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20" yWindow="300" windowWidth="17940" windowHeight="11310" activeTab="1"/>
  </bookViews>
  <sheets>
    <sheet name="INPUT" sheetId="1" r:id="rId1"/>
    <sheet name="RESULT" sheetId="2" r:id="rId2"/>
    <sheet name="DECIMAL_SEPARATOR_QC" sheetId="3" r:id="rId3"/>
  </sheets>
  <calcPr calcId="145621"/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L21" i="2" s="1"/>
  <c r="H22" i="2"/>
  <c r="H23" i="2"/>
  <c r="H24" i="2"/>
  <c r="H25" i="2"/>
  <c r="H26" i="2"/>
  <c r="H27" i="2"/>
  <c r="H28" i="2"/>
  <c r="L28" i="2" s="1"/>
  <c r="H29" i="2"/>
  <c r="L29" i="2" s="1"/>
  <c r="H30" i="2"/>
  <c r="L30" i="2" s="1"/>
  <c r="H31" i="2"/>
  <c r="L31" i="2" s="1"/>
  <c r="H32" i="2"/>
  <c r="L32" i="2" s="1"/>
  <c r="H33" i="2"/>
  <c r="L33" i="2" s="1"/>
  <c r="H34" i="2"/>
  <c r="L34" i="2" s="1"/>
  <c r="H35" i="2"/>
  <c r="L35" i="2" s="1"/>
  <c r="H36" i="2"/>
  <c r="L36" i="2" s="1"/>
  <c r="H37" i="2"/>
  <c r="L37" i="2" s="1"/>
  <c r="H38" i="2"/>
  <c r="L38" i="2" s="1"/>
  <c r="H39" i="2"/>
  <c r="L39" i="2" s="1"/>
  <c r="H40" i="2"/>
  <c r="L40" i="2" s="1"/>
  <c r="H41" i="2"/>
  <c r="L41" i="2" s="1"/>
  <c r="H42" i="2"/>
  <c r="L42" i="2" s="1"/>
  <c r="H43" i="2"/>
  <c r="L43" i="2" s="1"/>
  <c r="H44" i="2"/>
  <c r="L44" i="2" s="1"/>
  <c r="H45" i="2"/>
  <c r="L45" i="2" s="1"/>
  <c r="H46" i="2"/>
  <c r="L46" i="2" s="1"/>
  <c r="H47" i="2"/>
  <c r="L47" i="2" s="1"/>
  <c r="H48" i="2"/>
  <c r="L48" i="2" s="1"/>
  <c r="H49" i="2"/>
  <c r="L49" i="2" s="1"/>
  <c r="H50" i="2"/>
  <c r="L50" i="2" s="1"/>
  <c r="H51" i="2"/>
  <c r="L51" i="2" s="1"/>
  <c r="H52" i="2"/>
  <c r="L52" i="2" s="1"/>
  <c r="H53" i="2"/>
  <c r="L53" i="2" s="1"/>
  <c r="H54" i="2"/>
  <c r="L54" i="2" s="1"/>
  <c r="H55" i="2"/>
  <c r="L55" i="2" s="1"/>
  <c r="H56" i="2"/>
  <c r="L56" i="2" s="1"/>
  <c r="H57" i="2"/>
  <c r="L57" i="2" s="1"/>
  <c r="H58" i="2"/>
  <c r="L58" i="2" s="1"/>
  <c r="H59" i="2"/>
  <c r="L59" i="2" s="1"/>
  <c r="H60" i="2"/>
  <c r="L60" i="2" s="1"/>
  <c r="H61" i="2"/>
  <c r="L61" i="2" s="1"/>
  <c r="H62" i="2"/>
  <c r="L62" i="2" s="1"/>
  <c r="H63" i="2"/>
  <c r="L63" i="2" s="1"/>
  <c r="H64" i="2"/>
  <c r="L64" i="2" s="1"/>
  <c r="H65" i="2"/>
  <c r="L65" i="2" s="1"/>
  <c r="H66" i="2"/>
  <c r="L66" i="2" s="1"/>
  <c r="H67" i="2"/>
  <c r="L67" i="2" s="1"/>
  <c r="H68" i="2"/>
  <c r="L68" i="2" s="1"/>
  <c r="H69" i="2"/>
  <c r="L69" i="2" s="1"/>
  <c r="H70" i="2"/>
  <c r="L70" i="2" s="1"/>
  <c r="H71" i="2"/>
  <c r="L71" i="2" s="1"/>
  <c r="H72" i="2"/>
  <c r="L72" i="2" s="1"/>
  <c r="H73" i="2"/>
  <c r="L73" i="2" s="1"/>
  <c r="H74" i="2"/>
  <c r="L74" i="2" s="1"/>
  <c r="H75" i="2"/>
  <c r="L75" i="2" s="1"/>
  <c r="H76" i="2"/>
  <c r="L76" i="2" s="1"/>
  <c r="H77" i="2"/>
  <c r="L77" i="2" s="1"/>
  <c r="H78" i="2"/>
  <c r="L78" i="2" s="1"/>
  <c r="H79" i="2"/>
  <c r="L79" i="2" s="1"/>
  <c r="H80" i="2"/>
  <c r="L80" i="2" s="1"/>
  <c r="H81" i="2"/>
  <c r="L81" i="2" s="1"/>
  <c r="H82" i="2"/>
  <c r="L82" i="2" s="1"/>
  <c r="H83" i="2"/>
  <c r="L83" i="2" s="1"/>
  <c r="H84" i="2"/>
  <c r="L84" i="2" s="1"/>
  <c r="H85" i="2"/>
  <c r="L85" i="2" s="1"/>
  <c r="H86" i="2"/>
  <c r="L86" i="2" s="1"/>
  <c r="H87" i="2"/>
  <c r="L87" i="2" s="1"/>
  <c r="H88" i="2"/>
  <c r="L88" i="2" s="1"/>
  <c r="H89" i="2"/>
  <c r="L89" i="2" s="1"/>
  <c r="H90" i="2"/>
  <c r="L90" i="2" s="1"/>
  <c r="H91" i="2"/>
  <c r="L91" i="2" s="1"/>
  <c r="H92" i="2"/>
  <c r="L92" i="2" s="1"/>
  <c r="H93" i="2"/>
  <c r="L93" i="2" s="1"/>
  <c r="H94" i="2"/>
  <c r="L94" i="2" s="1"/>
  <c r="H95" i="2"/>
  <c r="L95" i="2" s="1"/>
  <c r="H96" i="2"/>
  <c r="L96" i="2" s="1"/>
  <c r="H97" i="2"/>
  <c r="L97" i="2" s="1"/>
  <c r="H98" i="2"/>
  <c r="L98" i="2" s="1"/>
  <c r="H99" i="2"/>
  <c r="L99" i="2" s="1"/>
  <c r="H100" i="2"/>
  <c r="L100" i="2" s="1"/>
  <c r="H101" i="2"/>
  <c r="L101" i="2" s="1"/>
  <c r="L13" i="2" l="1"/>
  <c r="L5" i="2"/>
  <c r="L27" i="2"/>
  <c r="L19" i="2"/>
  <c r="L11" i="2"/>
  <c r="L3" i="2"/>
  <c r="L26" i="2"/>
  <c r="L18" i="2"/>
  <c r="L10" i="2"/>
  <c r="L2" i="2"/>
  <c r="L23" i="2"/>
  <c r="L15" i="2"/>
  <c r="L7" i="2"/>
  <c r="L24" i="2"/>
  <c r="L16" i="2"/>
  <c r="L8" i="2"/>
  <c r="L20" i="2"/>
  <c r="L12" i="2"/>
  <c r="L4" i="2"/>
  <c r="L25" i="2"/>
  <c r="L17" i="2"/>
  <c r="L9" i="2"/>
  <c r="L22" i="2"/>
  <c r="L14" i="2"/>
  <c r="L6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I78" i="2" l="1"/>
  <c r="J78" i="2"/>
  <c r="J79" i="2"/>
  <c r="J80" i="2"/>
  <c r="J81" i="2"/>
  <c r="I82" i="2"/>
  <c r="J82" i="2"/>
  <c r="I86" i="2"/>
  <c r="I90" i="2"/>
  <c r="I94" i="2"/>
  <c r="I98" i="2"/>
  <c r="K99" i="2" l="1"/>
  <c r="K95" i="2"/>
  <c r="K83" i="2"/>
  <c r="K79" i="2"/>
  <c r="I99" i="2"/>
  <c r="I95" i="2"/>
  <c r="I91" i="2"/>
  <c r="I87" i="2"/>
  <c r="I83" i="2"/>
  <c r="I79" i="2"/>
  <c r="I100" i="2"/>
  <c r="I96" i="2"/>
  <c r="I92" i="2"/>
  <c r="I88" i="2"/>
  <c r="I84" i="2"/>
  <c r="I80" i="2"/>
  <c r="K91" i="2"/>
  <c r="K87" i="2"/>
  <c r="I101" i="2"/>
  <c r="I97" i="2"/>
  <c r="I93" i="2"/>
  <c r="I89" i="2"/>
  <c r="I85" i="2"/>
  <c r="I81" i="2"/>
  <c r="K101" i="2"/>
  <c r="K97" i="2"/>
  <c r="K93" i="2"/>
  <c r="K89" i="2"/>
  <c r="K85" i="2"/>
  <c r="K81" i="2"/>
  <c r="K100" i="2"/>
  <c r="K96" i="2"/>
  <c r="K92" i="2"/>
  <c r="K88" i="2"/>
  <c r="K84" i="2"/>
  <c r="K80" i="2"/>
  <c r="K98" i="2"/>
  <c r="K94" i="2"/>
  <c r="K90" i="2"/>
  <c r="K86" i="2"/>
  <c r="K82" i="2"/>
  <c r="K78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K3" i="2" l="1"/>
  <c r="K2" i="2"/>
  <c r="K71" i="2"/>
  <c r="I71" i="2"/>
  <c r="K74" i="2"/>
  <c r="I74" i="2"/>
  <c r="K77" i="2"/>
  <c r="I77" i="2"/>
  <c r="K73" i="2"/>
  <c r="I73" i="2"/>
  <c r="K69" i="2"/>
  <c r="I69" i="2"/>
  <c r="K65" i="2"/>
  <c r="I65" i="2"/>
  <c r="K61" i="2"/>
  <c r="I61" i="2"/>
  <c r="I57" i="2"/>
  <c r="K57" i="2"/>
  <c r="I53" i="2"/>
  <c r="K53" i="2"/>
  <c r="I49" i="2"/>
  <c r="K49" i="2"/>
  <c r="I45" i="2"/>
  <c r="K45" i="2"/>
  <c r="I41" i="2"/>
  <c r="K41" i="2"/>
  <c r="I37" i="2"/>
  <c r="K37" i="2"/>
  <c r="I33" i="2"/>
  <c r="K33" i="2"/>
  <c r="I29" i="2"/>
  <c r="K29" i="2"/>
  <c r="I25" i="2"/>
  <c r="K25" i="2"/>
  <c r="I21" i="2"/>
  <c r="K21" i="2"/>
  <c r="I17" i="2"/>
  <c r="K17" i="2"/>
  <c r="I13" i="2"/>
  <c r="K13" i="2"/>
  <c r="I9" i="2"/>
  <c r="K9" i="2"/>
  <c r="I5" i="2"/>
  <c r="K5" i="2"/>
  <c r="K72" i="2"/>
  <c r="I72" i="2"/>
  <c r="K68" i="2"/>
  <c r="I68" i="2"/>
  <c r="K64" i="2"/>
  <c r="I64" i="2"/>
  <c r="K60" i="2"/>
  <c r="I60" i="2"/>
  <c r="K56" i="2"/>
  <c r="I56" i="2"/>
  <c r="I52" i="2"/>
  <c r="K52" i="2"/>
  <c r="I48" i="2"/>
  <c r="K48" i="2"/>
  <c r="I44" i="2"/>
  <c r="K44" i="2"/>
  <c r="I40" i="2"/>
  <c r="K40" i="2"/>
  <c r="I36" i="2"/>
  <c r="K36" i="2"/>
  <c r="I32" i="2"/>
  <c r="K32" i="2"/>
  <c r="I28" i="2"/>
  <c r="K28" i="2"/>
  <c r="I24" i="2"/>
  <c r="K24" i="2"/>
  <c r="I20" i="2"/>
  <c r="K20" i="2"/>
  <c r="I16" i="2"/>
  <c r="K16" i="2"/>
  <c r="I12" i="2"/>
  <c r="K12" i="2"/>
  <c r="I8" i="2"/>
  <c r="K8" i="2"/>
  <c r="I4" i="2"/>
  <c r="K4" i="2"/>
  <c r="K75" i="2"/>
  <c r="I75" i="2"/>
  <c r="K63" i="2"/>
  <c r="I63" i="2"/>
  <c r="K59" i="2"/>
  <c r="I59" i="2"/>
  <c r="K55" i="2"/>
  <c r="I55" i="2"/>
  <c r="I51" i="2"/>
  <c r="K51" i="2"/>
  <c r="I47" i="2"/>
  <c r="K47" i="2"/>
  <c r="I43" i="2"/>
  <c r="K43" i="2"/>
  <c r="I39" i="2"/>
  <c r="K39" i="2"/>
  <c r="I35" i="2"/>
  <c r="K35" i="2"/>
  <c r="I31" i="2"/>
  <c r="K31" i="2"/>
  <c r="I27" i="2"/>
  <c r="K27" i="2"/>
  <c r="I23" i="2"/>
  <c r="K23" i="2"/>
  <c r="I19" i="2"/>
  <c r="K19" i="2"/>
  <c r="I15" i="2"/>
  <c r="K15" i="2"/>
  <c r="I11" i="2"/>
  <c r="K11" i="2"/>
  <c r="I7" i="2"/>
  <c r="K7" i="2"/>
  <c r="K76" i="2"/>
  <c r="I76" i="2"/>
  <c r="K67" i="2"/>
  <c r="I67" i="2"/>
  <c r="K70" i="2"/>
  <c r="I70" i="2"/>
  <c r="K66" i="2"/>
  <c r="I66" i="2"/>
  <c r="K62" i="2"/>
  <c r="I62" i="2"/>
  <c r="K58" i="2"/>
  <c r="I58" i="2"/>
  <c r="I54" i="2"/>
  <c r="K54" i="2"/>
  <c r="I50" i="2"/>
  <c r="K50" i="2"/>
  <c r="I46" i="2"/>
  <c r="K46" i="2"/>
  <c r="I42" i="2"/>
  <c r="K42" i="2"/>
  <c r="I38" i="2"/>
  <c r="K38" i="2"/>
  <c r="I34" i="2"/>
  <c r="K34" i="2"/>
  <c r="I30" i="2"/>
  <c r="K30" i="2"/>
  <c r="I26" i="2"/>
  <c r="K26" i="2"/>
  <c r="I22" i="2"/>
  <c r="K22" i="2"/>
  <c r="I18" i="2"/>
  <c r="K18" i="2"/>
  <c r="I14" i="2"/>
  <c r="K14" i="2"/>
  <c r="I10" i="2"/>
  <c r="K10" i="2"/>
  <c r="I6" i="2"/>
  <c r="K6" i="2"/>
  <c r="I3" i="2"/>
  <c r="I2" i="2"/>
</calcChain>
</file>

<file path=xl/comments1.xml><?xml version="1.0" encoding="utf-8"?>
<comments xmlns="http://schemas.openxmlformats.org/spreadsheetml/2006/main">
  <authors>
    <author>Richard Gunzl</author>
    <author>Jan Martinka</author>
    <author>Viktor Presovsky</author>
  </authors>
  <commentList>
    <comment ref="B45" authorId="0">
      <text>
        <r>
          <rPr>
            <b/>
            <sz val="8"/>
            <color indexed="81"/>
            <rFont val="Tahoma"/>
            <family val="2"/>
          </rPr>
          <t>Richard Gunzl:</t>
        </r>
        <r>
          <rPr>
            <sz val="8"/>
            <color indexed="81"/>
            <rFont val="Tahoma"/>
            <family val="2"/>
          </rPr>
          <t xml:space="preserve">
Default decimal scale is 14.</t>
        </r>
      </text>
    </comment>
    <comment ref="A63" authorId="1">
      <text>
        <r>
          <rPr>
            <b/>
            <sz val="8"/>
            <color indexed="81"/>
            <rFont val="Tahoma"/>
            <family val="2"/>
          </rPr>
          <t>Jan Martinka:</t>
        </r>
        <r>
          <rPr>
            <sz val="8"/>
            <color indexed="81"/>
            <rFont val="Tahoma"/>
            <family val="2"/>
          </rPr>
          <t xml:space="preserve">
don't use for rounding</t>
        </r>
      </text>
    </comment>
    <comment ref="A68" authorId="2">
      <text>
        <r>
          <rPr>
            <b/>
            <sz val="8"/>
            <color indexed="81"/>
            <rFont val="Tahoma"/>
            <family val="2"/>
          </rPr>
          <t>Viktor Presovsky:</t>
        </r>
        <r>
          <rPr>
            <sz val="8"/>
            <color indexed="81"/>
            <rFont val="Tahoma"/>
            <family val="2"/>
          </rPr>
          <t xml:space="preserve">
Only use it if having problems with presence of exponential columns!! Note: Because float type is involved absolute precission can be affected!</t>
        </r>
      </text>
    </comment>
    <comment ref="A69" authorId="2">
      <text>
        <r>
          <rPr>
            <b/>
            <sz val="8"/>
            <color indexed="81"/>
            <rFont val="Tahoma"/>
            <family val="2"/>
          </rPr>
          <t>Viktor Presovsky:</t>
        </r>
        <r>
          <rPr>
            <sz val="8"/>
            <color indexed="81"/>
            <rFont val="Tahoma"/>
            <family val="2"/>
          </rPr>
          <t xml:space="preserve">
Only use it if having problems with presence of exponential columns!! Note: Because float type is involved absolute precission can be affected!</t>
        </r>
      </text>
    </comment>
    <comment ref="A72" authorId="1">
      <text>
        <r>
          <rPr>
            <b/>
            <sz val="9"/>
            <color indexed="81"/>
            <rFont val="Tahoma"/>
            <family val="2"/>
          </rPr>
          <t>Jan Martinka:</t>
        </r>
        <r>
          <rPr>
            <sz val="9"/>
            <color indexed="81"/>
            <rFont val="Tahoma"/>
            <family val="2"/>
          </rPr>
          <t xml:space="preserve">
25% -&gt; 25</t>
        </r>
      </text>
    </comment>
    <comment ref="A73" authorId="1">
      <text>
        <r>
          <rPr>
            <b/>
            <sz val="9"/>
            <color indexed="81"/>
            <rFont val="Tahoma"/>
            <family val="2"/>
          </rPr>
          <t>Jan Martinka:</t>
        </r>
        <r>
          <rPr>
            <sz val="9"/>
            <color indexed="81"/>
            <rFont val="Tahoma"/>
            <family val="2"/>
          </rPr>
          <t xml:space="preserve">
25% -&gt; 0.25
</t>
        </r>
      </text>
    </comment>
  </commentList>
</comments>
</file>

<file path=xl/sharedStrings.xml><?xml version="1.0" encoding="utf-8"?>
<sst xmlns="http://schemas.openxmlformats.org/spreadsheetml/2006/main" count="707" uniqueCount="238">
  <si>
    <t>,</t>
  </si>
  <si>
    <t>, (case when isdate([</t>
  </si>
  <si>
    <t>convert(date, [</t>
  </si>
  <si>
    <t>], 101) else NULL end) as</t>
  </si>
  <si>
    <t xml:space="preserve">]) = 1 then </t>
  </si>
  <si>
    <t>], 103) else NULL end) as</t>
  </si>
  <si>
    <t>], 104) else NULL end) as</t>
  </si>
  <si>
    <t>], 4) else NULL end) as</t>
  </si>
  <si>
    <t>, (case when isnumeric(replace(replace(replace([</t>
  </si>
  <si>
    <t>cast([</t>
  </si>
  <si>
    <t>] as bigint) else NULL end) as</t>
  </si>
  <si>
    <t xml:space="preserve">], ',', '.'), ' ', ''), 0xA0, '')) = 1 then </t>
  </si>
  <si>
    <t>cast(replace(replace(replace([</t>
  </si>
  <si>
    <t>], ',', '.'), ' ', ''), 0xA0, '') as decimal(35, 14)) else NULL end) as</t>
  </si>
  <si>
    <t>], ',', '.'), ' ', ''), 0xA0, '') as float) else NULL end) as</t>
  </si>
  <si>
    <t>date MM/DD/YYYY</t>
  </si>
  <si>
    <t>date DD/MM/YYYY</t>
  </si>
  <si>
    <t>date DD.MM.YYYY</t>
  </si>
  <si>
    <t>date DD.MM.YY</t>
  </si>
  <si>
    <t>bigint</t>
  </si>
  <si>
    <t>percentage</t>
  </si>
  <si>
    <t>NAME</t>
  </si>
  <si>
    <t>CODE</t>
  </si>
  <si>
    <t>Code</t>
  </si>
  <si>
    <t>Data Type</t>
  </si>
  <si>
    <t>Rename (optional)</t>
  </si>
  <si>
    <t>as</t>
  </si>
  <si>
    <t>As</t>
  </si>
  <si>
    <t>Alias</t>
  </si>
  <si>
    <t>Comma</t>
  </si>
  <si>
    <t>#</t>
  </si>
  <si>
    <t>INSERT HERE:</t>
  </si>
  <si>
    <t>List of Data Types:</t>
  </si>
  <si>
    <t>Steps:</t>
  </si>
  <si>
    <t>2.For each column you want to convert, choose a data type in the left green area and paste its name above the column name in the data type row</t>
  </si>
  <si>
    <t>3.Write a new column name above the original column name if you want to rename it</t>
  </si>
  <si>
    <t>4.Go to the RESULT TAB, copy the green result area and paste it in your staging code</t>
  </si>
  <si>
    <t>Unhide rows for changing code</t>
  </si>
  <si>
    <t>1.Paste cca 10 rows with headers into the blue area</t>
  </si>
  <si>
    <t>date MM/DD/YY</t>
  </si>
  <si>
    <t>date DD/MM/YY</t>
  </si>
  <si>
    <t>percentage/100</t>
  </si>
  <si>
    <t>date YY.MM.DD</t>
  </si>
  <si>
    <t>date YYYY.MM.DD</t>
  </si>
  <si>
    <t>date YYYY-MM-DD</t>
  </si>
  <si>
    <t>will cause errors.</t>
  </si>
  <si>
    <t>This tool is ment for recognizing data type, not converting.</t>
  </si>
  <si>
    <t>Conversion between data types such as float to int</t>
  </si>
  <si>
    <t>convert(date, [@@@], 102)</t>
  </si>
  <si>
    <t>convert(date, [@@@], 2)</t>
  </si>
  <si>
    <t>convert(date, [@@@], 101)</t>
  </si>
  <si>
    <t>convert(date, [@@@], 1)</t>
  </si>
  <si>
    <t>convert(date, [@@@], 103)</t>
  </si>
  <si>
    <t>convert(date, [@@@], 3)</t>
  </si>
  <si>
    <t>convert(date, [@@@], 104)</t>
  </si>
  <si>
    <t>convert(date, [@@@], 4)</t>
  </si>
  <si>
    <t>CODE_try</t>
  </si>
  <si>
    <t>try_convert(date, [@@@], 102)</t>
  </si>
  <si>
    <t>try_convert(date, [@@@], 2)</t>
  </si>
  <si>
    <t>try_convert(date, [@@@], 101)</t>
  </si>
  <si>
    <t>try_convert(date, [@@@], 1)</t>
  </si>
  <si>
    <t>try_convert(date, [@@@], 103)</t>
  </si>
  <si>
    <t>try_convert(date, [@@@], 3)</t>
  </si>
  <si>
    <t>try_convert(date, [@@@], 104)</t>
  </si>
  <si>
    <t>try_convert(date, [@@@], 4)</t>
  </si>
  <si>
    <t>Code_try</t>
  </si>
  <si>
    <t xml:space="preserve"> </t>
  </si>
  <si>
    <t>Union</t>
  </si>
  <si>
    <t>UNION</t>
  </si>
  <si>
    <t>etlt8xx.load_xxx</t>
  </si>
  <si>
    <t>date YYYY/MM/DD</t>
  </si>
  <si>
    <t>convert(date, [@@@], 111)</t>
  </si>
  <si>
    <t>try_convert(date, [@@@], 111)</t>
  </si>
  <si>
    <t>time HH:mm:ss</t>
  </si>
  <si>
    <t>convert(time, [@@@], 114)</t>
  </si>
  <si>
    <t>try_convert(time, [@@@], 114)</t>
  </si>
  <si>
    <t>STAGING TOOL</t>
  </si>
  <si>
    <t>time HHmmss</t>
  </si>
  <si>
    <t>case 
when [@@@] = '' or [@@@] is null then convert(time, null, 114) 
when len([@@@]) = 4 then convert(time, substring([@@@],1,2)+':'+substring([@@@],3,2)+':00', 114)
when len([@@@]) = 5 then convert(time, substring([@@@],1,1)+':'+substring([@@@],2,2)+':'+substring([@@@],4,2), 114) 
else convert(time, substring([@@@],1,2)+':'+substring([@@@],3,2)+':'+substring([@@@],5,2), 114) 
end</t>
  </si>
  <si>
    <t>case 
when [@@@] = '' or [@@@] is null then try_convert(time, null, 114) 
when len([@@@]) = 4 then try_convert(time, substring([@@@],1,2)+':'+substring([@@@],3,2)+':00', 114)
when len([@@@]) = 5 then try_convert(time, substring([@@@],1,1)+':'+substring([@@@],2,2)+':'+substring([@@@],4,2), 114) 
else try_convert(time, substring([@@@],1,2)+':'+substring([@@@],3,2)+':'+substring([@@@],5,2), 114) 
end</t>
  </si>
  <si>
    <t>STAGING STRICT</t>
  </si>
  <si>
    <t>FIND CONVERSION ERRORS</t>
  </si>
  <si>
    <t>Source table (for convers. errors)</t>
  </si>
  <si>
    <t>STAGING SKIP ERRORS - approval needed!</t>
  </si>
  <si>
    <t>convert(datetime2(0), [@@@], 102)</t>
  </si>
  <si>
    <t>try_convert(datetime2(0), [@@@], 102)</t>
  </si>
  <si>
    <t>convert(datetime2(0), [@@@], 2)</t>
  </si>
  <si>
    <t>try_convert(datetime2(0), [@@@], 2)</t>
  </si>
  <si>
    <t>convert(datetime2(0), [@@@], 101)</t>
  </si>
  <si>
    <t>try_convert(datetime2(0), [@@@], 101)</t>
  </si>
  <si>
    <t>convert(datetime2(0), [@@@], 1)</t>
  </si>
  <si>
    <t>try_convert(datetime2(0), [@@@], 1)</t>
  </si>
  <si>
    <t>convert(datetime2(0), [@@@], 103)</t>
  </si>
  <si>
    <t>try_convert(datetime2(0), [@@@], 103)</t>
  </si>
  <si>
    <t>convert(datetime2(0), [@@@], 3)</t>
  </si>
  <si>
    <t>try_convert(datetime2(0), [@@@], 3)</t>
  </si>
  <si>
    <t>convert(datetime2(0), [@@@], 104)</t>
  </si>
  <si>
    <t>try_convert(datetime2(0), [@@@], 104)</t>
  </si>
  <si>
    <t>convert(datetime2(0), [@@@], 4)</t>
  </si>
  <si>
    <t>try_convert(datetime2(0), [@@@], 4)</t>
  </si>
  <si>
    <t>convert(datetime2(0), [@@@], 111)</t>
  </si>
  <si>
    <t>try_convert(datetime2(0), [@@@], 111)</t>
  </si>
  <si>
    <t>datetime YYYY-MM-DD hh:mm:ss</t>
  </si>
  <si>
    <t>datetime YYYY.MM.DD hh:mm:ss</t>
  </si>
  <si>
    <t>datetime YY.MM.DD hh:mm:ss</t>
  </si>
  <si>
    <t>datetime MM/DD/YYYY hh:mm:ss</t>
  </si>
  <si>
    <t>datetime MM/DD/YY hh:mm:ss</t>
  </si>
  <si>
    <t>datetime DD/MM/YYYY hh:mm:ss</t>
  </si>
  <si>
    <t>datetime DD/MM/YY hh:mm:ss</t>
  </si>
  <si>
    <t>datetime DD.MM.YYYY hh:mm:ss</t>
  </si>
  <si>
    <t>datetime DD.MM.YY hh:mm:ss</t>
  </si>
  <si>
    <t>datetime YYYY/MM/DD hh:mm:ss</t>
  </si>
  <si>
    <t xml:space="preserve">try_convert(datetime2(0), [@@@], 120) </t>
  </si>
  <si>
    <t xml:space="preserve">convert(datetime2(0), [@@@], 120) </t>
  </si>
  <si>
    <t xml:space="preserve">convert(date, [@@@], 120) </t>
  </si>
  <si>
    <t xml:space="preserve">try_convert(date, [@@@], 120) </t>
  </si>
  <si>
    <r>
      <t xml:space="preserve">datetime YYYY-MM-DD </t>
    </r>
    <r>
      <rPr>
        <sz val="9"/>
        <color rgb="FF000000"/>
        <rFont val="Calibri"/>
        <family val="2"/>
      </rPr>
      <t>hh:mm:ss</t>
    </r>
  </si>
  <si>
    <r>
      <t xml:space="preserve">datetime YYYY.MM.DD </t>
    </r>
    <r>
      <rPr>
        <sz val="9"/>
        <color rgb="FF000000"/>
        <rFont val="Calibri"/>
        <family val="2"/>
      </rPr>
      <t>hh:mm:ss</t>
    </r>
  </si>
  <si>
    <r>
      <t>datetime YY.MM.DD</t>
    </r>
    <r>
      <rPr>
        <sz val="9"/>
        <color rgb="FF000000"/>
        <rFont val="Calibri"/>
        <family val="2"/>
      </rPr>
      <t xml:space="preserve"> hh:mm:ss</t>
    </r>
  </si>
  <si>
    <r>
      <t>datetime MM/DD/YYYY</t>
    </r>
    <r>
      <rPr>
        <sz val="9"/>
        <color theme="1"/>
        <rFont val="Calibri"/>
        <family val="2"/>
      </rPr>
      <t xml:space="preserve"> hh:mm:ss</t>
    </r>
  </si>
  <si>
    <r>
      <t xml:space="preserve">datetime MM/DD/YY </t>
    </r>
    <r>
      <rPr>
        <sz val="9"/>
        <color theme="1"/>
        <rFont val="Calibri"/>
        <family val="2"/>
      </rPr>
      <t>hh:mm:ss</t>
    </r>
  </si>
  <si>
    <r>
      <t>datetime DD/MM/YYYY</t>
    </r>
    <r>
      <rPr>
        <sz val="9"/>
        <color theme="1"/>
        <rFont val="Calibri"/>
        <family val="2"/>
      </rPr>
      <t xml:space="preserve"> hh:mm:ss</t>
    </r>
  </si>
  <si>
    <r>
      <t xml:space="preserve">datetime DD/MM/YY </t>
    </r>
    <r>
      <rPr>
        <sz val="9"/>
        <color theme="1"/>
        <rFont val="Calibri"/>
        <family val="2"/>
      </rPr>
      <t>hh:mm:ss</t>
    </r>
  </si>
  <si>
    <r>
      <t xml:space="preserve">datetime DD.MM.YYYY </t>
    </r>
    <r>
      <rPr>
        <sz val="9"/>
        <color theme="1"/>
        <rFont val="Calibri"/>
        <family val="2"/>
      </rPr>
      <t>hh:mm:ss</t>
    </r>
  </si>
  <si>
    <r>
      <t xml:space="preserve">datetime DD.MM.YY </t>
    </r>
    <r>
      <rPr>
        <sz val="9"/>
        <color theme="1"/>
        <rFont val="Calibri"/>
        <family val="2"/>
      </rPr>
      <t>hh:mm:ss</t>
    </r>
  </si>
  <si>
    <r>
      <t xml:space="preserve">datetime YYYY/MM/DD </t>
    </r>
    <r>
      <rPr>
        <sz val="9"/>
        <color theme="1"/>
        <rFont val="Calibri"/>
        <family val="2"/>
      </rPr>
      <t>hh:mm:ss</t>
    </r>
  </si>
  <si>
    <t>Original</t>
  </si>
  <si>
    <t>date YYYYMMDD</t>
  </si>
  <si>
    <t>convert(date, [@@@], 112)</t>
  </si>
  <si>
    <t>try_convert(date, [@@@], 112)</t>
  </si>
  <si>
    <t>datetime YYYYMMDD hh:mm:ss</t>
  </si>
  <si>
    <t>convert(datetime2(0), [@@@], 112)</t>
  </si>
  <si>
    <t>try_convert(datetime2(0), [@@@], 112)</t>
  </si>
  <si>
    <t>scientific decimal.</t>
  </si>
  <si>
    <t>scientific decimal,</t>
  </si>
  <si>
    <r>
      <t xml:space="preserve">datetime YYYYMMDD </t>
    </r>
    <r>
      <rPr>
        <sz val="9"/>
        <color theme="1"/>
        <rFont val="Calibri"/>
        <family val="2"/>
      </rPr>
      <t>hh:mm:ss</t>
    </r>
  </si>
  <si>
    <t>decimal,.</t>
  </si>
  <si>
    <t>decimal.,</t>
  </si>
  <si>
    <t>decimal.,-</t>
  </si>
  <si>
    <t>decimal,.-</t>
  </si>
  <si>
    <t>float,.</t>
  </si>
  <si>
    <t>float.,</t>
  </si>
  <si>
    <t>try_convert(decimal(35, @dec_scale@),replace(replace(replace([@@@], ',', ''), ' ', ''), 0xA0, ''))</t>
  </si>
  <si>
    <t>try_convert(decimal(35, @dec_scale@),replace(replace(replace(replace([@@@], '.', ''), ' ', ''), 0xA0, ''),',','.'))</t>
  </si>
  <si>
    <t>case 
when charindex('-', [@@@], 0) &gt; 0 then cast(('-'+replace(replace(replace(replace([@@@], ',', ''), ' ', ''), 0xA0, ''), '-', '')) as decimal(35, @dec_scale@)) 
else cast(replace(replace(replace([@@@], ',', ''), ' ', ''), 0xA0, '') as decimal(35, @dec_scale@)) 
end</t>
  </si>
  <si>
    <t>case 
when charindex('-', [@@@], 0) &gt; 0 then try_cast(('-'+replace(replace(replace(replace([@@@], ',', ''), ' ', ''), 0xA0, ''), '-', '')) as decimal(35, @dec_scale@)) 
else try_cast(replace(replace(replace([@@@], ',', ''), ' ', ''), 0xA0, '') as decimal(35, @dec_scale@)) 
end</t>
  </si>
  <si>
    <t>Decimal Scale (optional)</t>
  </si>
  <si>
    <t>try_convert(float(53),[@@@])</t>
  </si>
  <si>
    <t>cast(cast(replace([@@@],',','.') as float(53)) as decimal(35, @dec_scale@))</t>
  </si>
  <si>
    <t>cast(replace(replace(replace([@@@], ',', ''), ' ', ''), 0xA0, '') as float(53))</t>
  </si>
  <si>
    <t>cast(replace(replace(replace(replace([@@@], '.', ''), ' ', ''), 0xA0, ''),',','.') as float(53))</t>
  </si>
  <si>
    <t>cast(replace(replace(replace(replace([@@@], ',', '.'), ' ', ''), 0xA0, ''), '%', '') as float(53))</t>
  </si>
  <si>
    <t>cast(replace(replace(replace(replace([@@@], ',', '.'), ' ', ''), 0xA0, ''), '%', '') as float(53))/100</t>
  </si>
  <si>
    <t>try_convert(float(53),replace([@@@],',','.'))</t>
  </si>
  <si>
    <t>try_convert(float(53),replace(replace(replace([@@@], ',', ''), ' ', ''), 0xA0, ''))</t>
  </si>
  <si>
    <t>try_convert(float(53),replace(replace(replace(replace([@@@], '.', ''), ' ', ''), 0xA0, ''),',','.'))</t>
  </si>
  <si>
    <t>try_convert(float(53),replace(replace(replace(replace([@@@], ',', '.'), ' ', ''), 0xA0, ''), '%', ''))</t>
  </si>
  <si>
    <t>try_convert(float(53),replace(replace(replace(replace([@@@], ',', '.'), ' ', ''), 0xA0, ''), '%', ''))/100</t>
  </si>
  <si>
    <t>cast(replace(replace([@@@], ' ', ''), 0xA0, '') as bigint)</t>
  </si>
  <si>
    <t>try_convert(bigint,replace(replace([@@@], ' ', ''), 0xA0, '') )</t>
  </si>
  <si>
    <t>CASE WHEN (len([@@@]) - len(replace([@@@], '.', ''))) &gt; 1 OR (charindex(',',[@@@]) &lt;&gt; 0 AND charindex('.',[@@@]) &lt;&gt; 0 AND charindex(',',[@@@]) &gt; charindex('.',[@@@]))
    THEN cast('DT STAGING DATA TYPE ERROR: multiple decimal point.' as int) 
   ELSE cast(replace(replace(replace([@@@], ',', ''), ' ', ''), 0xA0, '') as decimal(35, @dec_scale@)) END</t>
  </si>
  <si>
    <t>CASE WHEN (len([@@@]) - len(replace([@@@], ',', ''))) &gt; 1 OR (charindex(',',[@@@]) &lt;&gt; 0 AND charindex('.',[@@@]) &lt;&gt; 0 AND charindex('.',[@@@]) &gt; charindex(',',[@@@]))
    THEN cast('DT STAGING DATA TYPE ERROR: multiple decimal point.' as int) 
   ELSE cast(replace(replace(replace(replace([@@@], '.', ''), ' ', ''), 0xA0, ''),',','.') as decimal(35, @dec_scale@)) END</t>
  </si>
  <si>
    <t>cast(cast([@@@] as float(53)) as decimal(35, @dec_scale@))</t>
  </si>
  <si>
    <t>DECIMAL SEPARATOR QC</t>
  </si>
  <si>
    <t>case 
when charindex('-', [@@@], 0) &gt; 0 then cast(('-'+replace(replace(replace(replace(replace([@@@], '.', ''), ' ', ''), 0xA0, ''), '-', ''),',','.')) as decimal(35, @dec_scale@)) 
else cast(replace(replace(replace(replace([@@@], '.', ''), ' ', ''), 0xA0, ''),',','.') as decimal(35, @dec_scale@)) 
end</t>
  </si>
  <si>
    <t>case 
when charindex('-', [@@@], 0) &gt; 0 then try_cast(('-'+replace(replace(replace(replace(replace([@@@], '.', ''), ' ', ''), 0xA0, ''), '-', ''),',','.')) as decimal(35, @dec_scale@)) 
else try_cast(replace(replace(replace(replace([@@@], '.', ''), ' ', ''), 0xA0, ''),',','.') as decimal(35, @dec_scale@)) 
end</t>
  </si>
  <si>
    <t>date DD-MMM-YY</t>
  </si>
  <si>
    <t>convert(date, [@@@], 6)</t>
  </si>
  <si>
    <t>try_convert(date, [@@@], 6)</t>
  </si>
  <si>
    <t>DT_LOAD_ID</t>
  </si>
  <si>
    <t>DT_LOAD_SOURCE_PATH</t>
  </si>
  <si>
    <t>DT_LOAD_SOURCE_FILE</t>
  </si>
  <si>
    <t>6</t>
  </si>
  <si>
    <t>1</t>
  </si>
  <si>
    <t>4</t>
  </si>
  <si>
    <t>2</t>
  </si>
  <si>
    <t>8</t>
  </si>
  <si>
    <t>3</t>
  </si>
  <si>
    <t>5</t>
  </si>
  <si>
    <t>7</t>
  </si>
  <si>
    <t>9</t>
  </si>
  <si>
    <t>10</t>
  </si>
  <si>
    <t>ID</t>
  </si>
  <si>
    <t>c001_DT_FNAME</t>
  </si>
  <si>
    <t>c003_ID</t>
  </si>
  <si>
    <t>c004_ShopID</t>
  </si>
  <si>
    <t>c005_EAN</t>
  </si>
  <si>
    <t>c006_Date</t>
  </si>
  <si>
    <t>c007_Rating</t>
  </si>
  <si>
    <t>c008_OrderID</t>
  </si>
  <si>
    <t>20160516T165350_HeurekaReview.dat</t>
  </si>
  <si>
    <t>5291756</t>
  </si>
  <si>
    <t>4015400713807</t>
  </si>
  <si>
    <t>26.5.2015 18:32:48</t>
  </si>
  <si>
    <t>80</t>
  </si>
  <si>
    <t>277182</t>
  </si>
  <si>
    <t>E:\space_da_171\projects\2016\Q2\01_DA_FEEDO\DATA_RECEIVED_ORIGINAL\sftp_217_11_231_21\_02_rc_recode_to_utf16le\_rc_rd_fe_HeurekaReview.csv</t>
  </si>
  <si>
    <t>_rc_rd_fe_HeurekaReview.csv</t>
  </si>
  <si>
    <t>5292608</t>
  </si>
  <si>
    <t>8710103645757</t>
  </si>
  <si>
    <t>27.5.2015 9:05:17</t>
  </si>
  <si>
    <t>100</t>
  </si>
  <si>
    <t>280117</t>
  </si>
  <si>
    <t>5292609</t>
  </si>
  <si>
    <t>8710103498056</t>
  </si>
  <si>
    <t>27.5.2015 9:05:23</t>
  </si>
  <si>
    <t>5292707</t>
  </si>
  <si>
    <t>4049500165235</t>
  </si>
  <si>
    <t>27.5.2015 9:31:11</t>
  </si>
  <si>
    <t>280225</t>
  </si>
  <si>
    <t>5292824</t>
  </si>
  <si>
    <t>4015400737599</t>
  </si>
  <si>
    <t>27.5.2015 9:55:38</t>
  </si>
  <si>
    <t>280321</t>
  </si>
  <si>
    <t>5293282</t>
  </si>
  <si>
    <t>NULL</t>
  </si>
  <si>
    <t>27.5.2015 12:48:23</t>
  </si>
  <si>
    <t>280105</t>
  </si>
  <si>
    <t>5293402</t>
  </si>
  <si>
    <t>27.5.2015 14:03:02</t>
  </si>
  <si>
    <t>279322</t>
  </si>
  <si>
    <t>5293768</t>
  </si>
  <si>
    <t>4008976461159</t>
  </si>
  <si>
    <t>27.5.2015 18:04:33</t>
  </si>
  <si>
    <t>279424</t>
  </si>
  <si>
    <t>5293805</t>
  </si>
  <si>
    <t>5900516601546</t>
  </si>
  <si>
    <t>27.5.2015 18:22:39</t>
  </si>
  <si>
    <t>280136</t>
  </si>
  <si>
    <t>5293814</t>
  </si>
  <si>
    <t>5010415225252</t>
  </si>
  <si>
    <t>27.5.2015 18:26:35</t>
  </si>
  <si>
    <t>ShopID</t>
  </si>
  <si>
    <t>EAN</t>
  </si>
  <si>
    <t>Date</t>
  </si>
  <si>
    <t>Rating</t>
  </si>
  <si>
    <t>OrderID</t>
  </si>
  <si>
    <t>DT_FNAME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</si>
</sst>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2"/>
      <color theme="1"/>
      <name val="Times New Roman"/>
      <family val="2"/>
      <charset val="238"/>
    </font>
    <font>
      <sz val="11"/>
      <color theme="1"/>
      <name val="Arial"/>
      <family val="2"/>
      <scheme val="minor"/>
    </font>
    <font>
      <sz val="11"/>
      <color rgb="FF000000"/>
      <name val="Calibri"/>
      <family val="2"/>
      <charset val="1"/>
    </font>
    <font>
      <sz val="9"/>
      <color rgb="FF000000"/>
      <name val="Calibri"/>
      <family val="2"/>
      <charset val="238"/>
    </font>
    <font>
      <b/>
      <sz val="9"/>
      <color rgb="FF000000"/>
      <name val="Calibri"/>
      <family val="2"/>
      <charset val="238"/>
    </font>
    <font>
      <sz val="12"/>
      <color rgb="FF000000"/>
      <name val="Calibri"/>
      <family val="2"/>
      <charset val="238"/>
    </font>
    <font>
      <sz val="11"/>
      <color theme="1"/>
      <name val="Arial"/>
      <family val="2"/>
      <charset val="238"/>
      <scheme val="major"/>
    </font>
    <font>
      <sz val="11"/>
      <color theme="1" tint="0.34998626667073579"/>
      <name val="Arial"/>
      <family val="2"/>
      <charset val="238"/>
      <scheme val="major"/>
    </font>
    <font>
      <sz val="12"/>
      <color theme="1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2"/>
      <color theme="1"/>
      <name val="Calibri"/>
      <family val="2"/>
      <charset val="238"/>
    </font>
    <font>
      <sz val="10"/>
      <color theme="1"/>
      <name val="Calibri"/>
      <family val="2"/>
      <charset val="238"/>
    </font>
    <font>
      <sz val="9"/>
      <color rgb="FF000000"/>
      <name val="Calibri"/>
      <family val="2"/>
      <charset val="238"/>
    </font>
    <font>
      <b/>
      <sz val="12"/>
      <color theme="1"/>
      <name val="Calibri"/>
      <family val="2"/>
    </font>
    <font>
      <sz val="11"/>
      <color theme="1"/>
      <name val="Calibri"/>
      <family val="2"/>
      <charset val="238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Calibri"/>
      <family val="2"/>
      <charset val="238"/>
    </font>
    <font>
      <sz val="9"/>
      <color theme="1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color theme="1"/>
      <name val="Calibri"/>
      <family val="2"/>
    </font>
    <font>
      <sz val="12"/>
      <color theme="1"/>
      <name val="Times New Roman"/>
      <family val="2"/>
      <charset val="238"/>
    </font>
    <font>
      <sz val="9.5"/>
      <color rgb="FF000000"/>
      <name val="Arial"/>
      <family val="2"/>
      <charset val="238"/>
      <scheme val="minor"/>
    </font>
    <font>
      <sz val="12"/>
      <color rgb="FF000000"/>
      <name val="Times New Roman"/>
      <family val="2"/>
      <charset val="238"/>
    </font>
    <font>
      <sz val="9.5"/>
      <color theme="1"/>
      <name val="Arial"/>
      <family val="2"/>
      <charset val="238"/>
      <scheme val="minor"/>
    </font>
    <font>
      <u/>
      <sz val="11"/>
      <color theme="10"/>
      <name val="Arial"/>
      <family val="2"/>
      <scheme val="minor"/>
    </font>
    <font>
      <sz val="11"/>
      <color theme="1"/>
      <name val="Arial"/>
      <family val="2"/>
      <scheme val="major"/>
    </font>
    <font>
      <sz val="11"/>
      <color theme="1"/>
      <name val="Arial"/>
      <family val="2"/>
      <scheme val="major"/>
    </font>
    <font>
      <b/>
      <sz val="12"/>
      <color rgb="FF000000"/>
      <name val="Calibri"/>
      <family val="2"/>
    </font>
    <font>
      <sz val="9"/>
      <color rgb="FFFF0000"/>
      <name val="Calibri"/>
      <family val="2"/>
      <charset val="238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theme="1"/>
      <name val="Calibri"/>
      <family val="2"/>
    </font>
    <font>
      <sz val="9"/>
      <color rgb="FF000000"/>
      <name val="Courier New"/>
      <family val="3"/>
    </font>
    <font>
      <sz val="9"/>
      <color rgb="FFFF0000"/>
      <name val="Calibri"/>
      <family val="2"/>
    </font>
    <font>
      <sz val="12"/>
      <color rgb="FF000000"/>
      <name val="Arial"/>
      <family val="2"/>
      <scheme val="major"/>
    </font>
    <font>
      <b/>
      <sz val="11"/>
      <color theme="1"/>
      <name val="Calibri"/>
      <family val="2"/>
    </font>
    <font>
      <b/>
      <sz val="9"/>
      <color rgb="FFFF0000"/>
      <name val="Calibri"/>
      <family val="2"/>
      <charset val="238"/>
    </font>
    <font>
      <sz val="12"/>
      <color theme="1"/>
      <name val="Calibri"/>
    </font>
    <font>
      <b/>
      <sz val="9"/>
      <color rgb="FF000000"/>
      <name val="Calibri"/>
    </font>
    <font>
      <sz val="9"/>
      <color rgb="FF000000"/>
      <name val="Calibri"/>
    </font>
    <font>
      <sz val="12"/>
      <color rgb="FF000000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EEEEEE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C0C0C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theme="5" tint="0.59999389629810485"/>
      </patternFill>
    </fill>
    <fill>
      <patternFill patternType="solid">
        <fgColor theme="5" tint="0.59999389629810485"/>
        <b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2F2F2"/>
      </patternFill>
    </fill>
    <fill>
      <patternFill patternType="solid">
        <fgColor theme="2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/>
      </left>
      <right style="thin">
        <color theme="2"/>
      </right>
      <top/>
      <bottom/>
      <diagonal/>
    </border>
  </borders>
  <cellStyleXfs count="10">
    <xf numFmtId="0" fontId="0" fillId="0" borderId="0"/>
    <xf numFmtId="0" fontId="2" fillId="0" borderId="0"/>
    <xf numFmtId="0" fontId="25" fillId="0" borderId="0"/>
    <xf numFmtId="0" fontId="26" fillId="0" borderId="0"/>
    <xf numFmtId="0" fontId="27" fillId="0" borderId="0"/>
    <xf numFmtId="0" fontId="2" fillId="0" borderId="0"/>
    <xf numFmtId="0" fontId="24" fillId="0" borderId="0"/>
    <xf numFmtId="0" fontId="1" fillId="0" borderId="0"/>
    <xf numFmtId="0" fontId="28" fillId="0" borderId="0" applyNumberFormat="0" applyFill="0" applyBorder="0" applyAlignment="0" applyProtection="0"/>
    <xf numFmtId="0" fontId="1" fillId="0" borderId="0"/>
  </cellStyleXfs>
  <cellXfs count="113">
    <xf numFmtId="0" fontId="0" fillId="0" borderId="0" xfId="0"/>
    <xf numFmtId="0" fontId="4" fillId="0" borderId="0" xfId="1" applyFont="1" applyFill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3" fillId="0" borderId="0" xfId="1" applyFont="1" applyFill="1"/>
    <xf numFmtId="0" fontId="8" fillId="0" borderId="0" xfId="0" applyFont="1"/>
    <xf numFmtId="49" fontId="4" fillId="0" borderId="0" xfId="1" applyNumberFormat="1" applyFont="1" applyFill="1" applyAlignment="1">
      <alignment horizontal="left"/>
    </xf>
    <xf numFmtId="0" fontId="4" fillId="0" borderId="0" xfId="1" applyFont="1" applyFill="1"/>
    <xf numFmtId="0" fontId="3" fillId="0" borderId="0" xfId="1" applyFont="1" applyFill="1" applyAlignment="1">
      <alignment horizontal="left" vertical="center"/>
    </xf>
    <xf numFmtId="49" fontId="3" fillId="2" borderId="0" xfId="1" applyNumberFormat="1" applyFont="1" applyFill="1"/>
    <xf numFmtId="0" fontId="8" fillId="7" borderId="0" xfId="0" applyFont="1" applyFill="1"/>
    <xf numFmtId="0" fontId="10" fillId="0" borderId="0" xfId="0" applyFont="1" applyAlignment="1">
      <alignment horizontal="right"/>
    </xf>
    <xf numFmtId="0" fontId="10" fillId="0" borderId="0" xfId="0" applyFont="1" applyFill="1" applyAlignment="1">
      <alignment horizontal="right"/>
    </xf>
    <xf numFmtId="49" fontId="3" fillId="6" borderId="0" xfId="1" applyNumberFormat="1" applyFont="1" applyFill="1" applyBorder="1" applyAlignment="1">
      <alignment horizontal="center" vertical="center"/>
    </xf>
    <xf numFmtId="0" fontId="5" fillId="7" borderId="0" xfId="1" applyNumberFormat="1" applyFont="1" applyFill="1" applyBorder="1" applyAlignment="1">
      <alignment horizontal="left"/>
    </xf>
    <xf numFmtId="0" fontId="10" fillId="7" borderId="2" xfId="0" applyFont="1" applyFill="1" applyBorder="1" applyAlignment="1">
      <alignment horizontal="right"/>
    </xf>
    <xf numFmtId="0" fontId="7" fillId="5" borderId="0" xfId="0" applyFont="1" applyFill="1" applyAlignment="1">
      <alignment horizontal="center"/>
    </xf>
    <xf numFmtId="0" fontId="7" fillId="5" borderId="0" xfId="0" applyFont="1" applyFill="1"/>
    <xf numFmtId="0" fontId="5" fillId="0" borderId="0" xfId="1" applyNumberFormat="1" applyFont="1" applyFill="1" applyBorder="1" applyAlignment="1">
      <alignment horizontal="left"/>
    </xf>
    <xf numFmtId="0" fontId="4" fillId="11" borderId="0" xfId="1" applyFont="1" applyFill="1" applyAlignment="1">
      <alignment horizontal="left"/>
    </xf>
    <xf numFmtId="49" fontId="4" fillId="11" borderId="0" xfId="1" applyNumberFormat="1" applyFont="1" applyFill="1" applyAlignment="1">
      <alignment horizontal="left"/>
    </xf>
    <xf numFmtId="0" fontId="8" fillId="12" borderId="0" xfId="0" applyFont="1" applyFill="1"/>
    <xf numFmtId="49" fontId="3" fillId="12" borderId="0" xfId="0" applyNumberFormat="1" applyFont="1" applyFill="1"/>
    <xf numFmtId="49" fontId="3" fillId="13" borderId="0" xfId="1" applyNumberFormat="1" applyFont="1" applyFill="1"/>
    <xf numFmtId="0" fontId="13" fillId="12" borderId="0" xfId="0" applyFont="1" applyFill="1"/>
    <xf numFmtId="0" fontId="3" fillId="12" borderId="0" xfId="1" applyFont="1" applyFill="1" applyAlignment="1">
      <alignment horizontal="left" vertical="center"/>
    </xf>
    <xf numFmtId="0" fontId="11" fillId="12" borderId="3" xfId="0" applyFont="1" applyFill="1" applyBorder="1"/>
    <xf numFmtId="0" fontId="8" fillId="12" borderId="3" xfId="0" applyFont="1" applyFill="1" applyBorder="1"/>
    <xf numFmtId="0" fontId="15" fillId="0" borderId="0" xfId="1" applyFont="1" applyFill="1" applyAlignment="1">
      <alignment horizontal="left"/>
    </xf>
    <xf numFmtId="0" fontId="16" fillId="0" borderId="0" xfId="1" applyFont="1" applyFill="1"/>
    <xf numFmtId="0" fontId="19" fillId="8" borderId="0" xfId="0" applyFont="1" applyFill="1"/>
    <xf numFmtId="0" fontId="20" fillId="12" borderId="0" xfId="0" applyFont="1" applyFill="1"/>
    <xf numFmtId="0" fontId="8" fillId="8" borderId="0" xfId="0" applyFont="1" applyFill="1"/>
    <xf numFmtId="0" fontId="19" fillId="0" borderId="0" xfId="0" applyFont="1" applyFill="1"/>
    <xf numFmtId="49" fontId="3" fillId="13" borderId="3" xfId="1" applyNumberFormat="1" applyFont="1" applyFill="1" applyBorder="1"/>
    <xf numFmtId="49" fontId="3" fillId="0" borderId="0" xfId="1" applyNumberFormat="1" applyFont="1" applyFill="1" applyBorder="1" applyAlignment="1">
      <alignment horizontal="center" vertical="center"/>
    </xf>
    <xf numFmtId="49" fontId="12" fillId="0" borderId="0" xfId="1" applyNumberFormat="1" applyFont="1" applyFill="1" applyBorder="1" applyAlignment="1">
      <alignment horizontal="center" vertical="center"/>
    </xf>
    <xf numFmtId="0" fontId="8" fillId="0" borderId="0" xfId="0" applyFont="1" applyFill="1" applyBorder="1"/>
    <xf numFmtId="0" fontId="14" fillId="0" borderId="0" xfId="0" applyFont="1" applyFill="1" applyBorder="1"/>
    <xf numFmtId="0" fontId="9" fillId="0" borderId="0" xfId="0" applyFont="1" applyFill="1" applyBorder="1"/>
    <xf numFmtId="0" fontId="3" fillId="0" borderId="0" xfId="1" applyNumberFormat="1" applyFont="1" applyFill="1" applyBorder="1" applyAlignment="1"/>
    <xf numFmtId="49" fontId="8" fillId="14" borderId="0" xfId="0" applyNumberFormat="1" applyFont="1" applyFill="1"/>
    <xf numFmtId="49" fontId="8" fillId="0" borderId="0" xfId="0" applyNumberFormat="1" applyFont="1"/>
    <xf numFmtId="49" fontId="8" fillId="12" borderId="0" xfId="0" applyNumberFormat="1" applyFont="1" applyFill="1"/>
    <xf numFmtId="49" fontId="9" fillId="12" borderId="0" xfId="0" applyNumberFormat="1" applyFont="1" applyFill="1"/>
    <xf numFmtId="49" fontId="8" fillId="13" borderId="0" xfId="0" applyNumberFormat="1" applyFont="1" applyFill="1"/>
    <xf numFmtId="49" fontId="8" fillId="12" borderId="3" xfId="0" applyNumberFormat="1" applyFont="1" applyFill="1" applyBorder="1"/>
    <xf numFmtId="49" fontId="4" fillId="4" borderId="4" xfId="1" applyNumberFormat="1" applyFont="1" applyFill="1" applyBorder="1" applyAlignment="1"/>
    <xf numFmtId="49" fontId="8" fillId="10" borderId="4" xfId="0" applyNumberFormat="1" applyFont="1" applyFill="1" applyBorder="1"/>
    <xf numFmtId="0" fontId="29" fillId="0" borderId="0" xfId="0" applyFont="1"/>
    <xf numFmtId="0" fontId="30" fillId="0" borderId="0" xfId="0" applyFont="1"/>
    <xf numFmtId="0" fontId="31" fillId="7" borderId="0" xfId="1" applyNumberFormat="1" applyFont="1" applyFill="1" applyBorder="1" applyAlignment="1">
      <alignment horizontal="left"/>
    </xf>
    <xf numFmtId="0" fontId="31" fillId="7" borderId="0" xfId="1" applyNumberFormat="1" applyFont="1" applyFill="1" applyAlignment="1">
      <alignment horizontal="left"/>
    </xf>
    <xf numFmtId="49" fontId="15" fillId="0" borderId="0" xfId="1" applyNumberFormat="1" applyFont="1" applyFill="1" applyBorder="1" applyAlignment="1">
      <alignment horizontal="center" vertical="center"/>
    </xf>
    <xf numFmtId="49" fontId="32" fillId="0" borderId="0" xfId="1" applyNumberFormat="1" applyFont="1" applyFill="1" applyBorder="1" applyAlignment="1">
      <alignment horizontal="center" vertical="center"/>
    </xf>
    <xf numFmtId="0" fontId="33" fillId="0" borderId="0" xfId="1" applyFont="1" applyFill="1" applyAlignment="1">
      <alignment horizontal="left"/>
    </xf>
    <xf numFmtId="0" fontId="34" fillId="0" borderId="0" xfId="1" applyFont="1" applyFill="1"/>
    <xf numFmtId="0" fontId="35" fillId="0" borderId="0" xfId="0" applyFont="1" applyFill="1"/>
    <xf numFmtId="0" fontId="37" fillId="12" borderId="0" xfId="0" applyFont="1" applyFill="1"/>
    <xf numFmtId="0" fontId="37" fillId="12" borderId="3" xfId="0" applyFont="1" applyFill="1" applyBorder="1"/>
    <xf numFmtId="49" fontId="3" fillId="6" borderId="5" xfId="1" applyNumberFormat="1" applyFont="1" applyFill="1" applyBorder="1" applyAlignment="1">
      <alignment horizontal="center" vertical="center"/>
    </xf>
    <xf numFmtId="0" fontId="19" fillId="8" borderId="0" xfId="0" applyFont="1" applyFill="1"/>
    <xf numFmtId="0" fontId="8" fillId="0" borderId="0" xfId="0" applyFont="1" applyFill="1" applyBorder="1"/>
    <xf numFmtId="0" fontId="38" fillId="0" borderId="0" xfId="1" applyNumberFormat="1" applyFont="1" applyFill="1" applyAlignment="1">
      <alignment horizontal="left"/>
    </xf>
    <xf numFmtId="0" fontId="30" fillId="0" borderId="0" xfId="0" applyNumberFormat="1" applyFont="1"/>
    <xf numFmtId="49" fontId="5" fillId="7" borderId="1" xfId="0" applyNumberFormat="1" applyFont="1" applyFill="1" applyBorder="1"/>
    <xf numFmtId="0" fontId="39" fillId="7" borderId="0" xfId="1" applyNumberFormat="1" applyFont="1" applyFill="1" applyAlignment="1">
      <alignment horizontal="left"/>
    </xf>
    <xf numFmtId="49" fontId="8" fillId="0" borderId="0" xfId="0" applyNumberFormat="1" applyFont="1" applyFill="1" applyBorder="1"/>
    <xf numFmtId="49" fontId="3" fillId="0" borderId="0" xfId="1" applyNumberFormat="1" applyFont="1" applyFill="1"/>
    <xf numFmtId="49" fontId="3" fillId="3" borderId="0" xfId="1" applyNumberFormat="1" applyFont="1" applyFill="1" applyAlignment="1">
      <alignment horizontal="center" vertical="center"/>
    </xf>
    <xf numFmtId="49" fontId="9" fillId="2" borderId="0" xfId="1" applyNumberFormat="1" applyFont="1" applyFill="1"/>
    <xf numFmtId="49" fontId="9" fillId="0" borderId="0" xfId="1" applyNumberFormat="1" applyFont="1"/>
    <xf numFmtId="49" fontId="3" fillId="2" borderId="0" xfId="1" applyNumberFormat="1" applyFont="1" applyFill="1" applyAlignment="1">
      <alignment vertical="center"/>
    </xf>
    <xf numFmtId="49" fontId="34" fillId="0" borderId="0" xfId="1" applyNumberFormat="1" applyFont="1" applyFill="1"/>
    <xf numFmtId="49" fontId="16" fillId="0" borderId="0" xfId="1" applyNumberFormat="1" applyFont="1" applyFill="1"/>
    <xf numFmtId="49" fontId="3" fillId="0" borderId="0" xfId="1" applyNumberFormat="1" applyFont="1" applyFill="1" applyAlignment="1">
      <alignment horizontal="left" vertical="center"/>
    </xf>
    <xf numFmtId="49" fontId="3" fillId="13" borderId="0" xfId="1" applyNumberFormat="1" applyFont="1" applyFill="1" applyAlignment="1">
      <alignment horizontal="center" vertical="center"/>
    </xf>
    <xf numFmtId="49" fontId="9" fillId="12" borderId="0" xfId="1" applyNumberFormat="1" applyFont="1" applyFill="1"/>
    <xf numFmtId="49" fontId="9" fillId="13" borderId="0" xfId="1" applyNumberFormat="1" applyFont="1" applyFill="1"/>
    <xf numFmtId="49" fontId="9" fillId="13" borderId="3" xfId="1" applyNumberFormat="1" applyFont="1" applyFill="1" applyBorder="1"/>
    <xf numFmtId="49" fontId="19" fillId="8" borderId="0" xfId="0" applyNumberFormat="1" applyFont="1" applyFill="1"/>
    <xf numFmtId="49" fontId="4" fillId="4" borderId="4" xfId="1" applyNumberFormat="1" applyFont="1" applyFill="1" applyBorder="1" applyAlignment="1">
      <alignment horizontal="left"/>
    </xf>
    <xf numFmtId="49" fontId="3" fillId="10" borderId="4" xfId="1" applyNumberFormat="1" applyFont="1" applyFill="1" applyBorder="1" applyAlignment="1"/>
    <xf numFmtId="49" fontId="3" fillId="4" borderId="4" xfId="1" applyNumberFormat="1" applyFont="1" applyFill="1" applyBorder="1" applyAlignment="1"/>
    <xf numFmtId="49" fontId="8" fillId="4" borderId="4" xfId="0" applyNumberFormat="1" applyFont="1" applyFill="1" applyBorder="1"/>
    <xf numFmtId="49" fontId="8" fillId="12" borderId="0" xfId="0" applyNumberFormat="1" applyFont="1" applyFill="1" applyBorder="1"/>
    <xf numFmtId="49" fontId="14" fillId="12" borderId="0" xfId="0" applyNumberFormat="1" applyFont="1" applyFill="1" applyBorder="1"/>
    <xf numFmtId="49" fontId="9" fillId="12" borderId="0" xfId="0" applyNumberFormat="1" applyFont="1" applyFill="1" applyBorder="1"/>
    <xf numFmtId="49" fontId="3" fillId="12" borderId="3" xfId="1" applyNumberFormat="1" applyFont="1" applyFill="1" applyBorder="1" applyAlignment="1"/>
    <xf numFmtId="0" fontId="40" fillId="11" borderId="0" xfId="1" applyFont="1" applyFill="1" applyAlignment="1">
      <alignment horizontal="left"/>
    </xf>
    <xf numFmtId="0" fontId="36" fillId="0" borderId="0" xfId="1" applyFont="1" applyFill="1" applyAlignment="1">
      <alignment wrapText="1"/>
    </xf>
    <xf numFmtId="49" fontId="36" fillId="0" borderId="0" xfId="1" applyNumberFormat="1" applyFont="1" applyFill="1" applyAlignment="1">
      <alignment wrapText="1"/>
    </xf>
    <xf numFmtId="0" fontId="13" fillId="0" borderId="0" xfId="0" applyFont="1" applyAlignment="1">
      <alignment horizontal="right"/>
    </xf>
    <xf numFmtId="49" fontId="4" fillId="4" borderId="0" xfId="1" applyNumberFormat="1" applyFont="1" applyFill="1" applyBorder="1" applyAlignment="1">
      <alignment horizontal="left"/>
    </xf>
    <xf numFmtId="0" fontId="3" fillId="0" borderId="0" xfId="1" applyFont="1" applyFill="1" applyAlignment="1">
      <alignment wrapText="1"/>
    </xf>
    <xf numFmtId="0" fontId="16" fillId="0" borderId="0" xfId="1" applyFont="1" applyFill="1" applyAlignment="1">
      <alignment wrapText="1"/>
    </xf>
    <xf numFmtId="0" fontId="23" fillId="0" borderId="0" xfId="0" applyFont="1"/>
    <xf numFmtId="49" fontId="23" fillId="0" borderId="0" xfId="0" applyNumberFormat="1" applyFont="1"/>
    <xf numFmtId="49" fontId="23" fillId="7" borderId="6" xfId="0" applyNumberFormat="1" applyFont="1" applyFill="1" applyBorder="1"/>
    <xf numFmtId="49" fontId="13" fillId="7" borderId="6" xfId="0" applyNumberFormat="1" applyFont="1" applyFill="1" applyBorder="1"/>
    <xf numFmtId="49" fontId="41" fillId="0" borderId="0" xfId="0" applyNumberFormat="1" applyFont="1" applyBorder="1"/>
    <xf numFmtId="49" fontId="41" fillId="0" borderId="0" xfId="0" applyNumberFormat="1" applyFont="1"/>
    <xf numFmtId="49" fontId="41" fillId="0" borderId="0" xfId="0" applyNumberFormat="1" applyFont="1" applyFill="1" applyBorder="1"/>
    <xf numFmtId="0" fontId="42" fillId="0" borderId="0" xfId="1" applyFont="1" applyFill="1" applyAlignment="1">
      <alignment horizontal="left"/>
    </xf>
    <xf numFmtId="49" fontId="43" fillId="6" borderId="5" xfId="1" applyNumberFormat="1" applyFont="1" applyFill="1" applyBorder="1" applyAlignment="1">
      <alignment horizontal="center" vertical="center"/>
    </xf>
    <xf numFmtId="49" fontId="43" fillId="6" borderId="0" xfId="1" applyNumberFormat="1" applyFont="1" applyFill="1" applyBorder="1" applyAlignment="1">
      <alignment horizontal="center" vertical="center"/>
    </xf>
    <xf numFmtId="0" fontId="10" fillId="9" borderId="0" xfId="0" applyFont="1" applyFill="1" applyAlignment="1">
      <alignment horizontal="center"/>
    </xf>
    <xf numFmtId="0" fontId="10" fillId="9" borderId="0" xfId="0" applyFont="1" applyFill="1" applyBorder="1" applyAlignment="1">
      <alignment horizontal="center"/>
    </xf>
    <xf numFmtId="49" fontId="44" fillId="7" borderId="1" xfId="1" applyNumberFormat="1" applyFont="1" applyFill="1" applyBorder="1" applyAlignment="1"/>
    <xf numFmtId="49" fontId="44" fillId="7" borderId="1" xfId="1" applyNumberFormat="1" applyFont="1" applyFill="1" applyBorder="1" applyAlignment="1">
      <alignment horizontal="left"/>
    </xf>
    <xf numFmtId="49" fontId="44" fillId="7" borderId="1" xfId="0" applyNumberFormat="1" applyFont="1" applyFill="1" applyBorder="1"/>
    <xf numFmtId="49" fontId="44" fillId="7" borderId="0" xfId="1" applyNumberFormat="1" applyFont="1" applyFill="1" applyBorder="1" applyAlignment="1">
      <alignment horizontal="left"/>
    </xf>
  </cellXfs>
  <cellStyles count="10">
    <cellStyle name="Hyperlink 2" xfId="8"/>
    <cellStyle name="Normal" xfId="0" builtinId="0"/>
    <cellStyle name="Normal 2" xfId="1"/>
    <cellStyle name="Normal 2 2" xfId="6"/>
    <cellStyle name="Normal 2 3" xfId="4"/>
    <cellStyle name="Normal 3" xfId="5"/>
    <cellStyle name="Normal 4" xfId="7"/>
    <cellStyle name="Normal 5" xfId="9"/>
    <cellStyle name="Normal 6" xfId="2"/>
    <cellStyle name="TableStyleLight1" xfId="3"/>
  </cellStyles>
  <dxfs count="234"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CC99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rial"/>
        <scheme val="maj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Arial"/>
        <scheme val="maj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Arial"/>
        <scheme val="maj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aj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34998626667073579"/>
        <name val="Arial"/>
        <scheme val="major"/>
      </font>
      <numFmt numFmtId="0" formatCode="General"/>
      <fill>
        <patternFill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scheme val="maj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34998626667073579"/>
        <name val="Arial"/>
        <scheme val="major"/>
      </font>
      <fill>
        <patternFill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scheme val="major"/>
      </font>
      <numFmt numFmtId="0" formatCode="General"/>
      <fill>
        <patternFill patternType="solid">
          <fgColor indexed="64"/>
          <bgColor theme="7" tint="0.59999389629810485"/>
        </patternFill>
      </fill>
    </dxf>
    <dxf>
      <font>
        <strike val="0"/>
        <outline val="0"/>
        <shadow val="0"/>
        <u val="none"/>
        <vertAlign val="baseline"/>
        <sz val="11"/>
        <color theme="1" tint="0.34998626667073579"/>
        <name val="Arial"/>
        <scheme val="major"/>
      </font>
      <numFmt numFmtId="0" formatCode="General"/>
      <fill>
        <patternFill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scheme val="major"/>
      </font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34998626667073579"/>
        <name val="Arial"/>
        <scheme val="major"/>
      </font>
      <fill>
        <patternFill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34998626667073579"/>
        <name val="Arial"/>
        <scheme val="major"/>
      </font>
      <fill>
        <patternFill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solid">
          <fgColor indexed="64"/>
          <bgColor theme="7" tint="0.3999755851924192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79998168889431442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59999389629810485"/>
          <bgColor theme="5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79998168889431442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59999389629810485"/>
          <bgColor theme="5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79998168889431442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59999389629810485"/>
          <bgColor theme="5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79998168889431442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59999389629810485"/>
          <bgColor theme="5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79998168889431442"/>
          <bgColor theme="5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59999389629810485"/>
          <bgColor theme="5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30" formatCode="@"/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Calibri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Calibri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Calibri"/>
        <scheme val="none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colors>
    <mruColors>
      <color rgb="FFFFCC99"/>
      <color rgb="FFFED9B4"/>
      <color rgb="FFFFEDE5"/>
      <color rgb="FFFFCCCC"/>
      <color rgb="FF48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Codes" displayName="Codes" ref="A2:C38" totalsRowShown="0" headerRowDxfId="233" dataDxfId="232">
  <autoFilter ref="A2:C38"/>
  <tableColumns count="3">
    <tableColumn id="1" name="NAME" dataDxfId="231"/>
    <tableColumn id="2" name="CODE" dataDxfId="230" dataCellStyle="Normal 2"/>
    <tableColumn id="3" name="CODE_try" dataDxfId="22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C44:DA78" headerRowCount="0" totalsRowShown="0" headerRowDxfId="228" dataDxfId="226" headerRowBorderDxfId="227">
  <tableColumns count="103">
    <tableColumn id="1" name="Column1" headerRowDxfId="225" dataDxfId="224" headerRowCellStyle="Normal 2"/>
    <tableColumn id="2" name="Column2" headerRowDxfId="223" dataDxfId="222" headerRowCellStyle="Normal 2"/>
    <tableColumn id="3" name="Column3" headerRowDxfId="221" dataDxfId="220" headerRowCellStyle="Normal 2"/>
    <tableColumn id="4" name="Column4" headerRowDxfId="219" dataDxfId="218" headerRowCellStyle="Normal 2"/>
    <tableColumn id="5" name="Column5" headerRowDxfId="217" dataDxfId="216" headerRowCellStyle="Normal 2"/>
    <tableColumn id="6" name="Column6" headerRowDxfId="215" dataDxfId="214" headerRowCellStyle="Normal 2"/>
    <tableColumn id="7" name="Column7" headerRowDxfId="213" dataDxfId="212" headerRowCellStyle="Normal 2"/>
    <tableColumn id="8" name="Column8" headerRowDxfId="211" dataDxfId="210" headerRowCellStyle="Normal 2"/>
    <tableColumn id="9" name="Column9" headerRowDxfId="209" dataDxfId="208" headerRowCellStyle="Normal 2"/>
    <tableColumn id="10" name="Column10" headerRowDxfId="207" dataDxfId="206" headerRowCellStyle="Normal 2"/>
    <tableColumn id="11" name="Column11" headerRowDxfId="205" dataDxfId="204"/>
    <tableColumn id="12" name="Column12" headerRowDxfId="203" dataDxfId="202"/>
    <tableColumn id="13" name="Column13" headerRowDxfId="201" dataDxfId="200"/>
    <tableColumn id="14" name="Column14" headerRowDxfId="199" dataDxfId="198"/>
    <tableColumn id="15" name="Column15" headerRowDxfId="197" dataDxfId="196"/>
    <tableColumn id="16" name="Column16" headerRowDxfId="195" dataDxfId="194"/>
    <tableColumn id="17" name="Column17" headerRowDxfId="193" dataDxfId="192"/>
    <tableColumn id="18" name="Column18" headerRowDxfId="191" dataDxfId="190"/>
    <tableColumn id="19" name="Column19" headerRowDxfId="189" dataDxfId="188"/>
    <tableColumn id="20" name="Column20" headerRowDxfId="187" dataDxfId="186"/>
    <tableColumn id="21" name="Column21" headerRowDxfId="185" dataDxfId="184"/>
    <tableColumn id="22" name="Column22" headerRowDxfId="183" dataDxfId="182"/>
    <tableColumn id="23" name="Column23" headerRowDxfId="181" dataDxfId="180"/>
    <tableColumn id="24" name="Column24" headerRowDxfId="179" dataDxfId="178"/>
    <tableColumn id="25" name="Column25" headerRowDxfId="177" dataDxfId="176"/>
    <tableColumn id="26" name="Column26" headerRowDxfId="175" dataDxfId="174"/>
    <tableColumn id="27" name="Column27" headerRowDxfId="173" dataDxfId="172"/>
    <tableColumn id="28" name="Column28" headerRowDxfId="171" dataDxfId="170"/>
    <tableColumn id="29" name="Column29" headerRowDxfId="169" dataDxfId="168"/>
    <tableColumn id="30" name="Column30" headerRowDxfId="167" dataDxfId="166"/>
    <tableColumn id="31" name="Column31" headerRowDxfId="165" dataDxfId="164"/>
    <tableColumn id="32" name="Column32" headerRowDxfId="163" dataDxfId="162"/>
    <tableColumn id="33" name="Column33" headerRowDxfId="161" dataDxfId="160"/>
    <tableColumn id="34" name="Column34" headerRowDxfId="159" dataDxfId="158"/>
    <tableColumn id="35" name="Column35" headerRowDxfId="157" dataDxfId="156"/>
    <tableColumn id="36" name="Column36" headerRowDxfId="155" dataDxfId="154"/>
    <tableColumn id="37" name="Column37" headerRowDxfId="153" dataDxfId="152"/>
    <tableColumn id="38" name="Column38" headerRowDxfId="151" dataDxfId="150"/>
    <tableColumn id="39" name="Column39" headerRowDxfId="149" dataDxfId="148"/>
    <tableColumn id="40" name="Column40" headerRowDxfId="147" dataDxfId="146"/>
    <tableColumn id="41" name="Column41" headerRowDxfId="145" dataDxfId="144"/>
    <tableColumn id="42" name="Column42" headerRowDxfId="143" dataDxfId="142"/>
    <tableColumn id="43" name="Column43" headerRowDxfId="141" dataDxfId="140"/>
    <tableColumn id="44" name="Column44" headerRowDxfId="139" dataDxfId="138"/>
    <tableColumn id="45" name="Column45" headerRowDxfId="137" dataDxfId="136"/>
    <tableColumn id="46" name="Column46" headerRowDxfId="135" dataDxfId="134"/>
    <tableColumn id="47" name="Column47" headerRowDxfId="133" dataDxfId="132"/>
    <tableColumn id="48" name="Column48" headerRowDxfId="131" dataDxfId="130"/>
    <tableColumn id="49" name="Column49" headerRowDxfId="129" dataDxfId="128"/>
    <tableColumn id="50" name="Column50" headerRowDxfId="127" dataDxfId="126"/>
    <tableColumn id="51" name="Column51" headerRowDxfId="125" dataDxfId="124"/>
    <tableColumn id="52" name="Column52" headerRowDxfId="123" dataDxfId="122"/>
    <tableColumn id="53" name="Column53" headerRowDxfId="121" dataDxfId="120"/>
    <tableColumn id="54" name="Column54" headerRowDxfId="119" dataDxfId="118"/>
    <tableColumn id="55" name="Column55" headerRowDxfId="117" dataDxfId="116"/>
    <tableColumn id="56" name="Column56" headerRowDxfId="115" dataDxfId="114"/>
    <tableColumn id="57" name="Column57" headerRowDxfId="113" dataDxfId="112"/>
    <tableColumn id="58" name="Column58" headerRowDxfId="111" dataDxfId="110"/>
    <tableColumn id="59" name="Column59" headerRowDxfId="109" dataDxfId="108"/>
    <tableColumn id="60" name="Column60" headerRowDxfId="107" dataDxfId="106"/>
    <tableColumn id="61" name="Column61" headerRowDxfId="105" dataDxfId="104"/>
    <tableColumn id="62" name="Column62" headerRowDxfId="103" dataDxfId="102"/>
    <tableColumn id="63" name="Column63" headerRowDxfId="101" dataDxfId="100"/>
    <tableColumn id="64" name="Column64" headerRowDxfId="99" dataDxfId="98"/>
    <tableColumn id="65" name="Column65" headerRowDxfId="97" dataDxfId="96"/>
    <tableColumn id="66" name="Column66" headerRowDxfId="95" dataDxfId="94"/>
    <tableColumn id="67" name="Column67" headerRowDxfId="93" dataDxfId="92"/>
    <tableColumn id="68" name="Column68" headerRowDxfId="91" dataDxfId="90"/>
    <tableColumn id="69" name="Column69" headerRowDxfId="89" dataDxfId="88"/>
    <tableColumn id="70" name="Column70" headerRowDxfId="87" dataDxfId="86"/>
    <tableColumn id="71" name="Column71" headerRowDxfId="85" dataDxfId="84"/>
    <tableColumn id="72" name="Column72" headerRowDxfId="83" dataDxfId="82"/>
    <tableColumn id="73" name="Column73" headerRowDxfId="81" dataDxfId="80"/>
    <tableColumn id="74" name="Column74" headerRowDxfId="79" dataDxfId="78"/>
    <tableColumn id="75" name="Column75" headerRowDxfId="77" dataDxfId="76"/>
    <tableColumn id="76" name="Column76" headerRowDxfId="75" dataDxfId="74"/>
    <tableColumn id="77" name="Column77" headerRowDxfId="73" dataDxfId="72"/>
    <tableColumn id="78" name="Column78" headerRowDxfId="71" dataDxfId="70"/>
    <tableColumn id="79" name="Column79" headerRowDxfId="69" dataDxfId="68"/>
    <tableColumn id="80" name="Column80" headerRowDxfId="67" dataDxfId="66"/>
    <tableColumn id="81" name="Column81" headerRowDxfId="65" dataDxfId="64"/>
    <tableColumn id="82" name="Column82" headerRowDxfId="63" dataDxfId="62"/>
    <tableColumn id="83" name="Column83" headerRowDxfId="61" dataDxfId="60"/>
    <tableColumn id="84" name="Column84" headerRowDxfId="59" dataDxfId="58"/>
    <tableColumn id="85" name="Column85" headerRowDxfId="57" dataDxfId="56"/>
    <tableColumn id="86" name="Column86" headerRowDxfId="55" dataDxfId="54"/>
    <tableColumn id="87" name="Column87" headerRowDxfId="53" dataDxfId="52"/>
    <tableColumn id="88" name="Column88" headerRowDxfId="51" dataDxfId="50"/>
    <tableColumn id="89" name="Column89" headerRowDxfId="49" dataDxfId="48"/>
    <tableColumn id="90" name="Column90" headerRowDxfId="47" dataDxfId="46"/>
    <tableColumn id="91" name="Column91" headerRowDxfId="45" dataDxfId="44"/>
    <tableColumn id="92" name="Column92" headerRowDxfId="43" dataDxfId="42"/>
    <tableColumn id="93" name="Column93" headerRowDxfId="41" dataDxfId="40"/>
    <tableColumn id="94" name="Column94" headerRowDxfId="39" dataDxfId="38"/>
    <tableColumn id="95" name="Column95" headerRowDxfId="37" dataDxfId="36"/>
    <tableColumn id="96" name="Column96" headerRowDxfId="35" dataDxfId="34"/>
    <tableColumn id="97" name="Column97" headerRowDxfId="33" dataDxfId="32"/>
    <tableColumn id="98" name="Column98" headerRowDxfId="31" dataDxfId="30"/>
    <tableColumn id="99" name="Column99" headerRowDxfId="29" dataDxfId="28"/>
    <tableColumn id="100" name="Column100" headerRowDxfId="27" dataDxfId="26"/>
    <tableColumn id="101" name="Column101" headerRowDxfId="25" dataDxfId="24"/>
    <tableColumn id="102" name="Column102" headerRowDxfId="23" dataDxfId="22"/>
    <tableColumn id="103" name="Column103" headerRowDxfId="21" dataDxfId="2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L101" totalsRowShown="0" headerRowDxfId="19" dataDxfId="18" headerRowCellStyle="Normal 2">
  <autoFilter ref="A1:L101"/>
  <tableColumns count="12">
    <tableColumn id="1" name="#" dataDxfId="17"/>
    <tableColumn id="2" name="Comma" dataDxfId="16"/>
    <tableColumn id="10" name="Union" dataDxfId="15"/>
    <tableColumn id="3" name="Code" dataDxfId="14">
      <calculatedColumnFormula>IFERROR(SUBSTITUTE(SUBSTITUTE(VLOOKUP(INDEX(Columns[],1,A2),Codes[],2,FALSE),"@@@",INDEX(Columns[],4,A2)),"@dec_scale@",IF(ISBLANK(INDEX(Columns[],2,A2)),"14",INDEX(Columns[],2,A2))),"["&amp;INDEX(Columns[],4,A2)&amp;"]")</calculatedColumnFormula>
    </tableColumn>
    <tableColumn id="8" name="Code_try" dataDxfId="13">
      <calculatedColumnFormula>IFERROR(SUBSTITUTE(SUBSTITUTE(VLOOKUP(INDEX(Columns[],1,A2),Codes[],3,FALSE),"@@@",INDEX(Columns[],4,A2)),"@dec_scale@",IF(ISBLANK(INDEX(Columns[],2,A2)),"14",INDEX(Columns[],2,A2))),"["&amp;INDEX(Columns[],4,A2)&amp;"]")</calculatedColumnFormula>
    </tableColumn>
    <tableColumn id="4" name="As" dataDxfId="12"/>
    <tableColumn id="11" name="Original" dataDxfId="11">
      <calculatedColumnFormula>"["&amp;INDEX(Columns[],4,A2)&amp;"]"</calculatedColumnFormula>
    </tableColumn>
    <tableColumn id="5" name="Alias" dataDxfId="10">
      <calculatedColumnFormula>"["&amp;IF(ISBLANK(INDEX(Columns[],3,A2)),INDEX(Columns[],4,A2),INDEX(Columns[],3,A2))&amp;"]"</calculatedColumnFormula>
    </tableColumn>
    <tableColumn id="6" name="STAGING STRICT" dataDxfId="9" dataCellStyle="Normal 2">
      <calculatedColumnFormula>CLEAN(IF(Table3[[#This Row],[Alias]]&lt;&gt;"[]",CONCATENATE(B2,D2," ",F2," ",H2),""))</calculatedColumnFormula>
    </tableColumn>
    <tableColumn id="9" name="FIND CONVERSION ERRORS" dataDxfId="8">
      <calculatedColumnFormula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calculatedColumnFormula>
    </tableColumn>
    <tableColumn id="7" name="STAGING SKIP ERRORS - approval needed!" dataDxfId="7">
      <calculatedColumnFormula>CLEAN(IF(Table3[[#This Row],[Alias]]&lt;&gt;"[]",CONCATENATE(B2,E2," ",F2," ",H2),""))</calculatedColumnFormula>
    </tableColumn>
    <tableColumn id="12" name="DECIMAL SEPARATOR QC" dataDxfId="6">
      <calculatedColumnFormula>CLEAN(IF(Table3[[#This Row],[Alias]]&lt;&gt;"[]",SUBSTITUTE(SUBSTITUTE(CONCATENATE(IF(ISBLANK(Table3[[#This Row],[Union]]),""," OR "),"(a.COLUMN_NAME = '",G2,"' and b.COLUMN_NAME = '",H2,"')"),"[",""),"]",""),""))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Deloitte">
      <a:dk1>
        <a:sysClr val="windowText" lastClr="000000"/>
      </a:dk1>
      <a:lt1>
        <a:srgbClr val="FFFFFF"/>
      </a:lt1>
      <a:dk2>
        <a:srgbClr val="002776"/>
      </a:dk2>
      <a:lt2>
        <a:srgbClr val="FFFFFF"/>
      </a:lt2>
      <a:accent1>
        <a:srgbClr val="002776"/>
      </a:accent1>
      <a:accent2>
        <a:srgbClr val="92D400"/>
      </a:accent2>
      <a:accent3>
        <a:srgbClr val="00A1DE"/>
      </a:accent3>
      <a:accent4>
        <a:srgbClr val="72C7E7"/>
      </a:accent4>
      <a:accent5>
        <a:srgbClr val="3C8A2E"/>
      </a:accent5>
      <a:accent6>
        <a:srgbClr val="C9DD03"/>
      </a:accent6>
      <a:hlink>
        <a:srgbClr val="3C8A2E"/>
      </a:hlink>
      <a:folHlink>
        <a:srgbClr val="C9DD03"/>
      </a:folHlink>
    </a:clrScheme>
    <a:fontScheme name="Deloitt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A78"/>
  <sheetViews>
    <sheetView zoomScaleNormal="100" workbookViewId="0">
      <selection activeCell="L47" sqref="L47"/>
    </sheetView>
  </sheetViews>
  <sheetFormatPr defaultColWidth="15.625" defaultRowHeight="15.75" x14ac:dyDescent="0.25"/>
  <cols>
    <col min="1" max="1" width="23.5" style="6" customWidth="1"/>
    <col min="2" max="2" width="25.875" style="6" customWidth="1"/>
    <col min="3" max="3" width="20.625" style="43" customWidth="1"/>
    <col min="4" max="4" width="15.625" style="43"/>
    <col min="5" max="5" width="21.375" style="43" bestFit="1" customWidth="1"/>
    <col min="6" max="7" width="15.625" style="43"/>
    <col min="8" max="8" width="18.75" style="43" bestFit="1" customWidth="1"/>
    <col min="9" max="9" width="14.375" style="43" bestFit="1" customWidth="1"/>
    <col min="10" max="10" width="21.5" style="43" bestFit="1" customWidth="1"/>
    <col min="11" max="11" width="17.125" style="43" bestFit="1" customWidth="1"/>
    <col min="12" max="12" width="18.125" style="43" bestFit="1" customWidth="1"/>
    <col min="13" max="13" width="18.75" style="43" bestFit="1" customWidth="1"/>
    <col min="14" max="14" width="20.75" style="43" bestFit="1" customWidth="1"/>
    <col min="15" max="15" width="14.25" style="43" bestFit="1" customWidth="1"/>
    <col min="16" max="16" width="23.875" style="43" customWidth="1"/>
    <col min="17" max="17" width="13.375" style="43" bestFit="1" customWidth="1"/>
    <col min="18" max="18" width="20.25" style="43" bestFit="1" customWidth="1"/>
    <col min="19" max="19" width="10.875" style="43" bestFit="1" customWidth="1"/>
    <col min="20" max="20" width="12.5" style="43" bestFit="1" customWidth="1"/>
    <col min="21" max="21" width="21" style="43" bestFit="1" customWidth="1"/>
    <col min="22" max="22" width="39.75" style="43" bestFit="1" customWidth="1"/>
    <col min="23" max="23" width="17.25" style="43" bestFit="1" customWidth="1"/>
    <col min="24" max="24" width="21.875" style="43" bestFit="1" customWidth="1"/>
    <col min="25" max="25" width="47.25" style="43" bestFit="1" customWidth="1"/>
    <col min="26" max="26" width="16" style="43" bestFit="1" customWidth="1"/>
    <col min="27" max="27" width="12.25" style="43" bestFit="1" customWidth="1"/>
    <col min="28" max="28" width="20.75" style="43" bestFit="1" customWidth="1"/>
    <col min="29" max="29" width="18.375" style="43" bestFit="1" customWidth="1"/>
    <col min="30" max="30" width="13" style="43" bestFit="1" customWidth="1"/>
    <col min="31" max="78" width="15.625" style="43"/>
    <col min="79" max="105" width="15.625" style="68"/>
    <col min="106" max="16384" width="15.625" style="38"/>
  </cols>
  <sheetData>
    <row r="1" spans="1:105" ht="14.25" customHeight="1" x14ac:dyDescent="0.25">
      <c r="A1" s="27" t="s">
        <v>37</v>
      </c>
      <c r="B1" s="28"/>
      <c r="C1" s="42" t="s">
        <v>33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86"/>
      <c r="CB1" s="86"/>
      <c r="CC1" s="86"/>
      <c r="CD1" s="86"/>
      <c r="CE1" s="86"/>
      <c r="CF1" s="86"/>
      <c r="CG1" s="86"/>
      <c r="CH1" s="86"/>
      <c r="CI1" s="86"/>
      <c r="CJ1" s="86"/>
      <c r="CK1" s="86"/>
      <c r="CL1" s="86"/>
      <c r="CM1" s="86"/>
      <c r="CN1" s="86"/>
      <c r="CO1" s="86"/>
      <c r="CP1" s="86"/>
      <c r="CQ1" s="86"/>
      <c r="CR1" s="86"/>
      <c r="CS1" s="86"/>
      <c r="CT1" s="86"/>
      <c r="CU1" s="86"/>
      <c r="CV1" s="86"/>
      <c r="CW1" s="86"/>
      <c r="CX1" s="86"/>
      <c r="CY1" s="86"/>
      <c r="CZ1" s="86"/>
      <c r="DA1" s="86"/>
    </row>
    <row r="2" spans="1:105" hidden="1" x14ac:dyDescent="0.25">
      <c r="A2" s="1" t="s">
        <v>21</v>
      </c>
      <c r="B2" s="5" t="s">
        <v>22</v>
      </c>
      <c r="C2" s="69" t="s">
        <v>56</v>
      </c>
      <c r="I2" s="70"/>
      <c r="CA2" s="86"/>
      <c r="CB2" s="86"/>
      <c r="CC2" s="86"/>
      <c r="CD2" s="86"/>
      <c r="CE2" s="86"/>
      <c r="CF2" s="86"/>
      <c r="CG2" s="86"/>
      <c r="CH2" s="86"/>
      <c r="CI2" s="86"/>
      <c r="CJ2" s="86"/>
      <c r="CK2" s="86"/>
      <c r="CL2" s="86"/>
      <c r="CM2" s="86"/>
      <c r="CN2" s="86"/>
      <c r="CO2" s="86"/>
      <c r="CP2" s="86"/>
      <c r="CQ2" s="86"/>
      <c r="CR2" s="86"/>
      <c r="CS2" s="86"/>
      <c r="CT2" s="86"/>
      <c r="CU2" s="86"/>
      <c r="CV2" s="86"/>
      <c r="CW2" s="86"/>
      <c r="CX2" s="86"/>
      <c r="CY2" s="86"/>
      <c r="CZ2" s="86"/>
      <c r="DA2" s="86"/>
    </row>
    <row r="3" spans="1:105" hidden="1" x14ac:dyDescent="0.25">
      <c r="A3" s="1" t="s">
        <v>44</v>
      </c>
      <c r="B3" s="5" t="s">
        <v>114</v>
      </c>
      <c r="C3" s="69" t="s">
        <v>115</v>
      </c>
      <c r="I3" s="70"/>
      <c r="U3" s="71"/>
      <c r="V3" s="72"/>
      <c r="W3" s="73"/>
      <c r="X3" s="10"/>
      <c r="Y3" s="71"/>
      <c r="Z3" s="72"/>
      <c r="AA3" s="71"/>
      <c r="CA3" s="86"/>
      <c r="CB3" s="86"/>
      <c r="CC3" s="86"/>
      <c r="CD3" s="86"/>
      <c r="CE3" s="86"/>
      <c r="CF3" s="86"/>
      <c r="CG3" s="86"/>
      <c r="CH3" s="86"/>
      <c r="CI3" s="86"/>
      <c r="CJ3" s="86"/>
      <c r="CK3" s="86"/>
      <c r="CL3" s="86"/>
      <c r="CM3" s="86"/>
      <c r="CN3" s="86"/>
      <c r="CO3" s="86"/>
      <c r="CP3" s="86"/>
      <c r="CQ3" s="86"/>
      <c r="CR3" s="86"/>
      <c r="CS3" s="86"/>
      <c r="CT3" s="86"/>
      <c r="CU3" s="86"/>
      <c r="CV3" s="86"/>
      <c r="CW3" s="86"/>
      <c r="CX3" s="86"/>
      <c r="CY3" s="86"/>
      <c r="CZ3" s="86"/>
      <c r="DA3" s="86"/>
    </row>
    <row r="4" spans="1:105" hidden="1" x14ac:dyDescent="0.25">
      <c r="A4" s="1" t="s">
        <v>43</v>
      </c>
      <c r="B4" s="5" t="s">
        <v>48</v>
      </c>
      <c r="C4" s="69" t="s">
        <v>57</v>
      </c>
      <c r="I4" s="70"/>
      <c r="U4" s="71"/>
      <c r="V4" s="72"/>
      <c r="W4" s="73"/>
      <c r="X4" s="10"/>
      <c r="Y4" s="71"/>
      <c r="Z4" s="72"/>
      <c r="AA4" s="71"/>
      <c r="CA4" s="86"/>
      <c r="CB4" s="86"/>
      <c r="CC4" s="86"/>
      <c r="CD4" s="86"/>
      <c r="CE4" s="86"/>
      <c r="CF4" s="86"/>
      <c r="CG4" s="86"/>
      <c r="CH4" s="86"/>
      <c r="CI4" s="86"/>
      <c r="CJ4" s="86"/>
      <c r="CK4" s="86"/>
      <c r="CL4" s="86"/>
      <c r="CM4" s="86"/>
      <c r="CN4" s="86"/>
      <c r="CO4" s="86"/>
      <c r="CP4" s="86"/>
      <c r="CQ4" s="86"/>
      <c r="CR4" s="86"/>
      <c r="CS4" s="86"/>
      <c r="CT4" s="86"/>
      <c r="CU4" s="86"/>
      <c r="CV4" s="86"/>
      <c r="CW4" s="86"/>
      <c r="CX4" s="86"/>
      <c r="CY4" s="86"/>
      <c r="CZ4" s="86"/>
      <c r="DA4" s="86"/>
    </row>
    <row r="5" spans="1:105" hidden="1" x14ac:dyDescent="0.25">
      <c r="A5" s="1" t="s">
        <v>42</v>
      </c>
      <c r="B5" s="5" t="s">
        <v>49</v>
      </c>
      <c r="C5" s="69" t="s">
        <v>58</v>
      </c>
      <c r="I5" s="70"/>
      <c r="U5" s="71"/>
      <c r="V5" s="72"/>
      <c r="W5" s="73"/>
      <c r="X5" s="10"/>
      <c r="Y5" s="71" t="s">
        <v>7</v>
      </c>
      <c r="Z5" s="72"/>
      <c r="AA5" s="71"/>
      <c r="CA5" s="86"/>
      <c r="CB5" s="86"/>
      <c r="CC5" s="86"/>
      <c r="CD5" s="86"/>
      <c r="CE5" s="86"/>
      <c r="CF5" s="86"/>
      <c r="CG5" s="86"/>
      <c r="CH5" s="86"/>
      <c r="CI5" s="86"/>
      <c r="CJ5" s="86"/>
      <c r="CK5" s="86"/>
      <c r="CL5" s="86"/>
      <c r="CM5" s="86"/>
      <c r="CN5" s="86"/>
      <c r="CO5" s="86"/>
      <c r="CP5" s="86"/>
      <c r="CQ5" s="86"/>
      <c r="CR5" s="86"/>
      <c r="CS5" s="86"/>
      <c r="CT5" s="86"/>
      <c r="CU5" s="86"/>
      <c r="CV5" s="86"/>
      <c r="CW5" s="86"/>
      <c r="CX5" s="86"/>
      <c r="CY5" s="86"/>
      <c r="CZ5" s="86"/>
      <c r="DA5" s="86"/>
    </row>
    <row r="6" spans="1:105" hidden="1" x14ac:dyDescent="0.25">
      <c r="A6" s="1" t="s">
        <v>15</v>
      </c>
      <c r="B6" s="5" t="s">
        <v>50</v>
      </c>
      <c r="C6" s="69" t="s">
        <v>59</v>
      </c>
      <c r="I6" s="70"/>
      <c r="U6" s="10"/>
      <c r="V6" s="72" t="s">
        <v>1</v>
      </c>
      <c r="W6" s="73"/>
      <c r="X6" s="10" t="s">
        <v>2</v>
      </c>
      <c r="Y6" s="71" t="s">
        <v>3</v>
      </c>
      <c r="Z6" s="72"/>
      <c r="AA6" s="71"/>
      <c r="CA6" s="86"/>
      <c r="CB6" s="86"/>
      <c r="CC6" s="86"/>
      <c r="CD6" s="86"/>
      <c r="CE6" s="86"/>
      <c r="CF6" s="86"/>
      <c r="CG6" s="86"/>
      <c r="CH6" s="86"/>
      <c r="CI6" s="86"/>
      <c r="CJ6" s="86"/>
      <c r="CK6" s="86"/>
      <c r="CL6" s="86"/>
      <c r="CM6" s="86"/>
      <c r="CN6" s="86"/>
      <c r="CO6" s="86"/>
      <c r="CP6" s="86"/>
      <c r="CQ6" s="86"/>
      <c r="CR6" s="86"/>
      <c r="CS6" s="86"/>
      <c r="CT6" s="86"/>
      <c r="CU6" s="86"/>
      <c r="CV6" s="86"/>
      <c r="CW6" s="86"/>
      <c r="CX6" s="86"/>
      <c r="CY6" s="86"/>
      <c r="CZ6" s="86"/>
      <c r="DA6" s="86"/>
    </row>
    <row r="7" spans="1:105" hidden="1" x14ac:dyDescent="0.25">
      <c r="A7" s="1" t="s">
        <v>39</v>
      </c>
      <c r="B7" s="5" t="s">
        <v>51</v>
      </c>
      <c r="C7" s="69" t="s">
        <v>60</v>
      </c>
      <c r="I7" s="70"/>
      <c r="U7" s="10"/>
      <c r="V7" s="72"/>
      <c r="W7" s="73"/>
      <c r="X7" s="10"/>
      <c r="Y7" s="71"/>
      <c r="Z7" s="72"/>
      <c r="AA7" s="71"/>
      <c r="CA7" s="86"/>
      <c r="CB7" s="86"/>
      <c r="CC7" s="86"/>
      <c r="CD7" s="86"/>
      <c r="CE7" s="86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6"/>
      <c r="CX7" s="86"/>
      <c r="CY7" s="86"/>
      <c r="CZ7" s="86"/>
      <c r="DA7" s="86"/>
    </row>
    <row r="8" spans="1:105" hidden="1" x14ac:dyDescent="0.25">
      <c r="A8" s="1" t="s">
        <v>16</v>
      </c>
      <c r="B8" s="5" t="s">
        <v>52</v>
      </c>
      <c r="C8" s="69" t="s">
        <v>61</v>
      </c>
      <c r="I8" s="70"/>
      <c r="U8" s="10"/>
      <c r="V8" s="72" t="s">
        <v>4</v>
      </c>
      <c r="W8" s="73"/>
      <c r="X8" s="10"/>
      <c r="Y8" s="71" t="s">
        <v>5</v>
      </c>
      <c r="Z8" s="72"/>
      <c r="AA8" s="71"/>
      <c r="CA8" s="86"/>
      <c r="CB8" s="86"/>
      <c r="CC8" s="86"/>
      <c r="CD8" s="86"/>
      <c r="CE8" s="86"/>
      <c r="CF8" s="86"/>
      <c r="CG8" s="86"/>
      <c r="CH8" s="86"/>
      <c r="CI8" s="86"/>
      <c r="CJ8" s="86"/>
      <c r="CK8" s="86"/>
      <c r="CL8" s="86"/>
      <c r="CM8" s="86"/>
      <c r="CN8" s="86"/>
      <c r="CO8" s="86"/>
      <c r="CP8" s="86"/>
      <c r="CQ8" s="86"/>
      <c r="CR8" s="86"/>
      <c r="CS8" s="86"/>
      <c r="CT8" s="86"/>
      <c r="CU8" s="86"/>
      <c r="CV8" s="86"/>
      <c r="CW8" s="86"/>
      <c r="CX8" s="86"/>
      <c r="CY8" s="86"/>
      <c r="CZ8" s="86"/>
      <c r="DA8" s="86"/>
    </row>
    <row r="9" spans="1:105" hidden="1" x14ac:dyDescent="0.25">
      <c r="A9" s="1" t="s">
        <v>40</v>
      </c>
      <c r="B9" s="5" t="s">
        <v>53</v>
      </c>
      <c r="C9" s="69" t="s">
        <v>62</v>
      </c>
      <c r="I9" s="70"/>
      <c r="U9" s="10"/>
      <c r="V9" s="72"/>
      <c r="W9" s="73"/>
      <c r="X9" s="10"/>
      <c r="Y9" s="71"/>
      <c r="Z9" s="72"/>
      <c r="AA9" s="71"/>
      <c r="CA9" s="86"/>
      <c r="CB9" s="86"/>
      <c r="CC9" s="86"/>
      <c r="CD9" s="86"/>
      <c r="CE9" s="86"/>
      <c r="CF9" s="86"/>
      <c r="CG9" s="86"/>
      <c r="CH9" s="86"/>
      <c r="CI9" s="86"/>
      <c r="CJ9" s="86"/>
      <c r="CK9" s="86"/>
      <c r="CL9" s="86"/>
      <c r="CM9" s="86"/>
      <c r="CN9" s="86"/>
      <c r="CO9" s="86"/>
      <c r="CP9" s="86"/>
      <c r="CQ9" s="86"/>
      <c r="CR9" s="86"/>
      <c r="CS9" s="86"/>
      <c r="CT9" s="86"/>
      <c r="CU9" s="86"/>
      <c r="CV9" s="86"/>
      <c r="CW9" s="86"/>
      <c r="CX9" s="86"/>
      <c r="CY9" s="86"/>
      <c r="CZ9" s="86"/>
      <c r="DA9" s="86"/>
    </row>
    <row r="10" spans="1:105" hidden="1" x14ac:dyDescent="0.25">
      <c r="A10" s="1" t="s">
        <v>17</v>
      </c>
      <c r="B10" s="5" t="s">
        <v>54</v>
      </c>
      <c r="C10" s="69" t="s">
        <v>63</v>
      </c>
      <c r="I10" s="70"/>
      <c r="U10" s="71"/>
      <c r="V10" s="72"/>
      <c r="W10" s="73"/>
      <c r="X10" s="10"/>
      <c r="Y10" s="71" t="s">
        <v>6</v>
      </c>
      <c r="Z10" s="72"/>
      <c r="AA10" s="71"/>
      <c r="CA10" s="86"/>
      <c r="CB10" s="86"/>
      <c r="CC10" s="86"/>
      <c r="CD10" s="86"/>
      <c r="CE10" s="86"/>
      <c r="CF10" s="86"/>
      <c r="CG10" s="86"/>
      <c r="CH10" s="86"/>
      <c r="CI10" s="86"/>
      <c r="CJ10" s="86"/>
      <c r="CK10" s="86"/>
      <c r="CL10" s="86"/>
      <c r="CM10" s="86"/>
      <c r="CN10" s="86"/>
      <c r="CO10" s="86"/>
      <c r="CP10" s="86"/>
      <c r="CQ10" s="86"/>
      <c r="CR10" s="86"/>
      <c r="CS10" s="86"/>
      <c r="CT10" s="86"/>
      <c r="CU10" s="86"/>
      <c r="CV10" s="86"/>
      <c r="CW10" s="86"/>
      <c r="CX10" s="86"/>
      <c r="CY10" s="86"/>
      <c r="CZ10" s="86"/>
      <c r="DA10" s="86"/>
    </row>
    <row r="11" spans="1:105" hidden="1" x14ac:dyDescent="0.25">
      <c r="A11" s="1" t="s">
        <v>18</v>
      </c>
      <c r="B11" s="5" t="s">
        <v>55</v>
      </c>
      <c r="C11" s="69" t="s">
        <v>64</v>
      </c>
      <c r="I11" s="70"/>
      <c r="U11" s="71"/>
      <c r="V11" s="72"/>
      <c r="W11" s="73"/>
      <c r="X11" s="10"/>
      <c r="Y11" s="71"/>
      <c r="Z11" s="72"/>
      <c r="AA11" s="71"/>
      <c r="CA11" s="86"/>
      <c r="CB11" s="86"/>
      <c r="CC11" s="86"/>
      <c r="CD11" s="86"/>
      <c r="CE11" s="86"/>
      <c r="CF11" s="86"/>
      <c r="CG11" s="86"/>
      <c r="CH11" s="86"/>
      <c r="CI11" s="86"/>
      <c r="CJ11" s="86"/>
      <c r="CK11" s="86"/>
      <c r="CL11" s="86"/>
      <c r="CM11" s="86"/>
      <c r="CN11" s="86"/>
      <c r="CO11" s="86"/>
      <c r="CP11" s="86"/>
      <c r="CQ11" s="86"/>
      <c r="CR11" s="86"/>
      <c r="CS11" s="86"/>
      <c r="CT11" s="86"/>
      <c r="CU11" s="86"/>
      <c r="CV11" s="86"/>
      <c r="CW11" s="86"/>
      <c r="CX11" s="86"/>
      <c r="CY11" s="86"/>
      <c r="CZ11" s="86"/>
      <c r="DA11" s="86"/>
    </row>
    <row r="12" spans="1:105" hidden="1" x14ac:dyDescent="0.25">
      <c r="A12" s="56" t="s">
        <v>70</v>
      </c>
      <c r="B12" s="57" t="s">
        <v>71</v>
      </c>
      <c r="C12" s="74" t="s">
        <v>72</v>
      </c>
      <c r="I12" s="70"/>
      <c r="U12" s="71"/>
      <c r="V12" s="72"/>
      <c r="W12" s="73"/>
      <c r="X12" s="10"/>
      <c r="Y12" s="71"/>
      <c r="Z12" s="72"/>
      <c r="AA12" s="71"/>
      <c r="CA12" s="86"/>
      <c r="CB12" s="86"/>
      <c r="CC12" s="86"/>
      <c r="CD12" s="86"/>
      <c r="CE12" s="86"/>
      <c r="CF12" s="86"/>
      <c r="CG12" s="86"/>
      <c r="CH12" s="86"/>
      <c r="CI12" s="86"/>
      <c r="CJ12" s="86"/>
      <c r="CK12" s="86"/>
      <c r="CL12" s="86"/>
      <c r="CM12" s="86"/>
      <c r="CN12" s="86"/>
      <c r="CO12" s="86"/>
      <c r="CP12" s="86"/>
      <c r="CQ12" s="86"/>
      <c r="CR12" s="86"/>
      <c r="CS12" s="86"/>
      <c r="CT12" s="86"/>
      <c r="CU12" s="86"/>
      <c r="CV12" s="86"/>
      <c r="CW12" s="86"/>
      <c r="CX12" s="86"/>
      <c r="CY12" s="86"/>
      <c r="CZ12" s="86"/>
      <c r="DA12" s="86"/>
    </row>
    <row r="13" spans="1:105" s="63" customFormat="1" hidden="1" x14ac:dyDescent="0.25">
      <c r="A13" s="56" t="s">
        <v>127</v>
      </c>
      <c r="B13" s="57" t="s">
        <v>128</v>
      </c>
      <c r="C13" s="74" t="s">
        <v>129</v>
      </c>
      <c r="D13" s="43"/>
      <c r="E13" s="43"/>
      <c r="F13" s="43"/>
      <c r="G13" s="43"/>
      <c r="H13" s="43"/>
      <c r="I13" s="70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71"/>
      <c r="V13" s="72"/>
      <c r="W13" s="73"/>
      <c r="X13" s="10"/>
      <c r="Y13" s="71"/>
      <c r="Z13" s="72"/>
      <c r="AA13" s="71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86"/>
      <c r="CB13" s="86"/>
      <c r="CC13" s="86"/>
      <c r="CD13" s="86"/>
      <c r="CE13" s="86"/>
      <c r="CF13" s="86"/>
      <c r="CG13" s="86"/>
      <c r="CH13" s="86"/>
      <c r="CI13" s="86"/>
      <c r="CJ13" s="86"/>
      <c r="CK13" s="86"/>
      <c r="CL13" s="86"/>
      <c r="CM13" s="86"/>
      <c r="CN13" s="86"/>
      <c r="CO13" s="86"/>
      <c r="CP13" s="86"/>
      <c r="CQ13" s="86"/>
      <c r="CR13" s="86"/>
      <c r="CS13" s="86"/>
      <c r="CT13" s="86"/>
      <c r="CU13" s="86"/>
      <c r="CV13" s="86"/>
      <c r="CW13" s="86"/>
      <c r="CX13" s="86"/>
      <c r="CY13" s="86"/>
      <c r="CZ13" s="86"/>
      <c r="DA13" s="86"/>
    </row>
    <row r="14" spans="1:105" s="63" customFormat="1" hidden="1" x14ac:dyDescent="0.25">
      <c r="A14" s="104" t="s">
        <v>166</v>
      </c>
      <c r="B14" s="30" t="s">
        <v>167</v>
      </c>
      <c r="C14" s="75" t="s">
        <v>168</v>
      </c>
      <c r="D14" s="43"/>
      <c r="E14" s="43"/>
      <c r="F14" s="43"/>
      <c r="G14" s="43"/>
      <c r="H14" s="43"/>
      <c r="I14" s="70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71"/>
      <c r="V14" s="72"/>
      <c r="W14" s="73"/>
      <c r="X14" s="10"/>
      <c r="Y14" s="71"/>
      <c r="Z14" s="72"/>
      <c r="AA14" s="71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86"/>
      <c r="CB14" s="86"/>
      <c r="CC14" s="86"/>
      <c r="CD14" s="86"/>
      <c r="CE14" s="86"/>
      <c r="CF14" s="86"/>
      <c r="CG14" s="86"/>
      <c r="CH14" s="86"/>
      <c r="CI14" s="86"/>
      <c r="CJ14" s="86"/>
      <c r="CK14" s="86"/>
      <c r="CL14" s="86"/>
      <c r="CM14" s="86"/>
      <c r="CN14" s="86"/>
      <c r="CO14" s="86"/>
      <c r="CP14" s="86"/>
      <c r="CQ14" s="86"/>
      <c r="CR14" s="86"/>
      <c r="CS14" s="86"/>
      <c r="CT14" s="86"/>
      <c r="CU14" s="86"/>
      <c r="CV14" s="86"/>
      <c r="CW14" s="86"/>
      <c r="CX14" s="86"/>
      <c r="CY14" s="86"/>
      <c r="CZ14" s="86"/>
      <c r="DA14" s="86"/>
    </row>
    <row r="15" spans="1:105" hidden="1" x14ac:dyDescent="0.25">
      <c r="A15" s="1" t="s">
        <v>102</v>
      </c>
      <c r="B15" s="5" t="s">
        <v>113</v>
      </c>
      <c r="C15" s="69" t="s">
        <v>112</v>
      </c>
      <c r="I15" s="70"/>
      <c r="U15" s="71"/>
      <c r="V15" s="72"/>
      <c r="W15" s="73"/>
      <c r="X15" s="10"/>
      <c r="Y15" s="71"/>
      <c r="Z15" s="72"/>
      <c r="AA15" s="71"/>
      <c r="CA15" s="86"/>
      <c r="CB15" s="86"/>
      <c r="CC15" s="86"/>
      <c r="CD15" s="86"/>
      <c r="CE15" s="86"/>
      <c r="CF15" s="86"/>
      <c r="CG15" s="86"/>
      <c r="CH15" s="86"/>
      <c r="CI15" s="86"/>
      <c r="CJ15" s="86"/>
      <c r="CK15" s="86"/>
      <c r="CL15" s="86"/>
      <c r="CM15" s="86"/>
      <c r="CN15" s="86"/>
      <c r="CO15" s="86"/>
      <c r="CP15" s="86"/>
      <c r="CQ15" s="86"/>
      <c r="CR15" s="86"/>
      <c r="CS15" s="86"/>
      <c r="CT15" s="86"/>
      <c r="CU15" s="86"/>
      <c r="CV15" s="86"/>
      <c r="CW15" s="86"/>
      <c r="CX15" s="86"/>
      <c r="CY15" s="86"/>
      <c r="CZ15" s="86"/>
      <c r="DA15" s="86"/>
    </row>
    <row r="16" spans="1:105" hidden="1" x14ac:dyDescent="0.25">
      <c r="A16" s="1" t="s">
        <v>103</v>
      </c>
      <c r="B16" s="5" t="s">
        <v>84</v>
      </c>
      <c r="C16" s="69" t="s">
        <v>85</v>
      </c>
      <c r="I16" s="70"/>
      <c r="U16" s="71"/>
      <c r="V16" s="72"/>
      <c r="W16" s="73"/>
      <c r="X16" s="10"/>
      <c r="Y16" s="71"/>
      <c r="Z16" s="72"/>
      <c r="AA16" s="71"/>
      <c r="CA16" s="86"/>
      <c r="CB16" s="86"/>
      <c r="CC16" s="86"/>
      <c r="CD16" s="86"/>
      <c r="CE16" s="86"/>
      <c r="CF16" s="86"/>
      <c r="CG16" s="86"/>
      <c r="CH16" s="86"/>
      <c r="CI16" s="86"/>
      <c r="CJ16" s="86"/>
      <c r="CK16" s="86"/>
      <c r="CL16" s="86"/>
      <c r="CM16" s="86"/>
      <c r="CN16" s="86"/>
      <c r="CO16" s="86"/>
      <c r="CP16" s="86"/>
      <c r="CQ16" s="86"/>
      <c r="CR16" s="86"/>
      <c r="CS16" s="86"/>
      <c r="CT16" s="86"/>
      <c r="CU16" s="86"/>
      <c r="CV16" s="86"/>
      <c r="CW16" s="86"/>
      <c r="CX16" s="86"/>
      <c r="CY16" s="86"/>
      <c r="CZ16" s="86"/>
      <c r="DA16" s="86"/>
    </row>
    <row r="17" spans="1:105" hidden="1" x14ac:dyDescent="0.25">
      <c r="A17" s="1" t="s">
        <v>104</v>
      </c>
      <c r="B17" s="5" t="s">
        <v>86</v>
      </c>
      <c r="C17" s="69" t="s">
        <v>87</v>
      </c>
      <c r="I17" s="70"/>
      <c r="U17" s="71"/>
      <c r="V17" s="72"/>
      <c r="W17" s="73"/>
      <c r="X17" s="10"/>
      <c r="Y17" s="71"/>
      <c r="Z17" s="72"/>
      <c r="AA17" s="71"/>
      <c r="CA17" s="86"/>
      <c r="CB17" s="86"/>
      <c r="CC17" s="86"/>
      <c r="CD17" s="86"/>
      <c r="CE17" s="86"/>
      <c r="CF17" s="86"/>
      <c r="CG17" s="86"/>
      <c r="CH17" s="86"/>
      <c r="CI17" s="86"/>
      <c r="CJ17" s="86"/>
      <c r="CK17" s="86"/>
      <c r="CL17" s="86"/>
      <c r="CM17" s="86"/>
      <c r="CN17" s="86"/>
      <c r="CO17" s="86"/>
      <c r="CP17" s="86"/>
      <c r="CQ17" s="86"/>
      <c r="CR17" s="86"/>
      <c r="CS17" s="86"/>
      <c r="CT17" s="86"/>
      <c r="CU17" s="86"/>
      <c r="CV17" s="86"/>
      <c r="CW17" s="86"/>
      <c r="CX17" s="86"/>
      <c r="CY17" s="86"/>
      <c r="CZ17" s="86"/>
      <c r="DA17" s="86"/>
    </row>
    <row r="18" spans="1:105" hidden="1" x14ac:dyDescent="0.25">
      <c r="A18" s="34" t="s">
        <v>105</v>
      </c>
      <c r="B18" s="5" t="s">
        <v>88</v>
      </c>
      <c r="C18" s="69" t="s">
        <v>89</v>
      </c>
      <c r="I18" s="70"/>
      <c r="U18" s="71"/>
      <c r="V18" s="72"/>
      <c r="W18" s="73"/>
      <c r="X18" s="10"/>
      <c r="Y18" s="71"/>
      <c r="Z18" s="72"/>
      <c r="AA18" s="71"/>
      <c r="CA18" s="86"/>
      <c r="CB18" s="86"/>
      <c r="CC18" s="86"/>
      <c r="CD18" s="86"/>
      <c r="CE18" s="86"/>
      <c r="CF18" s="86"/>
      <c r="CG18" s="86"/>
      <c r="CH18" s="86"/>
      <c r="CI18" s="86"/>
      <c r="CJ18" s="86"/>
      <c r="CK18" s="86"/>
      <c r="CL18" s="86"/>
      <c r="CM18" s="86"/>
      <c r="CN18" s="86"/>
      <c r="CO18" s="86"/>
      <c r="CP18" s="86"/>
      <c r="CQ18" s="86"/>
      <c r="CR18" s="86"/>
      <c r="CS18" s="86"/>
      <c r="CT18" s="86"/>
      <c r="CU18" s="86"/>
      <c r="CV18" s="86"/>
      <c r="CW18" s="86"/>
      <c r="CX18" s="86"/>
      <c r="CY18" s="86"/>
      <c r="CZ18" s="86"/>
      <c r="DA18" s="86"/>
    </row>
    <row r="19" spans="1:105" hidden="1" x14ac:dyDescent="0.25">
      <c r="A19" s="34" t="s">
        <v>106</v>
      </c>
      <c r="B19" s="5" t="s">
        <v>90</v>
      </c>
      <c r="C19" s="69" t="s">
        <v>91</v>
      </c>
      <c r="I19" s="70"/>
      <c r="U19" s="71"/>
      <c r="V19" s="72"/>
      <c r="W19" s="73"/>
      <c r="X19" s="10"/>
      <c r="Y19" s="71"/>
      <c r="Z19" s="72"/>
      <c r="AA19" s="71"/>
      <c r="CA19" s="86"/>
      <c r="CB19" s="86"/>
      <c r="CC19" s="86"/>
      <c r="CD19" s="86"/>
      <c r="CE19" s="86"/>
      <c r="CF19" s="86"/>
      <c r="CG19" s="86"/>
      <c r="CH19" s="86"/>
      <c r="CI19" s="86"/>
      <c r="CJ19" s="86"/>
      <c r="CK19" s="86"/>
      <c r="CL19" s="86"/>
      <c r="CM19" s="86"/>
      <c r="CN19" s="86"/>
      <c r="CO19" s="86"/>
      <c r="CP19" s="86"/>
      <c r="CQ19" s="86"/>
      <c r="CR19" s="86"/>
      <c r="CS19" s="86"/>
      <c r="CT19" s="86"/>
      <c r="CU19" s="86"/>
      <c r="CV19" s="86"/>
      <c r="CW19" s="86"/>
      <c r="CX19" s="86"/>
      <c r="CY19" s="86"/>
      <c r="CZ19" s="86"/>
      <c r="DA19" s="86"/>
    </row>
    <row r="20" spans="1:105" hidden="1" x14ac:dyDescent="0.25">
      <c r="A20" s="34" t="s">
        <v>107</v>
      </c>
      <c r="B20" s="5" t="s">
        <v>92</v>
      </c>
      <c r="C20" s="69" t="s">
        <v>93</v>
      </c>
      <c r="I20" s="70"/>
      <c r="U20" s="71"/>
      <c r="V20" s="72"/>
      <c r="W20" s="73"/>
      <c r="X20" s="10"/>
      <c r="Y20" s="71"/>
      <c r="Z20" s="72"/>
      <c r="AA20" s="71"/>
      <c r="CA20" s="86"/>
      <c r="CB20" s="86"/>
      <c r="CC20" s="86"/>
      <c r="CD20" s="86"/>
      <c r="CE20" s="86"/>
      <c r="CF20" s="86"/>
      <c r="CG20" s="86"/>
      <c r="CH20" s="86"/>
      <c r="CI20" s="86"/>
      <c r="CJ20" s="86"/>
      <c r="CK20" s="86"/>
      <c r="CL20" s="86"/>
      <c r="CM20" s="86"/>
      <c r="CN20" s="86"/>
      <c r="CO20" s="86"/>
      <c r="CP20" s="86"/>
      <c r="CQ20" s="86"/>
      <c r="CR20" s="86"/>
      <c r="CS20" s="86"/>
      <c r="CT20" s="86"/>
      <c r="CU20" s="86"/>
      <c r="CV20" s="86"/>
      <c r="CW20" s="86"/>
      <c r="CX20" s="86"/>
      <c r="CY20" s="86"/>
      <c r="CZ20" s="86"/>
      <c r="DA20" s="86"/>
    </row>
    <row r="21" spans="1:105" hidden="1" x14ac:dyDescent="0.25">
      <c r="A21" s="34" t="s">
        <v>108</v>
      </c>
      <c r="B21" s="5" t="s">
        <v>94</v>
      </c>
      <c r="C21" s="69" t="s">
        <v>95</v>
      </c>
      <c r="I21" s="70"/>
      <c r="U21" s="71"/>
      <c r="V21" s="72"/>
      <c r="W21" s="73"/>
      <c r="X21" s="10"/>
      <c r="Y21" s="71"/>
      <c r="Z21" s="72"/>
      <c r="AA21" s="71"/>
      <c r="CA21" s="86"/>
      <c r="CB21" s="86"/>
      <c r="CC21" s="86"/>
      <c r="CD21" s="86"/>
      <c r="CE21" s="86"/>
      <c r="CF21" s="86"/>
      <c r="CG21" s="86"/>
      <c r="CH21" s="86"/>
      <c r="CI21" s="86"/>
      <c r="CJ21" s="86"/>
      <c r="CK21" s="86"/>
      <c r="CL21" s="86"/>
      <c r="CM21" s="86"/>
      <c r="CN21" s="86"/>
      <c r="CO21" s="86"/>
      <c r="CP21" s="86"/>
      <c r="CQ21" s="86"/>
      <c r="CR21" s="86"/>
      <c r="CS21" s="86"/>
      <c r="CT21" s="86"/>
      <c r="CU21" s="86"/>
      <c r="CV21" s="86"/>
      <c r="CW21" s="86"/>
      <c r="CX21" s="86"/>
      <c r="CY21" s="86"/>
      <c r="CZ21" s="86"/>
      <c r="DA21" s="86"/>
    </row>
    <row r="22" spans="1:105" hidden="1" x14ac:dyDescent="0.25">
      <c r="A22" s="34" t="s">
        <v>109</v>
      </c>
      <c r="B22" s="5" t="s">
        <v>96</v>
      </c>
      <c r="C22" s="69" t="s">
        <v>97</v>
      </c>
      <c r="I22" s="70"/>
      <c r="U22" s="71"/>
      <c r="V22" s="72"/>
      <c r="W22" s="73"/>
      <c r="X22" s="10"/>
      <c r="Y22" s="71"/>
      <c r="Z22" s="72"/>
      <c r="AA22" s="71"/>
      <c r="CA22" s="86"/>
      <c r="CB22" s="86"/>
      <c r="CC22" s="86"/>
      <c r="CD22" s="86"/>
      <c r="CE22" s="86"/>
      <c r="CF22" s="86"/>
      <c r="CG22" s="86"/>
      <c r="CH22" s="86"/>
      <c r="CI22" s="86"/>
      <c r="CJ22" s="86"/>
      <c r="CK22" s="86"/>
      <c r="CL22" s="86"/>
      <c r="CM22" s="86"/>
      <c r="CN22" s="86"/>
      <c r="CO22" s="86"/>
      <c r="CP22" s="86"/>
      <c r="CQ22" s="86"/>
      <c r="CR22" s="86"/>
      <c r="CS22" s="86"/>
      <c r="CT22" s="86"/>
      <c r="CU22" s="86"/>
      <c r="CV22" s="86"/>
      <c r="CW22" s="86"/>
      <c r="CX22" s="86"/>
      <c r="CY22" s="86"/>
      <c r="CZ22" s="86"/>
      <c r="DA22" s="86"/>
    </row>
    <row r="23" spans="1:105" hidden="1" x14ac:dyDescent="0.25">
      <c r="A23" s="34" t="s">
        <v>110</v>
      </c>
      <c r="B23" s="5" t="s">
        <v>98</v>
      </c>
      <c r="C23" s="69" t="s">
        <v>99</v>
      </c>
      <c r="I23" s="70"/>
      <c r="U23" s="71"/>
      <c r="V23" s="72"/>
      <c r="W23" s="73"/>
      <c r="X23" s="10"/>
      <c r="Y23" s="71"/>
      <c r="Z23" s="72"/>
      <c r="AA23" s="71"/>
      <c r="CA23" s="86"/>
      <c r="CB23" s="86"/>
      <c r="CC23" s="86"/>
      <c r="CD23" s="86"/>
      <c r="CE23" s="86"/>
      <c r="CF23" s="86"/>
      <c r="CG23" s="86"/>
      <c r="CH23" s="86"/>
      <c r="CI23" s="86"/>
      <c r="CJ23" s="86"/>
      <c r="CK23" s="86"/>
      <c r="CL23" s="86"/>
      <c r="CM23" s="86"/>
      <c r="CN23" s="86"/>
      <c r="CO23" s="86"/>
      <c r="CP23" s="86"/>
      <c r="CQ23" s="86"/>
      <c r="CR23" s="86"/>
      <c r="CS23" s="86"/>
      <c r="CT23" s="86"/>
      <c r="CU23" s="86"/>
      <c r="CV23" s="86"/>
      <c r="CW23" s="86"/>
      <c r="CX23" s="86"/>
      <c r="CY23" s="86"/>
      <c r="CZ23" s="86"/>
      <c r="DA23" s="86"/>
    </row>
    <row r="24" spans="1:105" hidden="1" x14ac:dyDescent="0.25">
      <c r="A24" s="58" t="s">
        <v>111</v>
      </c>
      <c r="B24" s="57" t="s">
        <v>100</v>
      </c>
      <c r="C24" s="74" t="s">
        <v>101</v>
      </c>
      <c r="I24" s="70"/>
      <c r="U24" s="71"/>
      <c r="V24" s="72"/>
      <c r="W24" s="73"/>
      <c r="X24" s="10"/>
      <c r="Y24" s="71"/>
      <c r="Z24" s="72"/>
      <c r="AA24" s="71"/>
      <c r="CA24" s="86"/>
      <c r="CB24" s="86"/>
      <c r="CC24" s="86"/>
      <c r="CD24" s="86"/>
      <c r="CE24" s="86"/>
      <c r="CF24" s="86"/>
      <c r="CG24" s="86"/>
      <c r="CH24" s="86"/>
      <c r="CI24" s="86"/>
      <c r="CJ24" s="86"/>
      <c r="CK24" s="86"/>
      <c r="CL24" s="86"/>
      <c r="CM24" s="86"/>
      <c r="CN24" s="86"/>
      <c r="CO24" s="86"/>
      <c r="CP24" s="86"/>
      <c r="CQ24" s="86"/>
      <c r="CR24" s="86"/>
      <c r="CS24" s="86"/>
      <c r="CT24" s="86"/>
      <c r="CU24" s="86"/>
      <c r="CV24" s="86"/>
      <c r="CW24" s="86"/>
      <c r="CX24" s="86"/>
      <c r="CY24" s="86"/>
      <c r="CZ24" s="86"/>
      <c r="DA24" s="86"/>
    </row>
    <row r="25" spans="1:105" s="63" customFormat="1" hidden="1" x14ac:dyDescent="0.25">
      <c r="A25" s="58" t="s">
        <v>130</v>
      </c>
      <c r="B25" s="57" t="s">
        <v>131</v>
      </c>
      <c r="C25" s="74" t="s">
        <v>132</v>
      </c>
      <c r="D25" s="43"/>
      <c r="E25" s="43"/>
      <c r="F25" s="43"/>
      <c r="G25" s="43"/>
      <c r="H25" s="43"/>
      <c r="I25" s="70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71"/>
      <c r="V25" s="72"/>
      <c r="W25" s="73"/>
      <c r="X25" s="10"/>
      <c r="Y25" s="71"/>
      <c r="Z25" s="72"/>
      <c r="AA25" s="71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86"/>
      <c r="CB25" s="86"/>
      <c r="CC25" s="86"/>
      <c r="CD25" s="86"/>
      <c r="CE25" s="86"/>
      <c r="CF25" s="86"/>
      <c r="CG25" s="86"/>
      <c r="CH25" s="86"/>
      <c r="CI25" s="86"/>
      <c r="CJ25" s="86"/>
      <c r="CK25" s="86"/>
      <c r="CL25" s="86"/>
      <c r="CM25" s="86"/>
      <c r="CN25" s="86"/>
      <c r="CO25" s="86"/>
      <c r="CP25" s="86"/>
      <c r="CQ25" s="86"/>
      <c r="CR25" s="86"/>
      <c r="CS25" s="86"/>
      <c r="CT25" s="86"/>
      <c r="CU25" s="86"/>
      <c r="CV25" s="86"/>
      <c r="CW25" s="86"/>
      <c r="CX25" s="86"/>
      <c r="CY25" s="86"/>
      <c r="CZ25" s="86"/>
      <c r="DA25" s="86"/>
    </row>
    <row r="26" spans="1:105" s="63" customFormat="1" hidden="1" x14ac:dyDescent="0.25">
      <c r="A26" s="58" t="s">
        <v>77</v>
      </c>
      <c r="B26" s="57" t="s">
        <v>78</v>
      </c>
      <c r="C26" s="74" t="s">
        <v>79</v>
      </c>
      <c r="D26" s="43"/>
      <c r="E26" s="43"/>
      <c r="F26" s="43"/>
      <c r="G26" s="43"/>
      <c r="H26" s="43"/>
      <c r="I26" s="70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71"/>
      <c r="V26" s="72"/>
      <c r="W26" s="73"/>
      <c r="X26" s="10"/>
      <c r="Y26" s="71"/>
      <c r="Z26" s="72"/>
      <c r="AA26" s="71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86"/>
      <c r="CB26" s="86"/>
      <c r="CC26" s="86"/>
      <c r="CD26" s="86"/>
      <c r="CE26" s="86"/>
      <c r="CF26" s="86"/>
      <c r="CG26" s="86"/>
      <c r="CH26" s="86"/>
      <c r="CI26" s="86"/>
      <c r="CJ26" s="86"/>
      <c r="CK26" s="86"/>
      <c r="CL26" s="86"/>
      <c r="CM26" s="86"/>
      <c r="CN26" s="86"/>
      <c r="CO26" s="86"/>
      <c r="CP26" s="86"/>
      <c r="CQ26" s="86"/>
      <c r="CR26" s="86"/>
      <c r="CS26" s="86"/>
      <c r="CT26" s="86"/>
      <c r="CU26" s="86"/>
      <c r="CV26" s="86"/>
      <c r="CW26" s="86"/>
      <c r="CX26" s="86"/>
      <c r="CY26" s="86"/>
      <c r="CZ26" s="86"/>
      <c r="DA26" s="86"/>
    </row>
    <row r="27" spans="1:105" hidden="1" x14ac:dyDescent="0.25">
      <c r="A27" s="58" t="s">
        <v>73</v>
      </c>
      <c r="B27" s="57" t="s">
        <v>74</v>
      </c>
      <c r="C27" s="74" t="s">
        <v>75</v>
      </c>
      <c r="I27" s="70"/>
      <c r="U27" s="71"/>
      <c r="V27" s="72"/>
      <c r="W27" s="73"/>
      <c r="X27" s="10"/>
      <c r="Y27" s="71"/>
      <c r="Z27" s="72"/>
      <c r="AA27" s="71"/>
      <c r="CA27" s="86"/>
      <c r="CB27" s="86"/>
      <c r="CC27" s="86"/>
      <c r="CD27" s="86"/>
      <c r="CE27" s="86"/>
      <c r="CF27" s="86"/>
      <c r="CG27" s="86"/>
      <c r="CH27" s="86"/>
      <c r="CI27" s="86"/>
      <c r="CJ27" s="86"/>
      <c r="CK27" s="86"/>
      <c r="CL27" s="86"/>
      <c r="CM27" s="86"/>
      <c r="CN27" s="86"/>
      <c r="CO27" s="86"/>
      <c r="CP27" s="86"/>
      <c r="CQ27" s="86"/>
      <c r="CR27" s="86"/>
      <c r="CS27" s="86"/>
      <c r="CT27" s="86"/>
      <c r="CU27" s="86"/>
      <c r="CV27" s="86"/>
      <c r="CW27" s="86"/>
      <c r="CX27" s="86"/>
      <c r="CY27" s="86"/>
      <c r="CZ27" s="86"/>
      <c r="DA27" s="86"/>
    </row>
    <row r="28" spans="1:105" hidden="1" x14ac:dyDescent="0.25">
      <c r="A28" s="1" t="s">
        <v>19</v>
      </c>
      <c r="B28" s="5" t="s">
        <v>158</v>
      </c>
      <c r="C28" s="69" t="s">
        <v>159</v>
      </c>
      <c r="I28" s="70"/>
      <c r="U28" s="71"/>
      <c r="V28" s="72"/>
      <c r="W28" s="73"/>
      <c r="X28" s="10"/>
      <c r="Y28" s="71"/>
      <c r="Z28" s="72"/>
      <c r="AA28" s="71"/>
      <c r="CA28" s="86"/>
      <c r="CB28" s="86"/>
      <c r="CC28" s="86"/>
      <c r="CD28" s="86"/>
      <c r="CE28" s="86"/>
      <c r="CF28" s="86"/>
      <c r="CG28" s="86"/>
      <c r="CH28" s="86"/>
      <c r="CI28" s="86"/>
      <c r="CJ28" s="86"/>
      <c r="CK28" s="86"/>
      <c r="CL28" s="86"/>
      <c r="CM28" s="86"/>
      <c r="CN28" s="86"/>
      <c r="CO28" s="86"/>
      <c r="CP28" s="86"/>
      <c r="CQ28" s="86"/>
      <c r="CR28" s="86"/>
      <c r="CS28" s="86"/>
      <c r="CT28" s="86"/>
      <c r="CU28" s="86"/>
      <c r="CV28" s="86"/>
      <c r="CW28" s="86"/>
      <c r="CX28" s="86"/>
      <c r="CY28" s="86"/>
      <c r="CZ28" s="86"/>
      <c r="DA28" s="86"/>
    </row>
    <row r="29" spans="1:105" ht="15.75" hidden="1" customHeight="1" x14ac:dyDescent="0.25">
      <c r="A29" s="1" t="s">
        <v>136</v>
      </c>
      <c r="B29" s="95" t="s">
        <v>160</v>
      </c>
      <c r="C29" s="69" t="s">
        <v>142</v>
      </c>
      <c r="I29" s="70"/>
      <c r="U29" s="71"/>
      <c r="V29" s="72"/>
      <c r="W29" s="73"/>
      <c r="X29" s="10"/>
      <c r="Y29" s="71"/>
      <c r="Z29" s="72"/>
      <c r="AA29" s="71"/>
      <c r="CA29" s="86"/>
      <c r="CB29" s="86"/>
      <c r="CC29" s="86"/>
      <c r="CD29" s="86"/>
      <c r="CE29" s="86"/>
      <c r="CF29" s="86"/>
      <c r="CG29" s="86"/>
      <c r="CH29" s="86"/>
      <c r="CI29" s="86"/>
      <c r="CJ29" s="86"/>
      <c r="CK29" s="86"/>
      <c r="CL29" s="86"/>
      <c r="CM29" s="86"/>
      <c r="CN29" s="86"/>
      <c r="CO29" s="86"/>
      <c r="CP29" s="86"/>
      <c r="CQ29" s="86"/>
      <c r="CR29" s="86"/>
      <c r="CS29" s="86"/>
      <c r="CT29" s="86"/>
      <c r="CU29" s="86"/>
      <c r="CV29" s="86"/>
      <c r="CW29" s="86"/>
      <c r="CX29" s="86"/>
      <c r="CY29" s="86"/>
      <c r="CZ29" s="86"/>
      <c r="DA29" s="86"/>
    </row>
    <row r="30" spans="1:105" ht="15.75" hidden="1" customHeight="1" x14ac:dyDescent="0.25">
      <c r="A30" s="29" t="s">
        <v>137</v>
      </c>
      <c r="B30" s="96" t="s">
        <v>161</v>
      </c>
      <c r="C30" s="75" t="s">
        <v>143</v>
      </c>
      <c r="I30" s="70"/>
      <c r="U30" s="71"/>
      <c r="V30" s="72"/>
      <c r="W30" s="73"/>
      <c r="X30" s="72"/>
      <c r="Y30" s="71"/>
      <c r="Z30" s="72"/>
      <c r="AA30" s="71"/>
      <c r="CA30" s="86"/>
      <c r="CB30" s="86"/>
      <c r="CC30" s="86"/>
      <c r="CD30" s="86"/>
      <c r="CE30" s="86"/>
      <c r="CF30" s="86"/>
      <c r="CG30" s="86"/>
      <c r="CH30" s="86"/>
      <c r="CI30" s="86"/>
      <c r="CJ30" s="86"/>
      <c r="CK30" s="86"/>
      <c r="CL30" s="86"/>
      <c r="CM30" s="86"/>
      <c r="CN30" s="86"/>
      <c r="CO30" s="86"/>
      <c r="CP30" s="86"/>
      <c r="CQ30" s="86"/>
      <c r="CR30" s="86"/>
      <c r="CS30" s="86"/>
      <c r="CT30" s="86"/>
      <c r="CU30" s="86"/>
      <c r="CV30" s="86"/>
      <c r="CW30" s="86"/>
      <c r="CX30" s="86"/>
      <c r="CY30" s="86"/>
      <c r="CZ30" s="86"/>
      <c r="DA30" s="86"/>
    </row>
    <row r="31" spans="1:105" ht="15.75" hidden="1" customHeight="1" x14ac:dyDescent="0.25">
      <c r="A31" s="29" t="s">
        <v>138</v>
      </c>
      <c r="B31" s="91" t="s">
        <v>164</v>
      </c>
      <c r="C31" s="92" t="s">
        <v>165</v>
      </c>
      <c r="I31" s="70"/>
      <c r="U31" s="71"/>
      <c r="V31" s="72"/>
      <c r="W31" s="73"/>
      <c r="X31" s="72"/>
      <c r="Y31" s="71"/>
      <c r="Z31" s="72"/>
      <c r="AA31" s="71"/>
      <c r="CA31" s="86"/>
      <c r="CB31" s="86"/>
      <c r="CC31" s="86"/>
      <c r="CD31" s="86"/>
      <c r="CE31" s="86"/>
      <c r="CF31" s="86"/>
      <c r="CG31" s="86"/>
      <c r="CH31" s="86"/>
      <c r="CI31" s="86"/>
      <c r="CJ31" s="86"/>
      <c r="CK31" s="86"/>
      <c r="CL31" s="86"/>
      <c r="CM31" s="86"/>
      <c r="CN31" s="86"/>
      <c r="CO31" s="86"/>
      <c r="CP31" s="86"/>
      <c r="CQ31" s="86"/>
      <c r="CR31" s="86"/>
      <c r="CS31" s="86"/>
      <c r="CT31" s="86"/>
      <c r="CU31" s="86"/>
      <c r="CV31" s="86"/>
      <c r="CW31" s="86"/>
      <c r="CX31" s="86"/>
      <c r="CY31" s="86"/>
      <c r="CZ31" s="86"/>
      <c r="DA31" s="86"/>
    </row>
    <row r="32" spans="1:105" ht="15.75" hidden="1" customHeight="1" x14ac:dyDescent="0.25">
      <c r="A32" s="29" t="s">
        <v>139</v>
      </c>
      <c r="B32" s="91" t="s">
        <v>144</v>
      </c>
      <c r="C32" s="92" t="s">
        <v>145</v>
      </c>
      <c r="I32" s="70"/>
      <c r="U32" s="71"/>
      <c r="V32" s="72"/>
      <c r="W32" s="73"/>
      <c r="X32" s="72"/>
      <c r="Y32" s="71"/>
      <c r="Z32" s="72"/>
      <c r="AA32" s="71"/>
      <c r="CA32" s="86"/>
      <c r="CB32" s="86"/>
      <c r="CC32" s="86"/>
      <c r="CD32" s="86"/>
      <c r="CE32" s="86"/>
      <c r="CF32" s="86"/>
      <c r="CG32" s="86"/>
      <c r="CH32" s="86"/>
      <c r="CI32" s="86"/>
      <c r="CJ32" s="86"/>
      <c r="CK32" s="86"/>
      <c r="CL32" s="86"/>
      <c r="CM32" s="86"/>
      <c r="CN32" s="86"/>
      <c r="CO32" s="86"/>
      <c r="CP32" s="86"/>
      <c r="CQ32" s="86"/>
      <c r="CR32" s="86"/>
      <c r="CS32" s="86"/>
      <c r="CT32" s="86"/>
      <c r="CU32" s="86"/>
      <c r="CV32" s="86"/>
      <c r="CW32" s="86"/>
      <c r="CX32" s="86"/>
      <c r="CY32" s="86"/>
      <c r="CZ32" s="86"/>
      <c r="DA32" s="86"/>
    </row>
    <row r="33" spans="1:105" s="63" customFormat="1" hidden="1" x14ac:dyDescent="0.25">
      <c r="A33" s="56" t="s">
        <v>133</v>
      </c>
      <c r="B33" s="5" t="s">
        <v>162</v>
      </c>
      <c r="C33" s="69" t="s">
        <v>147</v>
      </c>
      <c r="D33" s="43"/>
      <c r="E33" s="43"/>
      <c r="F33" s="43"/>
      <c r="G33" s="43"/>
      <c r="H33" s="43"/>
      <c r="I33" s="70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71"/>
      <c r="V33" s="72"/>
      <c r="W33" s="73"/>
      <c r="X33" s="72"/>
      <c r="Y33" s="71"/>
      <c r="Z33" s="72"/>
      <c r="AA33" s="71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86"/>
      <c r="CB33" s="86"/>
      <c r="CC33" s="86"/>
      <c r="CD33" s="86"/>
      <c r="CE33" s="86"/>
      <c r="CF33" s="86"/>
      <c r="CG33" s="86"/>
      <c r="CH33" s="86"/>
      <c r="CI33" s="86"/>
      <c r="CJ33" s="86"/>
      <c r="CK33" s="86"/>
      <c r="CL33" s="86"/>
      <c r="CM33" s="86"/>
      <c r="CN33" s="86"/>
      <c r="CO33" s="86"/>
      <c r="CP33" s="86"/>
      <c r="CQ33" s="86"/>
      <c r="CR33" s="86"/>
      <c r="CS33" s="86"/>
      <c r="CT33" s="86"/>
      <c r="CU33" s="86"/>
      <c r="CV33" s="86"/>
      <c r="CW33" s="86"/>
      <c r="CX33" s="86"/>
      <c r="CY33" s="86"/>
      <c r="CZ33" s="86"/>
      <c r="DA33" s="86"/>
    </row>
    <row r="34" spans="1:105" s="63" customFormat="1" hidden="1" x14ac:dyDescent="0.25">
      <c r="A34" s="56" t="s">
        <v>134</v>
      </c>
      <c r="B34" s="30" t="s">
        <v>148</v>
      </c>
      <c r="C34" s="75" t="s">
        <v>153</v>
      </c>
      <c r="D34" s="43"/>
      <c r="E34" s="43"/>
      <c r="F34" s="43"/>
      <c r="G34" s="43"/>
      <c r="H34" s="43"/>
      <c r="I34" s="70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71"/>
      <c r="V34" s="72"/>
      <c r="W34" s="73"/>
      <c r="X34" s="72"/>
      <c r="Y34" s="71"/>
      <c r="Z34" s="72"/>
      <c r="AA34" s="71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86"/>
      <c r="CB34" s="86"/>
      <c r="CC34" s="86"/>
      <c r="CD34" s="86"/>
      <c r="CE34" s="86"/>
      <c r="CF34" s="86"/>
      <c r="CG34" s="86"/>
      <c r="CH34" s="86"/>
      <c r="CI34" s="86"/>
      <c r="CJ34" s="86"/>
      <c r="CK34" s="86"/>
      <c r="CL34" s="86"/>
      <c r="CM34" s="86"/>
      <c r="CN34" s="86"/>
      <c r="CO34" s="86"/>
      <c r="CP34" s="86"/>
      <c r="CQ34" s="86"/>
      <c r="CR34" s="86"/>
      <c r="CS34" s="86"/>
      <c r="CT34" s="86"/>
      <c r="CU34" s="86"/>
      <c r="CV34" s="86"/>
      <c r="CW34" s="86"/>
      <c r="CX34" s="86"/>
      <c r="CY34" s="86"/>
      <c r="CZ34" s="86"/>
      <c r="DA34" s="86"/>
    </row>
    <row r="35" spans="1:105" hidden="1" x14ac:dyDescent="0.25">
      <c r="A35" s="7" t="s">
        <v>140</v>
      </c>
      <c r="B35" s="5" t="s">
        <v>149</v>
      </c>
      <c r="C35" s="69" t="s">
        <v>154</v>
      </c>
      <c r="I35" s="70"/>
      <c r="U35" s="10"/>
      <c r="V35" s="71" t="s">
        <v>8</v>
      </c>
      <c r="W35" s="10"/>
      <c r="X35" s="10" t="s">
        <v>9</v>
      </c>
      <c r="Y35" s="71" t="s">
        <v>10</v>
      </c>
      <c r="Z35" s="71"/>
      <c r="AA35" s="71"/>
      <c r="CA35" s="86"/>
      <c r="CB35" s="86"/>
      <c r="CC35" s="86"/>
      <c r="CD35" s="86"/>
      <c r="CE35" s="86"/>
      <c r="CF35" s="86"/>
      <c r="CG35" s="86"/>
      <c r="CH35" s="86"/>
      <c r="CI35" s="86"/>
      <c r="CJ35" s="86"/>
      <c r="CK35" s="86"/>
      <c r="CL35" s="86"/>
      <c r="CM35" s="86"/>
      <c r="CN35" s="86"/>
      <c r="CO35" s="86"/>
      <c r="CP35" s="86"/>
      <c r="CQ35" s="86"/>
      <c r="CR35" s="86"/>
      <c r="CS35" s="86"/>
      <c r="CT35" s="86"/>
      <c r="CU35" s="86"/>
      <c r="CV35" s="86"/>
      <c r="CW35" s="86"/>
      <c r="CX35" s="86"/>
      <c r="CY35" s="86"/>
      <c r="CZ35" s="86"/>
      <c r="DA35" s="86"/>
    </row>
    <row r="36" spans="1:105" hidden="1" x14ac:dyDescent="0.25">
      <c r="A36" s="29" t="s">
        <v>141</v>
      </c>
      <c r="B36" s="30" t="s">
        <v>150</v>
      </c>
      <c r="C36" s="75" t="s">
        <v>155</v>
      </c>
      <c r="I36" s="72"/>
      <c r="U36" s="10"/>
      <c r="V36" s="71" t="s">
        <v>11</v>
      </c>
      <c r="W36" s="10"/>
      <c r="X36" s="10" t="s">
        <v>12</v>
      </c>
      <c r="Y36" s="71" t="s">
        <v>13</v>
      </c>
      <c r="Z36" s="71"/>
      <c r="AA36" s="71"/>
      <c r="CA36" s="86"/>
      <c r="CB36" s="86"/>
      <c r="CC36" s="86"/>
      <c r="CD36" s="86"/>
      <c r="CE36" s="86"/>
      <c r="CF36" s="86"/>
      <c r="CG36" s="86"/>
      <c r="CH36" s="86"/>
      <c r="CI36" s="86"/>
      <c r="CJ36" s="86"/>
      <c r="CK36" s="86"/>
      <c r="CL36" s="86"/>
      <c r="CM36" s="86"/>
      <c r="CN36" s="86"/>
      <c r="CO36" s="86"/>
      <c r="CP36" s="86"/>
      <c r="CQ36" s="86"/>
      <c r="CR36" s="86"/>
      <c r="CS36" s="86"/>
      <c r="CT36" s="86"/>
      <c r="CU36" s="86"/>
      <c r="CV36" s="86"/>
      <c r="CW36" s="86"/>
      <c r="CX36" s="86"/>
      <c r="CY36" s="86"/>
      <c r="CZ36" s="86"/>
      <c r="DA36" s="86"/>
    </row>
    <row r="37" spans="1:105" hidden="1" x14ac:dyDescent="0.25">
      <c r="A37" s="7" t="s">
        <v>20</v>
      </c>
      <c r="B37" s="9" t="s">
        <v>151</v>
      </c>
      <c r="C37" s="76" t="s">
        <v>156</v>
      </c>
      <c r="I37" s="72"/>
      <c r="U37" s="10"/>
      <c r="V37" s="71"/>
      <c r="W37" s="10"/>
      <c r="X37" s="10"/>
      <c r="Y37" s="71"/>
      <c r="Z37" s="71"/>
      <c r="AA37" s="71"/>
      <c r="CA37" s="86"/>
      <c r="CB37" s="86"/>
      <c r="CC37" s="86"/>
      <c r="CD37" s="86"/>
      <c r="CE37" s="86"/>
      <c r="CF37" s="86"/>
      <c r="CG37" s="86"/>
      <c r="CH37" s="86"/>
      <c r="CI37" s="86"/>
      <c r="CJ37" s="86"/>
      <c r="CK37" s="86"/>
      <c r="CL37" s="86"/>
      <c r="CM37" s="86"/>
      <c r="CN37" s="86"/>
      <c r="CO37" s="86"/>
      <c r="CP37" s="86"/>
      <c r="CQ37" s="86"/>
      <c r="CR37" s="86"/>
      <c r="CS37" s="86"/>
      <c r="CT37" s="86"/>
      <c r="CU37" s="86"/>
      <c r="CV37" s="86"/>
      <c r="CW37" s="86"/>
      <c r="CX37" s="86"/>
      <c r="CY37" s="86"/>
      <c r="CZ37" s="86"/>
      <c r="DA37" s="86"/>
    </row>
    <row r="38" spans="1:105" hidden="1" x14ac:dyDescent="0.25">
      <c r="A38" s="8" t="s">
        <v>41</v>
      </c>
      <c r="B38" s="9" t="s">
        <v>152</v>
      </c>
      <c r="C38" s="76" t="s">
        <v>157</v>
      </c>
      <c r="I38" s="70"/>
      <c r="U38" s="72"/>
      <c r="V38" s="72"/>
      <c r="W38" s="72"/>
      <c r="X38" s="10"/>
      <c r="Y38" s="10" t="s">
        <v>14</v>
      </c>
      <c r="Z38" s="71"/>
      <c r="AA38" s="71"/>
      <c r="CA38" s="86"/>
      <c r="CB38" s="86"/>
      <c r="CC38" s="86"/>
      <c r="CD38" s="86"/>
      <c r="CE38" s="86"/>
      <c r="CF38" s="86"/>
      <c r="CG38" s="86"/>
      <c r="CH38" s="86"/>
      <c r="CI38" s="86"/>
      <c r="CJ38" s="86"/>
      <c r="CK38" s="86"/>
      <c r="CL38" s="86"/>
      <c r="CM38" s="86"/>
      <c r="CN38" s="86"/>
      <c r="CO38" s="86"/>
      <c r="CP38" s="86"/>
      <c r="CQ38" s="86"/>
      <c r="CR38" s="86"/>
      <c r="CS38" s="86"/>
      <c r="CT38" s="86"/>
      <c r="CU38" s="86"/>
      <c r="CV38" s="86"/>
      <c r="CW38" s="86"/>
      <c r="CX38" s="86"/>
      <c r="CY38" s="86"/>
      <c r="CZ38" s="86"/>
      <c r="DA38" s="86"/>
    </row>
    <row r="39" spans="1:105" s="39" customFormat="1" hidden="1" x14ac:dyDescent="0.25">
      <c r="A39" s="8"/>
      <c r="B39" s="9"/>
      <c r="C39" s="43"/>
      <c r="D39" s="43"/>
      <c r="E39" s="43"/>
      <c r="F39" s="43"/>
      <c r="G39" s="43"/>
      <c r="H39" s="43"/>
      <c r="I39" s="70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72"/>
      <c r="V39" s="72"/>
      <c r="W39" s="72"/>
      <c r="X39" s="10"/>
      <c r="Y39" s="10"/>
      <c r="Z39" s="71"/>
      <c r="AA39" s="71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87"/>
      <c r="CB39" s="87"/>
      <c r="CC39" s="87"/>
      <c r="CD39" s="87"/>
      <c r="CE39" s="87"/>
      <c r="CF39" s="87"/>
      <c r="CG39" s="87"/>
      <c r="CH39" s="87"/>
      <c r="CI39" s="87"/>
      <c r="CJ39" s="87"/>
      <c r="CK39" s="87"/>
      <c r="CL39" s="87"/>
      <c r="CM39" s="87"/>
      <c r="CN39" s="87"/>
      <c r="CO39" s="87"/>
      <c r="CP39" s="87"/>
      <c r="CQ39" s="87"/>
      <c r="CR39" s="87"/>
      <c r="CS39" s="87"/>
      <c r="CT39" s="87"/>
      <c r="CU39" s="87"/>
      <c r="CV39" s="87"/>
      <c r="CW39" s="87"/>
      <c r="CX39" s="87"/>
      <c r="CY39" s="87"/>
      <c r="CZ39" s="87"/>
      <c r="DA39" s="87"/>
    </row>
    <row r="40" spans="1:105" s="40" customFormat="1" x14ac:dyDescent="0.25">
      <c r="A40" s="25" t="s">
        <v>76</v>
      </c>
      <c r="B40" s="26"/>
      <c r="C40" s="44" t="s">
        <v>38</v>
      </c>
      <c r="D40" s="44"/>
      <c r="E40" s="44"/>
      <c r="F40" s="44"/>
      <c r="G40" s="44"/>
      <c r="H40" s="44"/>
      <c r="I40" s="77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78"/>
      <c r="V40" s="78"/>
      <c r="W40" s="78"/>
      <c r="X40" s="24"/>
      <c r="Y40" s="24"/>
      <c r="Z40" s="79"/>
      <c r="AA40" s="79"/>
      <c r="AB40" s="44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88"/>
      <c r="CB40" s="88"/>
      <c r="CC40" s="88"/>
      <c r="CD40" s="88"/>
      <c r="CE40" s="88"/>
      <c r="CF40" s="88"/>
      <c r="CG40" s="88"/>
      <c r="CH40" s="88"/>
      <c r="CI40" s="88"/>
      <c r="CJ40" s="88"/>
      <c r="CK40" s="88"/>
      <c r="CL40" s="88"/>
      <c r="CM40" s="88"/>
      <c r="CN40" s="88"/>
      <c r="CO40" s="88"/>
      <c r="CP40" s="88"/>
      <c r="CQ40" s="88"/>
      <c r="CR40" s="88"/>
      <c r="CS40" s="88"/>
      <c r="CT40" s="88"/>
      <c r="CU40" s="88"/>
      <c r="CV40" s="88"/>
      <c r="CW40" s="88"/>
      <c r="CX40" s="88"/>
      <c r="CY40" s="88"/>
      <c r="CZ40" s="88"/>
      <c r="DA40" s="88"/>
    </row>
    <row r="41" spans="1:105" s="40" customFormat="1" x14ac:dyDescent="0.25">
      <c r="A41" s="32" t="s">
        <v>46</v>
      </c>
      <c r="B41" s="22"/>
      <c r="C41" s="44" t="s">
        <v>34</v>
      </c>
      <c r="D41" s="23"/>
      <c r="E41" s="23"/>
      <c r="F41" s="23"/>
      <c r="G41" s="44"/>
      <c r="H41" s="44"/>
      <c r="I41" s="44"/>
      <c r="J41" s="44"/>
      <c r="K41" s="46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88"/>
      <c r="CB41" s="88"/>
      <c r="CC41" s="88"/>
      <c r="CD41" s="88"/>
      <c r="CE41" s="88"/>
      <c r="CF41" s="88"/>
      <c r="CG41" s="88"/>
      <c r="CH41" s="88"/>
      <c r="CI41" s="88"/>
      <c r="CJ41" s="88"/>
      <c r="CK41" s="88"/>
      <c r="CL41" s="88"/>
      <c r="CM41" s="88"/>
      <c r="CN41" s="88"/>
      <c r="CO41" s="88"/>
      <c r="CP41" s="88"/>
      <c r="CQ41" s="88"/>
      <c r="CR41" s="88"/>
      <c r="CS41" s="88"/>
      <c r="CT41" s="88"/>
      <c r="CU41" s="88"/>
      <c r="CV41" s="88"/>
      <c r="CW41" s="88"/>
      <c r="CX41" s="88"/>
      <c r="CY41" s="88"/>
      <c r="CZ41" s="88"/>
      <c r="DA41" s="88"/>
    </row>
    <row r="42" spans="1:105" s="39" customFormat="1" x14ac:dyDescent="0.25">
      <c r="A42" s="59" t="s">
        <v>47</v>
      </c>
      <c r="B42" s="22"/>
      <c r="C42" s="44" t="s">
        <v>35</v>
      </c>
      <c r="D42" s="23"/>
      <c r="E42" s="23"/>
      <c r="F42" s="23"/>
      <c r="G42" s="44"/>
      <c r="H42" s="44"/>
      <c r="I42" s="44"/>
      <c r="J42" s="44"/>
      <c r="K42" s="46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87"/>
      <c r="CB42" s="87"/>
      <c r="CC42" s="87"/>
      <c r="CD42" s="87"/>
      <c r="CE42" s="87"/>
      <c r="CF42" s="87"/>
      <c r="CG42" s="87"/>
      <c r="CH42" s="87"/>
      <c r="CI42" s="87"/>
      <c r="CJ42" s="87"/>
      <c r="CK42" s="87"/>
      <c r="CL42" s="87"/>
      <c r="CM42" s="87"/>
      <c r="CN42" s="87"/>
      <c r="CO42" s="87"/>
      <c r="CP42" s="87"/>
      <c r="CQ42" s="87"/>
      <c r="CR42" s="87"/>
      <c r="CS42" s="87"/>
      <c r="CT42" s="87"/>
      <c r="CU42" s="87"/>
      <c r="CV42" s="87"/>
      <c r="CW42" s="87"/>
      <c r="CX42" s="87"/>
      <c r="CY42" s="87"/>
      <c r="CZ42" s="87"/>
      <c r="DA42" s="87"/>
    </row>
    <row r="43" spans="1:105" s="41" customFormat="1" x14ac:dyDescent="0.25">
      <c r="A43" s="60" t="s">
        <v>45</v>
      </c>
      <c r="B43" s="28"/>
      <c r="C43" s="47" t="s">
        <v>36</v>
      </c>
      <c r="D43" s="80"/>
      <c r="E43" s="80"/>
      <c r="F43" s="35"/>
      <c r="G43" s="80"/>
      <c r="H43" s="80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89"/>
      <c r="CB43" s="89"/>
      <c r="CC43" s="89"/>
      <c r="CD43" s="89"/>
      <c r="CE43" s="89"/>
      <c r="CF43" s="89"/>
      <c r="CG43" s="89"/>
      <c r="CH43" s="89"/>
      <c r="CI43" s="89"/>
      <c r="CJ43" s="89"/>
      <c r="CK43" s="89"/>
      <c r="CL43" s="89"/>
      <c r="CM43" s="89"/>
      <c r="CN43" s="89"/>
      <c r="CO43" s="89"/>
      <c r="CP43" s="89"/>
      <c r="CQ43" s="89"/>
      <c r="CR43" s="89"/>
      <c r="CS43" s="89"/>
      <c r="CT43" s="89"/>
      <c r="CU43" s="89"/>
      <c r="CV43" s="89"/>
      <c r="CW43" s="89"/>
      <c r="CX43" s="89"/>
      <c r="CY43" s="89"/>
      <c r="CZ43" s="89"/>
      <c r="DA43" s="89"/>
    </row>
    <row r="44" spans="1:105" s="41" customFormat="1" x14ac:dyDescent="0.25">
      <c r="A44" s="6"/>
      <c r="B44" s="12" t="s">
        <v>24</v>
      </c>
      <c r="C44" s="21"/>
      <c r="D44" s="21"/>
      <c r="E44" s="20"/>
      <c r="F44" s="62" t="s">
        <v>123</v>
      </c>
      <c r="G44" s="21"/>
      <c r="H44" s="62"/>
      <c r="I44" s="20"/>
      <c r="J44" s="62"/>
      <c r="K44" s="81"/>
      <c r="L44" s="62"/>
      <c r="M44" s="20"/>
      <c r="N44" s="20"/>
      <c r="O44" s="20"/>
      <c r="P44" s="20"/>
      <c r="Q44" s="62"/>
      <c r="R44" s="62"/>
      <c r="S44" s="62"/>
      <c r="T44" s="62"/>
      <c r="U44" s="20"/>
      <c r="V44" s="20"/>
      <c r="W44" s="20"/>
      <c r="X44" s="20"/>
      <c r="Y44" s="20"/>
      <c r="Z44" s="21"/>
      <c r="AA44" s="62"/>
      <c r="AB44" s="21"/>
      <c r="AC44" s="21"/>
      <c r="AD44" s="21"/>
      <c r="AE44" s="20"/>
      <c r="AF44" s="20"/>
      <c r="AG44" s="20"/>
      <c r="AH44" s="21"/>
      <c r="AI44" s="62"/>
      <c r="AJ44" s="62"/>
      <c r="AK44" s="62"/>
      <c r="AL44" s="62"/>
      <c r="AM44" s="62"/>
      <c r="AN44" s="62"/>
      <c r="AO44" s="62"/>
      <c r="AP44" s="62"/>
      <c r="AQ44" s="21"/>
      <c r="AR44" s="20"/>
      <c r="AS44" s="21"/>
      <c r="AT44" s="21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1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1"/>
      <c r="CA44" s="62"/>
      <c r="CB44" s="62"/>
      <c r="CC44" s="20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</row>
    <row r="45" spans="1:105" s="41" customFormat="1" x14ac:dyDescent="0.25">
      <c r="A45" s="6"/>
      <c r="B45" s="93" t="s">
        <v>146</v>
      </c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94"/>
      <c r="BF45" s="94"/>
      <c r="BG45" s="94"/>
      <c r="BH45" s="94"/>
      <c r="BI45" s="94"/>
      <c r="BJ45" s="94"/>
      <c r="BK45" s="94"/>
      <c r="BL45" s="94"/>
      <c r="BM45" s="94"/>
      <c r="BN45" s="94"/>
      <c r="BO45" s="94"/>
      <c r="BP45" s="94"/>
      <c r="BQ45" s="94"/>
      <c r="BR45" s="94"/>
      <c r="BS45" s="94"/>
      <c r="BT45" s="94"/>
      <c r="BU45" s="94"/>
      <c r="BV45" s="94"/>
      <c r="BW45" s="94"/>
      <c r="BX45" s="94"/>
      <c r="BY45" s="94"/>
      <c r="BZ45" s="94"/>
      <c r="CA45" s="94"/>
      <c r="CB45" s="94"/>
      <c r="CC45" s="94"/>
      <c r="CD45" s="94"/>
      <c r="CE45" s="94"/>
      <c r="CF45" s="94"/>
      <c r="CG45" s="94"/>
      <c r="CH45" s="94"/>
      <c r="CI45" s="94"/>
      <c r="CJ45" s="94"/>
      <c r="CK45" s="94"/>
      <c r="CL45" s="94"/>
      <c r="CM45" s="94"/>
      <c r="CN45" s="94"/>
      <c r="CO45" s="94"/>
      <c r="CP45" s="94"/>
      <c r="CQ45" s="94"/>
      <c r="CR45" s="94"/>
      <c r="CS45" s="94"/>
      <c r="CT45" s="94"/>
      <c r="CU45" s="94"/>
      <c r="CV45" s="94"/>
      <c r="CW45" s="94"/>
      <c r="CX45" s="94"/>
      <c r="CY45" s="94"/>
      <c r="CZ45" s="94"/>
      <c r="DA45" s="94"/>
    </row>
    <row r="46" spans="1:105" s="19" customFormat="1" x14ac:dyDescent="0.25">
      <c r="A46" s="6"/>
      <c r="B46" s="13" t="s">
        <v>25</v>
      </c>
      <c r="C46" s="82" t="s">
        <v>182</v>
      </c>
      <c r="D46" s="83" t="s">
        <v>232</v>
      </c>
      <c r="E46" s="109" t="s">
        <v>233</v>
      </c>
      <c r="F46" s="109" t="s">
        <v>234</v>
      </c>
      <c r="G46" s="109" t="s">
        <v>235</v>
      </c>
      <c r="H46" s="109" t="s">
        <v>236</v>
      </c>
      <c r="I46" s="84"/>
      <c r="J46" s="83"/>
      <c r="K46" s="48"/>
      <c r="L46" s="112" t="s">
        <v>237</v>
      </c>
      <c r="M46" s="85"/>
      <c r="N46" s="49"/>
      <c r="O46" s="85"/>
      <c r="P46" s="49"/>
      <c r="Q46" s="85"/>
      <c r="R46" s="49"/>
      <c r="S46" s="85"/>
      <c r="T46" s="49"/>
      <c r="U46" s="85"/>
      <c r="V46" s="49"/>
      <c r="W46" s="85"/>
      <c r="X46" s="49"/>
      <c r="Y46" s="85"/>
      <c r="Z46" s="49"/>
      <c r="AA46" s="85"/>
      <c r="AB46" s="49"/>
      <c r="AC46" s="85"/>
      <c r="AD46" s="49"/>
      <c r="AE46" s="85"/>
      <c r="AF46" s="49"/>
      <c r="AG46" s="85"/>
      <c r="AH46" s="49"/>
      <c r="AI46" s="85"/>
      <c r="AJ46" s="49"/>
      <c r="AK46" s="85"/>
      <c r="AL46" s="49"/>
      <c r="AM46" s="85"/>
      <c r="AN46" s="49"/>
      <c r="AO46" s="85"/>
      <c r="AP46" s="49"/>
      <c r="AQ46" s="85"/>
      <c r="AR46" s="49"/>
      <c r="AS46" s="85"/>
      <c r="AT46" s="49"/>
      <c r="AU46" s="85"/>
      <c r="AV46" s="49"/>
      <c r="AW46" s="85"/>
      <c r="AX46" s="49"/>
      <c r="AY46" s="85"/>
      <c r="AZ46" s="49"/>
      <c r="BA46" s="85"/>
      <c r="BB46" s="49"/>
      <c r="BC46" s="85"/>
      <c r="BD46" s="49"/>
      <c r="BE46" s="85"/>
      <c r="BF46" s="49"/>
      <c r="BG46" s="85"/>
      <c r="BH46" s="49"/>
      <c r="BI46" s="85"/>
      <c r="BJ46" s="49"/>
      <c r="BK46" s="85"/>
      <c r="BL46" s="49"/>
      <c r="BM46" s="85"/>
      <c r="BN46" s="49"/>
      <c r="BO46" s="85"/>
      <c r="BP46" s="49"/>
      <c r="BQ46" s="85"/>
      <c r="BR46" s="49"/>
      <c r="BS46" s="85"/>
      <c r="BT46" s="49"/>
      <c r="BU46" s="85"/>
      <c r="BV46" s="49"/>
      <c r="BW46" s="85"/>
      <c r="BX46" s="49"/>
      <c r="BY46" s="85"/>
      <c r="BZ46" s="49"/>
      <c r="CA46" s="49"/>
      <c r="CB46" s="49"/>
      <c r="CC46" s="49"/>
      <c r="CD46" s="49"/>
      <c r="CE46" s="49"/>
      <c r="CF46" s="49"/>
      <c r="CG46" s="49"/>
      <c r="CH46" s="49"/>
      <c r="CI46" s="49"/>
      <c r="CJ46" s="49"/>
      <c r="CK46" s="49"/>
      <c r="CL46" s="49"/>
      <c r="CM46" s="49"/>
      <c r="CN46" s="49"/>
      <c r="CO46" s="49"/>
      <c r="CP46" s="49"/>
      <c r="CQ46" s="49"/>
      <c r="CR46" s="49"/>
      <c r="CS46" s="49"/>
      <c r="CT46" s="49"/>
      <c r="CU46" s="49"/>
      <c r="CV46" s="49"/>
      <c r="CW46" s="49"/>
      <c r="CX46" s="49"/>
      <c r="CY46" s="49"/>
      <c r="CZ46" s="49"/>
      <c r="DA46" s="49"/>
    </row>
    <row r="47" spans="1:105" s="36" customFormat="1" x14ac:dyDescent="0.25">
      <c r="A47" s="11"/>
      <c r="B47" s="16" t="s">
        <v>31</v>
      </c>
      <c r="C47" s="109" t="s">
        <v>184</v>
      </c>
      <c r="D47" s="110" t="s">
        <v>185</v>
      </c>
      <c r="E47" s="109" t="s">
        <v>186</v>
      </c>
      <c r="F47" s="109" t="s">
        <v>187</v>
      </c>
      <c r="G47" s="109" t="s">
        <v>188</v>
      </c>
      <c r="H47" s="109" t="s">
        <v>189</v>
      </c>
      <c r="I47" s="109" t="s">
        <v>169</v>
      </c>
      <c r="J47" s="111" t="s">
        <v>170</v>
      </c>
      <c r="K47" s="111" t="s">
        <v>171</v>
      </c>
      <c r="L47" s="112" t="s">
        <v>183</v>
      </c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66"/>
      <c r="CB47" s="66"/>
      <c r="CC47" s="66"/>
      <c r="CD47" s="66"/>
      <c r="CE47" s="66"/>
      <c r="CF47" s="66"/>
      <c r="CG47" s="66"/>
      <c r="CH47" s="66"/>
      <c r="CI47" s="66"/>
      <c r="CJ47" s="66"/>
      <c r="CK47" s="66"/>
      <c r="CL47" s="66"/>
      <c r="CM47" s="66"/>
      <c r="CN47" s="66"/>
      <c r="CO47" s="66"/>
      <c r="CP47" s="66"/>
      <c r="CQ47" s="66"/>
      <c r="CR47" s="66"/>
      <c r="CS47" s="66"/>
      <c r="CT47" s="66"/>
      <c r="CU47" s="66"/>
      <c r="CV47" s="66"/>
      <c r="CW47" s="66"/>
      <c r="CX47" s="66"/>
      <c r="CY47" s="66"/>
      <c r="CZ47" s="66"/>
      <c r="DA47" s="66"/>
    </row>
    <row r="48" spans="1:105" s="37" customFormat="1" ht="15" customHeight="1" x14ac:dyDescent="0.25">
      <c r="A48" s="54" t="s">
        <v>82</v>
      </c>
      <c r="B48" s="55" t="s">
        <v>69</v>
      </c>
      <c r="C48" s="106" t="s">
        <v>191</v>
      </c>
      <c r="D48" s="106" t="s">
        <v>173</v>
      </c>
      <c r="E48" s="106" t="s">
        <v>192</v>
      </c>
      <c r="F48" s="106" t="s">
        <v>193</v>
      </c>
      <c r="G48" s="106" t="s">
        <v>194</v>
      </c>
      <c r="H48" s="106" t="s">
        <v>195</v>
      </c>
      <c r="I48" s="106" t="s">
        <v>173</v>
      </c>
      <c r="J48" s="106" t="s">
        <v>196</v>
      </c>
      <c r="K48" s="106" t="s">
        <v>197</v>
      </c>
      <c r="L48" s="105" t="s">
        <v>190</v>
      </c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</row>
    <row r="49" spans="1:105" s="37" customFormat="1" ht="15" customHeight="1" x14ac:dyDescent="0.25">
      <c r="C49" s="106" t="s">
        <v>198</v>
      </c>
      <c r="D49" s="106" t="s">
        <v>173</v>
      </c>
      <c r="E49" s="106" t="s">
        <v>199</v>
      </c>
      <c r="F49" s="106" t="s">
        <v>200</v>
      </c>
      <c r="G49" s="106" t="s">
        <v>201</v>
      </c>
      <c r="H49" s="106" t="s">
        <v>202</v>
      </c>
      <c r="I49" s="106" t="s">
        <v>175</v>
      </c>
      <c r="J49" s="106" t="s">
        <v>196</v>
      </c>
      <c r="K49" s="106" t="s">
        <v>197</v>
      </c>
      <c r="L49" s="105" t="s">
        <v>190</v>
      </c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</row>
    <row r="50" spans="1:105" s="37" customFormat="1" ht="15" customHeight="1" x14ac:dyDescent="0.25">
      <c r="A50" s="107" t="s">
        <v>32</v>
      </c>
      <c r="B50" s="108"/>
      <c r="C50" s="106" t="s">
        <v>203</v>
      </c>
      <c r="D50" s="106" t="s">
        <v>173</v>
      </c>
      <c r="E50" s="106" t="s">
        <v>204</v>
      </c>
      <c r="F50" s="106" t="s">
        <v>205</v>
      </c>
      <c r="G50" s="106" t="s">
        <v>201</v>
      </c>
      <c r="H50" s="106" t="s">
        <v>202</v>
      </c>
      <c r="I50" s="106" t="s">
        <v>177</v>
      </c>
      <c r="J50" s="106" t="s">
        <v>196</v>
      </c>
      <c r="K50" s="106" t="s">
        <v>197</v>
      </c>
      <c r="L50" s="105" t="s">
        <v>190</v>
      </c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</row>
    <row r="51" spans="1:105" s="37" customFormat="1" ht="15" customHeight="1" x14ac:dyDescent="0.2">
      <c r="A51" s="20" t="s">
        <v>44</v>
      </c>
      <c r="B51" s="20" t="s">
        <v>116</v>
      </c>
      <c r="C51" s="106" t="s">
        <v>206</v>
      </c>
      <c r="D51" s="106" t="s">
        <v>173</v>
      </c>
      <c r="E51" s="106" t="s">
        <v>207</v>
      </c>
      <c r="F51" s="106" t="s">
        <v>208</v>
      </c>
      <c r="G51" s="106" t="s">
        <v>201</v>
      </c>
      <c r="H51" s="106" t="s">
        <v>209</v>
      </c>
      <c r="I51" s="106" t="s">
        <v>174</v>
      </c>
      <c r="J51" s="106" t="s">
        <v>196</v>
      </c>
      <c r="K51" s="106" t="s">
        <v>197</v>
      </c>
      <c r="L51" s="105" t="s">
        <v>190</v>
      </c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</row>
    <row r="52" spans="1:105" s="37" customFormat="1" ht="15" customHeight="1" x14ac:dyDescent="0.2">
      <c r="A52" s="20" t="s">
        <v>43</v>
      </c>
      <c r="B52" s="20" t="s">
        <v>117</v>
      </c>
      <c r="C52" s="106" t="s">
        <v>210</v>
      </c>
      <c r="D52" s="106" t="s">
        <v>173</v>
      </c>
      <c r="E52" s="106" t="s">
        <v>211</v>
      </c>
      <c r="F52" s="106" t="s">
        <v>212</v>
      </c>
      <c r="G52" s="106" t="s">
        <v>201</v>
      </c>
      <c r="H52" s="106" t="s">
        <v>213</v>
      </c>
      <c r="I52" s="106" t="s">
        <v>178</v>
      </c>
      <c r="J52" s="106" t="s">
        <v>196</v>
      </c>
      <c r="K52" s="106" t="s">
        <v>197</v>
      </c>
      <c r="L52" s="105" t="s">
        <v>190</v>
      </c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</row>
    <row r="53" spans="1:105" s="37" customFormat="1" ht="15" customHeight="1" x14ac:dyDescent="0.2">
      <c r="A53" s="20" t="s">
        <v>42</v>
      </c>
      <c r="B53" s="20" t="s">
        <v>118</v>
      </c>
      <c r="C53" s="106" t="s">
        <v>214</v>
      </c>
      <c r="D53" s="106" t="s">
        <v>173</v>
      </c>
      <c r="E53" s="106" t="s">
        <v>215</v>
      </c>
      <c r="F53" s="106" t="s">
        <v>216</v>
      </c>
      <c r="G53" s="106" t="s">
        <v>194</v>
      </c>
      <c r="H53" s="106" t="s">
        <v>217</v>
      </c>
      <c r="I53" s="106" t="s">
        <v>172</v>
      </c>
      <c r="J53" s="106" t="s">
        <v>196</v>
      </c>
      <c r="K53" s="106" t="s">
        <v>197</v>
      </c>
      <c r="L53" s="105" t="s">
        <v>190</v>
      </c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</row>
    <row r="54" spans="1:105" s="37" customFormat="1" ht="15" customHeight="1" x14ac:dyDescent="0.2">
      <c r="A54" s="31" t="s">
        <v>15</v>
      </c>
      <c r="B54" s="31" t="s">
        <v>119</v>
      </c>
      <c r="C54" s="106" t="s">
        <v>218</v>
      </c>
      <c r="D54" s="106" t="s">
        <v>173</v>
      </c>
      <c r="E54" s="106" t="s">
        <v>215</v>
      </c>
      <c r="F54" s="106" t="s">
        <v>219</v>
      </c>
      <c r="G54" s="106" t="s">
        <v>201</v>
      </c>
      <c r="H54" s="106" t="s">
        <v>220</v>
      </c>
      <c r="I54" s="106" t="s">
        <v>179</v>
      </c>
      <c r="J54" s="106" t="s">
        <v>196</v>
      </c>
      <c r="K54" s="106" t="s">
        <v>197</v>
      </c>
      <c r="L54" s="105" t="s">
        <v>190</v>
      </c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</row>
    <row r="55" spans="1:105" s="37" customFormat="1" ht="15" customHeight="1" x14ac:dyDescent="0.2">
      <c r="A55" s="31" t="s">
        <v>39</v>
      </c>
      <c r="B55" s="31" t="s">
        <v>120</v>
      </c>
      <c r="C55" s="106" t="s">
        <v>221</v>
      </c>
      <c r="D55" s="106" t="s">
        <v>173</v>
      </c>
      <c r="E55" s="106" t="s">
        <v>222</v>
      </c>
      <c r="F55" s="106" t="s">
        <v>223</v>
      </c>
      <c r="G55" s="106" t="s">
        <v>194</v>
      </c>
      <c r="H55" s="106" t="s">
        <v>224</v>
      </c>
      <c r="I55" s="106" t="s">
        <v>176</v>
      </c>
      <c r="J55" s="106" t="s">
        <v>196</v>
      </c>
      <c r="K55" s="106" t="s">
        <v>197</v>
      </c>
      <c r="L55" s="105" t="s">
        <v>190</v>
      </c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</row>
    <row r="56" spans="1:105" s="37" customFormat="1" ht="15" customHeight="1" x14ac:dyDescent="0.2">
      <c r="A56" s="31" t="s">
        <v>16</v>
      </c>
      <c r="B56" s="31" t="s">
        <v>121</v>
      </c>
      <c r="C56" s="106" t="s">
        <v>225</v>
      </c>
      <c r="D56" s="106" t="s">
        <v>173</v>
      </c>
      <c r="E56" s="106" t="s">
        <v>226</v>
      </c>
      <c r="F56" s="106" t="s">
        <v>227</v>
      </c>
      <c r="G56" s="106" t="s">
        <v>201</v>
      </c>
      <c r="H56" s="106" t="s">
        <v>228</v>
      </c>
      <c r="I56" s="106" t="s">
        <v>180</v>
      </c>
      <c r="J56" s="106" t="s">
        <v>196</v>
      </c>
      <c r="K56" s="106" t="s">
        <v>197</v>
      </c>
      <c r="L56" s="105" t="s">
        <v>190</v>
      </c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</row>
    <row r="57" spans="1:105" s="36" customFormat="1" ht="15" customHeight="1" x14ac:dyDescent="0.2">
      <c r="A57" s="31" t="s">
        <v>40</v>
      </c>
      <c r="B57" s="31" t="s">
        <v>122</v>
      </c>
      <c r="C57" s="106" t="s">
        <v>229</v>
      </c>
      <c r="D57" s="106" t="s">
        <v>173</v>
      </c>
      <c r="E57" s="106" t="s">
        <v>230</v>
      </c>
      <c r="F57" s="106" t="s">
        <v>231</v>
      </c>
      <c r="G57" s="106" t="s">
        <v>201</v>
      </c>
      <c r="H57" s="106" t="s">
        <v>228</v>
      </c>
      <c r="I57" s="106" t="s">
        <v>181</v>
      </c>
      <c r="J57" s="106" t="s">
        <v>196</v>
      </c>
      <c r="K57" s="106" t="s">
        <v>197</v>
      </c>
      <c r="L57" s="105" t="s">
        <v>190</v>
      </c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</row>
    <row r="58" spans="1:105" ht="15" customHeight="1" x14ac:dyDescent="0.25">
      <c r="A58" s="31" t="s">
        <v>17</v>
      </c>
      <c r="B58" s="31" t="s">
        <v>123</v>
      </c>
      <c r="C58" s="61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</row>
    <row r="59" spans="1:105" ht="15" customHeight="1" x14ac:dyDescent="0.25">
      <c r="A59" s="31" t="s">
        <v>18</v>
      </c>
      <c r="B59" s="31" t="s">
        <v>124</v>
      </c>
      <c r="C59" s="61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</row>
    <row r="60" spans="1:105" ht="15" customHeight="1" x14ac:dyDescent="0.25">
      <c r="A60" s="31" t="s">
        <v>70</v>
      </c>
      <c r="B60" s="31" t="s">
        <v>125</v>
      </c>
      <c r="C60" s="61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</row>
    <row r="61" spans="1:105" s="63" customFormat="1" ht="15" customHeight="1" x14ac:dyDescent="0.25">
      <c r="A61" s="62" t="s">
        <v>127</v>
      </c>
      <c r="B61" s="62" t="s">
        <v>135</v>
      </c>
      <c r="C61" s="61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</row>
    <row r="62" spans="1:105" s="63" customFormat="1" ht="15" customHeight="1" x14ac:dyDescent="0.25">
      <c r="A62" s="62" t="s">
        <v>166</v>
      </c>
      <c r="B62" s="62"/>
      <c r="C62" s="105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6"/>
      <c r="BC62" s="106"/>
      <c r="BD62" s="106"/>
      <c r="BE62" s="106"/>
      <c r="BF62" s="106"/>
      <c r="BG62" s="106"/>
      <c r="BH62" s="106"/>
      <c r="BI62" s="106"/>
      <c r="BJ62" s="106"/>
      <c r="BK62" s="106"/>
      <c r="BL62" s="106"/>
      <c r="BM62" s="106"/>
      <c r="BN62" s="106"/>
      <c r="BO62" s="106"/>
      <c r="BP62" s="106"/>
      <c r="BQ62" s="106"/>
      <c r="BR62" s="106"/>
      <c r="BS62" s="106"/>
      <c r="BT62" s="106"/>
      <c r="BU62" s="106"/>
      <c r="BV62" s="106"/>
      <c r="BW62" s="106"/>
      <c r="BX62" s="106"/>
      <c r="BY62" s="106"/>
      <c r="BZ62" s="106"/>
      <c r="CA62" s="106"/>
      <c r="CB62" s="106"/>
      <c r="CC62" s="106"/>
      <c r="CD62" s="106"/>
      <c r="CE62" s="106"/>
      <c r="CF62" s="106"/>
      <c r="CG62" s="106"/>
      <c r="CH62" s="106"/>
      <c r="CI62" s="106"/>
      <c r="CJ62" s="106"/>
      <c r="CK62" s="106"/>
      <c r="CL62" s="106"/>
      <c r="CM62" s="106"/>
      <c r="CN62" s="106"/>
      <c r="CO62" s="106"/>
      <c r="CP62" s="106"/>
      <c r="CQ62" s="106"/>
      <c r="CR62" s="106"/>
      <c r="CS62" s="106"/>
      <c r="CT62" s="106"/>
      <c r="CU62" s="106"/>
      <c r="CV62" s="106"/>
      <c r="CW62" s="106"/>
      <c r="CX62" s="106"/>
      <c r="CY62" s="106"/>
      <c r="CZ62" s="106"/>
      <c r="DA62" s="106"/>
    </row>
    <row r="63" spans="1:105" ht="15" customHeight="1" x14ac:dyDescent="0.25">
      <c r="A63" s="20" t="s">
        <v>19</v>
      </c>
      <c r="B63" s="62" t="s">
        <v>77</v>
      </c>
      <c r="C63" s="61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</row>
    <row r="64" spans="1:105" ht="15" customHeight="1" x14ac:dyDescent="0.25">
      <c r="A64" s="20" t="s">
        <v>136</v>
      </c>
      <c r="B64" s="31" t="s">
        <v>73</v>
      </c>
      <c r="C64" s="61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</row>
    <row r="65" spans="1:105" ht="15" customHeight="1" x14ac:dyDescent="0.25">
      <c r="A65" s="20" t="s">
        <v>137</v>
      </c>
      <c r="B65" s="31"/>
      <c r="C65" s="61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</row>
    <row r="66" spans="1:105" ht="15" customHeight="1" x14ac:dyDescent="0.25">
      <c r="A66" s="20" t="s">
        <v>138</v>
      </c>
      <c r="B66" s="31"/>
      <c r="C66" s="61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</row>
    <row r="67" spans="1:105" ht="15" customHeight="1" x14ac:dyDescent="0.25">
      <c r="A67" s="20" t="s">
        <v>139</v>
      </c>
      <c r="B67" s="33"/>
      <c r="C67" s="61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</row>
    <row r="68" spans="1:105" s="63" customFormat="1" ht="15" customHeight="1" x14ac:dyDescent="0.25">
      <c r="A68" s="90" t="s">
        <v>133</v>
      </c>
      <c r="B68" s="33"/>
      <c r="C68" s="61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</row>
    <row r="69" spans="1:105" s="63" customFormat="1" ht="15" customHeight="1" x14ac:dyDescent="0.25">
      <c r="A69" s="90" t="s">
        <v>134</v>
      </c>
      <c r="B69" s="33"/>
      <c r="C69" s="61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</row>
    <row r="70" spans="1:105" ht="15" customHeight="1" x14ac:dyDescent="0.25">
      <c r="A70" s="90" t="s">
        <v>140</v>
      </c>
      <c r="B70" s="33"/>
      <c r="C70" s="61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</row>
    <row r="71" spans="1:105" ht="15" customHeight="1" x14ac:dyDescent="0.25">
      <c r="A71" s="90" t="s">
        <v>141</v>
      </c>
      <c r="B71" s="33"/>
      <c r="C71" s="61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</row>
    <row r="72" spans="1:105" ht="15" customHeight="1" x14ac:dyDescent="0.25">
      <c r="A72" s="20" t="s">
        <v>20</v>
      </c>
      <c r="B72" s="33"/>
      <c r="C72" s="61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</row>
    <row r="73" spans="1:105" ht="15" customHeight="1" x14ac:dyDescent="0.25">
      <c r="A73" s="21" t="s">
        <v>41</v>
      </c>
      <c r="B73" s="33"/>
      <c r="C73" s="61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</row>
    <row r="74" spans="1:105" x14ac:dyDescent="0.25">
      <c r="A74" s="38"/>
      <c r="B74" s="38"/>
      <c r="C74" s="101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  <c r="Z74" s="102"/>
      <c r="AA74" s="102"/>
      <c r="AB74" s="102"/>
      <c r="AC74" s="102"/>
      <c r="AD74" s="102"/>
      <c r="AE74" s="102"/>
      <c r="AF74" s="102"/>
      <c r="AG74" s="102"/>
      <c r="AH74" s="102"/>
      <c r="AI74" s="102"/>
      <c r="AJ74" s="102"/>
      <c r="AK74" s="102"/>
      <c r="AL74" s="102"/>
      <c r="AM74" s="102"/>
      <c r="AN74" s="102"/>
      <c r="AO74" s="102"/>
      <c r="AP74" s="102"/>
      <c r="AQ74" s="102"/>
      <c r="AR74" s="102"/>
      <c r="AS74" s="102"/>
      <c r="AT74" s="102"/>
      <c r="AU74" s="102"/>
      <c r="AV74" s="102"/>
      <c r="AW74" s="102"/>
      <c r="AX74" s="102"/>
      <c r="AY74" s="102"/>
      <c r="AZ74" s="102"/>
      <c r="BA74" s="102"/>
      <c r="BB74" s="102"/>
      <c r="BC74" s="102"/>
      <c r="BD74" s="102"/>
      <c r="BE74" s="102"/>
      <c r="BF74" s="102"/>
      <c r="BG74" s="102"/>
      <c r="BH74" s="102"/>
      <c r="BI74" s="102"/>
      <c r="BJ74" s="102"/>
      <c r="BK74" s="102"/>
      <c r="BL74" s="102"/>
      <c r="BM74" s="102"/>
      <c r="BN74" s="102"/>
      <c r="BO74" s="102"/>
      <c r="BP74" s="102"/>
      <c r="BQ74" s="102"/>
      <c r="BR74" s="102"/>
      <c r="BS74" s="102"/>
      <c r="BT74" s="102"/>
      <c r="BU74" s="102"/>
      <c r="BV74" s="102"/>
      <c r="BW74" s="102"/>
      <c r="BX74" s="102"/>
      <c r="BY74" s="102"/>
      <c r="BZ74" s="102"/>
      <c r="CA74" s="103"/>
      <c r="CB74" s="103"/>
      <c r="CC74" s="103"/>
      <c r="CD74" s="103"/>
      <c r="CE74" s="103"/>
      <c r="CF74" s="103"/>
      <c r="CG74" s="103"/>
      <c r="CH74" s="103"/>
      <c r="CI74" s="103"/>
      <c r="CJ74" s="103"/>
      <c r="CK74" s="103"/>
      <c r="CL74" s="103"/>
      <c r="CM74" s="103"/>
      <c r="CN74" s="103"/>
      <c r="CO74" s="103"/>
      <c r="CP74" s="103"/>
      <c r="CQ74" s="103"/>
      <c r="CR74" s="103"/>
      <c r="CS74" s="103"/>
      <c r="CT74" s="103"/>
      <c r="CU74" s="103"/>
      <c r="CV74" s="103"/>
      <c r="CW74" s="103"/>
      <c r="CX74" s="103"/>
      <c r="CY74" s="103"/>
      <c r="CZ74" s="103"/>
      <c r="DA74" s="103"/>
    </row>
    <row r="75" spans="1:105" x14ac:dyDescent="0.25"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  <c r="AA75" s="102"/>
      <c r="AB75" s="102"/>
      <c r="AC75" s="102"/>
      <c r="AD75" s="102"/>
      <c r="AE75" s="102"/>
      <c r="AF75" s="102"/>
      <c r="AG75" s="102"/>
      <c r="AH75" s="102"/>
      <c r="AI75" s="102"/>
      <c r="AJ75" s="102"/>
      <c r="AK75" s="102"/>
      <c r="AL75" s="102"/>
      <c r="AM75" s="102"/>
      <c r="AN75" s="102"/>
      <c r="AO75" s="102"/>
      <c r="AP75" s="102"/>
      <c r="AQ75" s="102"/>
      <c r="AR75" s="102"/>
      <c r="AS75" s="102"/>
      <c r="AT75" s="102"/>
      <c r="AU75" s="102"/>
      <c r="AV75" s="102"/>
      <c r="AW75" s="102"/>
      <c r="AX75" s="102"/>
      <c r="AY75" s="102"/>
      <c r="AZ75" s="102"/>
      <c r="BA75" s="102"/>
      <c r="BB75" s="102"/>
      <c r="BC75" s="102"/>
      <c r="BD75" s="102"/>
      <c r="BE75" s="102"/>
      <c r="BF75" s="102"/>
      <c r="BG75" s="102"/>
      <c r="BH75" s="102"/>
      <c r="BI75" s="102"/>
      <c r="BJ75" s="102"/>
      <c r="BK75" s="102"/>
      <c r="BL75" s="102"/>
      <c r="BM75" s="102"/>
      <c r="BN75" s="102"/>
      <c r="BO75" s="102"/>
      <c r="BP75" s="102"/>
      <c r="BQ75" s="102"/>
      <c r="BR75" s="102"/>
      <c r="BS75" s="102"/>
      <c r="BT75" s="102"/>
      <c r="BU75" s="102"/>
      <c r="BV75" s="102"/>
      <c r="BW75" s="102"/>
      <c r="BX75" s="102"/>
      <c r="BY75" s="102"/>
      <c r="BZ75" s="102"/>
      <c r="CA75" s="103"/>
      <c r="CB75" s="103"/>
      <c r="CC75" s="103"/>
      <c r="CD75" s="103"/>
      <c r="CE75" s="103"/>
      <c r="CF75" s="103"/>
      <c r="CG75" s="103"/>
      <c r="CH75" s="103"/>
      <c r="CI75" s="103"/>
      <c r="CJ75" s="103"/>
      <c r="CK75" s="103"/>
      <c r="CL75" s="103"/>
      <c r="CM75" s="103"/>
      <c r="CN75" s="103"/>
      <c r="CO75" s="103"/>
      <c r="CP75" s="103"/>
      <c r="CQ75" s="103"/>
      <c r="CR75" s="103"/>
      <c r="CS75" s="103"/>
      <c r="CT75" s="103"/>
      <c r="CU75" s="103"/>
      <c r="CV75" s="103"/>
      <c r="CW75" s="103"/>
      <c r="CX75" s="103"/>
      <c r="CY75" s="103"/>
      <c r="CZ75" s="103"/>
      <c r="DA75" s="103"/>
    </row>
    <row r="76" spans="1:105" x14ac:dyDescent="0.25"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  <c r="V76" s="102"/>
      <c r="W76" s="102"/>
      <c r="X76" s="102"/>
      <c r="Y76" s="102"/>
      <c r="Z76" s="102"/>
      <c r="AA76" s="102"/>
      <c r="AB76" s="102"/>
      <c r="AC76" s="102"/>
      <c r="AD76" s="102"/>
      <c r="AE76" s="102"/>
      <c r="AF76" s="102"/>
      <c r="AG76" s="102"/>
      <c r="AH76" s="102"/>
      <c r="AI76" s="102"/>
      <c r="AJ76" s="102"/>
      <c r="AK76" s="102"/>
      <c r="AL76" s="102"/>
      <c r="AM76" s="102"/>
      <c r="AN76" s="102"/>
      <c r="AO76" s="102"/>
      <c r="AP76" s="102"/>
      <c r="AQ76" s="102"/>
      <c r="AR76" s="102"/>
      <c r="AS76" s="102"/>
      <c r="AT76" s="102"/>
      <c r="AU76" s="102"/>
      <c r="AV76" s="102"/>
      <c r="AW76" s="102"/>
      <c r="AX76" s="102"/>
      <c r="AY76" s="102"/>
      <c r="AZ76" s="102"/>
      <c r="BA76" s="102"/>
      <c r="BB76" s="102"/>
      <c r="BC76" s="102"/>
      <c r="BD76" s="102"/>
      <c r="BE76" s="102"/>
      <c r="BF76" s="102"/>
      <c r="BG76" s="102"/>
      <c r="BH76" s="102"/>
      <c r="BI76" s="102"/>
      <c r="BJ76" s="102"/>
      <c r="BK76" s="102"/>
      <c r="BL76" s="102"/>
      <c r="BM76" s="102"/>
      <c r="BN76" s="102"/>
      <c r="BO76" s="102"/>
      <c r="BP76" s="102"/>
      <c r="BQ76" s="102"/>
      <c r="BR76" s="102"/>
      <c r="BS76" s="102"/>
      <c r="BT76" s="102"/>
      <c r="BU76" s="102"/>
      <c r="BV76" s="102"/>
      <c r="BW76" s="102"/>
      <c r="BX76" s="102"/>
      <c r="BY76" s="102"/>
      <c r="BZ76" s="102"/>
      <c r="CA76" s="103"/>
      <c r="CB76" s="103"/>
      <c r="CC76" s="103"/>
      <c r="CD76" s="103"/>
      <c r="CE76" s="103"/>
      <c r="CF76" s="103"/>
      <c r="CG76" s="103"/>
      <c r="CH76" s="103"/>
      <c r="CI76" s="103"/>
      <c r="CJ76" s="103"/>
      <c r="CK76" s="103"/>
      <c r="CL76" s="103"/>
      <c r="CM76" s="103"/>
      <c r="CN76" s="103"/>
      <c r="CO76" s="103"/>
      <c r="CP76" s="103"/>
      <c r="CQ76" s="103"/>
      <c r="CR76" s="103"/>
      <c r="CS76" s="103"/>
      <c r="CT76" s="103"/>
      <c r="CU76" s="103"/>
      <c r="CV76" s="103"/>
      <c r="CW76" s="103"/>
      <c r="CX76" s="103"/>
      <c r="CY76" s="103"/>
      <c r="CZ76" s="103"/>
      <c r="DA76" s="103"/>
    </row>
    <row r="77" spans="1:105" x14ac:dyDescent="0.25"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102"/>
      <c r="AC77" s="102"/>
      <c r="AD77" s="102"/>
      <c r="AE77" s="102"/>
      <c r="AF77" s="102"/>
      <c r="AG77" s="102"/>
      <c r="AH77" s="102"/>
      <c r="AI77" s="102"/>
      <c r="AJ77" s="102"/>
      <c r="AK77" s="102"/>
      <c r="AL77" s="102"/>
      <c r="AM77" s="102"/>
      <c r="AN77" s="102"/>
      <c r="AO77" s="102"/>
      <c r="AP77" s="102"/>
      <c r="AQ77" s="102"/>
      <c r="AR77" s="102"/>
      <c r="AS77" s="102"/>
      <c r="AT77" s="102"/>
      <c r="AU77" s="102"/>
      <c r="AV77" s="102"/>
      <c r="AW77" s="102"/>
      <c r="AX77" s="102"/>
      <c r="AY77" s="102"/>
      <c r="AZ77" s="102"/>
      <c r="BA77" s="102"/>
      <c r="BB77" s="102"/>
      <c r="BC77" s="102"/>
      <c r="BD77" s="102"/>
      <c r="BE77" s="102"/>
      <c r="BF77" s="102"/>
      <c r="BG77" s="102"/>
      <c r="BH77" s="102"/>
      <c r="BI77" s="102"/>
      <c r="BJ77" s="102"/>
      <c r="BK77" s="102"/>
      <c r="BL77" s="102"/>
      <c r="BM77" s="102"/>
      <c r="BN77" s="102"/>
      <c r="BO77" s="102"/>
      <c r="BP77" s="102"/>
      <c r="BQ77" s="102"/>
      <c r="BR77" s="102"/>
      <c r="BS77" s="102"/>
      <c r="BT77" s="102"/>
      <c r="BU77" s="102"/>
      <c r="BV77" s="102"/>
      <c r="BW77" s="102"/>
      <c r="BX77" s="102"/>
      <c r="BY77" s="102"/>
      <c r="BZ77" s="102"/>
      <c r="CA77" s="103"/>
      <c r="CB77" s="103"/>
      <c r="CC77" s="103"/>
      <c r="CD77" s="103"/>
      <c r="CE77" s="103"/>
      <c r="CF77" s="103"/>
      <c r="CG77" s="103"/>
      <c r="CH77" s="103"/>
      <c r="CI77" s="103"/>
      <c r="CJ77" s="103"/>
      <c r="CK77" s="103"/>
      <c r="CL77" s="103"/>
      <c r="CM77" s="103"/>
      <c r="CN77" s="103"/>
      <c r="CO77" s="103"/>
      <c r="CP77" s="103"/>
      <c r="CQ77" s="103"/>
      <c r="CR77" s="103"/>
      <c r="CS77" s="103"/>
      <c r="CT77" s="103"/>
      <c r="CU77" s="103"/>
      <c r="CV77" s="103"/>
      <c r="CW77" s="103"/>
      <c r="CX77" s="103"/>
      <c r="CY77" s="103"/>
      <c r="CZ77" s="103"/>
      <c r="DA77" s="103"/>
    </row>
    <row r="78" spans="1:105" x14ac:dyDescent="0.25"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  <c r="Z78" s="102"/>
      <c r="AA78" s="102"/>
      <c r="AB78" s="102"/>
      <c r="AC78" s="102"/>
      <c r="AD78" s="102"/>
      <c r="AE78" s="102"/>
      <c r="AF78" s="102"/>
      <c r="AG78" s="102"/>
      <c r="AH78" s="102"/>
      <c r="AI78" s="102"/>
      <c r="AJ78" s="102"/>
      <c r="AK78" s="102"/>
      <c r="AL78" s="102"/>
      <c r="AM78" s="102"/>
      <c r="AN78" s="102"/>
      <c r="AO78" s="102"/>
      <c r="AP78" s="102"/>
      <c r="AQ78" s="102"/>
      <c r="AR78" s="102"/>
      <c r="AS78" s="102"/>
      <c r="AT78" s="102"/>
      <c r="AU78" s="102"/>
      <c r="AV78" s="102"/>
      <c r="AW78" s="102"/>
      <c r="AX78" s="102"/>
      <c r="AY78" s="102"/>
      <c r="AZ78" s="102"/>
      <c r="BA78" s="102"/>
      <c r="BB78" s="102"/>
      <c r="BC78" s="102"/>
      <c r="BD78" s="102"/>
      <c r="BE78" s="102"/>
      <c r="BF78" s="102"/>
      <c r="BG78" s="102"/>
      <c r="BH78" s="102"/>
      <c r="BI78" s="102"/>
      <c r="BJ78" s="102"/>
      <c r="BK78" s="102"/>
      <c r="BL78" s="102"/>
      <c r="BM78" s="102"/>
      <c r="BN78" s="102"/>
      <c r="BO78" s="102"/>
      <c r="BP78" s="102"/>
      <c r="BQ78" s="102"/>
      <c r="BR78" s="102"/>
      <c r="BS78" s="102"/>
      <c r="BT78" s="102"/>
      <c r="BU78" s="102"/>
      <c r="BV78" s="102"/>
      <c r="BW78" s="102"/>
      <c r="BX78" s="102"/>
      <c r="BY78" s="102"/>
      <c r="BZ78" s="102"/>
      <c r="CA78" s="103"/>
      <c r="CB78" s="103"/>
      <c r="CC78" s="103"/>
      <c r="CD78" s="103"/>
      <c r="CE78" s="103"/>
      <c r="CF78" s="103"/>
      <c r="CG78" s="103"/>
      <c r="CH78" s="103"/>
      <c r="CI78" s="103"/>
      <c r="CJ78" s="103"/>
      <c r="CK78" s="103"/>
      <c r="CL78" s="103"/>
      <c r="CM78" s="103"/>
      <c r="CN78" s="103"/>
      <c r="CO78" s="103"/>
      <c r="CP78" s="103"/>
      <c r="CQ78" s="103"/>
      <c r="CR78" s="103"/>
      <c r="CS78" s="103"/>
      <c r="CT78" s="103"/>
      <c r="CU78" s="103"/>
      <c r="CV78" s="103"/>
      <c r="CW78" s="103"/>
      <c r="CX78" s="103"/>
      <c r="CY78" s="103"/>
      <c r="CZ78" s="103"/>
      <c r="DA78" s="103"/>
    </row>
  </sheetData>
  <mergeCells count="1">
    <mergeCell ref="A50:B50"/>
  </mergeCells>
  <conditionalFormatting sqref="C58:DA73 O48:DA57 C48:L57">
    <cfRule type="cellIs" dxfId="5" priority="2" operator="equal">
      <formula>"NULL"</formula>
    </cfRule>
  </conditionalFormatting>
  <conditionalFormatting sqref="M48:N57">
    <cfRule type="cellIs" dxfId="1" priority="1" operator="equal">
      <formula>"NULL"</formula>
    </cfRule>
  </conditionalFormatting>
  <pageMargins left="0.7" right="0.7" top="0.75" bottom="0.75" header="0.3" footer="0.3"/>
  <pageSetup paperSize="9" orientation="portrait" r:id="rId1"/>
  <legacy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workbookViewId="0">
      <selection activeCell="I2" sqref="I2:I11"/>
    </sheetView>
  </sheetViews>
  <sheetFormatPr defaultRowHeight="15.95" customHeight="1" x14ac:dyDescent="0.25"/>
  <cols>
    <col min="1" max="1" width="5.25" style="3" customWidth="1"/>
    <col min="2" max="3" width="9.125" style="3" hidden="1" customWidth="1"/>
    <col min="4" max="4" width="12.5" style="4" hidden="1" customWidth="1"/>
    <col min="5" max="5" width="13.75" style="4" hidden="1" customWidth="1"/>
    <col min="6" max="7" width="4.875" style="3" hidden="1" customWidth="1"/>
    <col min="8" max="8" width="18.5" style="4" bestFit="1" customWidth="1"/>
    <col min="9" max="9" width="50.625" style="19" customWidth="1"/>
    <col min="10" max="10" width="29" customWidth="1"/>
    <col min="11" max="11" width="35.875" style="2" bestFit="1" customWidth="1"/>
    <col min="12" max="12" width="28.125" style="2" bestFit="1" customWidth="1"/>
    <col min="13" max="16384" width="9" style="2"/>
  </cols>
  <sheetData>
    <row r="1" spans="1:13" ht="15.95" customHeight="1" x14ac:dyDescent="0.25">
      <c r="A1" s="15" t="s">
        <v>30</v>
      </c>
      <c r="B1" s="15" t="s">
        <v>29</v>
      </c>
      <c r="C1" s="15" t="s">
        <v>67</v>
      </c>
      <c r="D1" s="15" t="s">
        <v>23</v>
      </c>
      <c r="E1" s="15" t="s">
        <v>65</v>
      </c>
      <c r="F1" s="15" t="s">
        <v>27</v>
      </c>
      <c r="G1" s="15" t="s">
        <v>126</v>
      </c>
      <c r="H1" s="15" t="s">
        <v>28</v>
      </c>
      <c r="I1" s="52" t="s">
        <v>80</v>
      </c>
      <c r="J1" s="53" t="s">
        <v>81</v>
      </c>
      <c r="K1" s="67" t="s">
        <v>83</v>
      </c>
      <c r="L1" s="53" t="s">
        <v>163</v>
      </c>
    </row>
    <row r="2" spans="1:13" ht="15.95" customHeight="1" x14ac:dyDescent="0.25">
      <c r="A2" s="17">
        <v>1</v>
      </c>
      <c r="B2" s="17"/>
      <c r="C2" s="17"/>
      <c r="D2" s="18" t="str">
        <f>IFERROR(SUBSTITUTE(SUBSTITUTE(VLOOKUP(INDEX(Columns[],1,A2),Codes[],2,FALSE),"@@@",INDEX(Columns[],4,A2)),"@dec_scale@",IF(ISBLANK(INDEX(Columns[],2,A2)),"14",INDEX(Columns[],2,A2))),"["&amp;INDEX(Columns[],4,A2)&amp;"]")</f>
        <v>[c003_ID]</v>
      </c>
      <c r="E2" s="18" t="str">
        <f>IFERROR(SUBSTITUTE(SUBSTITUTE(VLOOKUP(INDEX(Columns[],1,A2),Codes[],3,FALSE),"@@@",INDEX(Columns[],4,A2)),"@dec_scale@",IF(ISBLANK(INDEX(Columns[],2,A2)),"14",INDEX(Columns[],2,A2))),"["&amp;INDEX(Columns[],4,A2)&amp;"]")</f>
        <v>[c003_ID]</v>
      </c>
      <c r="F2" s="17" t="s">
        <v>26</v>
      </c>
      <c r="G2" s="17" t="str">
        <f>"["&amp;INDEX(Columns[],4,A2)&amp;"]"</f>
        <v>[c003_ID]</v>
      </c>
      <c r="H2" s="18" t="str">
        <f>"["&amp;IF(ISBLANK(INDEX(Columns[],3,A2)),INDEX(Columns[],4,A2),INDEX(Columns[],3,A2))&amp;"]"</f>
        <v>[ID]</v>
      </c>
      <c r="I2" s="19" t="str">
        <f>CLEAN(IF(Table3[[#This Row],[Alias]]&lt;&gt;"[]",CONCATENATE(B2,D2," ",F2," ",H2),""))</f>
        <v>[c003_ID] as [ID]</v>
      </c>
      <c r="J2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 xml:space="preserve"> SELECT CASE WHEN [c003_ID] IS NULL AND [c003_ID] IS NOT NULL THEN CAST([c003_ID]AS NVARCHAR(255)) END AS [value],'[c003_ID]' AS [column_name]  FROM  etlt8xx.load_xxx</v>
      </c>
      <c r="K2" s="50" t="str">
        <f>CLEAN(IF(Table3[[#This Row],[Alias]]&lt;&gt;"[]",CONCATENATE(B2,E2," ",F2," ",H2),""))</f>
        <v>[c003_ID] as [ID]</v>
      </c>
      <c r="L2" s="50" t="str">
        <f>CLEAN(IF(Table3[[#This Row],[Alias]]&lt;&gt;"[]",SUBSTITUTE(SUBSTITUTE(CONCATENATE(IF(ISBLANK(Table3[[#This Row],[Union]]),""," OR "),"(a.COLUMN_NAME = '",G2,"' and b.COLUMN_NAME = '",H2,"')"),"[",""),"]",""),""))</f>
        <v>(a.COLUMN_NAME = 'c003_ID' and b.COLUMN_NAME = 'ID')</v>
      </c>
      <c r="M2" s="2" t="s">
        <v>66</v>
      </c>
    </row>
    <row r="3" spans="1:13" ht="15.95" customHeight="1" x14ac:dyDescent="0.25">
      <c r="A3" s="17">
        <v>2</v>
      </c>
      <c r="B3" s="17" t="s">
        <v>0</v>
      </c>
      <c r="C3" s="17" t="s">
        <v>68</v>
      </c>
      <c r="D3" s="18" t="str">
        <f>IFERROR(SUBSTITUTE(SUBSTITUTE(VLOOKUP(INDEX(Columns[],1,A3),Codes[],2,FALSE),"@@@",INDEX(Columns[],4,A3)),"@dec_scale@",IF(ISBLANK(INDEX(Columns[],2,A3)),"14",INDEX(Columns[],2,A3))),"["&amp;INDEX(Columns[],4,A3)&amp;"]")</f>
        <v>[c004_ShopID]</v>
      </c>
      <c r="E3" s="18" t="str">
        <f>IFERROR(SUBSTITUTE(SUBSTITUTE(VLOOKUP(INDEX(Columns[],1,A3),Codes[],3,FALSE),"@@@",INDEX(Columns[],4,A3)),"@dec_scale@",IF(ISBLANK(INDEX(Columns[],2,A3)),"14",INDEX(Columns[],2,A3))),"["&amp;INDEX(Columns[],4,A3)&amp;"]")</f>
        <v>[c004_ShopID]</v>
      </c>
      <c r="F3" s="17" t="s">
        <v>26</v>
      </c>
      <c r="G3" s="17" t="str">
        <f>"["&amp;INDEX(Columns[],4,A3)&amp;"]"</f>
        <v>[c004_ShopID]</v>
      </c>
      <c r="H3" s="18" t="str">
        <f>"["&amp;IF(ISBLANK(INDEX(Columns[],3,A3)),INDEX(Columns[],4,A3),INDEX(Columns[],3,A3))&amp;"]"</f>
        <v>[ShopID]</v>
      </c>
      <c r="I3" s="19" t="str">
        <f>CLEAN(IF(Table3[[#This Row],[Alias]]&lt;&gt;"[]",CONCATENATE(B3,D3," ",F3," ",H3),""))</f>
        <v>,[c004_ShopID] as [ShopID]</v>
      </c>
      <c r="J3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[c004_ShopID] IS NULL AND [c004_ShopID] IS NOT NULL THEN CAST([c004_ShopID]AS NVARCHAR(255)) END AS [value],'[c004_ShopID]' AS [column_name]  FROM  etlt8xx.load_xxx</v>
      </c>
      <c r="K3" s="50" t="str">
        <f>CLEAN(IF(Table3[[#This Row],[Alias]]&lt;&gt;"[]",CONCATENATE(B3,E3," ",F3," ",H3),""))</f>
        <v>,[c004_ShopID] as [ShopID]</v>
      </c>
      <c r="L3" s="50" t="str">
        <f>CLEAN(IF(Table3[[#This Row],[Alias]]&lt;&gt;"[]",SUBSTITUTE(SUBSTITUTE(CONCATENATE(IF(ISBLANK(Table3[[#This Row],[Union]]),""," OR "),"(a.COLUMN_NAME = '",G3,"' and b.COLUMN_NAME = '",H3,"')"),"[",""),"]",""),""))</f>
        <v xml:space="preserve"> OR (a.COLUMN_NAME = 'c004_ShopID' and b.COLUMN_NAME = 'ShopID')</v>
      </c>
      <c r="M3" s="2" t="s">
        <v>66</v>
      </c>
    </row>
    <row r="4" spans="1:13" ht="15.95" customHeight="1" x14ac:dyDescent="0.25">
      <c r="A4" s="17">
        <v>3</v>
      </c>
      <c r="B4" s="17" t="s">
        <v>0</v>
      </c>
      <c r="C4" s="17" t="s">
        <v>68</v>
      </c>
      <c r="D4" s="18" t="str">
        <f>IFERROR(SUBSTITUTE(SUBSTITUTE(VLOOKUP(INDEX(Columns[],1,A4),Codes[],2,FALSE),"@@@",INDEX(Columns[],4,A4)),"@dec_scale@",IF(ISBLANK(INDEX(Columns[],2,A4)),"14",INDEX(Columns[],2,A4))),"["&amp;INDEX(Columns[],4,A4)&amp;"]")</f>
        <v>[c005_EAN]</v>
      </c>
      <c r="E4" s="18" t="str">
        <f>IFERROR(SUBSTITUTE(SUBSTITUTE(VLOOKUP(INDEX(Columns[],1,A4),Codes[],3,FALSE),"@@@",INDEX(Columns[],4,A4)),"@dec_scale@",IF(ISBLANK(INDEX(Columns[],2,A4)),"14",INDEX(Columns[],2,A4))),"["&amp;INDEX(Columns[],4,A4)&amp;"]")</f>
        <v>[c005_EAN]</v>
      </c>
      <c r="F4" s="17" t="s">
        <v>26</v>
      </c>
      <c r="G4" s="17" t="str">
        <f>"["&amp;INDEX(Columns[],4,A4)&amp;"]"</f>
        <v>[c005_EAN]</v>
      </c>
      <c r="H4" s="18" t="str">
        <f>"["&amp;IF(ISBLANK(INDEX(Columns[],3,A4)),INDEX(Columns[],4,A4),INDEX(Columns[],3,A4))&amp;"]"</f>
        <v>[EAN]</v>
      </c>
      <c r="I4" s="19" t="str">
        <f>CLEAN(IF(Table3[[#This Row],[Alias]]&lt;&gt;"[]",CONCATENATE(B4,D4," ",F4," ",H4),""))</f>
        <v>,[c005_EAN] as [EAN]</v>
      </c>
      <c r="J4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[c005_EAN] IS NULL AND [c005_EAN] IS NOT NULL THEN CAST([c005_EAN]AS NVARCHAR(255)) END AS [value],'[c005_EAN]' AS [column_name]  FROM  etlt8xx.load_xxx</v>
      </c>
      <c r="K4" s="50" t="str">
        <f>CLEAN(IF(Table3[[#This Row],[Alias]]&lt;&gt;"[]",CONCATENATE(B4,E4," ",F4," ",H4),""))</f>
        <v>,[c005_EAN] as [EAN]</v>
      </c>
      <c r="L4" s="50" t="str">
        <f>CLEAN(IF(Table3[[#This Row],[Alias]]&lt;&gt;"[]",SUBSTITUTE(SUBSTITUTE(CONCATENATE(IF(ISBLANK(Table3[[#This Row],[Union]]),""," OR "),"(a.COLUMN_NAME = '",G4,"' and b.COLUMN_NAME = '",H4,"')"),"[",""),"]",""),""))</f>
        <v xml:space="preserve"> OR (a.COLUMN_NAME = 'c005_EAN' and b.COLUMN_NAME = 'EAN')</v>
      </c>
      <c r="M4" s="2" t="s">
        <v>66</v>
      </c>
    </row>
    <row r="5" spans="1:13" ht="15.95" customHeight="1" x14ac:dyDescent="0.25">
      <c r="A5" s="17">
        <v>4</v>
      </c>
      <c r="B5" s="17" t="s">
        <v>0</v>
      </c>
      <c r="C5" s="17" t="s">
        <v>68</v>
      </c>
      <c r="D5" s="18" t="str">
        <f>IFERROR(SUBSTITUTE(SUBSTITUTE(VLOOKUP(INDEX(Columns[],1,A5),Codes[],2,FALSE),"@@@",INDEX(Columns[],4,A5)),"@dec_scale@",IF(ISBLANK(INDEX(Columns[],2,A5)),"14",INDEX(Columns[],2,A5))),"["&amp;INDEX(Columns[],4,A5)&amp;"]")</f>
        <v>convert(datetime2(0), [c006_Date], 104)</v>
      </c>
      <c r="E5" s="18" t="str">
        <f>IFERROR(SUBSTITUTE(SUBSTITUTE(VLOOKUP(INDEX(Columns[],1,A5),Codes[],3,FALSE),"@@@",INDEX(Columns[],4,A5)),"@dec_scale@",IF(ISBLANK(INDEX(Columns[],2,A5)),"14",INDEX(Columns[],2,A5))),"["&amp;INDEX(Columns[],4,A5)&amp;"]")</f>
        <v>try_convert(datetime2(0), [c006_Date], 104)</v>
      </c>
      <c r="F5" s="17" t="s">
        <v>26</v>
      </c>
      <c r="G5" s="17" t="str">
        <f>"["&amp;INDEX(Columns[],4,A5)&amp;"]"</f>
        <v>[c006_Date]</v>
      </c>
      <c r="H5" s="18" t="str">
        <f>"["&amp;IF(ISBLANK(INDEX(Columns[],3,A5)),INDEX(Columns[],4,A5),INDEX(Columns[],3,A5))&amp;"]"</f>
        <v>[Date]</v>
      </c>
      <c r="I5" s="19" t="str">
        <f>CLEAN(IF(Table3[[#This Row],[Alias]]&lt;&gt;"[]",CONCATENATE(B5,D5," ",F5," ",H5),""))</f>
        <v>,convert(datetime2(0), [c006_Date], 104) as [Date]</v>
      </c>
      <c r="J5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try_convert(datetime2(0), [c006_Date], 104) IS NULL AND [c006_Date] IS NOT NULL THEN CAST([c006_Date]AS NVARCHAR(255)) END AS [value],'[c006_Date]' AS [column_name]  FROM  etlt8xx.load_xxx</v>
      </c>
      <c r="K5" s="50" t="str">
        <f>CLEAN(IF(Table3[[#This Row],[Alias]]&lt;&gt;"[]",CONCATENATE(B5,E5," ",F5," ",H5),""))</f>
        <v>,try_convert(datetime2(0), [c006_Date], 104) as [Date]</v>
      </c>
      <c r="L5" s="50" t="str">
        <f>CLEAN(IF(Table3[[#This Row],[Alias]]&lt;&gt;"[]",SUBSTITUTE(SUBSTITUTE(CONCATENATE(IF(ISBLANK(Table3[[#This Row],[Union]]),""," OR "),"(a.COLUMN_NAME = '",G5,"' and b.COLUMN_NAME = '",H5,"')"),"[",""),"]",""),""))</f>
        <v xml:space="preserve"> OR (a.COLUMN_NAME = 'c006_Date' and b.COLUMN_NAME = 'Date')</v>
      </c>
      <c r="M5" s="2" t="s">
        <v>66</v>
      </c>
    </row>
    <row r="6" spans="1:13" ht="15.95" customHeight="1" x14ac:dyDescent="0.25">
      <c r="A6" s="17">
        <v>5</v>
      </c>
      <c r="B6" s="17" t="s">
        <v>0</v>
      </c>
      <c r="C6" s="17" t="s">
        <v>68</v>
      </c>
      <c r="D6" s="18" t="str">
        <f>IFERROR(SUBSTITUTE(SUBSTITUTE(VLOOKUP(INDEX(Columns[],1,A6),Codes[],2,FALSE),"@@@",INDEX(Columns[],4,A6)),"@dec_scale@",IF(ISBLANK(INDEX(Columns[],2,A6)),"14",INDEX(Columns[],2,A6))),"["&amp;INDEX(Columns[],4,A6)&amp;"]")</f>
        <v>[c007_Rating]</v>
      </c>
      <c r="E6" s="18" t="str">
        <f>IFERROR(SUBSTITUTE(SUBSTITUTE(VLOOKUP(INDEX(Columns[],1,A6),Codes[],3,FALSE),"@@@",INDEX(Columns[],4,A6)),"@dec_scale@",IF(ISBLANK(INDEX(Columns[],2,A6)),"14",INDEX(Columns[],2,A6))),"["&amp;INDEX(Columns[],4,A6)&amp;"]")</f>
        <v>[c007_Rating]</v>
      </c>
      <c r="F6" s="17" t="s">
        <v>26</v>
      </c>
      <c r="G6" s="17" t="str">
        <f>"["&amp;INDEX(Columns[],4,A6)&amp;"]"</f>
        <v>[c007_Rating]</v>
      </c>
      <c r="H6" s="18" t="str">
        <f>"["&amp;IF(ISBLANK(INDEX(Columns[],3,A6)),INDEX(Columns[],4,A6),INDEX(Columns[],3,A6))&amp;"]"</f>
        <v>[Rating]</v>
      </c>
      <c r="I6" s="19" t="str">
        <f>CLEAN(IF(Table3[[#This Row],[Alias]]&lt;&gt;"[]",CONCATENATE(B6,D6," ",F6," ",H6),""))</f>
        <v>,[c007_Rating] as [Rating]</v>
      </c>
      <c r="J6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[c007_Rating] IS NULL AND [c007_Rating] IS NOT NULL THEN CAST([c007_Rating]AS NVARCHAR(255)) END AS [value],'[c007_Rating]' AS [column_name]  FROM  etlt8xx.load_xxx</v>
      </c>
      <c r="K6" s="50" t="str">
        <f>CLEAN(IF(Table3[[#This Row],[Alias]]&lt;&gt;"[]",CONCATENATE(B6,E6," ",F6," ",H6),""))</f>
        <v>,[c007_Rating] as [Rating]</v>
      </c>
      <c r="L6" s="50" t="str">
        <f>CLEAN(IF(Table3[[#This Row],[Alias]]&lt;&gt;"[]",SUBSTITUTE(SUBSTITUTE(CONCATENATE(IF(ISBLANK(Table3[[#This Row],[Union]]),""," OR "),"(a.COLUMN_NAME = '",G6,"' and b.COLUMN_NAME = '",H6,"')"),"[",""),"]",""),""))</f>
        <v xml:space="preserve"> OR (a.COLUMN_NAME = 'c007_Rating' and b.COLUMN_NAME = 'Rating')</v>
      </c>
      <c r="M6" s="2" t="s">
        <v>66</v>
      </c>
    </row>
    <row r="7" spans="1:13" ht="15.95" customHeight="1" x14ac:dyDescent="0.25">
      <c r="A7" s="17">
        <v>6</v>
      </c>
      <c r="B7" s="17" t="s">
        <v>0</v>
      </c>
      <c r="C7" s="17" t="s">
        <v>68</v>
      </c>
      <c r="D7" s="18" t="str">
        <f>IFERROR(SUBSTITUTE(SUBSTITUTE(VLOOKUP(INDEX(Columns[],1,A7),Codes[],2,FALSE),"@@@",INDEX(Columns[],4,A7)),"@dec_scale@",IF(ISBLANK(INDEX(Columns[],2,A7)),"14",INDEX(Columns[],2,A7))),"["&amp;INDEX(Columns[],4,A7)&amp;"]")</f>
        <v>[c008_OrderID]</v>
      </c>
      <c r="E7" s="18" t="str">
        <f>IFERROR(SUBSTITUTE(SUBSTITUTE(VLOOKUP(INDEX(Columns[],1,A7),Codes[],3,FALSE),"@@@",INDEX(Columns[],4,A7)),"@dec_scale@",IF(ISBLANK(INDEX(Columns[],2,A7)),"14",INDEX(Columns[],2,A7))),"["&amp;INDEX(Columns[],4,A7)&amp;"]")</f>
        <v>[c008_OrderID]</v>
      </c>
      <c r="F7" s="17" t="s">
        <v>26</v>
      </c>
      <c r="G7" s="17" t="str">
        <f>"["&amp;INDEX(Columns[],4,A7)&amp;"]"</f>
        <v>[c008_OrderID]</v>
      </c>
      <c r="H7" s="18" t="str">
        <f>"["&amp;IF(ISBLANK(INDEX(Columns[],3,A7)),INDEX(Columns[],4,A7),INDEX(Columns[],3,A7))&amp;"]"</f>
        <v>[OrderID]</v>
      </c>
      <c r="I7" s="19" t="str">
        <f>CLEAN(IF(Table3[[#This Row],[Alias]]&lt;&gt;"[]",CONCATENATE(B7,D7," ",F7," ",H7),""))</f>
        <v>,[c008_OrderID] as [OrderID]</v>
      </c>
      <c r="J7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[c008_OrderID] IS NULL AND [c008_OrderID] IS NOT NULL THEN CAST([c008_OrderID]AS NVARCHAR(255)) END AS [value],'[c008_OrderID]' AS [column_name]  FROM  etlt8xx.load_xxx</v>
      </c>
      <c r="K7" s="50" t="str">
        <f>CLEAN(IF(Table3[[#This Row],[Alias]]&lt;&gt;"[]",CONCATENATE(B7,E7," ",F7," ",H7),""))</f>
        <v>,[c008_OrderID] as [OrderID]</v>
      </c>
      <c r="L7" s="50" t="str">
        <f>CLEAN(IF(Table3[[#This Row],[Alias]]&lt;&gt;"[]",SUBSTITUTE(SUBSTITUTE(CONCATENATE(IF(ISBLANK(Table3[[#This Row],[Union]]),""," OR "),"(a.COLUMN_NAME = '",G7,"' and b.COLUMN_NAME = '",H7,"')"),"[",""),"]",""),""))</f>
        <v xml:space="preserve"> OR (a.COLUMN_NAME = 'c008_OrderID' and b.COLUMN_NAME = 'OrderID')</v>
      </c>
      <c r="M7" s="2" t="s">
        <v>66</v>
      </c>
    </row>
    <row r="8" spans="1:13" ht="15.95" customHeight="1" x14ac:dyDescent="0.25">
      <c r="A8" s="17">
        <v>7</v>
      </c>
      <c r="B8" s="17" t="s">
        <v>0</v>
      </c>
      <c r="C8" s="17" t="s">
        <v>68</v>
      </c>
      <c r="D8" s="18" t="str">
        <f>IFERROR(SUBSTITUTE(SUBSTITUTE(VLOOKUP(INDEX(Columns[],1,A8),Codes[],2,FALSE),"@@@",INDEX(Columns[],4,A8)),"@dec_scale@",IF(ISBLANK(INDEX(Columns[],2,A8)),"14",INDEX(Columns[],2,A8))),"["&amp;INDEX(Columns[],4,A8)&amp;"]")</f>
        <v>[DT_LOAD_ID]</v>
      </c>
      <c r="E8" s="18" t="str">
        <f>IFERROR(SUBSTITUTE(SUBSTITUTE(VLOOKUP(INDEX(Columns[],1,A8),Codes[],3,FALSE),"@@@",INDEX(Columns[],4,A8)),"@dec_scale@",IF(ISBLANK(INDEX(Columns[],2,A8)),"14",INDEX(Columns[],2,A8))),"["&amp;INDEX(Columns[],4,A8)&amp;"]")</f>
        <v>[DT_LOAD_ID]</v>
      </c>
      <c r="F8" s="17" t="s">
        <v>26</v>
      </c>
      <c r="G8" s="17" t="str">
        <f>"["&amp;INDEX(Columns[],4,A8)&amp;"]"</f>
        <v>[DT_LOAD_ID]</v>
      </c>
      <c r="H8" s="18" t="str">
        <f>"["&amp;IF(ISBLANK(INDEX(Columns[],3,A8)),INDEX(Columns[],4,A8),INDEX(Columns[],3,A8))&amp;"]"</f>
        <v>[DT_LOAD_ID]</v>
      </c>
      <c r="I8" s="19" t="str">
        <f>CLEAN(IF(Table3[[#This Row],[Alias]]&lt;&gt;"[]",CONCATENATE(B8,D8," ",F8," ",H8),""))</f>
        <v>,[DT_LOAD_ID] as [DT_LOAD_ID]</v>
      </c>
      <c r="J8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[DT_LOAD_ID] IS NULL AND [DT_LOAD_ID] IS NOT NULL THEN CAST([DT_LOAD_ID]AS NVARCHAR(255)) END AS [value],'[DT_LOAD_ID]' AS [column_name]  FROM  etlt8xx.load_xxx</v>
      </c>
      <c r="K8" s="50" t="str">
        <f>CLEAN(IF(Table3[[#This Row],[Alias]]&lt;&gt;"[]",CONCATENATE(B8,E8," ",F8," ",H8),""))</f>
        <v>,[DT_LOAD_ID] as [DT_LOAD_ID]</v>
      </c>
      <c r="L8" s="50" t="str">
        <f>CLEAN(IF(Table3[[#This Row],[Alias]]&lt;&gt;"[]",SUBSTITUTE(SUBSTITUTE(CONCATENATE(IF(ISBLANK(Table3[[#This Row],[Union]]),""," OR "),"(a.COLUMN_NAME = '",G8,"' and b.COLUMN_NAME = '",H8,"')"),"[",""),"]",""),""))</f>
        <v xml:space="preserve"> OR (a.COLUMN_NAME = 'DT_LOAD_ID' and b.COLUMN_NAME = 'DT_LOAD_ID')</v>
      </c>
      <c r="M8" s="2" t="s">
        <v>66</v>
      </c>
    </row>
    <row r="9" spans="1:13" ht="15.95" customHeight="1" x14ac:dyDescent="0.25">
      <c r="A9" s="17">
        <v>8</v>
      </c>
      <c r="B9" s="17" t="s">
        <v>0</v>
      </c>
      <c r="C9" s="17" t="s">
        <v>68</v>
      </c>
      <c r="D9" s="18" t="str">
        <f>IFERROR(SUBSTITUTE(SUBSTITUTE(VLOOKUP(INDEX(Columns[],1,A9),Codes[],2,FALSE),"@@@",INDEX(Columns[],4,A9)),"@dec_scale@",IF(ISBLANK(INDEX(Columns[],2,A9)),"14",INDEX(Columns[],2,A9))),"["&amp;INDEX(Columns[],4,A9)&amp;"]")</f>
        <v>[DT_LOAD_SOURCE_PATH]</v>
      </c>
      <c r="E9" s="18" t="str">
        <f>IFERROR(SUBSTITUTE(SUBSTITUTE(VLOOKUP(INDEX(Columns[],1,A9),Codes[],3,FALSE),"@@@",INDEX(Columns[],4,A9)),"@dec_scale@",IF(ISBLANK(INDEX(Columns[],2,A9)),"14",INDEX(Columns[],2,A9))),"["&amp;INDEX(Columns[],4,A9)&amp;"]")</f>
        <v>[DT_LOAD_SOURCE_PATH]</v>
      </c>
      <c r="F9" s="17" t="s">
        <v>26</v>
      </c>
      <c r="G9" s="17" t="str">
        <f>"["&amp;INDEX(Columns[],4,A9)&amp;"]"</f>
        <v>[DT_LOAD_SOURCE_PATH]</v>
      </c>
      <c r="H9" s="18" t="str">
        <f>"["&amp;IF(ISBLANK(INDEX(Columns[],3,A9)),INDEX(Columns[],4,A9),INDEX(Columns[],3,A9))&amp;"]"</f>
        <v>[DT_LOAD_SOURCE_PATH]</v>
      </c>
      <c r="I9" s="19" t="str">
        <f>CLEAN(IF(Table3[[#This Row],[Alias]]&lt;&gt;"[]",CONCATENATE(B9,D9," ",F9," ",H9),""))</f>
        <v>,[DT_LOAD_SOURCE_PATH] as [DT_LOAD_SOURCE_PATH]</v>
      </c>
      <c r="J9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[DT_LOAD_SOURCE_PATH] IS NULL AND [DT_LOAD_SOURCE_PATH] IS NOT NULL THEN CAST([DT_LOAD_SOURCE_PATH]AS NVARCHAR(255)) END AS [value],'[DT_LOAD_SOURCE_PATH]' AS [column_name]  FROM  etlt8xx.load_xxx</v>
      </c>
      <c r="K9" s="50" t="str">
        <f>CLEAN(IF(Table3[[#This Row],[Alias]]&lt;&gt;"[]",CONCATENATE(B9,E9," ",F9," ",H9),""))</f>
        <v>,[DT_LOAD_SOURCE_PATH] as [DT_LOAD_SOURCE_PATH]</v>
      </c>
      <c r="L9" s="50" t="str">
        <f>CLEAN(IF(Table3[[#This Row],[Alias]]&lt;&gt;"[]",SUBSTITUTE(SUBSTITUTE(CONCATENATE(IF(ISBLANK(Table3[[#This Row],[Union]]),""," OR "),"(a.COLUMN_NAME = '",G9,"' and b.COLUMN_NAME = '",H9,"')"),"[",""),"]",""),""))</f>
        <v xml:space="preserve"> OR (a.COLUMN_NAME = 'DT_LOAD_SOURCE_PATH' and b.COLUMN_NAME = 'DT_LOAD_SOURCE_PATH')</v>
      </c>
      <c r="M9" s="2" t="s">
        <v>66</v>
      </c>
    </row>
    <row r="10" spans="1:13" ht="15.95" customHeight="1" x14ac:dyDescent="0.25">
      <c r="A10" s="17">
        <v>9</v>
      </c>
      <c r="B10" s="17" t="s">
        <v>0</v>
      </c>
      <c r="C10" s="17" t="s">
        <v>68</v>
      </c>
      <c r="D10" s="18" t="str">
        <f>IFERROR(SUBSTITUTE(SUBSTITUTE(VLOOKUP(INDEX(Columns[],1,A10),Codes[],2,FALSE),"@@@",INDEX(Columns[],4,A10)),"@dec_scale@",IF(ISBLANK(INDEX(Columns[],2,A10)),"14",INDEX(Columns[],2,A10))),"["&amp;INDEX(Columns[],4,A10)&amp;"]")</f>
        <v>[DT_LOAD_SOURCE_FILE]</v>
      </c>
      <c r="E10" s="18" t="str">
        <f>IFERROR(SUBSTITUTE(SUBSTITUTE(VLOOKUP(INDEX(Columns[],1,A10),Codes[],3,FALSE),"@@@",INDEX(Columns[],4,A10)),"@dec_scale@",IF(ISBLANK(INDEX(Columns[],2,A10)),"14",INDEX(Columns[],2,A10))),"["&amp;INDEX(Columns[],4,A10)&amp;"]")</f>
        <v>[DT_LOAD_SOURCE_FILE]</v>
      </c>
      <c r="F10" s="17" t="s">
        <v>26</v>
      </c>
      <c r="G10" s="17" t="str">
        <f>"["&amp;INDEX(Columns[],4,A10)&amp;"]"</f>
        <v>[DT_LOAD_SOURCE_FILE]</v>
      </c>
      <c r="H10" s="18" t="str">
        <f>"["&amp;IF(ISBLANK(INDEX(Columns[],3,A10)),INDEX(Columns[],4,A10),INDEX(Columns[],3,A10))&amp;"]"</f>
        <v>[DT_LOAD_SOURCE_FILE]</v>
      </c>
      <c r="I10" s="19" t="str">
        <f>CLEAN(IF(Table3[[#This Row],[Alias]]&lt;&gt;"[]",CONCATENATE(B10,D10," ",F10," ",H10),""))</f>
        <v>,[DT_LOAD_SOURCE_FILE] as [DT_LOAD_SOURCE_FILE]</v>
      </c>
      <c r="J10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[DT_LOAD_SOURCE_FILE] IS NULL AND [DT_LOAD_SOURCE_FILE] IS NOT NULL THEN CAST([DT_LOAD_SOURCE_FILE]AS NVARCHAR(255)) END AS [value],'[DT_LOAD_SOURCE_FILE]' AS [column_name]  FROM  etlt8xx.load_xxx</v>
      </c>
      <c r="K10" s="50" t="str">
        <f>CLEAN(IF(Table3[[#This Row],[Alias]]&lt;&gt;"[]",CONCATENATE(B10,E10," ",F10," ",H10),""))</f>
        <v>,[DT_LOAD_SOURCE_FILE] as [DT_LOAD_SOURCE_FILE]</v>
      </c>
      <c r="L10" s="50" t="str">
        <f>CLEAN(IF(Table3[[#This Row],[Alias]]&lt;&gt;"[]",SUBSTITUTE(SUBSTITUTE(CONCATENATE(IF(ISBLANK(Table3[[#This Row],[Union]]),""," OR "),"(a.COLUMN_NAME = '",G10,"' and b.COLUMN_NAME = '",H10,"')"),"[",""),"]",""),""))</f>
        <v xml:space="preserve"> OR (a.COLUMN_NAME = 'DT_LOAD_SOURCE_FILE' and b.COLUMN_NAME = 'DT_LOAD_SOURCE_FILE')</v>
      </c>
      <c r="M10" s="2" t="s">
        <v>66</v>
      </c>
    </row>
    <row r="11" spans="1:13" ht="15.95" customHeight="1" x14ac:dyDescent="0.25">
      <c r="A11" s="17">
        <v>10</v>
      </c>
      <c r="B11" s="17" t="s">
        <v>0</v>
      </c>
      <c r="C11" s="17" t="s">
        <v>68</v>
      </c>
      <c r="D11" s="18" t="str">
        <f>IFERROR(SUBSTITUTE(SUBSTITUTE(VLOOKUP(INDEX(Columns[],1,A11),Codes[],2,FALSE),"@@@",INDEX(Columns[],4,A11)),"@dec_scale@",IF(ISBLANK(INDEX(Columns[],2,A11)),"14",INDEX(Columns[],2,A11))),"["&amp;INDEX(Columns[],4,A11)&amp;"]")</f>
        <v>[c001_DT_FNAME]</v>
      </c>
      <c r="E11" s="18" t="str">
        <f>IFERROR(SUBSTITUTE(SUBSTITUTE(VLOOKUP(INDEX(Columns[],1,A11),Codes[],3,FALSE),"@@@",INDEX(Columns[],4,A11)),"@dec_scale@",IF(ISBLANK(INDEX(Columns[],2,A11)),"14",INDEX(Columns[],2,A11))),"["&amp;INDEX(Columns[],4,A11)&amp;"]")</f>
        <v>[c001_DT_FNAME]</v>
      </c>
      <c r="F11" s="17" t="s">
        <v>26</v>
      </c>
      <c r="G11" s="17" t="str">
        <f>"["&amp;INDEX(Columns[],4,A11)&amp;"]"</f>
        <v>[c001_DT_FNAME]</v>
      </c>
      <c r="H11" s="18" t="str">
        <f>"["&amp;IF(ISBLANK(INDEX(Columns[],3,A11)),INDEX(Columns[],4,A11),INDEX(Columns[],3,A11))&amp;"]"</f>
        <v>[DT_FNAME]</v>
      </c>
      <c r="I11" s="19" t="str">
        <f>CLEAN(IF(Table3[[#This Row],[Alias]]&lt;&gt;"[]",CONCATENATE(B11,D11," ",F11," ",H11),""))</f>
        <v>,[c001_DT_FNAME] as [DT_FNAME]</v>
      </c>
      <c r="J11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[c001_DT_FNAME] IS NULL AND [c001_DT_FNAME] IS NOT NULL THEN CAST([c001_DT_FNAME]AS NVARCHAR(255)) END AS [value],'[c001_DT_FNAME]' AS [column_name]  FROM  etlt8xx.load_xxx</v>
      </c>
      <c r="K11" s="50" t="str">
        <f>CLEAN(IF(Table3[[#This Row],[Alias]]&lt;&gt;"[]",CONCATENATE(B11,E11," ",F11," ",H11),""))</f>
        <v>,[c001_DT_FNAME] as [DT_FNAME]</v>
      </c>
      <c r="L11" s="50" t="str">
        <f>CLEAN(IF(Table3[[#This Row],[Alias]]&lt;&gt;"[]",SUBSTITUTE(SUBSTITUTE(CONCATENATE(IF(ISBLANK(Table3[[#This Row],[Union]]),""," OR "),"(a.COLUMN_NAME = '",G11,"' and b.COLUMN_NAME = '",H11,"')"),"[",""),"]",""),""))</f>
        <v xml:space="preserve"> OR (a.COLUMN_NAME = 'c001_DT_FNAME' and b.COLUMN_NAME = 'DT_FNAME')</v>
      </c>
      <c r="M11" s="2" t="s">
        <v>66</v>
      </c>
    </row>
    <row r="12" spans="1:13" ht="15.95" customHeight="1" x14ac:dyDescent="0.25">
      <c r="A12" s="17">
        <v>11</v>
      </c>
      <c r="B12" s="17" t="s">
        <v>0</v>
      </c>
      <c r="C12" s="17" t="s">
        <v>68</v>
      </c>
      <c r="D12" s="18" t="str">
        <f>IFERROR(SUBSTITUTE(SUBSTITUTE(VLOOKUP(INDEX(Columns[],1,A12),Codes[],2,FALSE),"@@@",INDEX(Columns[],4,A12)),"@dec_scale@",IF(ISBLANK(INDEX(Columns[],2,A12)),"14",INDEX(Columns[],2,A12))),"["&amp;INDEX(Columns[],4,A12)&amp;"]")</f>
        <v>[]</v>
      </c>
      <c r="E12" s="18" t="str">
        <f>IFERROR(SUBSTITUTE(SUBSTITUTE(VLOOKUP(INDEX(Columns[],1,A12),Codes[],3,FALSE),"@@@",INDEX(Columns[],4,A12)),"@dec_scale@",IF(ISBLANK(INDEX(Columns[],2,A12)),"14",INDEX(Columns[],2,A12))),"["&amp;INDEX(Columns[],4,A12)&amp;"]")</f>
        <v>[]</v>
      </c>
      <c r="F12" s="17" t="s">
        <v>26</v>
      </c>
      <c r="G12" s="17" t="str">
        <f>"["&amp;INDEX(Columns[],4,A12)&amp;"]"</f>
        <v>[]</v>
      </c>
      <c r="H12" s="18" t="str">
        <f>"["&amp;IF(ISBLANK(INDEX(Columns[],3,A12)),INDEX(Columns[],4,A12),INDEX(Columns[],3,A12))&amp;"]"</f>
        <v>[]</v>
      </c>
      <c r="I12" s="19" t="str">
        <f>CLEAN(IF(Table3[[#This Row],[Alias]]&lt;&gt;"[]",CONCATENATE(B12,D12," ",F12," ",H12),""))</f>
        <v/>
      </c>
      <c r="J12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12" s="50" t="str">
        <f>CLEAN(IF(Table3[[#This Row],[Alias]]&lt;&gt;"[]",CONCATENATE(B12,E12," ",F12," ",H12),""))</f>
        <v/>
      </c>
      <c r="L12" s="50" t="str">
        <f>CLEAN(IF(Table3[[#This Row],[Alias]]&lt;&gt;"[]",SUBSTITUTE(SUBSTITUTE(CONCATENATE(IF(ISBLANK(Table3[[#This Row],[Union]]),""," OR "),"(a.COLUMN_NAME = '",G12,"' and b.COLUMN_NAME = '",H12,"')"),"[",""),"]",""),""))</f>
        <v/>
      </c>
      <c r="M12" s="2" t="s">
        <v>66</v>
      </c>
    </row>
    <row r="13" spans="1:13" ht="15.95" customHeight="1" x14ac:dyDescent="0.25">
      <c r="A13" s="17">
        <v>12</v>
      </c>
      <c r="B13" s="17" t="s">
        <v>0</v>
      </c>
      <c r="C13" s="17" t="s">
        <v>68</v>
      </c>
      <c r="D13" s="18" t="str">
        <f>IFERROR(SUBSTITUTE(SUBSTITUTE(VLOOKUP(INDEX(Columns[],1,A13),Codes[],2,FALSE),"@@@",INDEX(Columns[],4,A13)),"@dec_scale@",IF(ISBLANK(INDEX(Columns[],2,A13)),"14",INDEX(Columns[],2,A13))),"["&amp;INDEX(Columns[],4,A13)&amp;"]")</f>
        <v>[]</v>
      </c>
      <c r="E13" s="18" t="str">
        <f>IFERROR(SUBSTITUTE(SUBSTITUTE(VLOOKUP(INDEX(Columns[],1,A13),Codes[],3,FALSE),"@@@",INDEX(Columns[],4,A13)),"@dec_scale@",IF(ISBLANK(INDEX(Columns[],2,A13)),"14",INDEX(Columns[],2,A13))),"["&amp;INDEX(Columns[],4,A13)&amp;"]")</f>
        <v>[]</v>
      </c>
      <c r="F13" s="17" t="s">
        <v>26</v>
      </c>
      <c r="G13" s="17" t="str">
        <f>"["&amp;INDEX(Columns[],4,A13)&amp;"]"</f>
        <v>[]</v>
      </c>
      <c r="H13" s="18" t="str">
        <f>"["&amp;IF(ISBLANK(INDEX(Columns[],3,A13)),INDEX(Columns[],4,A13),INDEX(Columns[],3,A13))&amp;"]"</f>
        <v>[]</v>
      </c>
      <c r="I13" s="19" t="str">
        <f>CLEAN(IF(Table3[[#This Row],[Alias]]&lt;&gt;"[]",CONCATENATE(B13,D13," ",F13," ",H13),""))</f>
        <v/>
      </c>
      <c r="J13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13" s="50" t="str">
        <f>CLEAN(IF(Table3[[#This Row],[Alias]]&lt;&gt;"[]",CONCATENATE(B13,E13," ",F13," ",H13),""))</f>
        <v/>
      </c>
      <c r="L13" s="50" t="str">
        <f>CLEAN(IF(Table3[[#This Row],[Alias]]&lt;&gt;"[]",SUBSTITUTE(SUBSTITUTE(CONCATENATE(IF(ISBLANK(Table3[[#This Row],[Union]]),""," OR "),"(a.COLUMN_NAME = '",G13,"' and b.COLUMN_NAME = '",H13,"')"),"[",""),"]",""),""))</f>
        <v/>
      </c>
      <c r="M13" s="2" t="s">
        <v>66</v>
      </c>
    </row>
    <row r="14" spans="1:13" ht="15.95" customHeight="1" x14ac:dyDescent="0.25">
      <c r="A14" s="17">
        <v>13</v>
      </c>
      <c r="B14" s="17" t="s">
        <v>0</v>
      </c>
      <c r="C14" s="17" t="s">
        <v>68</v>
      </c>
      <c r="D14" s="18" t="str">
        <f>IFERROR(SUBSTITUTE(SUBSTITUTE(VLOOKUP(INDEX(Columns[],1,A14),Codes[],2,FALSE),"@@@",INDEX(Columns[],4,A14)),"@dec_scale@",IF(ISBLANK(INDEX(Columns[],2,A14)),"14",INDEX(Columns[],2,A14))),"["&amp;INDEX(Columns[],4,A14)&amp;"]")</f>
        <v>[]</v>
      </c>
      <c r="E14" s="18" t="str">
        <f>IFERROR(SUBSTITUTE(SUBSTITUTE(VLOOKUP(INDEX(Columns[],1,A14),Codes[],3,FALSE),"@@@",INDEX(Columns[],4,A14)),"@dec_scale@",IF(ISBLANK(INDEX(Columns[],2,A14)),"14",INDEX(Columns[],2,A14))),"["&amp;INDEX(Columns[],4,A14)&amp;"]")</f>
        <v>[]</v>
      </c>
      <c r="F14" s="17" t="s">
        <v>26</v>
      </c>
      <c r="G14" s="17" t="str">
        <f>"["&amp;INDEX(Columns[],4,A14)&amp;"]"</f>
        <v>[]</v>
      </c>
      <c r="H14" s="18" t="str">
        <f>"["&amp;IF(ISBLANK(INDEX(Columns[],3,A14)),INDEX(Columns[],4,A14),INDEX(Columns[],3,A14))&amp;"]"</f>
        <v>[]</v>
      </c>
      <c r="I14" s="19" t="str">
        <f>CLEAN(IF(Table3[[#This Row],[Alias]]&lt;&gt;"[]",CONCATENATE(B14,D14," ",F14," ",H14),""))</f>
        <v/>
      </c>
      <c r="J14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14" s="50" t="str">
        <f>CLEAN(IF(Table3[[#This Row],[Alias]]&lt;&gt;"[]",CONCATENATE(B14,E14," ",F14," ",H14),""))</f>
        <v/>
      </c>
      <c r="L14" s="50" t="str">
        <f>CLEAN(IF(Table3[[#This Row],[Alias]]&lt;&gt;"[]",SUBSTITUTE(SUBSTITUTE(CONCATENATE(IF(ISBLANK(Table3[[#This Row],[Union]]),""," OR "),"(a.COLUMN_NAME = '",G14,"' and b.COLUMN_NAME = '",H14,"')"),"[",""),"]",""),""))</f>
        <v/>
      </c>
      <c r="M14" s="2" t="s">
        <v>66</v>
      </c>
    </row>
    <row r="15" spans="1:13" ht="15.95" customHeight="1" x14ac:dyDescent="0.25">
      <c r="A15" s="17">
        <v>14</v>
      </c>
      <c r="B15" s="17" t="s">
        <v>0</v>
      </c>
      <c r="C15" s="17" t="s">
        <v>68</v>
      </c>
      <c r="D15" s="18" t="str">
        <f>IFERROR(SUBSTITUTE(SUBSTITUTE(VLOOKUP(INDEX(Columns[],1,A15),Codes[],2,FALSE),"@@@",INDEX(Columns[],4,A15)),"@dec_scale@",IF(ISBLANK(INDEX(Columns[],2,A15)),"14",INDEX(Columns[],2,A15))),"["&amp;INDEX(Columns[],4,A15)&amp;"]")</f>
        <v>[]</v>
      </c>
      <c r="E15" s="18" t="str">
        <f>IFERROR(SUBSTITUTE(SUBSTITUTE(VLOOKUP(INDEX(Columns[],1,A15),Codes[],3,FALSE),"@@@",INDEX(Columns[],4,A15)),"@dec_scale@",IF(ISBLANK(INDEX(Columns[],2,A15)),"14",INDEX(Columns[],2,A15))),"["&amp;INDEX(Columns[],4,A15)&amp;"]")</f>
        <v>[]</v>
      </c>
      <c r="F15" s="17" t="s">
        <v>26</v>
      </c>
      <c r="G15" s="17" t="str">
        <f>"["&amp;INDEX(Columns[],4,A15)&amp;"]"</f>
        <v>[]</v>
      </c>
      <c r="H15" s="18" t="str">
        <f>"["&amp;IF(ISBLANK(INDEX(Columns[],3,A15)),INDEX(Columns[],4,A15),INDEX(Columns[],3,A15))&amp;"]"</f>
        <v>[]</v>
      </c>
      <c r="I15" s="19" t="str">
        <f>CLEAN(IF(Table3[[#This Row],[Alias]]&lt;&gt;"[]",CONCATENATE(B15,D15," ",F15," ",H15),""))</f>
        <v/>
      </c>
      <c r="J15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15" s="50" t="str">
        <f>CLEAN(IF(Table3[[#This Row],[Alias]]&lt;&gt;"[]",CONCATENATE(B15,E15," ",F15," ",H15),""))</f>
        <v/>
      </c>
      <c r="L15" s="50" t="str">
        <f>CLEAN(IF(Table3[[#This Row],[Alias]]&lt;&gt;"[]",SUBSTITUTE(SUBSTITUTE(CONCATENATE(IF(ISBLANK(Table3[[#This Row],[Union]]),""," OR "),"(a.COLUMN_NAME = '",G15,"' and b.COLUMN_NAME = '",H15,"')"),"[",""),"]",""),""))</f>
        <v/>
      </c>
      <c r="M15" s="2" t="s">
        <v>66</v>
      </c>
    </row>
    <row r="16" spans="1:13" ht="15.95" customHeight="1" x14ac:dyDescent="0.25">
      <c r="A16" s="17">
        <v>15</v>
      </c>
      <c r="B16" s="17" t="s">
        <v>0</v>
      </c>
      <c r="C16" s="17" t="s">
        <v>68</v>
      </c>
      <c r="D16" s="18" t="str">
        <f>IFERROR(SUBSTITUTE(SUBSTITUTE(VLOOKUP(INDEX(Columns[],1,A16),Codes[],2,FALSE),"@@@",INDEX(Columns[],4,A16)),"@dec_scale@",IF(ISBLANK(INDEX(Columns[],2,A16)),"14",INDEX(Columns[],2,A16))),"["&amp;INDEX(Columns[],4,A16)&amp;"]")</f>
        <v>[]</v>
      </c>
      <c r="E16" s="18" t="str">
        <f>IFERROR(SUBSTITUTE(SUBSTITUTE(VLOOKUP(INDEX(Columns[],1,A16),Codes[],3,FALSE),"@@@",INDEX(Columns[],4,A16)),"@dec_scale@",IF(ISBLANK(INDEX(Columns[],2,A16)),"14",INDEX(Columns[],2,A16))),"["&amp;INDEX(Columns[],4,A16)&amp;"]")</f>
        <v>[]</v>
      </c>
      <c r="F16" s="17" t="s">
        <v>26</v>
      </c>
      <c r="G16" s="17" t="str">
        <f>"["&amp;INDEX(Columns[],4,A16)&amp;"]"</f>
        <v>[]</v>
      </c>
      <c r="H16" s="18" t="str">
        <f>"["&amp;IF(ISBLANK(INDEX(Columns[],3,A16)),INDEX(Columns[],4,A16),INDEX(Columns[],3,A16))&amp;"]"</f>
        <v>[]</v>
      </c>
      <c r="I16" s="19" t="str">
        <f>CLEAN(IF(Table3[[#This Row],[Alias]]&lt;&gt;"[]",CONCATENATE(B16,D16," ",F16," ",H16),""))</f>
        <v/>
      </c>
      <c r="J16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16" s="50" t="str">
        <f>CLEAN(IF(Table3[[#This Row],[Alias]]&lt;&gt;"[]",CONCATENATE(B16,E16," ",F16," ",H16),""))</f>
        <v/>
      </c>
      <c r="L16" s="50" t="str">
        <f>CLEAN(IF(Table3[[#This Row],[Alias]]&lt;&gt;"[]",SUBSTITUTE(SUBSTITUTE(CONCATENATE(IF(ISBLANK(Table3[[#This Row],[Union]]),""," OR "),"(a.COLUMN_NAME = '",G16,"' and b.COLUMN_NAME = '",H16,"')"),"[",""),"]",""),""))</f>
        <v/>
      </c>
      <c r="M16" s="2" t="s">
        <v>66</v>
      </c>
    </row>
    <row r="17" spans="1:13" ht="15.95" customHeight="1" x14ac:dyDescent="0.25">
      <c r="A17" s="17">
        <v>16</v>
      </c>
      <c r="B17" s="17" t="s">
        <v>0</v>
      </c>
      <c r="C17" s="17" t="s">
        <v>68</v>
      </c>
      <c r="D17" s="18" t="str">
        <f>IFERROR(SUBSTITUTE(SUBSTITUTE(VLOOKUP(INDEX(Columns[],1,A17),Codes[],2,FALSE),"@@@",INDEX(Columns[],4,A17)),"@dec_scale@",IF(ISBLANK(INDEX(Columns[],2,A17)),"14",INDEX(Columns[],2,A17))),"["&amp;INDEX(Columns[],4,A17)&amp;"]")</f>
        <v>[]</v>
      </c>
      <c r="E17" s="18" t="str">
        <f>IFERROR(SUBSTITUTE(SUBSTITUTE(VLOOKUP(INDEX(Columns[],1,A17),Codes[],3,FALSE),"@@@",INDEX(Columns[],4,A17)),"@dec_scale@",IF(ISBLANK(INDEX(Columns[],2,A17)),"14",INDEX(Columns[],2,A17))),"["&amp;INDEX(Columns[],4,A17)&amp;"]")</f>
        <v>[]</v>
      </c>
      <c r="F17" s="17" t="s">
        <v>26</v>
      </c>
      <c r="G17" s="17" t="str">
        <f>"["&amp;INDEX(Columns[],4,A17)&amp;"]"</f>
        <v>[]</v>
      </c>
      <c r="H17" s="18" t="str">
        <f>"["&amp;IF(ISBLANK(INDEX(Columns[],3,A17)),INDEX(Columns[],4,A17),INDEX(Columns[],3,A17))&amp;"]"</f>
        <v>[]</v>
      </c>
      <c r="I17" s="19" t="str">
        <f>CLEAN(IF(Table3[[#This Row],[Alias]]&lt;&gt;"[]",CONCATENATE(B17,D17," ",F17," ",H17),""))</f>
        <v/>
      </c>
      <c r="J17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17" s="50" t="str">
        <f>CLEAN(IF(Table3[[#This Row],[Alias]]&lt;&gt;"[]",CONCATENATE(B17,E17," ",F17," ",H17),""))</f>
        <v/>
      </c>
      <c r="L17" s="50" t="str">
        <f>CLEAN(IF(Table3[[#This Row],[Alias]]&lt;&gt;"[]",SUBSTITUTE(SUBSTITUTE(CONCATENATE(IF(ISBLANK(Table3[[#This Row],[Union]]),""," OR "),"(a.COLUMN_NAME = '",G17,"' and b.COLUMN_NAME = '",H17,"')"),"[",""),"]",""),""))</f>
        <v/>
      </c>
      <c r="M17" s="2" t="s">
        <v>66</v>
      </c>
    </row>
    <row r="18" spans="1:13" ht="15.95" customHeight="1" x14ac:dyDescent="0.25">
      <c r="A18" s="17">
        <v>17</v>
      </c>
      <c r="B18" s="17" t="s">
        <v>0</v>
      </c>
      <c r="C18" s="17" t="s">
        <v>68</v>
      </c>
      <c r="D18" s="18" t="str">
        <f>IFERROR(SUBSTITUTE(SUBSTITUTE(VLOOKUP(INDEX(Columns[],1,A18),Codes[],2,FALSE),"@@@",INDEX(Columns[],4,A18)),"@dec_scale@",IF(ISBLANK(INDEX(Columns[],2,A18)),"14",INDEX(Columns[],2,A18))),"["&amp;INDEX(Columns[],4,A18)&amp;"]")</f>
        <v>[]</v>
      </c>
      <c r="E18" s="18" t="str">
        <f>IFERROR(SUBSTITUTE(SUBSTITUTE(VLOOKUP(INDEX(Columns[],1,A18),Codes[],3,FALSE),"@@@",INDEX(Columns[],4,A18)),"@dec_scale@",IF(ISBLANK(INDEX(Columns[],2,A18)),"14",INDEX(Columns[],2,A18))),"["&amp;INDEX(Columns[],4,A18)&amp;"]")</f>
        <v>[]</v>
      </c>
      <c r="F18" s="17" t="s">
        <v>26</v>
      </c>
      <c r="G18" s="17" t="str">
        <f>"["&amp;INDEX(Columns[],4,A18)&amp;"]"</f>
        <v>[]</v>
      </c>
      <c r="H18" s="18" t="str">
        <f>"["&amp;IF(ISBLANK(INDEX(Columns[],3,A18)),INDEX(Columns[],4,A18),INDEX(Columns[],3,A18))&amp;"]"</f>
        <v>[]</v>
      </c>
      <c r="I18" s="19" t="str">
        <f>CLEAN(IF(Table3[[#This Row],[Alias]]&lt;&gt;"[]",CONCATENATE(B18,D18," ",F18," ",H18),""))</f>
        <v/>
      </c>
      <c r="J18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18" s="50" t="str">
        <f>CLEAN(IF(Table3[[#This Row],[Alias]]&lt;&gt;"[]",CONCATENATE(B18,E18," ",F18," ",H18),""))</f>
        <v/>
      </c>
      <c r="L18" s="50" t="str">
        <f>CLEAN(IF(Table3[[#This Row],[Alias]]&lt;&gt;"[]",SUBSTITUTE(SUBSTITUTE(CONCATENATE(IF(ISBLANK(Table3[[#This Row],[Union]]),""," OR "),"(a.COLUMN_NAME = '",G18,"' and b.COLUMN_NAME = '",H18,"')"),"[",""),"]",""),""))</f>
        <v/>
      </c>
      <c r="M18" s="2" t="s">
        <v>66</v>
      </c>
    </row>
    <row r="19" spans="1:13" ht="15.95" customHeight="1" x14ac:dyDescent="0.25">
      <c r="A19" s="17">
        <v>18</v>
      </c>
      <c r="B19" s="17" t="s">
        <v>0</v>
      </c>
      <c r="C19" s="17" t="s">
        <v>68</v>
      </c>
      <c r="D19" s="18" t="str">
        <f>IFERROR(SUBSTITUTE(SUBSTITUTE(VLOOKUP(INDEX(Columns[],1,A19),Codes[],2,FALSE),"@@@",INDEX(Columns[],4,A19)),"@dec_scale@",IF(ISBLANK(INDEX(Columns[],2,A19)),"14",INDEX(Columns[],2,A19))),"["&amp;INDEX(Columns[],4,A19)&amp;"]")</f>
        <v>[]</v>
      </c>
      <c r="E19" s="18" t="str">
        <f>IFERROR(SUBSTITUTE(SUBSTITUTE(VLOOKUP(INDEX(Columns[],1,A19),Codes[],3,FALSE),"@@@",INDEX(Columns[],4,A19)),"@dec_scale@",IF(ISBLANK(INDEX(Columns[],2,A19)),"14",INDEX(Columns[],2,A19))),"["&amp;INDEX(Columns[],4,A19)&amp;"]")</f>
        <v>[]</v>
      </c>
      <c r="F19" s="17" t="s">
        <v>26</v>
      </c>
      <c r="G19" s="17" t="str">
        <f>"["&amp;INDEX(Columns[],4,A19)&amp;"]"</f>
        <v>[]</v>
      </c>
      <c r="H19" s="18" t="str">
        <f>"["&amp;IF(ISBLANK(INDEX(Columns[],3,A19)),INDEX(Columns[],4,A19),INDEX(Columns[],3,A19))&amp;"]"</f>
        <v>[]</v>
      </c>
      <c r="I19" s="19" t="str">
        <f>CLEAN(IF(Table3[[#This Row],[Alias]]&lt;&gt;"[]",CONCATENATE(B19,D19," ",F19," ",H19),""))</f>
        <v/>
      </c>
      <c r="J19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19" s="50" t="str">
        <f>CLEAN(IF(Table3[[#This Row],[Alias]]&lt;&gt;"[]",CONCATENATE(B19,E19," ",F19," ",H19),""))</f>
        <v/>
      </c>
      <c r="L19" s="50" t="str">
        <f>CLEAN(IF(Table3[[#This Row],[Alias]]&lt;&gt;"[]",SUBSTITUTE(SUBSTITUTE(CONCATENATE(IF(ISBLANK(Table3[[#This Row],[Union]]),""," OR "),"(a.COLUMN_NAME = '",G19,"' and b.COLUMN_NAME = '",H19,"')"),"[",""),"]",""),""))</f>
        <v/>
      </c>
      <c r="M19" s="2" t="s">
        <v>66</v>
      </c>
    </row>
    <row r="20" spans="1:13" ht="15.95" customHeight="1" x14ac:dyDescent="0.25">
      <c r="A20" s="17">
        <v>19</v>
      </c>
      <c r="B20" s="17" t="s">
        <v>0</v>
      </c>
      <c r="C20" s="17" t="s">
        <v>68</v>
      </c>
      <c r="D20" s="18" t="str">
        <f>IFERROR(SUBSTITUTE(SUBSTITUTE(VLOOKUP(INDEX(Columns[],1,A20),Codes[],2,FALSE),"@@@",INDEX(Columns[],4,A20)),"@dec_scale@",IF(ISBLANK(INDEX(Columns[],2,A20)),"14",INDEX(Columns[],2,A20))),"["&amp;INDEX(Columns[],4,A20)&amp;"]")</f>
        <v>[]</v>
      </c>
      <c r="E20" s="18" t="str">
        <f>IFERROR(SUBSTITUTE(SUBSTITUTE(VLOOKUP(INDEX(Columns[],1,A20),Codes[],3,FALSE),"@@@",INDEX(Columns[],4,A20)),"@dec_scale@",IF(ISBLANK(INDEX(Columns[],2,A20)),"14",INDEX(Columns[],2,A20))),"["&amp;INDEX(Columns[],4,A20)&amp;"]")</f>
        <v>[]</v>
      </c>
      <c r="F20" s="17" t="s">
        <v>26</v>
      </c>
      <c r="G20" s="17" t="str">
        <f>"["&amp;INDEX(Columns[],4,A20)&amp;"]"</f>
        <v>[]</v>
      </c>
      <c r="H20" s="18" t="str">
        <f>"["&amp;IF(ISBLANK(INDEX(Columns[],3,A20)),INDEX(Columns[],4,A20),INDEX(Columns[],3,A20))&amp;"]"</f>
        <v>[]</v>
      </c>
      <c r="I20" s="19" t="str">
        <f>CLEAN(IF(Table3[[#This Row],[Alias]]&lt;&gt;"[]",CONCATENATE(B20,D20," ",F20," ",H20),""))</f>
        <v/>
      </c>
      <c r="J20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0" s="50" t="str">
        <f>CLEAN(IF(Table3[[#This Row],[Alias]]&lt;&gt;"[]",CONCATENATE(B20,E20," ",F20," ",H20),""))</f>
        <v/>
      </c>
      <c r="L20" s="50" t="str">
        <f>CLEAN(IF(Table3[[#This Row],[Alias]]&lt;&gt;"[]",SUBSTITUTE(SUBSTITUTE(CONCATENATE(IF(ISBLANK(Table3[[#This Row],[Union]]),""," OR "),"(a.COLUMN_NAME = '",G20,"' and b.COLUMN_NAME = '",H20,"')"),"[",""),"]",""),""))</f>
        <v/>
      </c>
      <c r="M20" s="2" t="s">
        <v>66</v>
      </c>
    </row>
    <row r="21" spans="1:13" ht="15.95" customHeight="1" x14ac:dyDescent="0.25">
      <c r="A21" s="17">
        <v>20</v>
      </c>
      <c r="B21" s="17" t="s">
        <v>0</v>
      </c>
      <c r="C21" s="17" t="s">
        <v>68</v>
      </c>
      <c r="D21" s="18" t="str">
        <f>IFERROR(SUBSTITUTE(SUBSTITUTE(VLOOKUP(INDEX(Columns[],1,A21),Codes[],2,FALSE),"@@@",INDEX(Columns[],4,A21)),"@dec_scale@",IF(ISBLANK(INDEX(Columns[],2,A21)),"14",INDEX(Columns[],2,A21))),"["&amp;INDEX(Columns[],4,A21)&amp;"]")</f>
        <v>[]</v>
      </c>
      <c r="E21" s="18" t="str">
        <f>IFERROR(SUBSTITUTE(SUBSTITUTE(VLOOKUP(INDEX(Columns[],1,A21),Codes[],3,FALSE),"@@@",INDEX(Columns[],4,A21)),"@dec_scale@",IF(ISBLANK(INDEX(Columns[],2,A21)),"14",INDEX(Columns[],2,A21))),"["&amp;INDEX(Columns[],4,A21)&amp;"]")</f>
        <v>[]</v>
      </c>
      <c r="F21" s="17" t="s">
        <v>26</v>
      </c>
      <c r="G21" s="17" t="str">
        <f>"["&amp;INDEX(Columns[],4,A21)&amp;"]"</f>
        <v>[]</v>
      </c>
      <c r="H21" s="18" t="str">
        <f>"["&amp;IF(ISBLANK(INDEX(Columns[],3,A21)),INDEX(Columns[],4,A21),INDEX(Columns[],3,A21))&amp;"]"</f>
        <v>[]</v>
      </c>
      <c r="I21" s="19" t="str">
        <f>CLEAN(IF(Table3[[#This Row],[Alias]]&lt;&gt;"[]",CONCATENATE(B21,D21," ",F21," ",H21),""))</f>
        <v/>
      </c>
      <c r="J21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1" s="50" t="str">
        <f>CLEAN(IF(Table3[[#This Row],[Alias]]&lt;&gt;"[]",CONCATENATE(B21,E21," ",F21," ",H21),""))</f>
        <v/>
      </c>
      <c r="L21" s="50" t="str">
        <f>CLEAN(IF(Table3[[#This Row],[Alias]]&lt;&gt;"[]",SUBSTITUTE(SUBSTITUTE(CONCATENATE(IF(ISBLANK(Table3[[#This Row],[Union]]),""," OR "),"(a.COLUMN_NAME = '",G21,"' and b.COLUMN_NAME = '",H21,"')"),"[",""),"]",""),""))</f>
        <v/>
      </c>
      <c r="M21" s="2" t="s">
        <v>66</v>
      </c>
    </row>
    <row r="22" spans="1:13" ht="15.95" customHeight="1" x14ac:dyDescent="0.25">
      <c r="A22" s="17">
        <v>21</v>
      </c>
      <c r="B22" s="17" t="s">
        <v>0</v>
      </c>
      <c r="C22" s="17" t="s">
        <v>68</v>
      </c>
      <c r="D22" s="18" t="str">
        <f>IFERROR(SUBSTITUTE(SUBSTITUTE(VLOOKUP(INDEX(Columns[],1,A22),Codes[],2,FALSE),"@@@",INDEX(Columns[],4,A22)),"@dec_scale@",IF(ISBLANK(INDEX(Columns[],2,A22)),"14",INDEX(Columns[],2,A22))),"["&amp;INDEX(Columns[],4,A22)&amp;"]")</f>
        <v>[]</v>
      </c>
      <c r="E22" s="18" t="str">
        <f>IFERROR(SUBSTITUTE(SUBSTITUTE(VLOOKUP(INDEX(Columns[],1,A22),Codes[],3,FALSE),"@@@",INDEX(Columns[],4,A22)),"@dec_scale@",IF(ISBLANK(INDEX(Columns[],2,A22)),"14",INDEX(Columns[],2,A22))),"["&amp;INDEX(Columns[],4,A22)&amp;"]")</f>
        <v>[]</v>
      </c>
      <c r="F22" s="17" t="s">
        <v>26</v>
      </c>
      <c r="G22" s="17" t="str">
        <f>"["&amp;INDEX(Columns[],4,A22)&amp;"]"</f>
        <v>[]</v>
      </c>
      <c r="H22" s="18" t="str">
        <f>"["&amp;IF(ISBLANK(INDEX(Columns[],3,A22)),INDEX(Columns[],4,A22),INDEX(Columns[],3,A22))&amp;"]"</f>
        <v>[]</v>
      </c>
      <c r="I22" s="19" t="str">
        <f>CLEAN(IF(Table3[[#This Row],[Alias]]&lt;&gt;"[]",CONCATENATE(B22,D22," ",F22," ",H22),""))</f>
        <v/>
      </c>
      <c r="J22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2" s="50" t="str">
        <f>CLEAN(IF(Table3[[#This Row],[Alias]]&lt;&gt;"[]",CONCATENATE(B22,E22," ",F22," ",H22),""))</f>
        <v/>
      </c>
      <c r="L22" s="50" t="str">
        <f>CLEAN(IF(Table3[[#This Row],[Alias]]&lt;&gt;"[]",SUBSTITUTE(SUBSTITUTE(CONCATENATE(IF(ISBLANK(Table3[[#This Row],[Union]]),""," OR "),"(a.COLUMN_NAME = '",G22,"' and b.COLUMN_NAME = '",H22,"')"),"[",""),"]",""),""))</f>
        <v/>
      </c>
      <c r="M22" s="2" t="s">
        <v>66</v>
      </c>
    </row>
    <row r="23" spans="1:13" ht="15.95" customHeight="1" x14ac:dyDescent="0.25">
      <c r="A23" s="17">
        <v>22</v>
      </c>
      <c r="B23" s="17" t="s">
        <v>0</v>
      </c>
      <c r="C23" s="17" t="s">
        <v>68</v>
      </c>
      <c r="D23" s="18" t="str">
        <f>IFERROR(SUBSTITUTE(SUBSTITUTE(VLOOKUP(INDEX(Columns[],1,A23),Codes[],2,FALSE),"@@@",INDEX(Columns[],4,A23)),"@dec_scale@",IF(ISBLANK(INDEX(Columns[],2,A23)),"14",INDEX(Columns[],2,A23))),"["&amp;INDEX(Columns[],4,A23)&amp;"]")</f>
        <v>[]</v>
      </c>
      <c r="E23" s="18" t="str">
        <f>IFERROR(SUBSTITUTE(SUBSTITUTE(VLOOKUP(INDEX(Columns[],1,A23),Codes[],3,FALSE),"@@@",INDEX(Columns[],4,A23)),"@dec_scale@",IF(ISBLANK(INDEX(Columns[],2,A23)),"14",INDEX(Columns[],2,A23))),"["&amp;INDEX(Columns[],4,A23)&amp;"]")</f>
        <v>[]</v>
      </c>
      <c r="F23" s="17" t="s">
        <v>26</v>
      </c>
      <c r="G23" s="17" t="str">
        <f>"["&amp;INDEX(Columns[],4,A23)&amp;"]"</f>
        <v>[]</v>
      </c>
      <c r="H23" s="18" t="str">
        <f>"["&amp;IF(ISBLANK(INDEX(Columns[],3,A23)),INDEX(Columns[],4,A23),INDEX(Columns[],3,A23))&amp;"]"</f>
        <v>[]</v>
      </c>
      <c r="I23" s="19" t="str">
        <f>CLEAN(IF(Table3[[#This Row],[Alias]]&lt;&gt;"[]",CONCATENATE(B23,D23," ",F23," ",H23),""))</f>
        <v/>
      </c>
      <c r="J23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3" s="50" t="str">
        <f>CLEAN(IF(Table3[[#This Row],[Alias]]&lt;&gt;"[]",CONCATENATE(B23,E23," ",F23," ",H23),""))</f>
        <v/>
      </c>
      <c r="L23" s="50" t="str">
        <f>CLEAN(IF(Table3[[#This Row],[Alias]]&lt;&gt;"[]",SUBSTITUTE(SUBSTITUTE(CONCATENATE(IF(ISBLANK(Table3[[#This Row],[Union]]),""," OR "),"(a.COLUMN_NAME = '",G23,"' and b.COLUMN_NAME = '",H23,"')"),"[",""),"]",""),""))</f>
        <v/>
      </c>
      <c r="M23" s="2" t="s">
        <v>66</v>
      </c>
    </row>
    <row r="24" spans="1:13" ht="15.95" customHeight="1" x14ac:dyDescent="0.25">
      <c r="A24" s="17">
        <v>23</v>
      </c>
      <c r="B24" s="17" t="s">
        <v>0</v>
      </c>
      <c r="C24" s="17" t="s">
        <v>68</v>
      </c>
      <c r="D24" s="18" t="str">
        <f>IFERROR(SUBSTITUTE(SUBSTITUTE(VLOOKUP(INDEX(Columns[],1,A24),Codes[],2,FALSE),"@@@",INDEX(Columns[],4,A24)),"@dec_scale@",IF(ISBLANK(INDEX(Columns[],2,A24)),"14",INDEX(Columns[],2,A24))),"["&amp;INDEX(Columns[],4,A24)&amp;"]")</f>
        <v>[]</v>
      </c>
      <c r="E24" s="18" t="str">
        <f>IFERROR(SUBSTITUTE(SUBSTITUTE(VLOOKUP(INDEX(Columns[],1,A24),Codes[],3,FALSE),"@@@",INDEX(Columns[],4,A24)),"@dec_scale@",IF(ISBLANK(INDEX(Columns[],2,A24)),"14",INDEX(Columns[],2,A24))),"["&amp;INDEX(Columns[],4,A24)&amp;"]")</f>
        <v>[]</v>
      </c>
      <c r="F24" s="17" t="s">
        <v>26</v>
      </c>
      <c r="G24" s="17" t="str">
        <f>"["&amp;INDEX(Columns[],4,A24)&amp;"]"</f>
        <v>[]</v>
      </c>
      <c r="H24" s="18" t="str">
        <f>"["&amp;IF(ISBLANK(INDEX(Columns[],3,A24)),INDEX(Columns[],4,A24),INDEX(Columns[],3,A24))&amp;"]"</f>
        <v>[]</v>
      </c>
      <c r="I24" s="19" t="str">
        <f>CLEAN(IF(Table3[[#This Row],[Alias]]&lt;&gt;"[]",CONCATENATE(B24,D24," ",F24," ",H24),""))</f>
        <v/>
      </c>
      <c r="J24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4" s="50" t="str">
        <f>CLEAN(IF(Table3[[#This Row],[Alias]]&lt;&gt;"[]",CONCATENATE(B24,E24," ",F24," ",H24),""))</f>
        <v/>
      </c>
      <c r="L24" s="50" t="str">
        <f>CLEAN(IF(Table3[[#This Row],[Alias]]&lt;&gt;"[]",SUBSTITUTE(SUBSTITUTE(CONCATENATE(IF(ISBLANK(Table3[[#This Row],[Union]]),""," OR "),"(a.COLUMN_NAME = '",G24,"' and b.COLUMN_NAME = '",H24,"')"),"[",""),"]",""),""))</f>
        <v/>
      </c>
      <c r="M24" s="2" t="s">
        <v>66</v>
      </c>
    </row>
    <row r="25" spans="1:13" ht="15.95" customHeight="1" x14ac:dyDescent="0.25">
      <c r="A25" s="17">
        <v>24</v>
      </c>
      <c r="B25" s="17" t="s">
        <v>0</v>
      </c>
      <c r="C25" s="17" t="s">
        <v>68</v>
      </c>
      <c r="D25" s="18" t="str">
        <f>IFERROR(SUBSTITUTE(SUBSTITUTE(VLOOKUP(INDEX(Columns[],1,A25),Codes[],2,FALSE),"@@@",INDEX(Columns[],4,A25)),"@dec_scale@",IF(ISBLANK(INDEX(Columns[],2,A25)),"14",INDEX(Columns[],2,A25))),"["&amp;INDEX(Columns[],4,A25)&amp;"]")</f>
        <v>[]</v>
      </c>
      <c r="E25" s="18" t="str">
        <f>IFERROR(SUBSTITUTE(SUBSTITUTE(VLOOKUP(INDEX(Columns[],1,A25),Codes[],3,FALSE),"@@@",INDEX(Columns[],4,A25)),"@dec_scale@",IF(ISBLANK(INDEX(Columns[],2,A25)),"14",INDEX(Columns[],2,A25))),"["&amp;INDEX(Columns[],4,A25)&amp;"]")</f>
        <v>[]</v>
      </c>
      <c r="F25" s="17" t="s">
        <v>26</v>
      </c>
      <c r="G25" s="17" t="str">
        <f>"["&amp;INDEX(Columns[],4,A25)&amp;"]"</f>
        <v>[]</v>
      </c>
      <c r="H25" s="18" t="str">
        <f>"["&amp;IF(ISBLANK(INDEX(Columns[],3,A25)),INDEX(Columns[],4,A25),INDEX(Columns[],3,A25))&amp;"]"</f>
        <v>[]</v>
      </c>
      <c r="I25" s="19" t="str">
        <f>CLEAN(IF(Table3[[#This Row],[Alias]]&lt;&gt;"[]",CONCATENATE(B25,D25," ",F25," ",H25),""))</f>
        <v/>
      </c>
      <c r="J25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5" s="50" t="str">
        <f>CLEAN(IF(Table3[[#This Row],[Alias]]&lt;&gt;"[]",CONCATENATE(B25,E25," ",F25," ",H25),""))</f>
        <v/>
      </c>
      <c r="L25" s="50" t="str">
        <f>CLEAN(IF(Table3[[#This Row],[Alias]]&lt;&gt;"[]",SUBSTITUTE(SUBSTITUTE(CONCATENATE(IF(ISBLANK(Table3[[#This Row],[Union]]),""," OR "),"(a.COLUMN_NAME = '",G25,"' and b.COLUMN_NAME = '",H25,"')"),"[",""),"]",""),""))</f>
        <v/>
      </c>
      <c r="M25" s="2" t="s">
        <v>66</v>
      </c>
    </row>
    <row r="26" spans="1:13" ht="15.95" customHeight="1" x14ac:dyDescent="0.25">
      <c r="A26" s="17">
        <v>25</v>
      </c>
      <c r="B26" s="17" t="s">
        <v>0</v>
      </c>
      <c r="C26" s="17" t="s">
        <v>68</v>
      </c>
      <c r="D26" s="18" t="str">
        <f>IFERROR(SUBSTITUTE(SUBSTITUTE(VLOOKUP(INDEX(Columns[],1,A26),Codes[],2,FALSE),"@@@",INDEX(Columns[],4,A26)),"@dec_scale@",IF(ISBLANK(INDEX(Columns[],2,A26)),"14",INDEX(Columns[],2,A26))),"["&amp;INDEX(Columns[],4,A26)&amp;"]")</f>
        <v>[]</v>
      </c>
      <c r="E26" s="18" t="str">
        <f>IFERROR(SUBSTITUTE(SUBSTITUTE(VLOOKUP(INDEX(Columns[],1,A26),Codes[],3,FALSE),"@@@",INDEX(Columns[],4,A26)),"@dec_scale@",IF(ISBLANK(INDEX(Columns[],2,A26)),"14",INDEX(Columns[],2,A26))),"["&amp;INDEX(Columns[],4,A26)&amp;"]")</f>
        <v>[]</v>
      </c>
      <c r="F26" s="17" t="s">
        <v>26</v>
      </c>
      <c r="G26" s="17" t="str">
        <f>"["&amp;INDEX(Columns[],4,A26)&amp;"]"</f>
        <v>[]</v>
      </c>
      <c r="H26" s="18" t="str">
        <f>"["&amp;IF(ISBLANK(INDEX(Columns[],3,A26)),INDEX(Columns[],4,A26),INDEX(Columns[],3,A26))&amp;"]"</f>
        <v>[]</v>
      </c>
      <c r="I26" s="19" t="str">
        <f>CLEAN(IF(Table3[[#This Row],[Alias]]&lt;&gt;"[]",CONCATENATE(B26,D26," ",F26," ",H26),""))</f>
        <v/>
      </c>
      <c r="J26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6" s="50" t="str">
        <f>CLEAN(IF(Table3[[#This Row],[Alias]]&lt;&gt;"[]",CONCATENATE(B26,E26," ",F26," ",H26),""))</f>
        <v/>
      </c>
      <c r="L26" s="50" t="str">
        <f>CLEAN(IF(Table3[[#This Row],[Alias]]&lt;&gt;"[]",SUBSTITUTE(SUBSTITUTE(CONCATENATE(IF(ISBLANK(Table3[[#This Row],[Union]]),""," OR "),"(a.COLUMN_NAME = '",G26,"' and b.COLUMN_NAME = '",H26,"')"),"[",""),"]",""),""))</f>
        <v/>
      </c>
      <c r="M26" s="2" t="s">
        <v>66</v>
      </c>
    </row>
    <row r="27" spans="1:13" ht="15.95" customHeight="1" x14ac:dyDescent="0.25">
      <c r="A27" s="17">
        <v>26</v>
      </c>
      <c r="B27" s="17" t="s">
        <v>0</v>
      </c>
      <c r="C27" s="17" t="s">
        <v>68</v>
      </c>
      <c r="D27" s="18" t="str">
        <f>IFERROR(SUBSTITUTE(SUBSTITUTE(VLOOKUP(INDEX(Columns[],1,A27),Codes[],2,FALSE),"@@@",INDEX(Columns[],4,A27)),"@dec_scale@",IF(ISBLANK(INDEX(Columns[],2,A27)),"14",INDEX(Columns[],2,A27))),"["&amp;INDEX(Columns[],4,A27)&amp;"]")</f>
        <v>[]</v>
      </c>
      <c r="E27" s="18" t="str">
        <f>IFERROR(SUBSTITUTE(SUBSTITUTE(VLOOKUP(INDEX(Columns[],1,A27),Codes[],3,FALSE),"@@@",INDEX(Columns[],4,A27)),"@dec_scale@",IF(ISBLANK(INDEX(Columns[],2,A27)),"14",INDEX(Columns[],2,A27))),"["&amp;INDEX(Columns[],4,A27)&amp;"]")</f>
        <v>[]</v>
      </c>
      <c r="F27" s="17" t="s">
        <v>26</v>
      </c>
      <c r="G27" s="17" t="str">
        <f>"["&amp;INDEX(Columns[],4,A27)&amp;"]"</f>
        <v>[]</v>
      </c>
      <c r="H27" s="18" t="str">
        <f>"["&amp;IF(ISBLANK(INDEX(Columns[],3,A27)),INDEX(Columns[],4,A27),INDEX(Columns[],3,A27))&amp;"]"</f>
        <v>[]</v>
      </c>
      <c r="I27" s="19" t="str">
        <f>CLEAN(IF(Table3[[#This Row],[Alias]]&lt;&gt;"[]",CONCATENATE(B27,D27," ",F27," ",H27),""))</f>
        <v/>
      </c>
      <c r="J27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7" s="50" t="str">
        <f>CLEAN(IF(Table3[[#This Row],[Alias]]&lt;&gt;"[]",CONCATENATE(B27,E27," ",F27," ",H27),""))</f>
        <v/>
      </c>
      <c r="L27" s="50" t="str">
        <f>CLEAN(IF(Table3[[#This Row],[Alias]]&lt;&gt;"[]",SUBSTITUTE(SUBSTITUTE(CONCATENATE(IF(ISBLANK(Table3[[#This Row],[Union]]),""," OR "),"(a.COLUMN_NAME = '",G27,"' and b.COLUMN_NAME = '",H27,"')"),"[",""),"]",""),""))</f>
        <v/>
      </c>
      <c r="M27" s="2" t="s">
        <v>66</v>
      </c>
    </row>
    <row r="28" spans="1:13" ht="15.95" customHeight="1" x14ac:dyDescent="0.25">
      <c r="A28" s="17">
        <v>27</v>
      </c>
      <c r="B28" s="17" t="s">
        <v>0</v>
      </c>
      <c r="C28" s="17" t="s">
        <v>68</v>
      </c>
      <c r="D28" s="18" t="str">
        <f>IFERROR(SUBSTITUTE(SUBSTITUTE(VLOOKUP(INDEX(Columns[],1,A28),Codes[],2,FALSE),"@@@",INDEX(Columns[],4,A28)),"@dec_scale@",IF(ISBLANK(INDEX(Columns[],2,A28)),"14",INDEX(Columns[],2,A28))),"["&amp;INDEX(Columns[],4,A28)&amp;"]")</f>
        <v>[]</v>
      </c>
      <c r="E28" s="18" t="str">
        <f>IFERROR(SUBSTITUTE(SUBSTITUTE(VLOOKUP(INDEX(Columns[],1,A28),Codes[],3,FALSE),"@@@",INDEX(Columns[],4,A28)),"@dec_scale@",IF(ISBLANK(INDEX(Columns[],2,A28)),"14",INDEX(Columns[],2,A28))),"["&amp;INDEX(Columns[],4,A28)&amp;"]")</f>
        <v>[]</v>
      </c>
      <c r="F28" s="17" t="s">
        <v>26</v>
      </c>
      <c r="G28" s="17" t="str">
        <f>"["&amp;INDEX(Columns[],4,A28)&amp;"]"</f>
        <v>[]</v>
      </c>
      <c r="H28" s="18" t="str">
        <f>"["&amp;IF(ISBLANK(INDEX(Columns[],3,A28)),INDEX(Columns[],4,A28),INDEX(Columns[],3,A28))&amp;"]"</f>
        <v>[]</v>
      </c>
      <c r="I28" s="19" t="str">
        <f>CLEAN(IF(Table3[[#This Row],[Alias]]&lt;&gt;"[]",CONCATENATE(B28,D28," ",F28," ",H28),""))</f>
        <v/>
      </c>
      <c r="J28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8" s="50" t="str">
        <f>CLEAN(IF(Table3[[#This Row],[Alias]]&lt;&gt;"[]",CONCATENATE(B28,E28," ",F28," ",H28),""))</f>
        <v/>
      </c>
      <c r="L28" s="50" t="str">
        <f>CLEAN(IF(Table3[[#This Row],[Alias]]&lt;&gt;"[]",SUBSTITUTE(SUBSTITUTE(CONCATENATE(IF(ISBLANK(Table3[[#This Row],[Union]]),""," OR "),"(a.COLUMN_NAME = '",G28,"' and b.COLUMN_NAME = '",H28,"')"),"[",""),"]",""),""))</f>
        <v/>
      </c>
      <c r="M28" s="2" t="s">
        <v>66</v>
      </c>
    </row>
    <row r="29" spans="1:13" ht="15.95" customHeight="1" x14ac:dyDescent="0.25">
      <c r="A29" s="17">
        <v>28</v>
      </c>
      <c r="B29" s="17" t="s">
        <v>0</v>
      </c>
      <c r="C29" s="17" t="s">
        <v>68</v>
      </c>
      <c r="D29" s="18" t="str">
        <f>IFERROR(SUBSTITUTE(SUBSTITUTE(VLOOKUP(INDEX(Columns[],1,A29),Codes[],2,FALSE),"@@@",INDEX(Columns[],4,A29)),"@dec_scale@",IF(ISBLANK(INDEX(Columns[],2,A29)),"14",INDEX(Columns[],2,A29))),"["&amp;INDEX(Columns[],4,A29)&amp;"]")</f>
        <v>[]</v>
      </c>
      <c r="E29" s="18" t="str">
        <f>IFERROR(SUBSTITUTE(SUBSTITUTE(VLOOKUP(INDEX(Columns[],1,A29),Codes[],3,FALSE),"@@@",INDEX(Columns[],4,A29)),"@dec_scale@",IF(ISBLANK(INDEX(Columns[],2,A29)),"14",INDEX(Columns[],2,A29))),"["&amp;INDEX(Columns[],4,A29)&amp;"]")</f>
        <v>[]</v>
      </c>
      <c r="F29" s="17" t="s">
        <v>26</v>
      </c>
      <c r="G29" s="17" t="str">
        <f>"["&amp;INDEX(Columns[],4,A29)&amp;"]"</f>
        <v>[]</v>
      </c>
      <c r="H29" s="18" t="str">
        <f>"["&amp;IF(ISBLANK(INDEX(Columns[],3,A29)),INDEX(Columns[],4,A29),INDEX(Columns[],3,A29))&amp;"]"</f>
        <v>[]</v>
      </c>
      <c r="I29" s="19" t="str">
        <f>CLEAN(IF(Table3[[#This Row],[Alias]]&lt;&gt;"[]",CONCATENATE(B29,D29," ",F29," ",H29),""))</f>
        <v/>
      </c>
      <c r="J29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9" s="50" t="str">
        <f>CLEAN(IF(Table3[[#This Row],[Alias]]&lt;&gt;"[]",CONCATENATE(B29,E29," ",F29," ",H29),""))</f>
        <v/>
      </c>
      <c r="L29" s="50" t="str">
        <f>CLEAN(IF(Table3[[#This Row],[Alias]]&lt;&gt;"[]",SUBSTITUTE(SUBSTITUTE(CONCATENATE(IF(ISBLANK(Table3[[#This Row],[Union]]),""," OR "),"(a.COLUMN_NAME = '",G29,"' and b.COLUMN_NAME = '",H29,"')"),"[",""),"]",""),""))</f>
        <v/>
      </c>
      <c r="M29" s="2" t="s">
        <v>66</v>
      </c>
    </row>
    <row r="30" spans="1:13" ht="15.95" customHeight="1" x14ac:dyDescent="0.25">
      <c r="A30" s="17">
        <v>29</v>
      </c>
      <c r="B30" s="17" t="s">
        <v>0</v>
      </c>
      <c r="C30" s="17" t="s">
        <v>68</v>
      </c>
      <c r="D30" s="18" t="str">
        <f>IFERROR(SUBSTITUTE(SUBSTITUTE(VLOOKUP(INDEX(Columns[],1,A30),Codes[],2,FALSE),"@@@",INDEX(Columns[],4,A30)),"@dec_scale@",IF(ISBLANK(INDEX(Columns[],2,A30)),"14",INDEX(Columns[],2,A30))),"["&amp;INDEX(Columns[],4,A30)&amp;"]")</f>
        <v>[]</v>
      </c>
      <c r="E30" s="18" t="str">
        <f>IFERROR(SUBSTITUTE(SUBSTITUTE(VLOOKUP(INDEX(Columns[],1,A30),Codes[],3,FALSE),"@@@",INDEX(Columns[],4,A30)),"@dec_scale@",IF(ISBLANK(INDEX(Columns[],2,A30)),"14",INDEX(Columns[],2,A30))),"["&amp;INDEX(Columns[],4,A30)&amp;"]")</f>
        <v>[]</v>
      </c>
      <c r="F30" s="17" t="s">
        <v>26</v>
      </c>
      <c r="G30" s="17" t="str">
        <f>"["&amp;INDEX(Columns[],4,A30)&amp;"]"</f>
        <v>[]</v>
      </c>
      <c r="H30" s="18" t="str">
        <f>"["&amp;IF(ISBLANK(INDEX(Columns[],3,A30)),INDEX(Columns[],4,A30),INDEX(Columns[],3,A30))&amp;"]"</f>
        <v>[]</v>
      </c>
      <c r="I30" s="19" t="str">
        <f>CLEAN(IF(Table3[[#This Row],[Alias]]&lt;&gt;"[]",CONCATENATE(B30,D30," ",F30," ",H30),""))</f>
        <v/>
      </c>
      <c r="J30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0" s="50" t="str">
        <f>CLEAN(IF(Table3[[#This Row],[Alias]]&lt;&gt;"[]",CONCATENATE(B30,E30," ",F30," ",H30),""))</f>
        <v/>
      </c>
      <c r="L30" s="50" t="str">
        <f>CLEAN(IF(Table3[[#This Row],[Alias]]&lt;&gt;"[]",SUBSTITUTE(SUBSTITUTE(CONCATENATE(IF(ISBLANK(Table3[[#This Row],[Union]]),""," OR "),"(a.COLUMN_NAME = '",G30,"' and b.COLUMN_NAME = '",H30,"')"),"[",""),"]",""),""))</f>
        <v/>
      </c>
      <c r="M30" s="2" t="s">
        <v>66</v>
      </c>
    </row>
    <row r="31" spans="1:13" ht="15.95" customHeight="1" x14ac:dyDescent="0.25">
      <c r="A31" s="17">
        <v>30</v>
      </c>
      <c r="B31" s="17" t="s">
        <v>0</v>
      </c>
      <c r="C31" s="17" t="s">
        <v>68</v>
      </c>
      <c r="D31" s="18" t="str">
        <f>IFERROR(SUBSTITUTE(SUBSTITUTE(VLOOKUP(INDEX(Columns[],1,A31),Codes[],2,FALSE),"@@@",INDEX(Columns[],4,A31)),"@dec_scale@",IF(ISBLANK(INDEX(Columns[],2,A31)),"14",INDEX(Columns[],2,A31))),"["&amp;INDEX(Columns[],4,A31)&amp;"]")</f>
        <v>[]</v>
      </c>
      <c r="E31" s="18" t="str">
        <f>IFERROR(SUBSTITUTE(SUBSTITUTE(VLOOKUP(INDEX(Columns[],1,A31),Codes[],3,FALSE),"@@@",INDEX(Columns[],4,A31)),"@dec_scale@",IF(ISBLANK(INDEX(Columns[],2,A31)),"14",INDEX(Columns[],2,A31))),"["&amp;INDEX(Columns[],4,A31)&amp;"]")</f>
        <v>[]</v>
      </c>
      <c r="F31" s="17" t="s">
        <v>26</v>
      </c>
      <c r="G31" s="17" t="str">
        <f>"["&amp;INDEX(Columns[],4,A31)&amp;"]"</f>
        <v>[]</v>
      </c>
      <c r="H31" s="18" t="str">
        <f>"["&amp;IF(ISBLANK(INDEX(Columns[],3,A31)),INDEX(Columns[],4,A31),INDEX(Columns[],3,A31))&amp;"]"</f>
        <v>[]</v>
      </c>
      <c r="I31" s="19" t="str">
        <f>CLEAN(IF(Table3[[#This Row],[Alias]]&lt;&gt;"[]",CONCATENATE(B31,D31," ",F31," ",H31),""))</f>
        <v/>
      </c>
      <c r="J31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1" s="50" t="str">
        <f>CLEAN(IF(Table3[[#This Row],[Alias]]&lt;&gt;"[]",CONCATENATE(B31,E31," ",F31," ",H31),""))</f>
        <v/>
      </c>
      <c r="L31" s="50" t="str">
        <f>CLEAN(IF(Table3[[#This Row],[Alias]]&lt;&gt;"[]",SUBSTITUTE(SUBSTITUTE(CONCATENATE(IF(ISBLANK(Table3[[#This Row],[Union]]),""," OR "),"(a.COLUMN_NAME = '",G31,"' and b.COLUMN_NAME = '",H31,"')"),"[",""),"]",""),""))</f>
        <v/>
      </c>
      <c r="M31" s="2" t="s">
        <v>66</v>
      </c>
    </row>
    <row r="32" spans="1:13" ht="15.95" customHeight="1" x14ac:dyDescent="0.25">
      <c r="A32" s="17">
        <v>31</v>
      </c>
      <c r="B32" s="17" t="s">
        <v>0</v>
      </c>
      <c r="C32" s="17" t="s">
        <v>68</v>
      </c>
      <c r="D32" s="18" t="str">
        <f>IFERROR(SUBSTITUTE(SUBSTITUTE(VLOOKUP(INDEX(Columns[],1,A32),Codes[],2,FALSE),"@@@",INDEX(Columns[],4,A32)),"@dec_scale@",IF(ISBLANK(INDEX(Columns[],2,A32)),"14",INDEX(Columns[],2,A32))),"["&amp;INDEX(Columns[],4,A32)&amp;"]")</f>
        <v>[]</v>
      </c>
      <c r="E32" s="18" t="str">
        <f>IFERROR(SUBSTITUTE(SUBSTITUTE(VLOOKUP(INDEX(Columns[],1,A32),Codes[],3,FALSE),"@@@",INDEX(Columns[],4,A32)),"@dec_scale@",IF(ISBLANK(INDEX(Columns[],2,A32)),"14",INDEX(Columns[],2,A32))),"["&amp;INDEX(Columns[],4,A32)&amp;"]")</f>
        <v>[]</v>
      </c>
      <c r="F32" s="17" t="s">
        <v>26</v>
      </c>
      <c r="G32" s="17" t="str">
        <f>"["&amp;INDEX(Columns[],4,A32)&amp;"]"</f>
        <v>[]</v>
      </c>
      <c r="H32" s="18" t="str">
        <f>"["&amp;IF(ISBLANK(INDEX(Columns[],3,A32)),INDEX(Columns[],4,A32),INDEX(Columns[],3,A32))&amp;"]"</f>
        <v>[]</v>
      </c>
      <c r="I32" s="19" t="str">
        <f>CLEAN(IF(Table3[[#This Row],[Alias]]&lt;&gt;"[]",CONCATENATE(B32,D32," ",F32," ",H32),""))</f>
        <v/>
      </c>
      <c r="J32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2" s="50" t="str">
        <f>CLEAN(IF(Table3[[#This Row],[Alias]]&lt;&gt;"[]",CONCATENATE(B32,E32," ",F32," ",H32),""))</f>
        <v/>
      </c>
      <c r="L32" s="50" t="str">
        <f>CLEAN(IF(Table3[[#This Row],[Alias]]&lt;&gt;"[]",SUBSTITUTE(SUBSTITUTE(CONCATENATE(IF(ISBLANK(Table3[[#This Row],[Union]]),""," OR "),"(a.COLUMN_NAME = '",G32,"' and b.COLUMN_NAME = '",H32,"')"),"[",""),"]",""),""))</f>
        <v/>
      </c>
      <c r="M32" s="2" t="s">
        <v>66</v>
      </c>
    </row>
    <row r="33" spans="1:13" ht="15.95" customHeight="1" x14ac:dyDescent="0.25">
      <c r="A33" s="17">
        <v>32</v>
      </c>
      <c r="B33" s="17" t="s">
        <v>0</v>
      </c>
      <c r="C33" s="17" t="s">
        <v>68</v>
      </c>
      <c r="D33" s="18" t="str">
        <f>IFERROR(SUBSTITUTE(SUBSTITUTE(VLOOKUP(INDEX(Columns[],1,A33),Codes[],2,FALSE),"@@@",INDEX(Columns[],4,A33)),"@dec_scale@",IF(ISBLANK(INDEX(Columns[],2,A33)),"14",INDEX(Columns[],2,A33))),"["&amp;INDEX(Columns[],4,A33)&amp;"]")</f>
        <v>[]</v>
      </c>
      <c r="E33" s="18" t="str">
        <f>IFERROR(SUBSTITUTE(SUBSTITUTE(VLOOKUP(INDEX(Columns[],1,A33),Codes[],3,FALSE),"@@@",INDEX(Columns[],4,A33)),"@dec_scale@",IF(ISBLANK(INDEX(Columns[],2,A33)),"14",INDEX(Columns[],2,A33))),"["&amp;INDEX(Columns[],4,A33)&amp;"]")</f>
        <v>[]</v>
      </c>
      <c r="F33" s="17" t="s">
        <v>26</v>
      </c>
      <c r="G33" s="17" t="str">
        <f>"["&amp;INDEX(Columns[],4,A33)&amp;"]"</f>
        <v>[]</v>
      </c>
      <c r="H33" s="18" t="str">
        <f>"["&amp;IF(ISBLANK(INDEX(Columns[],3,A33)),INDEX(Columns[],4,A33),INDEX(Columns[],3,A33))&amp;"]"</f>
        <v>[]</v>
      </c>
      <c r="I33" s="19" t="str">
        <f>CLEAN(IF(Table3[[#This Row],[Alias]]&lt;&gt;"[]",CONCATENATE(B33,D33," ",F33," ",H33),""))</f>
        <v/>
      </c>
      <c r="J33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3" s="50" t="str">
        <f>CLEAN(IF(Table3[[#This Row],[Alias]]&lt;&gt;"[]",CONCATENATE(B33,E33," ",F33," ",H33),""))</f>
        <v/>
      </c>
      <c r="L33" s="50" t="str">
        <f>CLEAN(IF(Table3[[#This Row],[Alias]]&lt;&gt;"[]",SUBSTITUTE(SUBSTITUTE(CONCATENATE(IF(ISBLANK(Table3[[#This Row],[Union]]),""," OR "),"(a.COLUMN_NAME = '",G33,"' and b.COLUMN_NAME = '",H33,"')"),"[",""),"]",""),""))</f>
        <v/>
      </c>
      <c r="M33" s="2" t="s">
        <v>66</v>
      </c>
    </row>
    <row r="34" spans="1:13" ht="15.95" customHeight="1" x14ac:dyDescent="0.25">
      <c r="A34" s="17">
        <v>33</v>
      </c>
      <c r="B34" s="17" t="s">
        <v>0</v>
      </c>
      <c r="C34" s="17" t="s">
        <v>68</v>
      </c>
      <c r="D34" s="18" t="str">
        <f>IFERROR(SUBSTITUTE(SUBSTITUTE(VLOOKUP(INDEX(Columns[],1,A34),Codes[],2,FALSE),"@@@",INDEX(Columns[],4,A34)),"@dec_scale@",IF(ISBLANK(INDEX(Columns[],2,A34)),"14",INDEX(Columns[],2,A34))),"["&amp;INDEX(Columns[],4,A34)&amp;"]")</f>
        <v>[]</v>
      </c>
      <c r="E34" s="18" t="str">
        <f>IFERROR(SUBSTITUTE(SUBSTITUTE(VLOOKUP(INDEX(Columns[],1,A34),Codes[],3,FALSE),"@@@",INDEX(Columns[],4,A34)),"@dec_scale@",IF(ISBLANK(INDEX(Columns[],2,A34)),"14",INDEX(Columns[],2,A34))),"["&amp;INDEX(Columns[],4,A34)&amp;"]")</f>
        <v>[]</v>
      </c>
      <c r="F34" s="17" t="s">
        <v>26</v>
      </c>
      <c r="G34" s="17" t="str">
        <f>"["&amp;INDEX(Columns[],4,A34)&amp;"]"</f>
        <v>[]</v>
      </c>
      <c r="H34" s="18" t="str">
        <f>"["&amp;IF(ISBLANK(INDEX(Columns[],3,A34)),INDEX(Columns[],4,A34),INDEX(Columns[],3,A34))&amp;"]"</f>
        <v>[]</v>
      </c>
      <c r="I34" s="19" t="str">
        <f>CLEAN(IF(Table3[[#This Row],[Alias]]&lt;&gt;"[]",CONCATENATE(B34,D34," ",F34," ",H34),""))</f>
        <v/>
      </c>
      <c r="J34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4" s="50" t="str">
        <f>CLEAN(IF(Table3[[#This Row],[Alias]]&lt;&gt;"[]",CONCATENATE(B34,E34," ",F34," ",H34),""))</f>
        <v/>
      </c>
      <c r="L34" s="50" t="str">
        <f>CLEAN(IF(Table3[[#This Row],[Alias]]&lt;&gt;"[]",SUBSTITUTE(SUBSTITUTE(CONCATENATE(IF(ISBLANK(Table3[[#This Row],[Union]]),""," OR "),"(a.COLUMN_NAME = '",G34,"' and b.COLUMN_NAME = '",H34,"')"),"[",""),"]",""),""))</f>
        <v/>
      </c>
      <c r="M34" s="2" t="s">
        <v>66</v>
      </c>
    </row>
    <row r="35" spans="1:13" ht="15.95" customHeight="1" x14ac:dyDescent="0.25">
      <c r="A35" s="17">
        <v>34</v>
      </c>
      <c r="B35" s="17" t="s">
        <v>0</v>
      </c>
      <c r="C35" s="17" t="s">
        <v>68</v>
      </c>
      <c r="D35" s="18" t="str">
        <f>IFERROR(SUBSTITUTE(SUBSTITUTE(VLOOKUP(INDEX(Columns[],1,A35),Codes[],2,FALSE),"@@@",INDEX(Columns[],4,A35)),"@dec_scale@",IF(ISBLANK(INDEX(Columns[],2,A35)),"14",INDEX(Columns[],2,A35))),"["&amp;INDEX(Columns[],4,A35)&amp;"]")</f>
        <v>[]</v>
      </c>
      <c r="E35" s="18" t="str">
        <f>IFERROR(SUBSTITUTE(SUBSTITUTE(VLOOKUP(INDEX(Columns[],1,A35),Codes[],3,FALSE),"@@@",INDEX(Columns[],4,A35)),"@dec_scale@",IF(ISBLANK(INDEX(Columns[],2,A35)),"14",INDEX(Columns[],2,A35))),"["&amp;INDEX(Columns[],4,A35)&amp;"]")</f>
        <v>[]</v>
      </c>
      <c r="F35" s="17" t="s">
        <v>26</v>
      </c>
      <c r="G35" s="17" t="str">
        <f>"["&amp;INDEX(Columns[],4,A35)&amp;"]"</f>
        <v>[]</v>
      </c>
      <c r="H35" s="18" t="str">
        <f>"["&amp;IF(ISBLANK(INDEX(Columns[],3,A35)),INDEX(Columns[],4,A35),INDEX(Columns[],3,A35))&amp;"]"</f>
        <v>[]</v>
      </c>
      <c r="I35" s="19" t="str">
        <f>CLEAN(IF(Table3[[#This Row],[Alias]]&lt;&gt;"[]",CONCATENATE(B35,D35," ",F35," ",H35),""))</f>
        <v/>
      </c>
      <c r="J35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5" s="50" t="str">
        <f>CLEAN(IF(Table3[[#This Row],[Alias]]&lt;&gt;"[]",CONCATENATE(B35,E35," ",F35," ",H35),""))</f>
        <v/>
      </c>
      <c r="L35" s="50" t="str">
        <f>CLEAN(IF(Table3[[#This Row],[Alias]]&lt;&gt;"[]",SUBSTITUTE(SUBSTITUTE(CONCATENATE(IF(ISBLANK(Table3[[#This Row],[Union]]),""," OR "),"(a.COLUMN_NAME = '",G35,"' and b.COLUMN_NAME = '",H35,"')"),"[",""),"]",""),""))</f>
        <v/>
      </c>
      <c r="M35" s="2" t="s">
        <v>66</v>
      </c>
    </row>
    <row r="36" spans="1:13" ht="15.95" customHeight="1" x14ac:dyDescent="0.25">
      <c r="A36" s="17">
        <v>35</v>
      </c>
      <c r="B36" s="17" t="s">
        <v>0</v>
      </c>
      <c r="C36" s="17" t="s">
        <v>68</v>
      </c>
      <c r="D36" s="18" t="str">
        <f>IFERROR(SUBSTITUTE(SUBSTITUTE(VLOOKUP(INDEX(Columns[],1,A36),Codes[],2,FALSE),"@@@",INDEX(Columns[],4,A36)),"@dec_scale@",IF(ISBLANK(INDEX(Columns[],2,A36)),"14",INDEX(Columns[],2,A36))),"["&amp;INDEX(Columns[],4,A36)&amp;"]")</f>
        <v>[]</v>
      </c>
      <c r="E36" s="18" t="str">
        <f>IFERROR(SUBSTITUTE(SUBSTITUTE(VLOOKUP(INDEX(Columns[],1,A36),Codes[],3,FALSE),"@@@",INDEX(Columns[],4,A36)),"@dec_scale@",IF(ISBLANK(INDEX(Columns[],2,A36)),"14",INDEX(Columns[],2,A36))),"["&amp;INDEX(Columns[],4,A36)&amp;"]")</f>
        <v>[]</v>
      </c>
      <c r="F36" s="17" t="s">
        <v>26</v>
      </c>
      <c r="G36" s="17" t="str">
        <f>"["&amp;INDEX(Columns[],4,A36)&amp;"]"</f>
        <v>[]</v>
      </c>
      <c r="H36" s="18" t="str">
        <f>"["&amp;IF(ISBLANK(INDEX(Columns[],3,A36)),INDEX(Columns[],4,A36),INDEX(Columns[],3,A36))&amp;"]"</f>
        <v>[]</v>
      </c>
      <c r="I36" s="19" t="str">
        <f>CLEAN(IF(Table3[[#This Row],[Alias]]&lt;&gt;"[]",CONCATENATE(B36,D36," ",F36," ",H36),""))</f>
        <v/>
      </c>
      <c r="J36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6" s="50" t="str">
        <f>CLEAN(IF(Table3[[#This Row],[Alias]]&lt;&gt;"[]",CONCATENATE(B36,E36," ",F36," ",H36),""))</f>
        <v/>
      </c>
      <c r="L36" s="50" t="str">
        <f>CLEAN(IF(Table3[[#This Row],[Alias]]&lt;&gt;"[]",SUBSTITUTE(SUBSTITUTE(CONCATENATE(IF(ISBLANK(Table3[[#This Row],[Union]]),""," OR "),"(a.COLUMN_NAME = '",G36,"' and b.COLUMN_NAME = '",H36,"')"),"[",""),"]",""),""))</f>
        <v/>
      </c>
      <c r="M36" s="2" t="s">
        <v>66</v>
      </c>
    </row>
    <row r="37" spans="1:13" ht="15.95" customHeight="1" x14ac:dyDescent="0.25">
      <c r="A37" s="17">
        <v>36</v>
      </c>
      <c r="B37" s="17" t="s">
        <v>0</v>
      </c>
      <c r="C37" s="17" t="s">
        <v>68</v>
      </c>
      <c r="D37" s="18" t="str">
        <f>IFERROR(SUBSTITUTE(SUBSTITUTE(VLOOKUP(INDEX(Columns[],1,A37),Codes[],2,FALSE),"@@@",INDEX(Columns[],4,A37)),"@dec_scale@",IF(ISBLANK(INDEX(Columns[],2,A37)),"14",INDEX(Columns[],2,A37))),"["&amp;INDEX(Columns[],4,A37)&amp;"]")</f>
        <v>[]</v>
      </c>
      <c r="E37" s="18" t="str">
        <f>IFERROR(SUBSTITUTE(SUBSTITUTE(VLOOKUP(INDEX(Columns[],1,A37),Codes[],3,FALSE),"@@@",INDEX(Columns[],4,A37)),"@dec_scale@",IF(ISBLANK(INDEX(Columns[],2,A37)),"14",INDEX(Columns[],2,A37))),"["&amp;INDEX(Columns[],4,A37)&amp;"]")</f>
        <v>[]</v>
      </c>
      <c r="F37" s="17" t="s">
        <v>26</v>
      </c>
      <c r="G37" s="17" t="str">
        <f>"["&amp;INDEX(Columns[],4,A37)&amp;"]"</f>
        <v>[]</v>
      </c>
      <c r="H37" s="18" t="str">
        <f>"["&amp;IF(ISBLANK(INDEX(Columns[],3,A37)),INDEX(Columns[],4,A37),INDEX(Columns[],3,A37))&amp;"]"</f>
        <v>[]</v>
      </c>
      <c r="I37" s="19" t="str">
        <f>CLEAN(IF(Table3[[#This Row],[Alias]]&lt;&gt;"[]",CONCATENATE(B37,D37," ",F37," ",H37),""))</f>
        <v/>
      </c>
      <c r="J37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7" s="50" t="str">
        <f>CLEAN(IF(Table3[[#This Row],[Alias]]&lt;&gt;"[]",CONCATENATE(B37,E37," ",F37," ",H37),""))</f>
        <v/>
      </c>
      <c r="L37" s="50" t="str">
        <f>CLEAN(IF(Table3[[#This Row],[Alias]]&lt;&gt;"[]",SUBSTITUTE(SUBSTITUTE(CONCATENATE(IF(ISBLANK(Table3[[#This Row],[Union]]),""," OR "),"(a.COLUMN_NAME = '",G37,"' and b.COLUMN_NAME = '",H37,"')"),"[",""),"]",""),""))</f>
        <v/>
      </c>
      <c r="M37" s="2" t="s">
        <v>66</v>
      </c>
    </row>
    <row r="38" spans="1:13" ht="15.95" customHeight="1" x14ac:dyDescent="0.25">
      <c r="A38" s="17">
        <v>37</v>
      </c>
      <c r="B38" s="17" t="s">
        <v>0</v>
      </c>
      <c r="C38" s="17" t="s">
        <v>68</v>
      </c>
      <c r="D38" s="18" t="str">
        <f>IFERROR(SUBSTITUTE(SUBSTITUTE(VLOOKUP(INDEX(Columns[],1,A38),Codes[],2,FALSE),"@@@",INDEX(Columns[],4,A38)),"@dec_scale@",IF(ISBLANK(INDEX(Columns[],2,A38)),"14",INDEX(Columns[],2,A38))),"["&amp;INDEX(Columns[],4,A38)&amp;"]")</f>
        <v>[]</v>
      </c>
      <c r="E38" s="18" t="str">
        <f>IFERROR(SUBSTITUTE(SUBSTITUTE(VLOOKUP(INDEX(Columns[],1,A38),Codes[],3,FALSE),"@@@",INDEX(Columns[],4,A38)),"@dec_scale@",IF(ISBLANK(INDEX(Columns[],2,A38)),"14",INDEX(Columns[],2,A38))),"["&amp;INDEX(Columns[],4,A38)&amp;"]")</f>
        <v>[]</v>
      </c>
      <c r="F38" s="17" t="s">
        <v>26</v>
      </c>
      <c r="G38" s="17" t="str">
        <f>"["&amp;INDEX(Columns[],4,A38)&amp;"]"</f>
        <v>[]</v>
      </c>
      <c r="H38" s="18" t="str">
        <f>"["&amp;IF(ISBLANK(INDEX(Columns[],3,A38)),INDEX(Columns[],4,A38),INDEX(Columns[],3,A38))&amp;"]"</f>
        <v>[]</v>
      </c>
      <c r="I38" s="19" t="str">
        <f>CLEAN(IF(Table3[[#This Row],[Alias]]&lt;&gt;"[]",CONCATENATE(B38,D38," ",F38," ",H38),""))</f>
        <v/>
      </c>
      <c r="J38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8" s="50" t="str">
        <f>CLEAN(IF(Table3[[#This Row],[Alias]]&lt;&gt;"[]",CONCATENATE(B38,E38," ",F38," ",H38),""))</f>
        <v/>
      </c>
      <c r="L38" s="50" t="str">
        <f>CLEAN(IF(Table3[[#This Row],[Alias]]&lt;&gt;"[]",SUBSTITUTE(SUBSTITUTE(CONCATENATE(IF(ISBLANK(Table3[[#This Row],[Union]]),""," OR "),"(a.COLUMN_NAME = '",G38,"' and b.COLUMN_NAME = '",H38,"')"),"[",""),"]",""),""))</f>
        <v/>
      </c>
      <c r="M38" s="2" t="s">
        <v>66</v>
      </c>
    </row>
    <row r="39" spans="1:13" ht="15.95" customHeight="1" x14ac:dyDescent="0.25">
      <c r="A39" s="17">
        <v>38</v>
      </c>
      <c r="B39" s="17" t="s">
        <v>0</v>
      </c>
      <c r="C39" s="17" t="s">
        <v>68</v>
      </c>
      <c r="D39" s="18" t="str">
        <f>IFERROR(SUBSTITUTE(SUBSTITUTE(VLOOKUP(INDEX(Columns[],1,A39),Codes[],2,FALSE),"@@@",INDEX(Columns[],4,A39)),"@dec_scale@",IF(ISBLANK(INDEX(Columns[],2,A39)),"14",INDEX(Columns[],2,A39))),"["&amp;INDEX(Columns[],4,A39)&amp;"]")</f>
        <v>[]</v>
      </c>
      <c r="E39" s="18" t="str">
        <f>IFERROR(SUBSTITUTE(SUBSTITUTE(VLOOKUP(INDEX(Columns[],1,A39),Codes[],3,FALSE),"@@@",INDEX(Columns[],4,A39)),"@dec_scale@",IF(ISBLANK(INDEX(Columns[],2,A39)),"14",INDEX(Columns[],2,A39))),"["&amp;INDEX(Columns[],4,A39)&amp;"]")</f>
        <v>[]</v>
      </c>
      <c r="F39" s="17" t="s">
        <v>26</v>
      </c>
      <c r="G39" s="17" t="str">
        <f>"["&amp;INDEX(Columns[],4,A39)&amp;"]"</f>
        <v>[]</v>
      </c>
      <c r="H39" s="18" t="str">
        <f>"["&amp;IF(ISBLANK(INDEX(Columns[],3,A39)),INDEX(Columns[],4,A39),INDEX(Columns[],3,A39))&amp;"]"</f>
        <v>[]</v>
      </c>
      <c r="I39" s="19" t="str">
        <f>CLEAN(IF(Table3[[#This Row],[Alias]]&lt;&gt;"[]",CONCATENATE(B39,D39," ",F39," ",H39),""))</f>
        <v/>
      </c>
      <c r="J39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9" s="50" t="str">
        <f>CLEAN(IF(Table3[[#This Row],[Alias]]&lt;&gt;"[]",CONCATENATE(B39,E39," ",F39," ",H39),""))</f>
        <v/>
      </c>
      <c r="L39" s="50" t="str">
        <f>CLEAN(IF(Table3[[#This Row],[Alias]]&lt;&gt;"[]",SUBSTITUTE(SUBSTITUTE(CONCATENATE(IF(ISBLANK(Table3[[#This Row],[Union]]),""," OR "),"(a.COLUMN_NAME = '",G39,"' and b.COLUMN_NAME = '",H39,"')"),"[",""),"]",""),""))</f>
        <v/>
      </c>
      <c r="M39" s="2" t="s">
        <v>66</v>
      </c>
    </row>
    <row r="40" spans="1:13" ht="15.95" customHeight="1" x14ac:dyDescent="0.25">
      <c r="A40" s="17">
        <v>39</v>
      </c>
      <c r="B40" s="17" t="s">
        <v>0</v>
      </c>
      <c r="C40" s="17" t="s">
        <v>68</v>
      </c>
      <c r="D40" s="18" t="str">
        <f>IFERROR(SUBSTITUTE(SUBSTITUTE(VLOOKUP(INDEX(Columns[],1,A40),Codes[],2,FALSE),"@@@",INDEX(Columns[],4,A40)),"@dec_scale@",IF(ISBLANK(INDEX(Columns[],2,A40)),"14",INDEX(Columns[],2,A40))),"["&amp;INDEX(Columns[],4,A40)&amp;"]")</f>
        <v>[]</v>
      </c>
      <c r="E40" s="18" t="str">
        <f>IFERROR(SUBSTITUTE(SUBSTITUTE(VLOOKUP(INDEX(Columns[],1,A40),Codes[],3,FALSE),"@@@",INDEX(Columns[],4,A40)),"@dec_scale@",IF(ISBLANK(INDEX(Columns[],2,A40)),"14",INDEX(Columns[],2,A40))),"["&amp;INDEX(Columns[],4,A40)&amp;"]")</f>
        <v>[]</v>
      </c>
      <c r="F40" s="17" t="s">
        <v>26</v>
      </c>
      <c r="G40" s="17" t="str">
        <f>"["&amp;INDEX(Columns[],4,A40)&amp;"]"</f>
        <v>[]</v>
      </c>
      <c r="H40" s="18" t="str">
        <f>"["&amp;IF(ISBLANK(INDEX(Columns[],3,A40)),INDEX(Columns[],4,A40),INDEX(Columns[],3,A40))&amp;"]"</f>
        <v>[]</v>
      </c>
      <c r="I40" s="19" t="str">
        <f>CLEAN(IF(Table3[[#This Row],[Alias]]&lt;&gt;"[]",CONCATENATE(B40,D40," ",F40," ",H40),""))</f>
        <v/>
      </c>
      <c r="J40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0" s="50" t="str">
        <f>CLEAN(IF(Table3[[#This Row],[Alias]]&lt;&gt;"[]",CONCATENATE(B40,E40," ",F40," ",H40),""))</f>
        <v/>
      </c>
      <c r="L40" s="50" t="str">
        <f>CLEAN(IF(Table3[[#This Row],[Alias]]&lt;&gt;"[]",SUBSTITUTE(SUBSTITUTE(CONCATENATE(IF(ISBLANK(Table3[[#This Row],[Union]]),""," OR "),"(a.COLUMN_NAME = '",G40,"' and b.COLUMN_NAME = '",H40,"')"),"[",""),"]",""),""))</f>
        <v/>
      </c>
      <c r="M40" s="2" t="s">
        <v>66</v>
      </c>
    </row>
    <row r="41" spans="1:13" ht="15.95" customHeight="1" x14ac:dyDescent="0.25">
      <c r="A41" s="17">
        <v>40</v>
      </c>
      <c r="B41" s="17" t="s">
        <v>0</v>
      </c>
      <c r="C41" s="17" t="s">
        <v>68</v>
      </c>
      <c r="D41" s="18" t="str">
        <f>IFERROR(SUBSTITUTE(SUBSTITUTE(VLOOKUP(INDEX(Columns[],1,A41),Codes[],2,FALSE),"@@@",INDEX(Columns[],4,A41)),"@dec_scale@",IF(ISBLANK(INDEX(Columns[],2,A41)),"14",INDEX(Columns[],2,A41))),"["&amp;INDEX(Columns[],4,A41)&amp;"]")</f>
        <v>[]</v>
      </c>
      <c r="E41" s="18" t="str">
        <f>IFERROR(SUBSTITUTE(SUBSTITUTE(VLOOKUP(INDEX(Columns[],1,A41),Codes[],3,FALSE),"@@@",INDEX(Columns[],4,A41)),"@dec_scale@",IF(ISBLANK(INDEX(Columns[],2,A41)),"14",INDEX(Columns[],2,A41))),"["&amp;INDEX(Columns[],4,A41)&amp;"]")</f>
        <v>[]</v>
      </c>
      <c r="F41" s="17" t="s">
        <v>26</v>
      </c>
      <c r="G41" s="17" t="str">
        <f>"["&amp;INDEX(Columns[],4,A41)&amp;"]"</f>
        <v>[]</v>
      </c>
      <c r="H41" s="18" t="str">
        <f>"["&amp;IF(ISBLANK(INDEX(Columns[],3,A41)),INDEX(Columns[],4,A41),INDEX(Columns[],3,A41))&amp;"]"</f>
        <v>[]</v>
      </c>
      <c r="I41" s="19" t="str">
        <f>CLEAN(IF(Table3[[#This Row],[Alias]]&lt;&gt;"[]",CONCATENATE(B41,D41," ",F41," ",H41),""))</f>
        <v/>
      </c>
      <c r="J41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1" s="50" t="str">
        <f>CLEAN(IF(Table3[[#This Row],[Alias]]&lt;&gt;"[]",CONCATENATE(B41,E41," ",F41," ",H41),""))</f>
        <v/>
      </c>
      <c r="L41" s="50" t="str">
        <f>CLEAN(IF(Table3[[#This Row],[Alias]]&lt;&gt;"[]",SUBSTITUTE(SUBSTITUTE(CONCATENATE(IF(ISBLANK(Table3[[#This Row],[Union]]),""," OR "),"(a.COLUMN_NAME = '",G41,"' and b.COLUMN_NAME = '",H41,"')"),"[",""),"]",""),""))</f>
        <v/>
      </c>
      <c r="M41" s="2" t="s">
        <v>66</v>
      </c>
    </row>
    <row r="42" spans="1:13" ht="15.95" customHeight="1" x14ac:dyDescent="0.25">
      <c r="A42" s="17">
        <v>41</v>
      </c>
      <c r="B42" s="17" t="s">
        <v>0</v>
      </c>
      <c r="C42" s="17" t="s">
        <v>68</v>
      </c>
      <c r="D42" s="18" t="str">
        <f>IFERROR(SUBSTITUTE(SUBSTITUTE(VLOOKUP(INDEX(Columns[],1,A42),Codes[],2,FALSE),"@@@",INDEX(Columns[],4,A42)),"@dec_scale@",IF(ISBLANK(INDEX(Columns[],2,A42)),"14",INDEX(Columns[],2,A42))),"["&amp;INDEX(Columns[],4,A42)&amp;"]")</f>
        <v>[]</v>
      </c>
      <c r="E42" s="18" t="str">
        <f>IFERROR(SUBSTITUTE(SUBSTITUTE(VLOOKUP(INDEX(Columns[],1,A42),Codes[],3,FALSE),"@@@",INDEX(Columns[],4,A42)),"@dec_scale@",IF(ISBLANK(INDEX(Columns[],2,A42)),"14",INDEX(Columns[],2,A42))),"["&amp;INDEX(Columns[],4,A42)&amp;"]")</f>
        <v>[]</v>
      </c>
      <c r="F42" s="17" t="s">
        <v>26</v>
      </c>
      <c r="G42" s="17" t="str">
        <f>"["&amp;INDEX(Columns[],4,A42)&amp;"]"</f>
        <v>[]</v>
      </c>
      <c r="H42" s="18" t="str">
        <f>"["&amp;IF(ISBLANK(INDEX(Columns[],3,A42)),INDEX(Columns[],4,A42),INDEX(Columns[],3,A42))&amp;"]"</f>
        <v>[]</v>
      </c>
      <c r="I42" s="19" t="str">
        <f>CLEAN(IF(Table3[[#This Row],[Alias]]&lt;&gt;"[]",CONCATENATE(B42,D42," ",F42," ",H42),""))</f>
        <v/>
      </c>
      <c r="J42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2" s="50" t="str">
        <f>CLEAN(IF(Table3[[#This Row],[Alias]]&lt;&gt;"[]",CONCATENATE(B42,E42," ",F42," ",H42),""))</f>
        <v/>
      </c>
      <c r="L42" s="50" t="str">
        <f>CLEAN(IF(Table3[[#This Row],[Alias]]&lt;&gt;"[]",SUBSTITUTE(SUBSTITUTE(CONCATENATE(IF(ISBLANK(Table3[[#This Row],[Union]]),""," OR "),"(a.COLUMN_NAME = '",G42,"' and b.COLUMN_NAME = '",H42,"')"),"[",""),"]",""),""))</f>
        <v/>
      </c>
      <c r="M42" s="2" t="s">
        <v>66</v>
      </c>
    </row>
    <row r="43" spans="1:13" ht="15.95" customHeight="1" x14ac:dyDescent="0.25">
      <c r="A43" s="17">
        <v>42</v>
      </c>
      <c r="B43" s="17" t="s">
        <v>0</v>
      </c>
      <c r="C43" s="17" t="s">
        <v>68</v>
      </c>
      <c r="D43" s="18" t="str">
        <f>IFERROR(SUBSTITUTE(SUBSTITUTE(VLOOKUP(INDEX(Columns[],1,A43),Codes[],2,FALSE),"@@@",INDEX(Columns[],4,A43)),"@dec_scale@",IF(ISBLANK(INDEX(Columns[],2,A43)),"14",INDEX(Columns[],2,A43))),"["&amp;INDEX(Columns[],4,A43)&amp;"]")</f>
        <v>[]</v>
      </c>
      <c r="E43" s="18" t="str">
        <f>IFERROR(SUBSTITUTE(SUBSTITUTE(VLOOKUP(INDEX(Columns[],1,A43),Codes[],3,FALSE),"@@@",INDEX(Columns[],4,A43)),"@dec_scale@",IF(ISBLANK(INDEX(Columns[],2,A43)),"14",INDEX(Columns[],2,A43))),"["&amp;INDEX(Columns[],4,A43)&amp;"]")</f>
        <v>[]</v>
      </c>
      <c r="F43" s="17" t="s">
        <v>26</v>
      </c>
      <c r="G43" s="17" t="str">
        <f>"["&amp;INDEX(Columns[],4,A43)&amp;"]"</f>
        <v>[]</v>
      </c>
      <c r="H43" s="18" t="str">
        <f>"["&amp;IF(ISBLANK(INDEX(Columns[],3,A43)),INDEX(Columns[],4,A43),INDEX(Columns[],3,A43))&amp;"]"</f>
        <v>[]</v>
      </c>
      <c r="I43" s="19" t="str">
        <f>CLEAN(IF(Table3[[#This Row],[Alias]]&lt;&gt;"[]",CONCATENATE(B43,D43," ",F43," ",H43),""))</f>
        <v/>
      </c>
      <c r="J43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3" s="50" t="str">
        <f>CLEAN(IF(Table3[[#This Row],[Alias]]&lt;&gt;"[]",CONCATENATE(B43,E43," ",F43," ",H43),""))</f>
        <v/>
      </c>
      <c r="L43" s="50" t="str">
        <f>CLEAN(IF(Table3[[#This Row],[Alias]]&lt;&gt;"[]",SUBSTITUTE(SUBSTITUTE(CONCATENATE(IF(ISBLANK(Table3[[#This Row],[Union]]),""," OR "),"(a.COLUMN_NAME = '",G43,"' and b.COLUMN_NAME = '",H43,"')"),"[",""),"]",""),""))</f>
        <v/>
      </c>
      <c r="M43" s="2" t="s">
        <v>66</v>
      </c>
    </row>
    <row r="44" spans="1:13" ht="15.95" customHeight="1" x14ac:dyDescent="0.25">
      <c r="A44" s="17">
        <v>43</v>
      </c>
      <c r="B44" s="17" t="s">
        <v>0</v>
      </c>
      <c r="C44" s="17" t="s">
        <v>68</v>
      </c>
      <c r="D44" s="18" t="str">
        <f>IFERROR(SUBSTITUTE(SUBSTITUTE(VLOOKUP(INDEX(Columns[],1,A44),Codes[],2,FALSE),"@@@",INDEX(Columns[],4,A44)),"@dec_scale@",IF(ISBLANK(INDEX(Columns[],2,A44)),"14",INDEX(Columns[],2,A44))),"["&amp;INDEX(Columns[],4,A44)&amp;"]")</f>
        <v>[]</v>
      </c>
      <c r="E44" s="18" t="str">
        <f>IFERROR(SUBSTITUTE(SUBSTITUTE(VLOOKUP(INDEX(Columns[],1,A44),Codes[],3,FALSE),"@@@",INDEX(Columns[],4,A44)),"@dec_scale@",IF(ISBLANK(INDEX(Columns[],2,A44)),"14",INDEX(Columns[],2,A44))),"["&amp;INDEX(Columns[],4,A44)&amp;"]")</f>
        <v>[]</v>
      </c>
      <c r="F44" s="17" t="s">
        <v>26</v>
      </c>
      <c r="G44" s="17" t="str">
        <f>"["&amp;INDEX(Columns[],4,A44)&amp;"]"</f>
        <v>[]</v>
      </c>
      <c r="H44" s="18" t="str">
        <f>"["&amp;IF(ISBLANK(INDEX(Columns[],3,A44)),INDEX(Columns[],4,A44),INDEX(Columns[],3,A44))&amp;"]"</f>
        <v>[]</v>
      </c>
      <c r="I44" s="19" t="str">
        <f>CLEAN(IF(Table3[[#This Row],[Alias]]&lt;&gt;"[]",CONCATENATE(B44,D44," ",F44," ",H44),""))</f>
        <v/>
      </c>
      <c r="J44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4" s="50" t="str">
        <f>CLEAN(IF(Table3[[#This Row],[Alias]]&lt;&gt;"[]",CONCATENATE(B44,E44," ",F44," ",H44),""))</f>
        <v/>
      </c>
      <c r="L44" s="50" t="str">
        <f>CLEAN(IF(Table3[[#This Row],[Alias]]&lt;&gt;"[]",SUBSTITUTE(SUBSTITUTE(CONCATENATE(IF(ISBLANK(Table3[[#This Row],[Union]]),""," OR "),"(a.COLUMN_NAME = '",G44,"' and b.COLUMN_NAME = '",H44,"')"),"[",""),"]",""),""))</f>
        <v/>
      </c>
      <c r="M44" s="2" t="s">
        <v>66</v>
      </c>
    </row>
    <row r="45" spans="1:13" ht="15.95" customHeight="1" x14ac:dyDescent="0.25">
      <c r="A45" s="17">
        <v>44</v>
      </c>
      <c r="B45" s="17" t="s">
        <v>0</v>
      </c>
      <c r="C45" s="17" t="s">
        <v>68</v>
      </c>
      <c r="D45" s="18" t="str">
        <f>IFERROR(SUBSTITUTE(SUBSTITUTE(VLOOKUP(INDEX(Columns[],1,A45),Codes[],2,FALSE),"@@@",INDEX(Columns[],4,A45)),"@dec_scale@",IF(ISBLANK(INDEX(Columns[],2,A45)),"14",INDEX(Columns[],2,A45))),"["&amp;INDEX(Columns[],4,A45)&amp;"]")</f>
        <v>[]</v>
      </c>
      <c r="E45" s="18" t="str">
        <f>IFERROR(SUBSTITUTE(SUBSTITUTE(VLOOKUP(INDEX(Columns[],1,A45),Codes[],3,FALSE),"@@@",INDEX(Columns[],4,A45)),"@dec_scale@",IF(ISBLANK(INDEX(Columns[],2,A45)),"14",INDEX(Columns[],2,A45))),"["&amp;INDEX(Columns[],4,A45)&amp;"]")</f>
        <v>[]</v>
      </c>
      <c r="F45" s="17" t="s">
        <v>26</v>
      </c>
      <c r="G45" s="17" t="str">
        <f>"["&amp;INDEX(Columns[],4,A45)&amp;"]"</f>
        <v>[]</v>
      </c>
      <c r="H45" s="18" t="str">
        <f>"["&amp;IF(ISBLANK(INDEX(Columns[],3,A45)),INDEX(Columns[],4,A45),INDEX(Columns[],3,A45))&amp;"]"</f>
        <v>[]</v>
      </c>
      <c r="I45" s="19" t="str">
        <f>CLEAN(IF(Table3[[#This Row],[Alias]]&lt;&gt;"[]",CONCATENATE(B45,D45," ",F45," ",H45),""))</f>
        <v/>
      </c>
      <c r="J45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5" s="50" t="str">
        <f>CLEAN(IF(Table3[[#This Row],[Alias]]&lt;&gt;"[]",CONCATENATE(B45,E45," ",F45," ",H45),""))</f>
        <v/>
      </c>
      <c r="L45" s="50" t="str">
        <f>CLEAN(IF(Table3[[#This Row],[Alias]]&lt;&gt;"[]",SUBSTITUTE(SUBSTITUTE(CONCATENATE(IF(ISBLANK(Table3[[#This Row],[Union]]),""," OR "),"(a.COLUMN_NAME = '",G45,"' and b.COLUMN_NAME = '",H45,"')"),"[",""),"]",""),""))</f>
        <v/>
      </c>
      <c r="M45" s="2" t="s">
        <v>66</v>
      </c>
    </row>
    <row r="46" spans="1:13" ht="15.95" customHeight="1" x14ac:dyDescent="0.25">
      <c r="A46" s="17">
        <v>45</v>
      </c>
      <c r="B46" s="17" t="s">
        <v>0</v>
      </c>
      <c r="C46" s="17" t="s">
        <v>68</v>
      </c>
      <c r="D46" s="18" t="str">
        <f>IFERROR(SUBSTITUTE(SUBSTITUTE(VLOOKUP(INDEX(Columns[],1,A46),Codes[],2,FALSE),"@@@",INDEX(Columns[],4,A46)),"@dec_scale@",IF(ISBLANK(INDEX(Columns[],2,A46)),"14",INDEX(Columns[],2,A46))),"["&amp;INDEX(Columns[],4,A46)&amp;"]")</f>
        <v>[]</v>
      </c>
      <c r="E46" s="18" t="str">
        <f>IFERROR(SUBSTITUTE(SUBSTITUTE(VLOOKUP(INDEX(Columns[],1,A46),Codes[],3,FALSE),"@@@",INDEX(Columns[],4,A46)),"@dec_scale@",IF(ISBLANK(INDEX(Columns[],2,A46)),"14",INDEX(Columns[],2,A46))),"["&amp;INDEX(Columns[],4,A46)&amp;"]")</f>
        <v>[]</v>
      </c>
      <c r="F46" s="17" t="s">
        <v>26</v>
      </c>
      <c r="G46" s="17" t="str">
        <f>"["&amp;INDEX(Columns[],4,A46)&amp;"]"</f>
        <v>[]</v>
      </c>
      <c r="H46" s="18" t="str">
        <f>"["&amp;IF(ISBLANK(INDEX(Columns[],3,A46)),INDEX(Columns[],4,A46),INDEX(Columns[],3,A46))&amp;"]"</f>
        <v>[]</v>
      </c>
      <c r="I46" s="19" t="str">
        <f>CLEAN(IF(Table3[[#This Row],[Alias]]&lt;&gt;"[]",CONCATENATE(B46,D46," ",F46," ",H46),""))</f>
        <v/>
      </c>
      <c r="J46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6" s="50" t="str">
        <f>CLEAN(IF(Table3[[#This Row],[Alias]]&lt;&gt;"[]",CONCATENATE(B46,E46," ",F46," ",H46),""))</f>
        <v/>
      </c>
      <c r="L46" s="50" t="str">
        <f>CLEAN(IF(Table3[[#This Row],[Alias]]&lt;&gt;"[]",SUBSTITUTE(SUBSTITUTE(CONCATENATE(IF(ISBLANK(Table3[[#This Row],[Union]]),""," OR "),"(a.COLUMN_NAME = '",G46,"' and b.COLUMN_NAME = '",H46,"')"),"[",""),"]",""),""))</f>
        <v/>
      </c>
      <c r="M46" s="2" t="s">
        <v>66</v>
      </c>
    </row>
    <row r="47" spans="1:13" ht="15.95" customHeight="1" x14ac:dyDescent="0.25">
      <c r="A47" s="17">
        <v>46</v>
      </c>
      <c r="B47" s="17" t="s">
        <v>0</v>
      </c>
      <c r="C47" s="17" t="s">
        <v>68</v>
      </c>
      <c r="D47" s="18" t="str">
        <f>IFERROR(SUBSTITUTE(SUBSTITUTE(VLOOKUP(INDEX(Columns[],1,A47),Codes[],2,FALSE),"@@@",INDEX(Columns[],4,A47)),"@dec_scale@",IF(ISBLANK(INDEX(Columns[],2,A47)),"14",INDEX(Columns[],2,A47))),"["&amp;INDEX(Columns[],4,A47)&amp;"]")</f>
        <v>[]</v>
      </c>
      <c r="E47" s="18" t="str">
        <f>IFERROR(SUBSTITUTE(SUBSTITUTE(VLOOKUP(INDEX(Columns[],1,A47),Codes[],3,FALSE),"@@@",INDEX(Columns[],4,A47)),"@dec_scale@",IF(ISBLANK(INDEX(Columns[],2,A47)),"14",INDEX(Columns[],2,A47))),"["&amp;INDEX(Columns[],4,A47)&amp;"]")</f>
        <v>[]</v>
      </c>
      <c r="F47" s="17" t="s">
        <v>26</v>
      </c>
      <c r="G47" s="17" t="str">
        <f>"["&amp;INDEX(Columns[],4,A47)&amp;"]"</f>
        <v>[]</v>
      </c>
      <c r="H47" s="18" t="str">
        <f>"["&amp;IF(ISBLANK(INDEX(Columns[],3,A47)),INDEX(Columns[],4,A47),INDEX(Columns[],3,A47))&amp;"]"</f>
        <v>[]</v>
      </c>
      <c r="I47" s="19" t="str">
        <f>CLEAN(IF(Table3[[#This Row],[Alias]]&lt;&gt;"[]",CONCATENATE(B47,D47," ",F47," ",H47),""))</f>
        <v/>
      </c>
      <c r="J47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7" s="50" t="str">
        <f>CLEAN(IF(Table3[[#This Row],[Alias]]&lt;&gt;"[]",CONCATENATE(B47,E47," ",F47," ",H47),""))</f>
        <v/>
      </c>
      <c r="L47" s="50" t="str">
        <f>CLEAN(IF(Table3[[#This Row],[Alias]]&lt;&gt;"[]",SUBSTITUTE(SUBSTITUTE(CONCATENATE(IF(ISBLANK(Table3[[#This Row],[Union]]),""," OR "),"(a.COLUMN_NAME = '",G47,"' and b.COLUMN_NAME = '",H47,"')"),"[",""),"]",""),""))</f>
        <v/>
      </c>
      <c r="M47" s="2" t="s">
        <v>66</v>
      </c>
    </row>
    <row r="48" spans="1:13" ht="15.95" customHeight="1" x14ac:dyDescent="0.25">
      <c r="A48" s="17">
        <v>47</v>
      </c>
      <c r="B48" s="17" t="s">
        <v>0</v>
      </c>
      <c r="C48" s="17" t="s">
        <v>68</v>
      </c>
      <c r="D48" s="18" t="str">
        <f>IFERROR(SUBSTITUTE(SUBSTITUTE(VLOOKUP(INDEX(Columns[],1,A48),Codes[],2,FALSE),"@@@",INDEX(Columns[],4,A48)),"@dec_scale@",IF(ISBLANK(INDEX(Columns[],2,A48)),"14",INDEX(Columns[],2,A48))),"["&amp;INDEX(Columns[],4,A48)&amp;"]")</f>
        <v>[]</v>
      </c>
      <c r="E48" s="18" t="str">
        <f>IFERROR(SUBSTITUTE(SUBSTITUTE(VLOOKUP(INDEX(Columns[],1,A48),Codes[],3,FALSE),"@@@",INDEX(Columns[],4,A48)),"@dec_scale@",IF(ISBLANK(INDEX(Columns[],2,A48)),"14",INDEX(Columns[],2,A48))),"["&amp;INDEX(Columns[],4,A48)&amp;"]")</f>
        <v>[]</v>
      </c>
      <c r="F48" s="17" t="s">
        <v>26</v>
      </c>
      <c r="G48" s="17" t="str">
        <f>"["&amp;INDEX(Columns[],4,A48)&amp;"]"</f>
        <v>[]</v>
      </c>
      <c r="H48" s="18" t="str">
        <f>"["&amp;IF(ISBLANK(INDEX(Columns[],3,A48)),INDEX(Columns[],4,A48),INDEX(Columns[],3,A48))&amp;"]"</f>
        <v>[]</v>
      </c>
      <c r="I48" s="19" t="str">
        <f>CLEAN(IF(Table3[[#This Row],[Alias]]&lt;&gt;"[]",CONCATENATE(B48,D48," ",F48," ",H48),""))</f>
        <v/>
      </c>
      <c r="J48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8" s="50" t="str">
        <f>CLEAN(IF(Table3[[#This Row],[Alias]]&lt;&gt;"[]",CONCATENATE(B48,E48," ",F48," ",H48),""))</f>
        <v/>
      </c>
      <c r="L48" s="50" t="str">
        <f>CLEAN(IF(Table3[[#This Row],[Alias]]&lt;&gt;"[]",SUBSTITUTE(SUBSTITUTE(CONCATENATE(IF(ISBLANK(Table3[[#This Row],[Union]]),""," OR "),"(a.COLUMN_NAME = '",G48,"' and b.COLUMN_NAME = '",H48,"')"),"[",""),"]",""),""))</f>
        <v/>
      </c>
      <c r="M48" s="2" t="s">
        <v>66</v>
      </c>
    </row>
    <row r="49" spans="1:13" ht="15.95" customHeight="1" x14ac:dyDescent="0.25">
      <c r="A49" s="17">
        <v>48</v>
      </c>
      <c r="B49" s="17" t="s">
        <v>0</v>
      </c>
      <c r="C49" s="17" t="s">
        <v>68</v>
      </c>
      <c r="D49" s="18" t="str">
        <f>IFERROR(SUBSTITUTE(SUBSTITUTE(VLOOKUP(INDEX(Columns[],1,A49),Codes[],2,FALSE),"@@@",INDEX(Columns[],4,A49)),"@dec_scale@",IF(ISBLANK(INDEX(Columns[],2,A49)),"14",INDEX(Columns[],2,A49))),"["&amp;INDEX(Columns[],4,A49)&amp;"]")</f>
        <v>[]</v>
      </c>
      <c r="E49" s="18" t="str">
        <f>IFERROR(SUBSTITUTE(SUBSTITUTE(VLOOKUP(INDEX(Columns[],1,A49),Codes[],3,FALSE),"@@@",INDEX(Columns[],4,A49)),"@dec_scale@",IF(ISBLANK(INDEX(Columns[],2,A49)),"14",INDEX(Columns[],2,A49))),"["&amp;INDEX(Columns[],4,A49)&amp;"]")</f>
        <v>[]</v>
      </c>
      <c r="F49" s="17" t="s">
        <v>26</v>
      </c>
      <c r="G49" s="17" t="str">
        <f>"["&amp;INDEX(Columns[],4,A49)&amp;"]"</f>
        <v>[]</v>
      </c>
      <c r="H49" s="18" t="str">
        <f>"["&amp;IF(ISBLANK(INDEX(Columns[],3,A49)),INDEX(Columns[],4,A49),INDEX(Columns[],3,A49))&amp;"]"</f>
        <v>[]</v>
      </c>
      <c r="I49" s="19" t="str">
        <f>CLEAN(IF(Table3[[#This Row],[Alias]]&lt;&gt;"[]",CONCATENATE(B49,D49," ",F49," ",H49),""))</f>
        <v/>
      </c>
      <c r="J49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9" s="50" t="str">
        <f>CLEAN(IF(Table3[[#This Row],[Alias]]&lt;&gt;"[]",CONCATENATE(B49,E49," ",F49," ",H49),""))</f>
        <v/>
      </c>
      <c r="L49" s="50" t="str">
        <f>CLEAN(IF(Table3[[#This Row],[Alias]]&lt;&gt;"[]",SUBSTITUTE(SUBSTITUTE(CONCATENATE(IF(ISBLANK(Table3[[#This Row],[Union]]),""," OR "),"(a.COLUMN_NAME = '",G49,"' and b.COLUMN_NAME = '",H49,"')"),"[",""),"]",""),""))</f>
        <v/>
      </c>
      <c r="M49" s="2" t="s">
        <v>66</v>
      </c>
    </row>
    <row r="50" spans="1:13" ht="15.95" customHeight="1" x14ac:dyDescent="0.25">
      <c r="A50" s="17">
        <v>49</v>
      </c>
      <c r="B50" s="17" t="s">
        <v>0</v>
      </c>
      <c r="C50" s="17" t="s">
        <v>68</v>
      </c>
      <c r="D50" s="18" t="str">
        <f>IFERROR(SUBSTITUTE(SUBSTITUTE(VLOOKUP(INDEX(Columns[],1,A50),Codes[],2,FALSE),"@@@",INDEX(Columns[],4,A50)),"@dec_scale@",IF(ISBLANK(INDEX(Columns[],2,A50)),"14",INDEX(Columns[],2,A50))),"["&amp;INDEX(Columns[],4,A50)&amp;"]")</f>
        <v>[]</v>
      </c>
      <c r="E50" s="18" t="str">
        <f>IFERROR(SUBSTITUTE(SUBSTITUTE(VLOOKUP(INDEX(Columns[],1,A50),Codes[],3,FALSE),"@@@",INDEX(Columns[],4,A50)),"@dec_scale@",IF(ISBLANK(INDEX(Columns[],2,A50)),"14",INDEX(Columns[],2,A50))),"["&amp;INDEX(Columns[],4,A50)&amp;"]")</f>
        <v>[]</v>
      </c>
      <c r="F50" s="17" t="s">
        <v>26</v>
      </c>
      <c r="G50" s="17" t="str">
        <f>"["&amp;INDEX(Columns[],4,A50)&amp;"]"</f>
        <v>[]</v>
      </c>
      <c r="H50" s="18" t="str">
        <f>"["&amp;IF(ISBLANK(INDEX(Columns[],3,A50)),INDEX(Columns[],4,A50),INDEX(Columns[],3,A50))&amp;"]"</f>
        <v>[]</v>
      </c>
      <c r="I50" s="19" t="str">
        <f>CLEAN(IF(Table3[[#This Row],[Alias]]&lt;&gt;"[]",CONCATENATE(B50,D50," ",F50," ",H50),""))</f>
        <v/>
      </c>
      <c r="J50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0" s="50" t="str">
        <f>CLEAN(IF(Table3[[#This Row],[Alias]]&lt;&gt;"[]",CONCATENATE(B50,E50," ",F50," ",H50),""))</f>
        <v/>
      </c>
      <c r="L50" s="50" t="str">
        <f>CLEAN(IF(Table3[[#This Row],[Alias]]&lt;&gt;"[]",SUBSTITUTE(SUBSTITUTE(CONCATENATE(IF(ISBLANK(Table3[[#This Row],[Union]]),""," OR "),"(a.COLUMN_NAME = '",G50,"' and b.COLUMN_NAME = '",H50,"')"),"[",""),"]",""),""))</f>
        <v/>
      </c>
      <c r="M50" s="2" t="s">
        <v>66</v>
      </c>
    </row>
    <row r="51" spans="1:13" ht="15.95" customHeight="1" x14ac:dyDescent="0.25">
      <c r="A51" s="17">
        <v>50</v>
      </c>
      <c r="B51" s="17" t="s">
        <v>0</v>
      </c>
      <c r="C51" s="17" t="s">
        <v>68</v>
      </c>
      <c r="D51" s="18" t="str">
        <f>IFERROR(SUBSTITUTE(SUBSTITUTE(VLOOKUP(INDEX(Columns[],1,A51),Codes[],2,FALSE),"@@@",INDEX(Columns[],4,A51)),"@dec_scale@",IF(ISBLANK(INDEX(Columns[],2,A51)),"14",INDEX(Columns[],2,A51))),"["&amp;INDEX(Columns[],4,A51)&amp;"]")</f>
        <v>[]</v>
      </c>
      <c r="E51" s="18" t="str">
        <f>IFERROR(SUBSTITUTE(SUBSTITUTE(VLOOKUP(INDEX(Columns[],1,A51),Codes[],3,FALSE),"@@@",INDEX(Columns[],4,A51)),"@dec_scale@",IF(ISBLANK(INDEX(Columns[],2,A51)),"14",INDEX(Columns[],2,A51))),"["&amp;INDEX(Columns[],4,A51)&amp;"]")</f>
        <v>[]</v>
      </c>
      <c r="F51" s="17" t="s">
        <v>26</v>
      </c>
      <c r="G51" s="17" t="str">
        <f>"["&amp;INDEX(Columns[],4,A51)&amp;"]"</f>
        <v>[]</v>
      </c>
      <c r="H51" s="18" t="str">
        <f>"["&amp;IF(ISBLANK(INDEX(Columns[],3,A51)),INDEX(Columns[],4,A51),INDEX(Columns[],3,A51))&amp;"]"</f>
        <v>[]</v>
      </c>
      <c r="I51" s="19" t="str">
        <f>CLEAN(IF(Table3[[#This Row],[Alias]]&lt;&gt;"[]",CONCATENATE(B51,D51," ",F51," ",H51),""))</f>
        <v/>
      </c>
      <c r="J51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1" s="50" t="str">
        <f>CLEAN(IF(Table3[[#This Row],[Alias]]&lt;&gt;"[]",CONCATENATE(B51,E51," ",F51," ",H51),""))</f>
        <v/>
      </c>
      <c r="L51" s="50" t="str">
        <f>CLEAN(IF(Table3[[#This Row],[Alias]]&lt;&gt;"[]",SUBSTITUTE(SUBSTITUTE(CONCATENATE(IF(ISBLANK(Table3[[#This Row],[Union]]),""," OR "),"(a.COLUMN_NAME = '",G51,"' and b.COLUMN_NAME = '",H51,"')"),"[",""),"]",""),""))</f>
        <v/>
      </c>
      <c r="M51" s="2" t="s">
        <v>66</v>
      </c>
    </row>
    <row r="52" spans="1:13" ht="15.95" customHeight="1" x14ac:dyDescent="0.25">
      <c r="A52" s="17">
        <v>51</v>
      </c>
      <c r="B52" s="17" t="s">
        <v>0</v>
      </c>
      <c r="C52" s="17" t="s">
        <v>68</v>
      </c>
      <c r="D52" s="18" t="str">
        <f>IFERROR(SUBSTITUTE(SUBSTITUTE(VLOOKUP(INDEX(Columns[],1,A52),Codes[],2,FALSE),"@@@",INDEX(Columns[],4,A52)),"@dec_scale@",IF(ISBLANK(INDEX(Columns[],2,A52)),"14",INDEX(Columns[],2,A52))),"["&amp;INDEX(Columns[],4,A52)&amp;"]")</f>
        <v>[]</v>
      </c>
      <c r="E52" s="18" t="str">
        <f>IFERROR(SUBSTITUTE(SUBSTITUTE(VLOOKUP(INDEX(Columns[],1,A52),Codes[],3,FALSE),"@@@",INDEX(Columns[],4,A52)),"@dec_scale@",IF(ISBLANK(INDEX(Columns[],2,A52)),"14",INDEX(Columns[],2,A52))),"["&amp;INDEX(Columns[],4,A52)&amp;"]")</f>
        <v>[]</v>
      </c>
      <c r="F52" s="17" t="s">
        <v>26</v>
      </c>
      <c r="G52" s="17" t="str">
        <f>"["&amp;INDEX(Columns[],4,A52)&amp;"]"</f>
        <v>[]</v>
      </c>
      <c r="H52" s="18" t="str">
        <f>"["&amp;IF(ISBLANK(INDEX(Columns[],3,A52)),INDEX(Columns[],4,A52),INDEX(Columns[],3,A52))&amp;"]"</f>
        <v>[]</v>
      </c>
      <c r="I52" s="19" t="str">
        <f>CLEAN(IF(Table3[[#This Row],[Alias]]&lt;&gt;"[]",CONCATENATE(B52,D52," ",F52," ",H52),""))</f>
        <v/>
      </c>
      <c r="J52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2" s="50" t="str">
        <f>CLEAN(IF(Table3[[#This Row],[Alias]]&lt;&gt;"[]",CONCATENATE(B52,E52," ",F52," ",H52),""))</f>
        <v/>
      </c>
      <c r="L52" s="50" t="str">
        <f>CLEAN(IF(Table3[[#This Row],[Alias]]&lt;&gt;"[]",SUBSTITUTE(SUBSTITUTE(CONCATENATE(IF(ISBLANK(Table3[[#This Row],[Union]]),""," OR "),"(a.COLUMN_NAME = '",G52,"' and b.COLUMN_NAME = '",H52,"')"),"[",""),"]",""),""))</f>
        <v/>
      </c>
      <c r="M52" s="2" t="s">
        <v>66</v>
      </c>
    </row>
    <row r="53" spans="1:13" ht="15.95" customHeight="1" x14ac:dyDescent="0.25">
      <c r="A53" s="17">
        <v>52</v>
      </c>
      <c r="B53" s="17" t="s">
        <v>0</v>
      </c>
      <c r="C53" s="17" t="s">
        <v>68</v>
      </c>
      <c r="D53" s="18" t="str">
        <f>IFERROR(SUBSTITUTE(SUBSTITUTE(VLOOKUP(INDEX(Columns[],1,A53),Codes[],2,FALSE),"@@@",INDEX(Columns[],4,A53)),"@dec_scale@",IF(ISBLANK(INDEX(Columns[],2,A53)),"14",INDEX(Columns[],2,A53))),"["&amp;INDEX(Columns[],4,A53)&amp;"]")</f>
        <v>[]</v>
      </c>
      <c r="E53" s="18" t="str">
        <f>IFERROR(SUBSTITUTE(SUBSTITUTE(VLOOKUP(INDEX(Columns[],1,A53),Codes[],3,FALSE),"@@@",INDEX(Columns[],4,A53)),"@dec_scale@",IF(ISBLANK(INDEX(Columns[],2,A53)),"14",INDEX(Columns[],2,A53))),"["&amp;INDEX(Columns[],4,A53)&amp;"]")</f>
        <v>[]</v>
      </c>
      <c r="F53" s="17" t="s">
        <v>26</v>
      </c>
      <c r="G53" s="17" t="str">
        <f>"["&amp;INDEX(Columns[],4,A53)&amp;"]"</f>
        <v>[]</v>
      </c>
      <c r="H53" s="18" t="str">
        <f>"["&amp;IF(ISBLANK(INDEX(Columns[],3,A53)),INDEX(Columns[],4,A53),INDEX(Columns[],3,A53))&amp;"]"</f>
        <v>[]</v>
      </c>
      <c r="I53" s="19" t="str">
        <f>CLEAN(IF(Table3[[#This Row],[Alias]]&lt;&gt;"[]",CONCATENATE(B53,D53," ",F53," ",H53),""))</f>
        <v/>
      </c>
      <c r="J53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3" s="50" t="str">
        <f>CLEAN(IF(Table3[[#This Row],[Alias]]&lt;&gt;"[]",CONCATENATE(B53,E53," ",F53," ",H53),""))</f>
        <v/>
      </c>
      <c r="L53" s="50" t="str">
        <f>CLEAN(IF(Table3[[#This Row],[Alias]]&lt;&gt;"[]",SUBSTITUTE(SUBSTITUTE(CONCATENATE(IF(ISBLANK(Table3[[#This Row],[Union]]),""," OR "),"(a.COLUMN_NAME = '",G53,"' and b.COLUMN_NAME = '",H53,"')"),"[",""),"]",""),""))</f>
        <v/>
      </c>
      <c r="M53" s="2" t="s">
        <v>66</v>
      </c>
    </row>
    <row r="54" spans="1:13" ht="15.95" customHeight="1" x14ac:dyDescent="0.25">
      <c r="A54" s="17">
        <v>53</v>
      </c>
      <c r="B54" s="17" t="s">
        <v>0</v>
      </c>
      <c r="C54" s="17" t="s">
        <v>68</v>
      </c>
      <c r="D54" s="18" t="str">
        <f>IFERROR(SUBSTITUTE(SUBSTITUTE(VLOOKUP(INDEX(Columns[],1,A54),Codes[],2,FALSE),"@@@",INDEX(Columns[],4,A54)),"@dec_scale@",IF(ISBLANK(INDEX(Columns[],2,A54)),"14",INDEX(Columns[],2,A54))),"["&amp;INDEX(Columns[],4,A54)&amp;"]")</f>
        <v>[]</v>
      </c>
      <c r="E54" s="18" t="str">
        <f>IFERROR(SUBSTITUTE(SUBSTITUTE(VLOOKUP(INDEX(Columns[],1,A54),Codes[],3,FALSE),"@@@",INDEX(Columns[],4,A54)),"@dec_scale@",IF(ISBLANK(INDEX(Columns[],2,A54)),"14",INDEX(Columns[],2,A54))),"["&amp;INDEX(Columns[],4,A54)&amp;"]")</f>
        <v>[]</v>
      </c>
      <c r="F54" s="17" t="s">
        <v>26</v>
      </c>
      <c r="G54" s="17" t="str">
        <f>"["&amp;INDEX(Columns[],4,A54)&amp;"]"</f>
        <v>[]</v>
      </c>
      <c r="H54" s="18" t="str">
        <f>"["&amp;IF(ISBLANK(INDEX(Columns[],3,A54)),INDEX(Columns[],4,A54),INDEX(Columns[],3,A54))&amp;"]"</f>
        <v>[]</v>
      </c>
      <c r="I54" s="19" t="str">
        <f>CLEAN(IF(Table3[[#This Row],[Alias]]&lt;&gt;"[]",CONCATENATE(B54,D54," ",F54," ",H54),""))</f>
        <v/>
      </c>
      <c r="J54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4" s="50" t="str">
        <f>CLEAN(IF(Table3[[#This Row],[Alias]]&lt;&gt;"[]",CONCATENATE(B54,E54," ",F54," ",H54),""))</f>
        <v/>
      </c>
      <c r="L54" s="50" t="str">
        <f>CLEAN(IF(Table3[[#This Row],[Alias]]&lt;&gt;"[]",SUBSTITUTE(SUBSTITUTE(CONCATENATE(IF(ISBLANK(Table3[[#This Row],[Union]]),""," OR "),"(a.COLUMN_NAME = '",G54,"' and b.COLUMN_NAME = '",H54,"')"),"[",""),"]",""),""))</f>
        <v/>
      </c>
      <c r="M54" s="2" t="s">
        <v>66</v>
      </c>
    </row>
    <row r="55" spans="1:13" ht="15.95" customHeight="1" x14ac:dyDescent="0.25">
      <c r="A55" s="17">
        <v>54</v>
      </c>
      <c r="B55" s="17" t="s">
        <v>0</v>
      </c>
      <c r="C55" s="17" t="s">
        <v>68</v>
      </c>
      <c r="D55" s="18" t="str">
        <f>IFERROR(SUBSTITUTE(SUBSTITUTE(VLOOKUP(INDEX(Columns[],1,A55),Codes[],2,FALSE),"@@@",INDEX(Columns[],4,A55)),"@dec_scale@",IF(ISBLANK(INDEX(Columns[],2,A55)),"14",INDEX(Columns[],2,A55))),"["&amp;INDEX(Columns[],4,A55)&amp;"]")</f>
        <v>[]</v>
      </c>
      <c r="E55" s="18" t="str">
        <f>IFERROR(SUBSTITUTE(SUBSTITUTE(VLOOKUP(INDEX(Columns[],1,A55),Codes[],3,FALSE),"@@@",INDEX(Columns[],4,A55)),"@dec_scale@",IF(ISBLANK(INDEX(Columns[],2,A55)),"14",INDEX(Columns[],2,A55))),"["&amp;INDEX(Columns[],4,A55)&amp;"]")</f>
        <v>[]</v>
      </c>
      <c r="F55" s="17" t="s">
        <v>26</v>
      </c>
      <c r="G55" s="17" t="str">
        <f>"["&amp;INDEX(Columns[],4,A55)&amp;"]"</f>
        <v>[]</v>
      </c>
      <c r="H55" s="18" t="str">
        <f>"["&amp;IF(ISBLANK(INDEX(Columns[],3,A55)),INDEX(Columns[],4,A55),INDEX(Columns[],3,A55))&amp;"]"</f>
        <v>[]</v>
      </c>
      <c r="I55" s="19" t="str">
        <f>CLEAN(IF(Table3[[#This Row],[Alias]]&lt;&gt;"[]",CONCATENATE(B55,D55," ",F55," ",H55),""))</f>
        <v/>
      </c>
      <c r="J55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5" s="50" t="str">
        <f>CLEAN(IF(Table3[[#This Row],[Alias]]&lt;&gt;"[]",CONCATENATE(B55,E55," ",F55," ",H55),""))</f>
        <v/>
      </c>
      <c r="L55" s="50" t="str">
        <f>CLEAN(IF(Table3[[#This Row],[Alias]]&lt;&gt;"[]",SUBSTITUTE(SUBSTITUTE(CONCATENATE(IF(ISBLANK(Table3[[#This Row],[Union]]),""," OR "),"(a.COLUMN_NAME = '",G55,"' and b.COLUMN_NAME = '",H55,"')"),"[",""),"]",""),""))</f>
        <v/>
      </c>
      <c r="M55" s="2" t="s">
        <v>66</v>
      </c>
    </row>
    <row r="56" spans="1:13" ht="15.95" customHeight="1" x14ac:dyDescent="0.25">
      <c r="A56" s="17">
        <v>55</v>
      </c>
      <c r="B56" s="17" t="s">
        <v>0</v>
      </c>
      <c r="C56" s="17" t="s">
        <v>68</v>
      </c>
      <c r="D56" s="18" t="str">
        <f>IFERROR(SUBSTITUTE(SUBSTITUTE(VLOOKUP(INDEX(Columns[],1,A56),Codes[],2,FALSE),"@@@",INDEX(Columns[],4,A56)),"@dec_scale@",IF(ISBLANK(INDEX(Columns[],2,A56)),"14",INDEX(Columns[],2,A56))),"["&amp;INDEX(Columns[],4,A56)&amp;"]")</f>
        <v>[]</v>
      </c>
      <c r="E56" s="18" t="str">
        <f>IFERROR(SUBSTITUTE(SUBSTITUTE(VLOOKUP(INDEX(Columns[],1,A56),Codes[],3,FALSE),"@@@",INDEX(Columns[],4,A56)),"@dec_scale@",IF(ISBLANK(INDEX(Columns[],2,A56)),"14",INDEX(Columns[],2,A56))),"["&amp;INDEX(Columns[],4,A56)&amp;"]")</f>
        <v>[]</v>
      </c>
      <c r="F56" s="17" t="s">
        <v>26</v>
      </c>
      <c r="G56" s="17" t="str">
        <f>"["&amp;INDEX(Columns[],4,A56)&amp;"]"</f>
        <v>[]</v>
      </c>
      <c r="H56" s="18" t="str">
        <f>"["&amp;IF(ISBLANK(INDEX(Columns[],3,A56)),INDEX(Columns[],4,A56),INDEX(Columns[],3,A56))&amp;"]"</f>
        <v>[]</v>
      </c>
      <c r="I56" s="19" t="str">
        <f>CLEAN(IF(Table3[[#This Row],[Alias]]&lt;&gt;"[]",CONCATENATE(B56,D56," ",F56," ",H56),""))</f>
        <v/>
      </c>
      <c r="J56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6" s="50" t="str">
        <f>CLEAN(IF(Table3[[#This Row],[Alias]]&lt;&gt;"[]",CONCATENATE(B56,E56," ",F56," ",H56),""))</f>
        <v/>
      </c>
      <c r="L56" s="50" t="str">
        <f>CLEAN(IF(Table3[[#This Row],[Alias]]&lt;&gt;"[]",SUBSTITUTE(SUBSTITUTE(CONCATENATE(IF(ISBLANK(Table3[[#This Row],[Union]]),""," OR "),"(a.COLUMN_NAME = '",G56,"' and b.COLUMN_NAME = '",H56,"')"),"[",""),"]",""),""))</f>
        <v/>
      </c>
      <c r="M56" s="2" t="s">
        <v>66</v>
      </c>
    </row>
    <row r="57" spans="1:13" ht="15.95" customHeight="1" x14ac:dyDescent="0.25">
      <c r="A57" s="17">
        <v>56</v>
      </c>
      <c r="B57" s="17" t="s">
        <v>0</v>
      </c>
      <c r="C57" s="17" t="s">
        <v>68</v>
      </c>
      <c r="D57" s="18" t="str">
        <f>IFERROR(SUBSTITUTE(SUBSTITUTE(VLOOKUP(INDEX(Columns[],1,A57),Codes[],2,FALSE),"@@@",INDEX(Columns[],4,A57)),"@dec_scale@",IF(ISBLANK(INDEX(Columns[],2,A57)),"14",INDEX(Columns[],2,A57))),"["&amp;INDEX(Columns[],4,A57)&amp;"]")</f>
        <v>[]</v>
      </c>
      <c r="E57" s="18" t="str">
        <f>IFERROR(SUBSTITUTE(SUBSTITUTE(VLOOKUP(INDEX(Columns[],1,A57),Codes[],3,FALSE),"@@@",INDEX(Columns[],4,A57)),"@dec_scale@",IF(ISBLANK(INDEX(Columns[],2,A57)),"14",INDEX(Columns[],2,A57))),"["&amp;INDEX(Columns[],4,A57)&amp;"]")</f>
        <v>[]</v>
      </c>
      <c r="F57" s="17" t="s">
        <v>26</v>
      </c>
      <c r="G57" s="17" t="str">
        <f>"["&amp;INDEX(Columns[],4,A57)&amp;"]"</f>
        <v>[]</v>
      </c>
      <c r="H57" s="18" t="str">
        <f>"["&amp;IF(ISBLANK(INDEX(Columns[],3,A57)),INDEX(Columns[],4,A57),INDEX(Columns[],3,A57))&amp;"]"</f>
        <v>[]</v>
      </c>
      <c r="I57" s="19" t="str">
        <f>CLEAN(IF(Table3[[#This Row],[Alias]]&lt;&gt;"[]",CONCATENATE(B57,D57," ",F57," ",H57),""))</f>
        <v/>
      </c>
      <c r="J57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7" s="50" t="str">
        <f>CLEAN(IF(Table3[[#This Row],[Alias]]&lt;&gt;"[]",CONCATENATE(B57,E57," ",F57," ",H57),""))</f>
        <v/>
      </c>
      <c r="L57" s="50" t="str">
        <f>CLEAN(IF(Table3[[#This Row],[Alias]]&lt;&gt;"[]",SUBSTITUTE(SUBSTITUTE(CONCATENATE(IF(ISBLANK(Table3[[#This Row],[Union]]),""," OR "),"(a.COLUMN_NAME = '",G57,"' and b.COLUMN_NAME = '",H57,"')"),"[",""),"]",""),""))</f>
        <v/>
      </c>
      <c r="M57" s="2" t="s">
        <v>66</v>
      </c>
    </row>
    <row r="58" spans="1:13" ht="15.95" customHeight="1" x14ac:dyDescent="0.25">
      <c r="A58" s="17">
        <v>57</v>
      </c>
      <c r="B58" s="17" t="s">
        <v>0</v>
      </c>
      <c r="C58" s="17" t="s">
        <v>68</v>
      </c>
      <c r="D58" s="18" t="str">
        <f>IFERROR(SUBSTITUTE(SUBSTITUTE(VLOOKUP(INDEX(Columns[],1,A58),Codes[],2,FALSE),"@@@",INDEX(Columns[],4,A58)),"@dec_scale@",IF(ISBLANK(INDEX(Columns[],2,A58)),"14",INDEX(Columns[],2,A58))),"["&amp;INDEX(Columns[],4,A58)&amp;"]")</f>
        <v>[]</v>
      </c>
      <c r="E58" s="18" t="str">
        <f>IFERROR(SUBSTITUTE(SUBSTITUTE(VLOOKUP(INDEX(Columns[],1,A58),Codes[],3,FALSE),"@@@",INDEX(Columns[],4,A58)),"@dec_scale@",IF(ISBLANK(INDEX(Columns[],2,A58)),"14",INDEX(Columns[],2,A58))),"["&amp;INDEX(Columns[],4,A58)&amp;"]")</f>
        <v>[]</v>
      </c>
      <c r="F58" s="17" t="s">
        <v>26</v>
      </c>
      <c r="G58" s="17" t="str">
        <f>"["&amp;INDEX(Columns[],4,A58)&amp;"]"</f>
        <v>[]</v>
      </c>
      <c r="H58" s="18" t="str">
        <f>"["&amp;IF(ISBLANK(INDEX(Columns[],3,A58)),INDEX(Columns[],4,A58),INDEX(Columns[],3,A58))&amp;"]"</f>
        <v>[]</v>
      </c>
      <c r="I58" s="19" t="str">
        <f>CLEAN(IF(Table3[[#This Row],[Alias]]&lt;&gt;"[]",CONCATENATE(B58,D58," ",F58," ",H58),""))</f>
        <v/>
      </c>
      <c r="J58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8" s="50" t="str">
        <f>CLEAN(IF(Table3[[#This Row],[Alias]]&lt;&gt;"[]",CONCATENATE(B58,E58," ",F58," ",H58),""))</f>
        <v/>
      </c>
      <c r="L58" s="50" t="str">
        <f>CLEAN(IF(Table3[[#This Row],[Alias]]&lt;&gt;"[]",SUBSTITUTE(SUBSTITUTE(CONCATENATE(IF(ISBLANK(Table3[[#This Row],[Union]]),""," OR "),"(a.COLUMN_NAME = '",G58,"' and b.COLUMN_NAME = '",H58,"')"),"[",""),"]",""),""))</f>
        <v/>
      </c>
      <c r="M58" s="2" t="s">
        <v>66</v>
      </c>
    </row>
    <row r="59" spans="1:13" ht="15.95" customHeight="1" x14ac:dyDescent="0.25">
      <c r="A59" s="17">
        <v>58</v>
      </c>
      <c r="B59" s="17" t="s">
        <v>0</v>
      </c>
      <c r="C59" s="17" t="s">
        <v>68</v>
      </c>
      <c r="D59" s="18" t="str">
        <f>IFERROR(SUBSTITUTE(SUBSTITUTE(VLOOKUP(INDEX(Columns[],1,A59),Codes[],2,FALSE),"@@@",INDEX(Columns[],4,A59)),"@dec_scale@",IF(ISBLANK(INDEX(Columns[],2,A59)),"14",INDEX(Columns[],2,A59))),"["&amp;INDEX(Columns[],4,A59)&amp;"]")</f>
        <v>[]</v>
      </c>
      <c r="E59" s="18" t="str">
        <f>IFERROR(SUBSTITUTE(SUBSTITUTE(VLOOKUP(INDEX(Columns[],1,A59),Codes[],3,FALSE),"@@@",INDEX(Columns[],4,A59)),"@dec_scale@",IF(ISBLANK(INDEX(Columns[],2,A59)),"14",INDEX(Columns[],2,A59))),"["&amp;INDEX(Columns[],4,A59)&amp;"]")</f>
        <v>[]</v>
      </c>
      <c r="F59" s="17" t="s">
        <v>26</v>
      </c>
      <c r="G59" s="17" t="str">
        <f>"["&amp;INDEX(Columns[],4,A59)&amp;"]"</f>
        <v>[]</v>
      </c>
      <c r="H59" s="18" t="str">
        <f>"["&amp;IF(ISBLANK(INDEX(Columns[],3,A59)),INDEX(Columns[],4,A59),INDEX(Columns[],3,A59))&amp;"]"</f>
        <v>[]</v>
      </c>
      <c r="I59" s="19" t="str">
        <f>CLEAN(IF(Table3[[#This Row],[Alias]]&lt;&gt;"[]",CONCATENATE(B59,D59," ",F59," ",H59),""))</f>
        <v/>
      </c>
      <c r="J59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9" s="50" t="str">
        <f>CLEAN(IF(Table3[[#This Row],[Alias]]&lt;&gt;"[]",CONCATENATE(B59,E59," ",F59," ",H59),""))</f>
        <v/>
      </c>
      <c r="L59" s="50" t="str">
        <f>CLEAN(IF(Table3[[#This Row],[Alias]]&lt;&gt;"[]",SUBSTITUTE(SUBSTITUTE(CONCATENATE(IF(ISBLANK(Table3[[#This Row],[Union]]),""," OR "),"(a.COLUMN_NAME = '",G59,"' and b.COLUMN_NAME = '",H59,"')"),"[",""),"]",""),""))</f>
        <v/>
      </c>
      <c r="M59" s="2" t="s">
        <v>66</v>
      </c>
    </row>
    <row r="60" spans="1:13" ht="15.95" customHeight="1" x14ac:dyDescent="0.25">
      <c r="A60" s="17">
        <v>59</v>
      </c>
      <c r="B60" s="17" t="s">
        <v>0</v>
      </c>
      <c r="C60" s="17" t="s">
        <v>68</v>
      </c>
      <c r="D60" s="18" t="str">
        <f>IFERROR(SUBSTITUTE(SUBSTITUTE(VLOOKUP(INDEX(Columns[],1,A60),Codes[],2,FALSE),"@@@",INDEX(Columns[],4,A60)),"@dec_scale@",IF(ISBLANK(INDEX(Columns[],2,A60)),"14",INDEX(Columns[],2,A60))),"["&amp;INDEX(Columns[],4,A60)&amp;"]")</f>
        <v>[]</v>
      </c>
      <c r="E60" s="18" t="str">
        <f>IFERROR(SUBSTITUTE(SUBSTITUTE(VLOOKUP(INDEX(Columns[],1,A60),Codes[],3,FALSE),"@@@",INDEX(Columns[],4,A60)),"@dec_scale@",IF(ISBLANK(INDEX(Columns[],2,A60)),"14",INDEX(Columns[],2,A60))),"["&amp;INDEX(Columns[],4,A60)&amp;"]")</f>
        <v>[]</v>
      </c>
      <c r="F60" s="17" t="s">
        <v>26</v>
      </c>
      <c r="G60" s="17" t="str">
        <f>"["&amp;INDEX(Columns[],4,A60)&amp;"]"</f>
        <v>[]</v>
      </c>
      <c r="H60" s="18" t="str">
        <f>"["&amp;IF(ISBLANK(INDEX(Columns[],3,A60)),INDEX(Columns[],4,A60),INDEX(Columns[],3,A60))&amp;"]"</f>
        <v>[]</v>
      </c>
      <c r="I60" s="19" t="str">
        <f>CLEAN(IF(Table3[[#This Row],[Alias]]&lt;&gt;"[]",CONCATENATE(B60,D60," ",F60," ",H60),""))</f>
        <v/>
      </c>
      <c r="J60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0" s="50" t="str">
        <f>CLEAN(IF(Table3[[#This Row],[Alias]]&lt;&gt;"[]",CONCATENATE(B60,E60," ",F60," ",H60),""))</f>
        <v/>
      </c>
      <c r="L60" s="50" t="str">
        <f>CLEAN(IF(Table3[[#This Row],[Alias]]&lt;&gt;"[]",SUBSTITUTE(SUBSTITUTE(CONCATENATE(IF(ISBLANK(Table3[[#This Row],[Union]]),""," OR "),"(a.COLUMN_NAME = '",G60,"' and b.COLUMN_NAME = '",H60,"')"),"[",""),"]",""),""))</f>
        <v/>
      </c>
      <c r="M60" s="2" t="s">
        <v>66</v>
      </c>
    </row>
    <row r="61" spans="1:13" ht="15.95" customHeight="1" x14ac:dyDescent="0.25">
      <c r="A61" s="17">
        <v>60</v>
      </c>
      <c r="B61" s="17" t="s">
        <v>0</v>
      </c>
      <c r="C61" s="17" t="s">
        <v>68</v>
      </c>
      <c r="D61" s="18" t="str">
        <f>IFERROR(SUBSTITUTE(SUBSTITUTE(VLOOKUP(INDEX(Columns[],1,A61),Codes[],2,FALSE),"@@@",INDEX(Columns[],4,A61)),"@dec_scale@",IF(ISBLANK(INDEX(Columns[],2,A61)),"14",INDEX(Columns[],2,A61))),"["&amp;INDEX(Columns[],4,A61)&amp;"]")</f>
        <v>[]</v>
      </c>
      <c r="E61" s="18" t="str">
        <f>IFERROR(SUBSTITUTE(SUBSTITUTE(VLOOKUP(INDEX(Columns[],1,A61),Codes[],3,FALSE),"@@@",INDEX(Columns[],4,A61)),"@dec_scale@",IF(ISBLANK(INDEX(Columns[],2,A61)),"14",INDEX(Columns[],2,A61))),"["&amp;INDEX(Columns[],4,A61)&amp;"]")</f>
        <v>[]</v>
      </c>
      <c r="F61" s="17" t="s">
        <v>26</v>
      </c>
      <c r="G61" s="17" t="str">
        <f>"["&amp;INDEX(Columns[],4,A61)&amp;"]"</f>
        <v>[]</v>
      </c>
      <c r="H61" s="18" t="str">
        <f>"["&amp;IF(ISBLANK(INDEX(Columns[],3,A61)),INDEX(Columns[],4,A61),INDEX(Columns[],3,A61))&amp;"]"</f>
        <v>[]</v>
      </c>
      <c r="I61" s="19" t="str">
        <f>CLEAN(IF(Table3[[#This Row],[Alias]]&lt;&gt;"[]",CONCATENATE(B61,D61," ",F61," ",H61),""))</f>
        <v/>
      </c>
      <c r="J61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1" s="50" t="str">
        <f>CLEAN(IF(Table3[[#This Row],[Alias]]&lt;&gt;"[]",CONCATENATE(B61,E61," ",F61," ",H61),""))</f>
        <v/>
      </c>
      <c r="L61" s="50" t="str">
        <f>CLEAN(IF(Table3[[#This Row],[Alias]]&lt;&gt;"[]",SUBSTITUTE(SUBSTITUTE(CONCATENATE(IF(ISBLANK(Table3[[#This Row],[Union]]),""," OR "),"(a.COLUMN_NAME = '",G61,"' and b.COLUMN_NAME = '",H61,"')"),"[",""),"]",""),""))</f>
        <v/>
      </c>
      <c r="M61" s="2" t="s">
        <v>66</v>
      </c>
    </row>
    <row r="62" spans="1:13" ht="15.95" customHeight="1" x14ac:dyDescent="0.25">
      <c r="A62" s="17">
        <v>61</v>
      </c>
      <c r="B62" s="17" t="s">
        <v>0</v>
      </c>
      <c r="C62" s="17" t="s">
        <v>68</v>
      </c>
      <c r="D62" s="18" t="str">
        <f>IFERROR(SUBSTITUTE(SUBSTITUTE(VLOOKUP(INDEX(Columns[],1,A62),Codes[],2,FALSE),"@@@",INDEX(Columns[],4,A62)),"@dec_scale@",IF(ISBLANK(INDEX(Columns[],2,A62)),"14",INDEX(Columns[],2,A62))),"["&amp;INDEX(Columns[],4,A62)&amp;"]")</f>
        <v>[]</v>
      </c>
      <c r="E62" s="18" t="str">
        <f>IFERROR(SUBSTITUTE(SUBSTITUTE(VLOOKUP(INDEX(Columns[],1,A62),Codes[],3,FALSE),"@@@",INDEX(Columns[],4,A62)),"@dec_scale@",IF(ISBLANK(INDEX(Columns[],2,A62)),"14",INDEX(Columns[],2,A62))),"["&amp;INDEX(Columns[],4,A62)&amp;"]")</f>
        <v>[]</v>
      </c>
      <c r="F62" s="17" t="s">
        <v>26</v>
      </c>
      <c r="G62" s="17" t="str">
        <f>"["&amp;INDEX(Columns[],4,A62)&amp;"]"</f>
        <v>[]</v>
      </c>
      <c r="H62" s="18" t="str">
        <f>"["&amp;IF(ISBLANK(INDEX(Columns[],3,A62)),INDEX(Columns[],4,A62),INDEX(Columns[],3,A62))&amp;"]"</f>
        <v>[]</v>
      </c>
      <c r="I62" s="19" t="str">
        <f>CLEAN(IF(Table3[[#This Row],[Alias]]&lt;&gt;"[]",CONCATENATE(B62,D62," ",F62," ",H62),""))</f>
        <v/>
      </c>
      <c r="J62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2" s="50" t="str">
        <f>CLEAN(IF(Table3[[#This Row],[Alias]]&lt;&gt;"[]",CONCATENATE(B62,E62," ",F62," ",H62),""))</f>
        <v/>
      </c>
      <c r="L62" s="50" t="str">
        <f>CLEAN(IF(Table3[[#This Row],[Alias]]&lt;&gt;"[]",SUBSTITUTE(SUBSTITUTE(CONCATENATE(IF(ISBLANK(Table3[[#This Row],[Union]]),""," OR "),"(a.COLUMN_NAME = '",G62,"' and b.COLUMN_NAME = '",H62,"')"),"[",""),"]",""),""))</f>
        <v/>
      </c>
      <c r="M62" s="2" t="s">
        <v>66</v>
      </c>
    </row>
    <row r="63" spans="1:13" ht="15.95" customHeight="1" x14ac:dyDescent="0.25">
      <c r="A63" s="17">
        <v>62</v>
      </c>
      <c r="B63" s="17" t="s">
        <v>0</v>
      </c>
      <c r="C63" s="17" t="s">
        <v>68</v>
      </c>
      <c r="D63" s="18" t="str">
        <f>IFERROR(SUBSTITUTE(SUBSTITUTE(VLOOKUP(INDEX(Columns[],1,A63),Codes[],2,FALSE),"@@@",INDEX(Columns[],4,A63)),"@dec_scale@",IF(ISBLANK(INDEX(Columns[],2,A63)),"14",INDEX(Columns[],2,A63))),"["&amp;INDEX(Columns[],4,A63)&amp;"]")</f>
        <v>[]</v>
      </c>
      <c r="E63" s="18" t="str">
        <f>IFERROR(SUBSTITUTE(SUBSTITUTE(VLOOKUP(INDEX(Columns[],1,A63),Codes[],3,FALSE),"@@@",INDEX(Columns[],4,A63)),"@dec_scale@",IF(ISBLANK(INDEX(Columns[],2,A63)),"14",INDEX(Columns[],2,A63))),"["&amp;INDEX(Columns[],4,A63)&amp;"]")</f>
        <v>[]</v>
      </c>
      <c r="F63" s="17" t="s">
        <v>26</v>
      </c>
      <c r="G63" s="17" t="str">
        <f>"["&amp;INDEX(Columns[],4,A63)&amp;"]"</f>
        <v>[]</v>
      </c>
      <c r="H63" s="18" t="str">
        <f>"["&amp;IF(ISBLANK(INDEX(Columns[],3,A63)),INDEX(Columns[],4,A63),INDEX(Columns[],3,A63))&amp;"]"</f>
        <v>[]</v>
      </c>
      <c r="I63" s="19" t="str">
        <f>CLEAN(IF(Table3[[#This Row],[Alias]]&lt;&gt;"[]",CONCATENATE(B63,D63," ",F63," ",H63),""))</f>
        <v/>
      </c>
      <c r="J63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3" s="50" t="str">
        <f>CLEAN(IF(Table3[[#This Row],[Alias]]&lt;&gt;"[]",CONCATENATE(B63,E63," ",F63," ",H63),""))</f>
        <v/>
      </c>
      <c r="L63" s="50" t="str">
        <f>CLEAN(IF(Table3[[#This Row],[Alias]]&lt;&gt;"[]",SUBSTITUTE(SUBSTITUTE(CONCATENATE(IF(ISBLANK(Table3[[#This Row],[Union]]),""," OR "),"(a.COLUMN_NAME = '",G63,"' and b.COLUMN_NAME = '",H63,"')"),"[",""),"]",""),""))</f>
        <v/>
      </c>
      <c r="M63" s="2" t="s">
        <v>66</v>
      </c>
    </row>
    <row r="64" spans="1:13" ht="15.95" customHeight="1" x14ac:dyDescent="0.25">
      <c r="A64" s="17">
        <v>63</v>
      </c>
      <c r="B64" s="17" t="s">
        <v>0</v>
      </c>
      <c r="C64" s="17" t="s">
        <v>68</v>
      </c>
      <c r="D64" s="18" t="str">
        <f>IFERROR(SUBSTITUTE(SUBSTITUTE(VLOOKUP(INDEX(Columns[],1,A64),Codes[],2,FALSE),"@@@",INDEX(Columns[],4,A64)),"@dec_scale@",IF(ISBLANK(INDEX(Columns[],2,A64)),"14",INDEX(Columns[],2,A64))),"["&amp;INDEX(Columns[],4,A64)&amp;"]")</f>
        <v>[]</v>
      </c>
      <c r="E64" s="18" t="str">
        <f>IFERROR(SUBSTITUTE(SUBSTITUTE(VLOOKUP(INDEX(Columns[],1,A64),Codes[],3,FALSE),"@@@",INDEX(Columns[],4,A64)),"@dec_scale@",IF(ISBLANK(INDEX(Columns[],2,A64)),"14",INDEX(Columns[],2,A64))),"["&amp;INDEX(Columns[],4,A64)&amp;"]")</f>
        <v>[]</v>
      </c>
      <c r="F64" s="17" t="s">
        <v>26</v>
      </c>
      <c r="G64" s="17" t="str">
        <f>"["&amp;INDEX(Columns[],4,A64)&amp;"]"</f>
        <v>[]</v>
      </c>
      <c r="H64" s="18" t="str">
        <f>"["&amp;IF(ISBLANK(INDEX(Columns[],3,A64)),INDEX(Columns[],4,A64),INDEX(Columns[],3,A64))&amp;"]"</f>
        <v>[]</v>
      </c>
      <c r="I64" s="19" t="str">
        <f>CLEAN(IF(Table3[[#This Row],[Alias]]&lt;&gt;"[]",CONCATENATE(B64,D64," ",F64," ",H64),""))</f>
        <v/>
      </c>
      <c r="J64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4" s="50" t="str">
        <f>CLEAN(IF(Table3[[#This Row],[Alias]]&lt;&gt;"[]",CONCATENATE(B64,E64," ",F64," ",H64),""))</f>
        <v/>
      </c>
      <c r="L64" s="50" t="str">
        <f>CLEAN(IF(Table3[[#This Row],[Alias]]&lt;&gt;"[]",SUBSTITUTE(SUBSTITUTE(CONCATENATE(IF(ISBLANK(Table3[[#This Row],[Union]]),""," OR "),"(a.COLUMN_NAME = '",G64,"' and b.COLUMN_NAME = '",H64,"')"),"[",""),"]",""),""))</f>
        <v/>
      </c>
      <c r="M64" s="2" t="s">
        <v>66</v>
      </c>
    </row>
    <row r="65" spans="1:13" ht="15.95" customHeight="1" x14ac:dyDescent="0.25">
      <c r="A65" s="17">
        <v>64</v>
      </c>
      <c r="B65" s="17" t="s">
        <v>0</v>
      </c>
      <c r="C65" s="17" t="s">
        <v>68</v>
      </c>
      <c r="D65" s="18" t="str">
        <f>IFERROR(SUBSTITUTE(SUBSTITUTE(VLOOKUP(INDEX(Columns[],1,A65),Codes[],2,FALSE),"@@@",INDEX(Columns[],4,A65)),"@dec_scale@",IF(ISBLANK(INDEX(Columns[],2,A65)),"14",INDEX(Columns[],2,A65))),"["&amp;INDEX(Columns[],4,A65)&amp;"]")</f>
        <v>[]</v>
      </c>
      <c r="E65" s="18" t="str">
        <f>IFERROR(SUBSTITUTE(SUBSTITUTE(VLOOKUP(INDEX(Columns[],1,A65),Codes[],3,FALSE),"@@@",INDEX(Columns[],4,A65)),"@dec_scale@",IF(ISBLANK(INDEX(Columns[],2,A65)),"14",INDEX(Columns[],2,A65))),"["&amp;INDEX(Columns[],4,A65)&amp;"]")</f>
        <v>[]</v>
      </c>
      <c r="F65" s="17" t="s">
        <v>26</v>
      </c>
      <c r="G65" s="17" t="str">
        <f>"["&amp;INDEX(Columns[],4,A65)&amp;"]"</f>
        <v>[]</v>
      </c>
      <c r="H65" s="18" t="str">
        <f>"["&amp;IF(ISBLANK(INDEX(Columns[],3,A65)),INDEX(Columns[],4,A65),INDEX(Columns[],3,A65))&amp;"]"</f>
        <v>[]</v>
      </c>
      <c r="I65" s="19" t="str">
        <f>CLEAN(IF(Table3[[#This Row],[Alias]]&lt;&gt;"[]",CONCATENATE(B65,D65," ",F65," ",H65),""))</f>
        <v/>
      </c>
      <c r="J65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5" s="50" t="str">
        <f>CLEAN(IF(Table3[[#This Row],[Alias]]&lt;&gt;"[]",CONCATENATE(B65,E65," ",F65," ",H65),""))</f>
        <v/>
      </c>
      <c r="L65" s="50" t="str">
        <f>CLEAN(IF(Table3[[#This Row],[Alias]]&lt;&gt;"[]",SUBSTITUTE(SUBSTITUTE(CONCATENATE(IF(ISBLANK(Table3[[#This Row],[Union]]),""," OR "),"(a.COLUMN_NAME = '",G65,"' and b.COLUMN_NAME = '",H65,"')"),"[",""),"]",""),""))</f>
        <v/>
      </c>
      <c r="M65" s="2" t="s">
        <v>66</v>
      </c>
    </row>
    <row r="66" spans="1:13" ht="15.95" customHeight="1" x14ac:dyDescent="0.25">
      <c r="A66" s="17">
        <v>65</v>
      </c>
      <c r="B66" s="17" t="s">
        <v>0</v>
      </c>
      <c r="C66" s="17" t="s">
        <v>68</v>
      </c>
      <c r="D66" s="18" t="str">
        <f>IFERROR(SUBSTITUTE(SUBSTITUTE(VLOOKUP(INDEX(Columns[],1,A66),Codes[],2,FALSE),"@@@",INDEX(Columns[],4,A66)),"@dec_scale@",IF(ISBLANK(INDEX(Columns[],2,A66)),"14",INDEX(Columns[],2,A66))),"["&amp;INDEX(Columns[],4,A66)&amp;"]")</f>
        <v>[]</v>
      </c>
      <c r="E66" s="18" t="str">
        <f>IFERROR(SUBSTITUTE(SUBSTITUTE(VLOOKUP(INDEX(Columns[],1,A66),Codes[],3,FALSE),"@@@",INDEX(Columns[],4,A66)),"@dec_scale@",IF(ISBLANK(INDEX(Columns[],2,A66)),"14",INDEX(Columns[],2,A66))),"["&amp;INDEX(Columns[],4,A66)&amp;"]")</f>
        <v>[]</v>
      </c>
      <c r="F66" s="17" t="s">
        <v>26</v>
      </c>
      <c r="G66" s="17" t="str">
        <f>"["&amp;INDEX(Columns[],4,A66)&amp;"]"</f>
        <v>[]</v>
      </c>
      <c r="H66" s="18" t="str">
        <f>"["&amp;IF(ISBLANK(INDEX(Columns[],3,A66)),INDEX(Columns[],4,A66),INDEX(Columns[],3,A66))&amp;"]"</f>
        <v>[]</v>
      </c>
      <c r="I66" s="19" t="str">
        <f>CLEAN(IF(Table3[[#This Row],[Alias]]&lt;&gt;"[]",CONCATENATE(B66,D66," ",F66," ",H66),""))</f>
        <v/>
      </c>
      <c r="J66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6" s="50" t="str">
        <f>CLEAN(IF(Table3[[#This Row],[Alias]]&lt;&gt;"[]",CONCATENATE(B66,E66," ",F66," ",H66),""))</f>
        <v/>
      </c>
      <c r="L66" s="50" t="str">
        <f>CLEAN(IF(Table3[[#This Row],[Alias]]&lt;&gt;"[]",SUBSTITUTE(SUBSTITUTE(CONCATENATE(IF(ISBLANK(Table3[[#This Row],[Union]]),""," OR "),"(a.COLUMN_NAME = '",G66,"' and b.COLUMN_NAME = '",H66,"')"),"[",""),"]",""),""))</f>
        <v/>
      </c>
      <c r="M66" s="2" t="s">
        <v>66</v>
      </c>
    </row>
    <row r="67" spans="1:13" ht="15.95" customHeight="1" x14ac:dyDescent="0.25">
      <c r="A67" s="17">
        <v>66</v>
      </c>
      <c r="B67" s="17" t="s">
        <v>0</v>
      </c>
      <c r="C67" s="17" t="s">
        <v>68</v>
      </c>
      <c r="D67" s="18" t="str">
        <f>IFERROR(SUBSTITUTE(SUBSTITUTE(VLOOKUP(INDEX(Columns[],1,A67),Codes[],2,FALSE),"@@@",INDEX(Columns[],4,A67)),"@dec_scale@",IF(ISBLANK(INDEX(Columns[],2,A67)),"14",INDEX(Columns[],2,A67))),"["&amp;INDEX(Columns[],4,A67)&amp;"]")</f>
        <v>[]</v>
      </c>
      <c r="E67" s="18" t="str">
        <f>IFERROR(SUBSTITUTE(SUBSTITUTE(VLOOKUP(INDEX(Columns[],1,A67),Codes[],3,FALSE),"@@@",INDEX(Columns[],4,A67)),"@dec_scale@",IF(ISBLANK(INDEX(Columns[],2,A67)),"14",INDEX(Columns[],2,A67))),"["&amp;INDEX(Columns[],4,A67)&amp;"]")</f>
        <v>[]</v>
      </c>
      <c r="F67" s="17" t="s">
        <v>26</v>
      </c>
      <c r="G67" s="17" t="str">
        <f>"["&amp;INDEX(Columns[],4,A67)&amp;"]"</f>
        <v>[]</v>
      </c>
      <c r="H67" s="18" t="str">
        <f>"["&amp;IF(ISBLANK(INDEX(Columns[],3,A67)),INDEX(Columns[],4,A67),INDEX(Columns[],3,A67))&amp;"]"</f>
        <v>[]</v>
      </c>
      <c r="I67" s="19" t="str">
        <f>CLEAN(IF(Table3[[#This Row],[Alias]]&lt;&gt;"[]",CONCATENATE(B67,D67," ",F67," ",H67),""))</f>
        <v/>
      </c>
      <c r="J67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7" s="50" t="str">
        <f>CLEAN(IF(Table3[[#This Row],[Alias]]&lt;&gt;"[]",CONCATENATE(B67,E67," ",F67," ",H67),""))</f>
        <v/>
      </c>
      <c r="L67" s="50" t="str">
        <f>CLEAN(IF(Table3[[#This Row],[Alias]]&lt;&gt;"[]",SUBSTITUTE(SUBSTITUTE(CONCATENATE(IF(ISBLANK(Table3[[#This Row],[Union]]),""," OR "),"(a.COLUMN_NAME = '",G67,"' and b.COLUMN_NAME = '",H67,"')"),"[",""),"]",""),""))</f>
        <v/>
      </c>
      <c r="M67" s="2" t="s">
        <v>66</v>
      </c>
    </row>
    <row r="68" spans="1:13" ht="15.95" customHeight="1" x14ac:dyDescent="0.25">
      <c r="A68" s="17">
        <v>67</v>
      </c>
      <c r="B68" s="17" t="s">
        <v>0</v>
      </c>
      <c r="C68" s="17" t="s">
        <v>68</v>
      </c>
      <c r="D68" s="18" t="str">
        <f>IFERROR(SUBSTITUTE(SUBSTITUTE(VLOOKUP(INDEX(Columns[],1,A68),Codes[],2,FALSE),"@@@",INDEX(Columns[],4,A68)),"@dec_scale@",IF(ISBLANK(INDEX(Columns[],2,A68)),"14",INDEX(Columns[],2,A68))),"["&amp;INDEX(Columns[],4,A68)&amp;"]")</f>
        <v>[]</v>
      </c>
      <c r="E68" s="18" t="str">
        <f>IFERROR(SUBSTITUTE(SUBSTITUTE(VLOOKUP(INDEX(Columns[],1,A68),Codes[],3,FALSE),"@@@",INDEX(Columns[],4,A68)),"@dec_scale@",IF(ISBLANK(INDEX(Columns[],2,A68)),"14",INDEX(Columns[],2,A68))),"["&amp;INDEX(Columns[],4,A68)&amp;"]")</f>
        <v>[]</v>
      </c>
      <c r="F68" s="17" t="s">
        <v>26</v>
      </c>
      <c r="G68" s="17" t="str">
        <f>"["&amp;INDEX(Columns[],4,A68)&amp;"]"</f>
        <v>[]</v>
      </c>
      <c r="H68" s="18" t="str">
        <f>"["&amp;IF(ISBLANK(INDEX(Columns[],3,A68)),INDEX(Columns[],4,A68),INDEX(Columns[],3,A68))&amp;"]"</f>
        <v>[]</v>
      </c>
      <c r="I68" s="19" t="str">
        <f>CLEAN(IF(Table3[[#This Row],[Alias]]&lt;&gt;"[]",CONCATENATE(B68,D68," ",F68," ",H68),""))</f>
        <v/>
      </c>
      <c r="J68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8" s="50" t="str">
        <f>CLEAN(IF(Table3[[#This Row],[Alias]]&lt;&gt;"[]",CONCATENATE(B68,E68," ",F68," ",H68),""))</f>
        <v/>
      </c>
      <c r="L68" s="50" t="str">
        <f>CLEAN(IF(Table3[[#This Row],[Alias]]&lt;&gt;"[]",SUBSTITUTE(SUBSTITUTE(CONCATENATE(IF(ISBLANK(Table3[[#This Row],[Union]]),""," OR "),"(a.COLUMN_NAME = '",G68,"' and b.COLUMN_NAME = '",H68,"')"),"[",""),"]",""),""))</f>
        <v/>
      </c>
      <c r="M68" s="2" t="s">
        <v>66</v>
      </c>
    </row>
    <row r="69" spans="1:13" ht="15.95" customHeight="1" x14ac:dyDescent="0.25">
      <c r="A69" s="17">
        <v>68</v>
      </c>
      <c r="B69" s="17" t="s">
        <v>0</v>
      </c>
      <c r="C69" s="17" t="s">
        <v>68</v>
      </c>
      <c r="D69" s="18" t="str">
        <f>IFERROR(SUBSTITUTE(SUBSTITUTE(VLOOKUP(INDEX(Columns[],1,A69),Codes[],2,FALSE),"@@@",INDEX(Columns[],4,A69)),"@dec_scale@",IF(ISBLANK(INDEX(Columns[],2,A69)),"14",INDEX(Columns[],2,A69))),"["&amp;INDEX(Columns[],4,A69)&amp;"]")</f>
        <v>[]</v>
      </c>
      <c r="E69" s="18" t="str">
        <f>IFERROR(SUBSTITUTE(SUBSTITUTE(VLOOKUP(INDEX(Columns[],1,A69),Codes[],3,FALSE),"@@@",INDEX(Columns[],4,A69)),"@dec_scale@",IF(ISBLANK(INDEX(Columns[],2,A69)),"14",INDEX(Columns[],2,A69))),"["&amp;INDEX(Columns[],4,A69)&amp;"]")</f>
        <v>[]</v>
      </c>
      <c r="F69" s="17" t="s">
        <v>26</v>
      </c>
      <c r="G69" s="17" t="str">
        <f>"["&amp;INDEX(Columns[],4,A69)&amp;"]"</f>
        <v>[]</v>
      </c>
      <c r="H69" s="18" t="str">
        <f>"["&amp;IF(ISBLANK(INDEX(Columns[],3,A69)),INDEX(Columns[],4,A69),INDEX(Columns[],3,A69))&amp;"]"</f>
        <v>[]</v>
      </c>
      <c r="I69" s="19" t="str">
        <f>CLEAN(IF(Table3[[#This Row],[Alias]]&lt;&gt;"[]",CONCATENATE(B69,D69," ",F69," ",H69),""))</f>
        <v/>
      </c>
      <c r="J69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9" s="50" t="str">
        <f>CLEAN(IF(Table3[[#This Row],[Alias]]&lt;&gt;"[]",CONCATENATE(B69,E69," ",F69," ",H69),""))</f>
        <v/>
      </c>
      <c r="L69" s="50" t="str">
        <f>CLEAN(IF(Table3[[#This Row],[Alias]]&lt;&gt;"[]",SUBSTITUTE(SUBSTITUTE(CONCATENATE(IF(ISBLANK(Table3[[#This Row],[Union]]),""," OR "),"(a.COLUMN_NAME = '",G69,"' and b.COLUMN_NAME = '",H69,"')"),"[",""),"]",""),""))</f>
        <v/>
      </c>
      <c r="M69" s="2" t="s">
        <v>66</v>
      </c>
    </row>
    <row r="70" spans="1:13" ht="15.95" customHeight="1" x14ac:dyDescent="0.25">
      <c r="A70" s="17">
        <v>69</v>
      </c>
      <c r="B70" s="17" t="s">
        <v>0</v>
      </c>
      <c r="C70" s="17" t="s">
        <v>68</v>
      </c>
      <c r="D70" s="18" t="str">
        <f>IFERROR(SUBSTITUTE(SUBSTITUTE(VLOOKUP(INDEX(Columns[],1,A70),Codes[],2,FALSE),"@@@",INDEX(Columns[],4,A70)),"@dec_scale@",IF(ISBLANK(INDEX(Columns[],2,A70)),"14",INDEX(Columns[],2,A70))),"["&amp;INDEX(Columns[],4,A70)&amp;"]")</f>
        <v>[]</v>
      </c>
      <c r="E70" s="18" t="str">
        <f>IFERROR(SUBSTITUTE(SUBSTITUTE(VLOOKUP(INDEX(Columns[],1,A70),Codes[],3,FALSE),"@@@",INDEX(Columns[],4,A70)),"@dec_scale@",IF(ISBLANK(INDEX(Columns[],2,A70)),"14",INDEX(Columns[],2,A70))),"["&amp;INDEX(Columns[],4,A70)&amp;"]")</f>
        <v>[]</v>
      </c>
      <c r="F70" s="17" t="s">
        <v>26</v>
      </c>
      <c r="G70" s="17" t="str">
        <f>"["&amp;INDEX(Columns[],4,A70)&amp;"]"</f>
        <v>[]</v>
      </c>
      <c r="H70" s="18" t="str">
        <f>"["&amp;IF(ISBLANK(INDEX(Columns[],3,A70)),INDEX(Columns[],4,A70),INDEX(Columns[],3,A70))&amp;"]"</f>
        <v>[]</v>
      </c>
      <c r="I70" s="19" t="str">
        <f>CLEAN(IF(Table3[[#This Row],[Alias]]&lt;&gt;"[]",CONCATENATE(B70,D70," ",F70," ",H70),""))</f>
        <v/>
      </c>
      <c r="J70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0" s="50" t="str">
        <f>CLEAN(IF(Table3[[#This Row],[Alias]]&lt;&gt;"[]",CONCATENATE(B70,E70," ",F70," ",H70),""))</f>
        <v/>
      </c>
      <c r="L70" s="50" t="str">
        <f>CLEAN(IF(Table3[[#This Row],[Alias]]&lt;&gt;"[]",SUBSTITUTE(SUBSTITUTE(CONCATENATE(IF(ISBLANK(Table3[[#This Row],[Union]]),""," OR "),"(a.COLUMN_NAME = '",G70,"' and b.COLUMN_NAME = '",H70,"')"),"[",""),"]",""),""))</f>
        <v/>
      </c>
      <c r="M70" s="2" t="s">
        <v>66</v>
      </c>
    </row>
    <row r="71" spans="1:13" ht="15.95" customHeight="1" x14ac:dyDescent="0.25">
      <c r="A71" s="17">
        <v>70</v>
      </c>
      <c r="B71" s="17" t="s">
        <v>0</v>
      </c>
      <c r="C71" s="17" t="s">
        <v>68</v>
      </c>
      <c r="D71" s="18" t="str">
        <f>IFERROR(SUBSTITUTE(SUBSTITUTE(VLOOKUP(INDEX(Columns[],1,A71),Codes[],2,FALSE),"@@@",INDEX(Columns[],4,A71)),"@dec_scale@",IF(ISBLANK(INDEX(Columns[],2,A71)),"14",INDEX(Columns[],2,A71))),"["&amp;INDEX(Columns[],4,A71)&amp;"]")</f>
        <v>[]</v>
      </c>
      <c r="E71" s="18" t="str">
        <f>IFERROR(SUBSTITUTE(SUBSTITUTE(VLOOKUP(INDEX(Columns[],1,A71),Codes[],3,FALSE),"@@@",INDEX(Columns[],4,A71)),"@dec_scale@",IF(ISBLANK(INDEX(Columns[],2,A71)),"14",INDEX(Columns[],2,A71))),"["&amp;INDEX(Columns[],4,A71)&amp;"]")</f>
        <v>[]</v>
      </c>
      <c r="F71" s="17" t="s">
        <v>26</v>
      </c>
      <c r="G71" s="17" t="str">
        <f>"["&amp;INDEX(Columns[],4,A71)&amp;"]"</f>
        <v>[]</v>
      </c>
      <c r="H71" s="18" t="str">
        <f>"["&amp;IF(ISBLANK(INDEX(Columns[],3,A71)),INDEX(Columns[],4,A71),INDEX(Columns[],3,A71))&amp;"]"</f>
        <v>[]</v>
      </c>
      <c r="I71" s="19" t="str">
        <f>CLEAN(IF(Table3[[#This Row],[Alias]]&lt;&gt;"[]",CONCATENATE(B71,D71," ",F71," ",H71),""))</f>
        <v/>
      </c>
      <c r="J71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1" s="50" t="str">
        <f>CLEAN(IF(Table3[[#This Row],[Alias]]&lt;&gt;"[]",CONCATENATE(B71,E71," ",F71," ",H71),""))</f>
        <v/>
      </c>
      <c r="L71" s="50" t="str">
        <f>CLEAN(IF(Table3[[#This Row],[Alias]]&lt;&gt;"[]",SUBSTITUTE(SUBSTITUTE(CONCATENATE(IF(ISBLANK(Table3[[#This Row],[Union]]),""," OR "),"(a.COLUMN_NAME = '",G71,"' and b.COLUMN_NAME = '",H71,"')"),"[",""),"]",""),""))</f>
        <v/>
      </c>
      <c r="M71" s="2" t="s">
        <v>66</v>
      </c>
    </row>
    <row r="72" spans="1:13" ht="15.95" customHeight="1" x14ac:dyDescent="0.25">
      <c r="A72" s="17">
        <v>71</v>
      </c>
      <c r="B72" s="17" t="s">
        <v>0</v>
      </c>
      <c r="C72" s="17" t="s">
        <v>68</v>
      </c>
      <c r="D72" s="18" t="str">
        <f>IFERROR(SUBSTITUTE(SUBSTITUTE(VLOOKUP(INDEX(Columns[],1,A72),Codes[],2,FALSE),"@@@",INDEX(Columns[],4,A72)),"@dec_scale@",IF(ISBLANK(INDEX(Columns[],2,A72)),"14",INDEX(Columns[],2,A72))),"["&amp;INDEX(Columns[],4,A72)&amp;"]")</f>
        <v>[]</v>
      </c>
      <c r="E72" s="18" t="str">
        <f>IFERROR(SUBSTITUTE(SUBSTITUTE(VLOOKUP(INDEX(Columns[],1,A72),Codes[],3,FALSE),"@@@",INDEX(Columns[],4,A72)),"@dec_scale@",IF(ISBLANK(INDEX(Columns[],2,A72)),"14",INDEX(Columns[],2,A72))),"["&amp;INDEX(Columns[],4,A72)&amp;"]")</f>
        <v>[]</v>
      </c>
      <c r="F72" s="17" t="s">
        <v>26</v>
      </c>
      <c r="G72" s="17" t="str">
        <f>"["&amp;INDEX(Columns[],4,A72)&amp;"]"</f>
        <v>[]</v>
      </c>
      <c r="H72" s="18" t="str">
        <f>"["&amp;IF(ISBLANK(INDEX(Columns[],3,A72)),INDEX(Columns[],4,A72),INDEX(Columns[],3,A72))&amp;"]"</f>
        <v>[]</v>
      </c>
      <c r="I72" s="19" t="str">
        <f>CLEAN(IF(Table3[[#This Row],[Alias]]&lt;&gt;"[]",CONCATENATE(B72,D72," ",F72," ",H72),""))</f>
        <v/>
      </c>
      <c r="J72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2" s="50" t="str">
        <f>CLEAN(IF(Table3[[#This Row],[Alias]]&lt;&gt;"[]",CONCATENATE(B72,E72," ",F72," ",H72),""))</f>
        <v/>
      </c>
      <c r="L72" s="50" t="str">
        <f>CLEAN(IF(Table3[[#This Row],[Alias]]&lt;&gt;"[]",SUBSTITUTE(SUBSTITUTE(CONCATENATE(IF(ISBLANK(Table3[[#This Row],[Union]]),""," OR "),"(a.COLUMN_NAME = '",G72,"' and b.COLUMN_NAME = '",H72,"')"),"[",""),"]",""),""))</f>
        <v/>
      </c>
      <c r="M72" s="2" t="s">
        <v>66</v>
      </c>
    </row>
    <row r="73" spans="1:13" ht="15.95" customHeight="1" x14ac:dyDescent="0.25">
      <c r="A73" s="17">
        <v>72</v>
      </c>
      <c r="B73" s="17" t="s">
        <v>0</v>
      </c>
      <c r="C73" s="17" t="s">
        <v>68</v>
      </c>
      <c r="D73" s="18" t="str">
        <f>IFERROR(SUBSTITUTE(SUBSTITUTE(VLOOKUP(INDEX(Columns[],1,A73),Codes[],2,FALSE),"@@@",INDEX(Columns[],4,A73)),"@dec_scale@",IF(ISBLANK(INDEX(Columns[],2,A73)),"14",INDEX(Columns[],2,A73))),"["&amp;INDEX(Columns[],4,A73)&amp;"]")</f>
        <v>[]</v>
      </c>
      <c r="E73" s="18" t="str">
        <f>IFERROR(SUBSTITUTE(SUBSTITUTE(VLOOKUP(INDEX(Columns[],1,A73),Codes[],3,FALSE),"@@@",INDEX(Columns[],4,A73)),"@dec_scale@",IF(ISBLANK(INDEX(Columns[],2,A73)),"14",INDEX(Columns[],2,A73))),"["&amp;INDEX(Columns[],4,A73)&amp;"]")</f>
        <v>[]</v>
      </c>
      <c r="F73" s="17" t="s">
        <v>26</v>
      </c>
      <c r="G73" s="17" t="str">
        <f>"["&amp;INDEX(Columns[],4,A73)&amp;"]"</f>
        <v>[]</v>
      </c>
      <c r="H73" s="18" t="str">
        <f>"["&amp;IF(ISBLANK(INDEX(Columns[],3,A73)),INDEX(Columns[],4,A73),INDEX(Columns[],3,A73))&amp;"]"</f>
        <v>[]</v>
      </c>
      <c r="I73" s="19" t="str">
        <f>CLEAN(IF(Table3[[#This Row],[Alias]]&lt;&gt;"[]",CONCATENATE(B73,D73," ",F73," ",H73),""))</f>
        <v/>
      </c>
      <c r="J73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3" s="50" t="str">
        <f>CLEAN(IF(Table3[[#This Row],[Alias]]&lt;&gt;"[]",CONCATENATE(B73,E73," ",F73," ",H73),""))</f>
        <v/>
      </c>
      <c r="L73" s="50" t="str">
        <f>CLEAN(IF(Table3[[#This Row],[Alias]]&lt;&gt;"[]",SUBSTITUTE(SUBSTITUTE(CONCATENATE(IF(ISBLANK(Table3[[#This Row],[Union]]),""," OR "),"(a.COLUMN_NAME = '",G73,"' and b.COLUMN_NAME = '",H73,"')"),"[",""),"]",""),""))</f>
        <v/>
      </c>
      <c r="M73" s="2" t="s">
        <v>66</v>
      </c>
    </row>
    <row r="74" spans="1:13" ht="15.95" customHeight="1" x14ac:dyDescent="0.25">
      <c r="A74" s="17">
        <v>73</v>
      </c>
      <c r="B74" s="17" t="s">
        <v>0</v>
      </c>
      <c r="C74" s="17" t="s">
        <v>68</v>
      </c>
      <c r="D74" s="18" t="str">
        <f>IFERROR(SUBSTITUTE(SUBSTITUTE(VLOOKUP(INDEX(Columns[],1,A74),Codes[],2,FALSE),"@@@",INDEX(Columns[],4,A74)),"@dec_scale@",IF(ISBLANK(INDEX(Columns[],2,A74)),"14",INDEX(Columns[],2,A74))),"["&amp;INDEX(Columns[],4,A74)&amp;"]")</f>
        <v>[]</v>
      </c>
      <c r="E74" s="18" t="str">
        <f>IFERROR(SUBSTITUTE(SUBSTITUTE(VLOOKUP(INDEX(Columns[],1,A74),Codes[],3,FALSE),"@@@",INDEX(Columns[],4,A74)),"@dec_scale@",IF(ISBLANK(INDEX(Columns[],2,A74)),"14",INDEX(Columns[],2,A74))),"["&amp;INDEX(Columns[],4,A74)&amp;"]")</f>
        <v>[]</v>
      </c>
      <c r="F74" s="17" t="s">
        <v>26</v>
      </c>
      <c r="G74" s="17" t="str">
        <f>"["&amp;INDEX(Columns[],4,A74)&amp;"]"</f>
        <v>[]</v>
      </c>
      <c r="H74" s="18" t="str">
        <f>"["&amp;IF(ISBLANK(INDEX(Columns[],3,A74)),INDEX(Columns[],4,A74),INDEX(Columns[],3,A74))&amp;"]"</f>
        <v>[]</v>
      </c>
      <c r="I74" s="19" t="str">
        <f>CLEAN(IF(Table3[[#This Row],[Alias]]&lt;&gt;"[]",CONCATENATE(B74,D74," ",F74," ",H74),""))</f>
        <v/>
      </c>
      <c r="J74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4" s="50" t="str">
        <f>CLEAN(IF(Table3[[#This Row],[Alias]]&lt;&gt;"[]",CONCATENATE(B74,E74," ",F74," ",H74),""))</f>
        <v/>
      </c>
      <c r="L74" s="50" t="str">
        <f>CLEAN(IF(Table3[[#This Row],[Alias]]&lt;&gt;"[]",SUBSTITUTE(SUBSTITUTE(CONCATENATE(IF(ISBLANK(Table3[[#This Row],[Union]]),""," OR "),"(a.COLUMN_NAME = '",G74,"' and b.COLUMN_NAME = '",H74,"')"),"[",""),"]",""),""))</f>
        <v/>
      </c>
      <c r="M74" s="2" t="s">
        <v>66</v>
      </c>
    </row>
    <row r="75" spans="1:13" ht="15.95" customHeight="1" x14ac:dyDescent="0.25">
      <c r="A75" s="17">
        <v>74</v>
      </c>
      <c r="B75" s="17" t="s">
        <v>0</v>
      </c>
      <c r="C75" s="17" t="s">
        <v>68</v>
      </c>
      <c r="D75" s="18" t="str">
        <f>IFERROR(SUBSTITUTE(SUBSTITUTE(VLOOKUP(INDEX(Columns[],1,A75),Codes[],2,FALSE),"@@@",INDEX(Columns[],4,A75)),"@dec_scale@",IF(ISBLANK(INDEX(Columns[],2,A75)),"14",INDEX(Columns[],2,A75))),"["&amp;INDEX(Columns[],4,A75)&amp;"]")</f>
        <v>[]</v>
      </c>
      <c r="E75" s="18" t="str">
        <f>IFERROR(SUBSTITUTE(SUBSTITUTE(VLOOKUP(INDEX(Columns[],1,A75),Codes[],3,FALSE),"@@@",INDEX(Columns[],4,A75)),"@dec_scale@",IF(ISBLANK(INDEX(Columns[],2,A75)),"14",INDEX(Columns[],2,A75))),"["&amp;INDEX(Columns[],4,A75)&amp;"]")</f>
        <v>[]</v>
      </c>
      <c r="F75" s="17" t="s">
        <v>26</v>
      </c>
      <c r="G75" s="17" t="str">
        <f>"["&amp;INDEX(Columns[],4,A75)&amp;"]"</f>
        <v>[]</v>
      </c>
      <c r="H75" s="18" t="str">
        <f>"["&amp;IF(ISBLANK(INDEX(Columns[],3,A75)),INDEX(Columns[],4,A75),INDEX(Columns[],3,A75))&amp;"]"</f>
        <v>[]</v>
      </c>
      <c r="I75" s="19" t="str">
        <f>CLEAN(IF(Table3[[#This Row],[Alias]]&lt;&gt;"[]",CONCATENATE(B75,D75," ",F75," ",H75),""))</f>
        <v/>
      </c>
      <c r="J75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5" s="50" t="str">
        <f>CLEAN(IF(Table3[[#This Row],[Alias]]&lt;&gt;"[]",CONCATENATE(B75,E75," ",F75," ",H75),""))</f>
        <v/>
      </c>
      <c r="L75" s="50" t="str">
        <f>CLEAN(IF(Table3[[#This Row],[Alias]]&lt;&gt;"[]",SUBSTITUTE(SUBSTITUTE(CONCATENATE(IF(ISBLANK(Table3[[#This Row],[Union]]),""," OR "),"(a.COLUMN_NAME = '",G75,"' and b.COLUMN_NAME = '",H75,"')"),"[",""),"]",""),""))</f>
        <v/>
      </c>
      <c r="M75" s="2" t="s">
        <v>66</v>
      </c>
    </row>
    <row r="76" spans="1:13" ht="15.95" customHeight="1" x14ac:dyDescent="0.25">
      <c r="A76" s="17">
        <v>75</v>
      </c>
      <c r="B76" s="17" t="s">
        <v>0</v>
      </c>
      <c r="C76" s="17" t="s">
        <v>68</v>
      </c>
      <c r="D76" s="18" t="str">
        <f>IFERROR(SUBSTITUTE(SUBSTITUTE(VLOOKUP(INDEX(Columns[],1,A76),Codes[],2,FALSE),"@@@",INDEX(Columns[],4,A76)),"@dec_scale@",IF(ISBLANK(INDEX(Columns[],2,A76)),"14",INDEX(Columns[],2,A76))),"["&amp;INDEX(Columns[],4,A76)&amp;"]")</f>
        <v>[]</v>
      </c>
      <c r="E76" s="18" t="str">
        <f>IFERROR(SUBSTITUTE(SUBSTITUTE(VLOOKUP(INDEX(Columns[],1,A76),Codes[],3,FALSE),"@@@",INDEX(Columns[],4,A76)),"@dec_scale@",IF(ISBLANK(INDEX(Columns[],2,A76)),"14",INDEX(Columns[],2,A76))),"["&amp;INDEX(Columns[],4,A76)&amp;"]")</f>
        <v>[]</v>
      </c>
      <c r="F76" s="17" t="s">
        <v>26</v>
      </c>
      <c r="G76" s="17" t="str">
        <f>"["&amp;INDEX(Columns[],4,A76)&amp;"]"</f>
        <v>[]</v>
      </c>
      <c r="H76" s="18" t="str">
        <f>"["&amp;IF(ISBLANK(INDEX(Columns[],3,A76)),INDEX(Columns[],4,A76),INDEX(Columns[],3,A76))&amp;"]"</f>
        <v>[]</v>
      </c>
      <c r="I76" s="19" t="str">
        <f>CLEAN(IF(Table3[[#This Row],[Alias]]&lt;&gt;"[]",CONCATENATE(B76,D76," ",F76," ",H76),""))</f>
        <v/>
      </c>
      <c r="J76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6" s="50" t="str">
        <f>CLEAN(IF(Table3[[#This Row],[Alias]]&lt;&gt;"[]",CONCATENATE(B76,E76," ",F76," ",H76),""))</f>
        <v/>
      </c>
      <c r="L76" s="50" t="str">
        <f>CLEAN(IF(Table3[[#This Row],[Alias]]&lt;&gt;"[]",SUBSTITUTE(SUBSTITUTE(CONCATENATE(IF(ISBLANK(Table3[[#This Row],[Union]]),""," OR "),"(a.COLUMN_NAME = '",G76,"' and b.COLUMN_NAME = '",H76,"')"),"[",""),"]",""),""))</f>
        <v/>
      </c>
      <c r="M76" s="2" t="s">
        <v>66</v>
      </c>
    </row>
    <row r="77" spans="1:13" ht="15.95" customHeight="1" x14ac:dyDescent="0.25">
      <c r="A77" s="17">
        <v>76</v>
      </c>
      <c r="B77" s="17" t="s">
        <v>0</v>
      </c>
      <c r="C77" s="17" t="s">
        <v>68</v>
      </c>
      <c r="D77" s="18" t="str">
        <f>IFERROR(SUBSTITUTE(SUBSTITUTE(VLOOKUP(INDEX(Columns[],1,A77),Codes[],2,FALSE),"@@@",INDEX(Columns[],4,A77)),"@dec_scale@",IF(ISBLANK(INDEX(Columns[],2,A77)),"14",INDEX(Columns[],2,A77))),"["&amp;INDEX(Columns[],4,A77)&amp;"]")</f>
        <v>[]</v>
      </c>
      <c r="E77" s="18" t="str">
        <f>IFERROR(SUBSTITUTE(SUBSTITUTE(VLOOKUP(INDEX(Columns[],1,A77),Codes[],3,FALSE),"@@@",INDEX(Columns[],4,A77)),"@dec_scale@",IF(ISBLANK(INDEX(Columns[],2,A77)),"14",INDEX(Columns[],2,A77))),"["&amp;INDEX(Columns[],4,A77)&amp;"]")</f>
        <v>[]</v>
      </c>
      <c r="F77" s="17" t="s">
        <v>26</v>
      </c>
      <c r="G77" s="17" t="str">
        <f>"["&amp;INDEX(Columns[],4,A77)&amp;"]"</f>
        <v>[]</v>
      </c>
      <c r="H77" s="18" t="str">
        <f>"["&amp;IF(ISBLANK(INDEX(Columns[],3,A77)),INDEX(Columns[],4,A77),INDEX(Columns[],3,A77))&amp;"]"</f>
        <v>[]</v>
      </c>
      <c r="I77" s="19" t="str">
        <f>CLEAN(IF(Table3[[#This Row],[Alias]]&lt;&gt;"[]",CONCATENATE(B77,D77," ",F77," ",H77),""))</f>
        <v/>
      </c>
      <c r="J77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7" s="50" t="str">
        <f>CLEAN(IF(Table3[[#This Row],[Alias]]&lt;&gt;"[]",CONCATENATE(B77,E77," ",F77," ",H77),""))</f>
        <v/>
      </c>
      <c r="L77" s="50" t="str">
        <f>CLEAN(IF(Table3[[#This Row],[Alias]]&lt;&gt;"[]",SUBSTITUTE(SUBSTITUTE(CONCATENATE(IF(ISBLANK(Table3[[#This Row],[Union]]),""," OR "),"(a.COLUMN_NAME = '",G77,"' and b.COLUMN_NAME = '",H77,"')"),"[",""),"]",""),""))</f>
        <v/>
      </c>
      <c r="M77" s="2" t="s">
        <v>66</v>
      </c>
    </row>
    <row r="78" spans="1:13" ht="15.95" customHeight="1" x14ac:dyDescent="0.2">
      <c r="A78" s="17">
        <v>77</v>
      </c>
      <c r="B78" s="17" t="s">
        <v>0</v>
      </c>
      <c r="C78" s="17" t="s">
        <v>68</v>
      </c>
      <c r="D78" s="18" t="str">
        <f>IFERROR(SUBSTITUTE(SUBSTITUTE(VLOOKUP(INDEX(Columns[],1,A78),Codes[],2,FALSE),"@@@",INDEX(Columns[],4,A78)),"@dec_scale@",IF(ISBLANK(INDEX(Columns[],2,A78)),"14",INDEX(Columns[],2,A78))),"["&amp;INDEX(Columns[],4,A78)&amp;"]")</f>
        <v>[]</v>
      </c>
      <c r="E78" s="18" t="str">
        <f>IFERROR(SUBSTITUTE(SUBSTITUTE(VLOOKUP(INDEX(Columns[],1,A78),Codes[],3,FALSE),"@@@",INDEX(Columns[],4,A78)),"@dec_scale@",IF(ISBLANK(INDEX(Columns[],2,A78)),"14",INDEX(Columns[],2,A78))),"["&amp;INDEX(Columns[],4,A78)&amp;"]")</f>
        <v>[]</v>
      </c>
      <c r="F78" s="17" t="s">
        <v>26</v>
      </c>
      <c r="G78" s="17" t="str">
        <f>"["&amp;INDEX(Columns[],4,A78)&amp;"]"</f>
        <v>[]</v>
      </c>
      <c r="H78" s="18" t="str">
        <f>"["&amp;IF(ISBLANK(INDEX(Columns[],3,A78)),INDEX(Columns[],4,A78),INDEX(Columns[],3,A78))&amp;"]"</f>
        <v>[]</v>
      </c>
      <c r="I78" s="64" t="str">
        <f>CLEAN(IF(Table3[[#This Row],[Alias]]&lt;&gt;"[]",CONCATENATE(B78,D78," ",F78," ",H78),""))</f>
        <v/>
      </c>
      <c r="J78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8" s="65" t="str">
        <f>CLEAN(IF(Table3[[#This Row],[Alias]]&lt;&gt;"[]",CONCATENATE(B78,E78," ",F78," ",H78),""))</f>
        <v/>
      </c>
      <c r="L78" s="50" t="str">
        <f>CLEAN(IF(Table3[[#This Row],[Alias]]&lt;&gt;"[]",SUBSTITUTE(SUBSTITUTE(CONCATENATE(IF(ISBLANK(Table3[[#This Row],[Union]]),""," OR "),"(a.COLUMN_NAME = '",G78,"' and b.COLUMN_NAME = '",H78,"')"),"[",""),"]",""),""))</f>
        <v/>
      </c>
      <c r="M78" s="2" t="s">
        <v>66</v>
      </c>
    </row>
    <row r="79" spans="1:13" ht="15.95" customHeight="1" x14ac:dyDescent="0.2">
      <c r="A79" s="17">
        <v>78</v>
      </c>
      <c r="B79" s="17" t="s">
        <v>0</v>
      </c>
      <c r="C79" s="17" t="s">
        <v>68</v>
      </c>
      <c r="D79" s="18" t="str">
        <f>IFERROR(SUBSTITUTE(SUBSTITUTE(VLOOKUP(INDEX(Columns[],1,A79),Codes[],2,FALSE),"@@@",INDEX(Columns[],4,A79)),"@dec_scale@",IF(ISBLANK(INDEX(Columns[],2,A79)),"14",INDEX(Columns[],2,A79))),"["&amp;INDEX(Columns[],4,A79)&amp;"]")</f>
        <v>[]</v>
      </c>
      <c r="E79" s="18" t="str">
        <f>IFERROR(SUBSTITUTE(SUBSTITUTE(VLOOKUP(INDEX(Columns[],1,A79),Codes[],3,FALSE),"@@@",INDEX(Columns[],4,A79)),"@dec_scale@",IF(ISBLANK(INDEX(Columns[],2,A79)),"14",INDEX(Columns[],2,A79))),"["&amp;INDEX(Columns[],4,A79)&amp;"]")</f>
        <v>[]</v>
      </c>
      <c r="F79" s="17" t="s">
        <v>26</v>
      </c>
      <c r="G79" s="17" t="str">
        <f>"["&amp;INDEX(Columns[],4,A79)&amp;"]"</f>
        <v>[]</v>
      </c>
      <c r="H79" s="18" t="str">
        <f>"["&amp;IF(ISBLANK(INDEX(Columns[],3,A79)),INDEX(Columns[],4,A79),INDEX(Columns[],3,A79))&amp;"]"</f>
        <v>[]</v>
      </c>
      <c r="I79" s="64" t="str">
        <f>CLEAN(IF(Table3[[#This Row],[Alias]]&lt;&gt;"[]",CONCATENATE(B79,D79," ",F79," ",H79),""))</f>
        <v/>
      </c>
      <c r="J79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9" s="65" t="str">
        <f>CLEAN(IF(Table3[[#This Row],[Alias]]&lt;&gt;"[]",CONCATENATE(B79,E79," ",F79," ",H79),""))</f>
        <v/>
      </c>
      <c r="L79" s="50" t="str">
        <f>CLEAN(IF(Table3[[#This Row],[Alias]]&lt;&gt;"[]",SUBSTITUTE(SUBSTITUTE(CONCATENATE(IF(ISBLANK(Table3[[#This Row],[Union]]),""," OR "),"(a.COLUMN_NAME = '",G79,"' and b.COLUMN_NAME = '",H79,"')"),"[",""),"]",""),""))</f>
        <v/>
      </c>
      <c r="M79" s="2" t="s">
        <v>66</v>
      </c>
    </row>
    <row r="80" spans="1:13" ht="15.95" customHeight="1" x14ac:dyDescent="0.2">
      <c r="A80" s="17">
        <v>79</v>
      </c>
      <c r="B80" s="17" t="s">
        <v>0</v>
      </c>
      <c r="C80" s="17" t="s">
        <v>68</v>
      </c>
      <c r="D80" s="18" t="str">
        <f>IFERROR(SUBSTITUTE(SUBSTITUTE(VLOOKUP(INDEX(Columns[],1,A80),Codes[],2,FALSE),"@@@",INDEX(Columns[],4,A80)),"@dec_scale@",IF(ISBLANK(INDEX(Columns[],2,A80)),"14",INDEX(Columns[],2,A80))),"["&amp;INDEX(Columns[],4,A80)&amp;"]")</f>
        <v>[]</v>
      </c>
      <c r="E80" s="18" t="str">
        <f>IFERROR(SUBSTITUTE(SUBSTITUTE(VLOOKUP(INDEX(Columns[],1,A80),Codes[],3,FALSE),"@@@",INDEX(Columns[],4,A80)),"@dec_scale@",IF(ISBLANK(INDEX(Columns[],2,A80)),"14",INDEX(Columns[],2,A80))),"["&amp;INDEX(Columns[],4,A80)&amp;"]")</f>
        <v>[]</v>
      </c>
      <c r="F80" s="17" t="s">
        <v>26</v>
      </c>
      <c r="G80" s="17" t="str">
        <f>"["&amp;INDEX(Columns[],4,A80)&amp;"]"</f>
        <v>[]</v>
      </c>
      <c r="H80" s="18" t="str">
        <f>"["&amp;IF(ISBLANK(INDEX(Columns[],3,A80)),INDEX(Columns[],4,A80),INDEX(Columns[],3,A80))&amp;"]"</f>
        <v>[]</v>
      </c>
      <c r="I80" s="64" t="str">
        <f>CLEAN(IF(Table3[[#This Row],[Alias]]&lt;&gt;"[]",CONCATENATE(B80,D80," ",F80," ",H80),""))</f>
        <v/>
      </c>
      <c r="J80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0" s="65" t="str">
        <f>CLEAN(IF(Table3[[#This Row],[Alias]]&lt;&gt;"[]",CONCATENATE(B80,E80," ",F80," ",H80),""))</f>
        <v/>
      </c>
      <c r="L80" s="50" t="str">
        <f>CLEAN(IF(Table3[[#This Row],[Alias]]&lt;&gt;"[]",SUBSTITUTE(SUBSTITUTE(CONCATENATE(IF(ISBLANK(Table3[[#This Row],[Union]]),""," OR "),"(a.COLUMN_NAME = '",G80,"' and b.COLUMN_NAME = '",H80,"')"),"[",""),"]",""),""))</f>
        <v/>
      </c>
      <c r="M80" s="2" t="s">
        <v>66</v>
      </c>
    </row>
    <row r="81" spans="1:13" ht="15.95" customHeight="1" x14ac:dyDescent="0.2">
      <c r="A81" s="17">
        <v>80</v>
      </c>
      <c r="B81" s="17" t="s">
        <v>0</v>
      </c>
      <c r="C81" s="17" t="s">
        <v>68</v>
      </c>
      <c r="D81" s="18" t="str">
        <f>IFERROR(SUBSTITUTE(SUBSTITUTE(VLOOKUP(INDEX(Columns[],1,A81),Codes[],2,FALSE),"@@@",INDEX(Columns[],4,A81)),"@dec_scale@",IF(ISBLANK(INDEX(Columns[],2,A81)),"14",INDEX(Columns[],2,A81))),"["&amp;INDEX(Columns[],4,A81)&amp;"]")</f>
        <v>[]</v>
      </c>
      <c r="E81" s="18" t="str">
        <f>IFERROR(SUBSTITUTE(SUBSTITUTE(VLOOKUP(INDEX(Columns[],1,A81),Codes[],3,FALSE),"@@@",INDEX(Columns[],4,A81)),"@dec_scale@",IF(ISBLANK(INDEX(Columns[],2,A81)),"14",INDEX(Columns[],2,A81))),"["&amp;INDEX(Columns[],4,A81)&amp;"]")</f>
        <v>[]</v>
      </c>
      <c r="F81" s="17" t="s">
        <v>26</v>
      </c>
      <c r="G81" s="17" t="str">
        <f>"["&amp;INDEX(Columns[],4,A81)&amp;"]"</f>
        <v>[]</v>
      </c>
      <c r="H81" s="18" t="str">
        <f>"["&amp;IF(ISBLANK(INDEX(Columns[],3,A81)),INDEX(Columns[],4,A81),INDEX(Columns[],3,A81))&amp;"]"</f>
        <v>[]</v>
      </c>
      <c r="I81" s="64" t="str">
        <f>CLEAN(IF(Table3[[#This Row],[Alias]]&lt;&gt;"[]",CONCATENATE(B81,D81," ",F81," ",H81),""))</f>
        <v/>
      </c>
      <c r="J81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1" s="65" t="str">
        <f>CLEAN(IF(Table3[[#This Row],[Alias]]&lt;&gt;"[]",CONCATENATE(B81,E81," ",F81," ",H81),""))</f>
        <v/>
      </c>
      <c r="L81" s="50" t="str">
        <f>CLEAN(IF(Table3[[#This Row],[Alias]]&lt;&gt;"[]",SUBSTITUTE(SUBSTITUTE(CONCATENATE(IF(ISBLANK(Table3[[#This Row],[Union]]),""," OR "),"(a.COLUMN_NAME = '",G81,"' and b.COLUMN_NAME = '",H81,"')"),"[",""),"]",""),""))</f>
        <v/>
      </c>
      <c r="M81" s="2" t="s">
        <v>66</v>
      </c>
    </row>
    <row r="82" spans="1:13" ht="15.95" customHeight="1" x14ac:dyDescent="0.2">
      <c r="A82" s="17">
        <v>81</v>
      </c>
      <c r="B82" s="17" t="s">
        <v>0</v>
      </c>
      <c r="C82" s="17" t="s">
        <v>68</v>
      </c>
      <c r="D82" s="18" t="str">
        <f>IFERROR(SUBSTITUTE(SUBSTITUTE(VLOOKUP(INDEX(Columns[],1,A82),Codes[],2,FALSE),"@@@",INDEX(Columns[],4,A82)),"@dec_scale@",IF(ISBLANK(INDEX(Columns[],2,A82)),"14",INDEX(Columns[],2,A82))),"["&amp;INDEX(Columns[],4,A82)&amp;"]")</f>
        <v>[]</v>
      </c>
      <c r="E82" s="18" t="str">
        <f>IFERROR(SUBSTITUTE(SUBSTITUTE(VLOOKUP(INDEX(Columns[],1,A82),Codes[],3,FALSE),"@@@",INDEX(Columns[],4,A82)),"@dec_scale@",IF(ISBLANK(INDEX(Columns[],2,A82)),"14",INDEX(Columns[],2,A82))),"["&amp;INDEX(Columns[],4,A82)&amp;"]")</f>
        <v>[]</v>
      </c>
      <c r="F82" s="17" t="s">
        <v>26</v>
      </c>
      <c r="G82" s="17" t="str">
        <f>"["&amp;INDEX(Columns[],4,A82)&amp;"]"</f>
        <v>[]</v>
      </c>
      <c r="H82" s="18" t="str">
        <f>"["&amp;IF(ISBLANK(INDEX(Columns[],3,A82)),INDEX(Columns[],4,A82),INDEX(Columns[],3,A82))&amp;"]"</f>
        <v>[]</v>
      </c>
      <c r="I82" s="64" t="str">
        <f>CLEAN(IF(Table3[[#This Row],[Alias]]&lt;&gt;"[]",CONCATENATE(B82,D82," ",F82," ",H82),""))</f>
        <v/>
      </c>
      <c r="J82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2" s="65" t="str">
        <f>CLEAN(IF(Table3[[#This Row],[Alias]]&lt;&gt;"[]",CONCATENATE(B82,E82," ",F82," ",H82),""))</f>
        <v/>
      </c>
      <c r="L82" s="50" t="str">
        <f>CLEAN(IF(Table3[[#This Row],[Alias]]&lt;&gt;"[]",SUBSTITUTE(SUBSTITUTE(CONCATENATE(IF(ISBLANK(Table3[[#This Row],[Union]]),""," OR "),"(a.COLUMN_NAME = '",G82,"' and b.COLUMN_NAME = '",H82,"')"),"[",""),"]",""),""))</f>
        <v/>
      </c>
      <c r="M82" s="2" t="s">
        <v>66</v>
      </c>
    </row>
    <row r="83" spans="1:13" ht="15.95" customHeight="1" x14ac:dyDescent="0.2">
      <c r="A83" s="17">
        <v>82</v>
      </c>
      <c r="B83" s="17" t="s">
        <v>0</v>
      </c>
      <c r="C83" s="17" t="s">
        <v>68</v>
      </c>
      <c r="D83" s="18" t="str">
        <f>IFERROR(SUBSTITUTE(SUBSTITUTE(VLOOKUP(INDEX(Columns[],1,A83),Codes[],2,FALSE),"@@@",INDEX(Columns[],4,A83)),"@dec_scale@",IF(ISBLANK(INDEX(Columns[],2,A83)),"14",INDEX(Columns[],2,A83))),"["&amp;INDEX(Columns[],4,A83)&amp;"]")</f>
        <v>[]</v>
      </c>
      <c r="E83" s="18" t="str">
        <f>IFERROR(SUBSTITUTE(SUBSTITUTE(VLOOKUP(INDEX(Columns[],1,A83),Codes[],3,FALSE),"@@@",INDEX(Columns[],4,A83)),"@dec_scale@",IF(ISBLANK(INDEX(Columns[],2,A83)),"14",INDEX(Columns[],2,A83))),"["&amp;INDEX(Columns[],4,A83)&amp;"]")</f>
        <v>[]</v>
      </c>
      <c r="F83" s="17" t="s">
        <v>26</v>
      </c>
      <c r="G83" s="17" t="str">
        <f>"["&amp;INDEX(Columns[],4,A83)&amp;"]"</f>
        <v>[]</v>
      </c>
      <c r="H83" s="18" t="str">
        <f>"["&amp;IF(ISBLANK(INDEX(Columns[],3,A83)),INDEX(Columns[],4,A83),INDEX(Columns[],3,A83))&amp;"]"</f>
        <v>[]</v>
      </c>
      <c r="I83" s="64" t="str">
        <f>CLEAN(IF(Table3[[#This Row],[Alias]]&lt;&gt;"[]",CONCATENATE(B83,D83," ",F83," ",H83),""))</f>
        <v/>
      </c>
      <c r="J83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3" s="65" t="str">
        <f>CLEAN(IF(Table3[[#This Row],[Alias]]&lt;&gt;"[]",CONCATENATE(B83,E83," ",F83," ",H83),""))</f>
        <v/>
      </c>
      <c r="L83" s="50" t="str">
        <f>CLEAN(IF(Table3[[#This Row],[Alias]]&lt;&gt;"[]",SUBSTITUTE(SUBSTITUTE(CONCATENATE(IF(ISBLANK(Table3[[#This Row],[Union]]),""," OR "),"(a.COLUMN_NAME = '",G83,"' and b.COLUMN_NAME = '",H83,"')"),"[",""),"]",""),""))</f>
        <v/>
      </c>
      <c r="M83" s="2" t="s">
        <v>66</v>
      </c>
    </row>
    <row r="84" spans="1:13" ht="15.95" customHeight="1" x14ac:dyDescent="0.2">
      <c r="A84" s="17">
        <v>83</v>
      </c>
      <c r="B84" s="17" t="s">
        <v>0</v>
      </c>
      <c r="C84" s="17" t="s">
        <v>68</v>
      </c>
      <c r="D84" s="18" t="str">
        <f>IFERROR(SUBSTITUTE(SUBSTITUTE(VLOOKUP(INDEX(Columns[],1,A84),Codes[],2,FALSE),"@@@",INDEX(Columns[],4,A84)),"@dec_scale@",IF(ISBLANK(INDEX(Columns[],2,A84)),"14",INDEX(Columns[],2,A84))),"["&amp;INDEX(Columns[],4,A84)&amp;"]")</f>
        <v>[]</v>
      </c>
      <c r="E84" s="18" t="str">
        <f>IFERROR(SUBSTITUTE(SUBSTITUTE(VLOOKUP(INDEX(Columns[],1,A84),Codes[],3,FALSE),"@@@",INDEX(Columns[],4,A84)),"@dec_scale@",IF(ISBLANK(INDEX(Columns[],2,A84)),"14",INDEX(Columns[],2,A84))),"["&amp;INDEX(Columns[],4,A84)&amp;"]")</f>
        <v>[]</v>
      </c>
      <c r="F84" s="17" t="s">
        <v>26</v>
      </c>
      <c r="G84" s="17" t="str">
        <f>"["&amp;INDEX(Columns[],4,A84)&amp;"]"</f>
        <v>[]</v>
      </c>
      <c r="H84" s="18" t="str">
        <f>"["&amp;IF(ISBLANK(INDEX(Columns[],3,A84)),INDEX(Columns[],4,A84),INDEX(Columns[],3,A84))&amp;"]"</f>
        <v>[]</v>
      </c>
      <c r="I84" s="64" t="str">
        <f>CLEAN(IF(Table3[[#This Row],[Alias]]&lt;&gt;"[]",CONCATENATE(B84,D84," ",F84," ",H84),""))</f>
        <v/>
      </c>
      <c r="J84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4" s="65" t="str">
        <f>CLEAN(IF(Table3[[#This Row],[Alias]]&lt;&gt;"[]",CONCATENATE(B84,E84," ",F84," ",H84),""))</f>
        <v/>
      </c>
      <c r="L84" s="50" t="str">
        <f>CLEAN(IF(Table3[[#This Row],[Alias]]&lt;&gt;"[]",SUBSTITUTE(SUBSTITUTE(CONCATENATE(IF(ISBLANK(Table3[[#This Row],[Union]]),""," OR "),"(a.COLUMN_NAME = '",G84,"' and b.COLUMN_NAME = '",H84,"')"),"[",""),"]",""),""))</f>
        <v/>
      </c>
      <c r="M84" s="2" t="s">
        <v>66</v>
      </c>
    </row>
    <row r="85" spans="1:13" ht="15.95" customHeight="1" x14ac:dyDescent="0.2">
      <c r="A85" s="17">
        <v>84</v>
      </c>
      <c r="B85" s="17" t="s">
        <v>0</v>
      </c>
      <c r="C85" s="17" t="s">
        <v>68</v>
      </c>
      <c r="D85" s="18" t="str">
        <f>IFERROR(SUBSTITUTE(SUBSTITUTE(VLOOKUP(INDEX(Columns[],1,A85),Codes[],2,FALSE),"@@@",INDEX(Columns[],4,A85)),"@dec_scale@",IF(ISBLANK(INDEX(Columns[],2,A85)),"14",INDEX(Columns[],2,A85))),"["&amp;INDEX(Columns[],4,A85)&amp;"]")</f>
        <v>[]</v>
      </c>
      <c r="E85" s="18" t="str">
        <f>IFERROR(SUBSTITUTE(SUBSTITUTE(VLOOKUP(INDEX(Columns[],1,A85),Codes[],3,FALSE),"@@@",INDEX(Columns[],4,A85)),"@dec_scale@",IF(ISBLANK(INDEX(Columns[],2,A85)),"14",INDEX(Columns[],2,A85))),"["&amp;INDEX(Columns[],4,A85)&amp;"]")</f>
        <v>[]</v>
      </c>
      <c r="F85" s="17" t="s">
        <v>26</v>
      </c>
      <c r="G85" s="17" t="str">
        <f>"["&amp;INDEX(Columns[],4,A85)&amp;"]"</f>
        <v>[]</v>
      </c>
      <c r="H85" s="18" t="str">
        <f>"["&amp;IF(ISBLANK(INDEX(Columns[],3,A85)),INDEX(Columns[],4,A85),INDEX(Columns[],3,A85))&amp;"]"</f>
        <v>[]</v>
      </c>
      <c r="I85" s="64" t="str">
        <f>CLEAN(IF(Table3[[#This Row],[Alias]]&lt;&gt;"[]",CONCATENATE(B85,D85," ",F85," ",H85),""))</f>
        <v/>
      </c>
      <c r="J85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5" s="65" t="str">
        <f>CLEAN(IF(Table3[[#This Row],[Alias]]&lt;&gt;"[]",CONCATENATE(B85,E85," ",F85," ",H85),""))</f>
        <v/>
      </c>
      <c r="L85" s="50" t="str">
        <f>CLEAN(IF(Table3[[#This Row],[Alias]]&lt;&gt;"[]",SUBSTITUTE(SUBSTITUTE(CONCATENATE(IF(ISBLANK(Table3[[#This Row],[Union]]),""," OR "),"(a.COLUMN_NAME = '",G85,"' and b.COLUMN_NAME = '",H85,"')"),"[",""),"]",""),""))</f>
        <v/>
      </c>
      <c r="M85" s="2" t="s">
        <v>66</v>
      </c>
    </row>
    <row r="86" spans="1:13" ht="15.95" customHeight="1" x14ac:dyDescent="0.2">
      <c r="A86" s="17">
        <v>85</v>
      </c>
      <c r="B86" s="17" t="s">
        <v>0</v>
      </c>
      <c r="C86" s="17" t="s">
        <v>68</v>
      </c>
      <c r="D86" s="18" t="str">
        <f>IFERROR(SUBSTITUTE(SUBSTITUTE(VLOOKUP(INDEX(Columns[],1,A86),Codes[],2,FALSE),"@@@",INDEX(Columns[],4,A86)),"@dec_scale@",IF(ISBLANK(INDEX(Columns[],2,A86)),"14",INDEX(Columns[],2,A86))),"["&amp;INDEX(Columns[],4,A86)&amp;"]")</f>
        <v>[]</v>
      </c>
      <c r="E86" s="18" t="str">
        <f>IFERROR(SUBSTITUTE(SUBSTITUTE(VLOOKUP(INDEX(Columns[],1,A86),Codes[],3,FALSE),"@@@",INDEX(Columns[],4,A86)),"@dec_scale@",IF(ISBLANK(INDEX(Columns[],2,A86)),"14",INDEX(Columns[],2,A86))),"["&amp;INDEX(Columns[],4,A86)&amp;"]")</f>
        <v>[]</v>
      </c>
      <c r="F86" s="17" t="s">
        <v>26</v>
      </c>
      <c r="G86" s="17" t="str">
        <f>"["&amp;INDEX(Columns[],4,A86)&amp;"]"</f>
        <v>[]</v>
      </c>
      <c r="H86" s="18" t="str">
        <f>"["&amp;IF(ISBLANK(INDEX(Columns[],3,A86)),INDEX(Columns[],4,A86),INDEX(Columns[],3,A86))&amp;"]"</f>
        <v>[]</v>
      </c>
      <c r="I86" s="64" t="str">
        <f>CLEAN(IF(Table3[[#This Row],[Alias]]&lt;&gt;"[]",CONCATENATE(B86,D86," ",F86," ",H86),""))</f>
        <v/>
      </c>
      <c r="J86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6" s="65" t="str">
        <f>CLEAN(IF(Table3[[#This Row],[Alias]]&lt;&gt;"[]",CONCATENATE(B86,E86," ",F86," ",H86),""))</f>
        <v/>
      </c>
      <c r="L86" s="50" t="str">
        <f>CLEAN(IF(Table3[[#This Row],[Alias]]&lt;&gt;"[]",SUBSTITUTE(SUBSTITUTE(CONCATENATE(IF(ISBLANK(Table3[[#This Row],[Union]]),""," OR "),"(a.COLUMN_NAME = '",G86,"' and b.COLUMN_NAME = '",H86,"')"),"[",""),"]",""),""))</f>
        <v/>
      </c>
      <c r="M86" s="2" t="s">
        <v>66</v>
      </c>
    </row>
    <row r="87" spans="1:13" ht="15.95" customHeight="1" x14ac:dyDescent="0.2">
      <c r="A87" s="17">
        <v>86</v>
      </c>
      <c r="B87" s="17" t="s">
        <v>0</v>
      </c>
      <c r="C87" s="17" t="s">
        <v>68</v>
      </c>
      <c r="D87" s="18" t="str">
        <f>IFERROR(SUBSTITUTE(SUBSTITUTE(VLOOKUP(INDEX(Columns[],1,A87),Codes[],2,FALSE),"@@@",INDEX(Columns[],4,A87)),"@dec_scale@",IF(ISBLANK(INDEX(Columns[],2,A87)),"14",INDEX(Columns[],2,A87))),"["&amp;INDEX(Columns[],4,A87)&amp;"]")</f>
        <v>[]</v>
      </c>
      <c r="E87" s="18" t="str">
        <f>IFERROR(SUBSTITUTE(SUBSTITUTE(VLOOKUP(INDEX(Columns[],1,A87),Codes[],3,FALSE),"@@@",INDEX(Columns[],4,A87)),"@dec_scale@",IF(ISBLANK(INDEX(Columns[],2,A87)),"14",INDEX(Columns[],2,A87))),"["&amp;INDEX(Columns[],4,A87)&amp;"]")</f>
        <v>[]</v>
      </c>
      <c r="F87" s="17" t="s">
        <v>26</v>
      </c>
      <c r="G87" s="17" t="str">
        <f>"["&amp;INDEX(Columns[],4,A87)&amp;"]"</f>
        <v>[]</v>
      </c>
      <c r="H87" s="18" t="str">
        <f>"["&amp;IF(ISBLANK(INDEX(Columns[],3,A87)),INDEX(Columns[],4,A87),INDEX(Columns[],3,A87))&amp;"]"</f>
        <v>[]</v>
      </c>
      <c r="I87" s="64" t="str">
        <f>CLEAN(IF(Table3[[#This Row],[Alias]]&lt;&gt;"[]",CONCATENATE(B87,D87," ",F87," ",H87),""))</f>
        <v/>
      </c>
      <c r="J87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7" s="65" t="str">
        <f>CLEAN(IF(Table3[[#This Row],[Alias]]&lt;&gt;"[]",CONCATENATE(B87,E87," ",F87," ",H87),""))</f>
        <v/>
      </c>
      <c r="L87" s="50" t="str">
        <f>CLEAN(IF(Table3[[#This Row],[Alias]]&lt;&gt;"[]",SUBSTITUTE(SUBSTITUTE(CONCATENATE(IF(ISBLANK(Table3[[#This Row],[Union]]),""," OR "),"(a.COLUMN_NAME = '",G87,"' and b.COLUMN_NAME = '",H87,"')"),"[",""),"]",""),""))</f>
        <v/>
      </c>
      <c r="M87" s="2" t="s">
        <v>66</v>
      </c>
    </row>
    <row r="88" spans="1:13" ht="15.95" customHeight="1" x14ac:dyDescent="0.2">
      <c r="A88" s="17">
        <v>87</v>
      </c>
      <c r="B88" s="17" t="s">
        <v>0</v>
      </c>
      <c r="C88" s="17" t="s">
        <v>68</v>
      </c>
      <c r="D88" s="18" t="str">
        <f>IFERROR(SUBSTITUTE(SUBSTITUTE(VLOOKUP(INDEX(Columns[],1,A88),Codes[],2,FALSE),"@@@",INDEX(Columns[],4,A88)),"@dec_scale@",IF(ISBLANK(INDEX(Columns[],2,A88)),"14",INDEX(Columns[],2,A88))),"["&amp;INDEX(Columns[],4,A88)&amp;"]")</f>
        <v>[]</v>
      </c>
      <c r="E88" s="18" t="str">
        <f>IFERROR(SUBSTITUTE(SUBSTITUTE(VLOOKUP(INDEX(Columns[],1,A88),Codes[],3,FALSE),"@@@",INDEX(Columns[],4,A88)),"@dec_scale@",IF(ISBLANK(INDEX(Columns[],2,A88)),"14",INDEX(Columns[],2,A88))),"["&amp;INDEX(Columns[],4,A88)&amp;"]")</f>
        <v>[]</v>
      </c>
      <c r="F88" s="17" t="s">
        <v>26</v>
      </c>
      <c r="G88" s="17" t="str">
        <f>"["&amp;INDEX(Columns[],4,A88)&amp;"]"</f>
        <v>[]</v>
      </c>
      <c r="H88" s="18" t="str">
        <f>"["&amp;IF(ISBLANK(INDEX(Columns[],3,A88)),INDEX(Columns[],4,A88),INDEX(Columns[],3,A88))&amp;"]"</f>
        <v>[]</v>
      </c>
      <c r="I88" s="64" t="str">
        <f>CLEAN(IF(Table3[[#This Row],[Alias]]&lt;&gt;"[]",CONCATENATE(B88,D88," ",F88," ",H88),""))</f>
        <v/>
      </c>
      <c r="J88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8" s="65" t="str">
        <f>CLEAN(IF(Table3[[#This Row],[Alias]]&lt;&gt;"[]",CONCATENATE(B88,E88," ",F88," ",H88),""))</f>
        <v/>
      </c>
      <c r="L88" s="50" t="str">
        <f>CLEAN(IF(Table3[[#This Row],[Alias]]&lt;&gt;"[]",SUBSTITUTE(SUBSTITUTE(CONCATENATE(IF(ISBLANK(Table3[[#This Row],[Union]]),""," OR "),"(a.COLUMN_NAME = '",G88,"' and b.COLUMN_NAME = '",H88,"')"),"[",""),"]",""),""))</f>
        <v/>
      </c>
      <c r="M88" s="2" t="s">
        <v>66</v>
      </c>
    </row>
    <row r="89" spans="1:13" ht="15.95" customHeight="1" x14ac:dyDescent="0.2">
      <c r="A89" s="17">
        <v>88</v>
      </c>
      <c r="B89" s="17" t="s">
        <v>0</v>
      </c>
      <c r="C89" s="17" t="s">
        <v>68</v>
      </c>
      <c r="D89" s="18" t="str">
        <f>IFERROR(SUBSTITUTE(SUBSTITUTE(VLOOKUP(INDEX(Columns[],1,A89),Codes[],2,FALSE),"@@@",INDEX(Columns[],4,A89)),"@dec_scale@",IF(ISBLANK(INDEX(Columns[],2,A89)),"14",INDEX(Columns[],2,A89))),"["&amp;INDEX(Columns[],4,A89)&amp;"]")</f>
        <v>[]</v>
      </c>
      <c r="E89" s="18" t="str">
        <f>IFERROR(SUBSTITUTE(SUBSTITUTE(VLOOKUP(INDEX(Columns[],1,A89),Codes[],3,FALSE),"@@@",INDEX(Columns[],4,A89)),"@dec_scale@",IF(ISBLANK(INDEX(Columns[],2,A89)),"14",INDEX(Columns[],2,A89))),"["&amp;INDEX(Columns[],4,A89)&amp;"]")</f>
        <v>[]</v>
      </c>
      <c r="F89" s="17" t="s">
        <v>26</v>
      </c>
      <c r="G89" s="17" t="str">
        <f>"["&amp;INDEX(Columns[],4,A89)&amp;"]"</f>
        <v>[]</v>
      </c>
      <c r="H89" s="18" t="str">
        <f>"["&amp;IF(ISBLANK(INDEX(Columns[],3,A89)),INDEX(Columns[],4,A89),INDEX(Columns[],3,A89))&amp;"]"</f>
        <v>[]</v>
      </c>
      <c r="I89" s="64" t="str">
        <f>CLEAN(IF(Table3[[#This Row],[Alias]]&lt;&gt;"[]",CONCATENATE(B89,D89," ",F89," ",H89),""))</f>
        <v/>
      </c>
      <c r="J89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9" s="65" t="str">
        <f>CLEAN(IF(Table3[[#This Row],[Alias]]&lt;&gt;"[]",CONCATENATE(B89,E89," ",F89," ",H89),""))</f>
        <v/>
      </c>
      <c r="L89" s="50" t="str">
        <f>CLEAN(IF(Table3[[#This Row],[Alias]]&lt;&gt;"[]",SUBSTITUTE(SUBSTITUTE(CONCATENATE(IF(ISBLANK(Table3[[#This Row],[Union]]),""," OR "),"(a.COLUMN_NAME = '",G89,"' and b.COLUMN_NAME = '",H89,"')"),"[",""),"]",""),""))</f>
        <v/>
      </c>
      <c r="M89" s="2" t="s">
        <v>66</v>
      </c>
    </row>
    <row r="90" spans="1:13" ht="15.95" customHeight="1" x14ac:dyDescent="0.2">
      <c r="A90" s="17">
        <v>89</v>
      </c>
      <c r="B90" s="17" t="s">
        <v>0</v>
      </c>
      <c r="C90" s="17" t="s">
        <v>68</v>
      </c>
      <c r="D90" s="18" t="str">
        <f>IFERROR(SUBSTITUTE(SUBSTITUTE(VLOOKUP(INDEX(Columns[],1,A90),Codes[],2,FALSE),"@@@",INDEX(Columns[],4,A90)),"@dec_scale@",IF(ISBLANK(INDEX(Columns[],2,A90)),"14",INDEX(Columns[],2,A90))),"["&amp;INDEX(Columns[],4,A90)&amp;"]")</f>
        <v>[]</v>
      </c>
      <c r="E90" s="18" t="str">
        <f>IFERROR(SUBSTITUTE(SUBSTITUTE(VLOOKUP(INDEX(Columns[],1,A90),Codes[],3,FALSE),"@@@",INDEX(Columns[],4,A90)),"@dec_scale@",IF(ISBLANK(INDEX(Columns[],2,A90)),"14",INDEX(Columns[],2,A90))),"["&amp;INDEX(Columns[],4,A90)&amp;"]")</f>
        <v>[]</v>
      </c>
      <c r="F90" s="17" t="s">
        <v>26</v>
      </c>
      <c r="G90" s="17" t="str">
        <f>"["&amp;INDEX(Columns[],4,A90)&amp;"]"</f>
        <v>[]</v>
      </c>
      <c r="H90" s="18" t="str">
        <f>"["&amp;IF(ISBLANK(INDEX(Columns[],3,A90)),INDEX(Columns[],4,A90),INDEX(Columns[],3,A90))&amp;"]"</f>
        <v>[]</v>
      </c>
      <c r="I90" s="64" t="str">
        <f>CLEAN(IF(Table3[[#This Row],[Alias]]&lt;&gt;"[]",CONCATENATE(B90,D90," ",F90," ",H90),""))</f>
        <v/>
      </c>
      <c r="J90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0" s="65" t="str">
        <f>CLEAN(IF(Table3[[#This Row],[Alias]]&lt;&gt;"[]",CONCATENATE(B90,E90," ",F90," ",H90),""))</f>
        <v/>
      </c>
      <c r="L90" s="50" t="str">
        <f>CLEAN(IF(Table3[[#This Row],[Alias]]&lt;&gt;"[]",SUBSTITUTE(SUBSTITUTE(CONCATENATE(IF(ISBLANK(Table3[[#This Row],[Union]]),""," OR "),"(a.COLUMN_NAME = '",G90,"' and b.COLUMN_NAME = '",H90,"')"),"[",""),"]",""),""))</f>
        <v/>
      </c>
      <c r="M90" s="2" t="s">
        <v>66</v>
      </c>
    </row>
    <row r="91" spans="1:13" ht="15.95" customHeight="1" x14ac:dyDescent="0.2">
      <c r="A91" s="17">
        <v>90</v>
      </c>
      <c r="B91" s="17" t="s">
        <v>0</v>
      </c>
      <c r="C91" s="17" t="s">
        <v>68</v>
      </c>
      <c r="D91" s="18" t="str">
        <f>IFERROR(SUBSTITUTE(SUBSTITUTE(VLOOKUP(INDEX(Columns[],1,A91),Codes[],2,FALSE),"@@@",INDEX(Columns[],4,A91)),"@dec_scale@",IF(ISBLANK(INDEX(Columns[],2,A91)),"14",INDEX(Columns[],2,A91))),"["&amp;INDEX(Columns[],4,A91)&amp;"]")</f>
        <v>[]</v>
      </c>
      <c r="E91" s="18" t="str">
        <f>IFERROR(SUBSTITUTE(SUBSTITUTE(VLOOKUP(INDEX(Columns[],1,A91),Codes[],3,FALSE),"@@@",INDEX(Columns[],4,A91)),"@dec_scale@",IF(ISBLANK(INDEX(Columns[],2,A91)),"14",INDEX(Columns[],2,A91))),"["&amp;INDEX(Columns[],4,A91)&amp;"]")</f>
        <v>[]</v>
      </c>
      <c r="F91" s="17" t="s">
        <v>26</v>
      </c>
      <c r="G91" s="17" t="str">
        <f>"["&amp;INDEX(Columns[],4,A91)&amp;"]"</f>
        <v>[]</v>
      </c>
      <c r="H91" s="18" t="str">
        <f>"["&amp;IF(ISBLANK(INDEX(Columns[],3,A91)),INDEX(Columns[],4,A91),INDEX(Columns[],3,A91))&amp;"]"</f>
        <v>[]</v>
      </c>
      <c r="I91" s="64" t="str">
        <f>CLEAN(IF(Table3[[#This Row],[Alias]]&lt;&gt;"[]",CONCATENATE(B91,D91," ",F91," ",H91),""))</f>
        <v/>
      </c>
      <c r="J91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1" s="65" t="str">
        <f>CLEAN(IF(Table3[[#This Row],[Alias]]&lt;&gt;"[]",CONCATENATE(B91,E91," ",F91," ",H91),""))</f>
        <v/>
      </c>
      <c r="L91" s="50" t="str">
        <f>CLEAN(IF(Table3[[#This Row],[Alias]]&lt;&gt;"[]",SUBSTITUTE(SUBSTITUTE(CONCATENATE(IF(ISBLANK(Table3[[#This Row],[Union]]),""," OR "),"(a.COLUMN_NAME = '",G91,"' and b.COLUMN_NAME = '",H91,"')"),"[",""),"]",""),""))</f>
        <v/>
      </c>
      <c r="M91" s="2" t="s">
        <v>66</v>
      </c>
    </row>
    <row r="92" spans="1:13" ht="15.95" customHeight="1" x14ac:dyDescent="0.2">
      <c r="A92" s="17">
        <v>91</v>
      </c>
      <c r="B92" s="17" t="s">
        <v>0</v>
      </c>
      <c r="C92" s="17" t="s">
        <v>68</v>
      </c>
      <c r="D92" s="18" t="str">
        <f>IFERROR(SUBSTITUTE(SUBSTITUTE(VLOOKUP(INDEX(Columns[],1,A92),Codes[],2,FALSE),"@@@",INDEX(Columns[],4,A92)),"@dec_scale@",IF(ISBLANK(INDEX(Columns[],2,A92)),"14",INDEX(Columns[],2,A92))),"["&amp;INDEX(Columns[],4,A92)&amp;"]")</f>
        <v>[]</v>
      </c>
      <c r="E92" s="18" t="str">
        <f>IFERROR(SUBSTITUTE(SUBSTITUTE(VLOOKUP(INDEX(Columns[],1,A92),Codes[],3,FALSE),"@@@",INDEX(Columns[],4,A92)),"@dec_scale@",IF(ISBLANK(INDEX(Columns[],2,A92)),"14",INDEX(Columns[],2,A92))),"["&amp;INDEX(Columns[],4,A92)&amp;"]")</f>
        <v>[]</v>
      </c>
      <c r="F92" s="17" t="s">
        <v>26</v>
      </c>
      <c r="G92" s="17" t="str">
        <f>"["&amp;INDEX(Columns[],4,A92)&amp;"]"</f>
        <v>[]</v>
      </c>
      <c r="H92" s="18" t="str">
        <f>"["&amp;IF(ISBLANK(INDEX(Columns[],3,A92)),INDEX(Columns[],4,A92),INDEX(Columns[],3,A92))&amp;"]"</f>
        <v>[]</v>
      </c>
      <c r="I92" s="64" t="str">
        <f>CLEAN(IF(Table3[[#This Row],[Alias]]&lt;&gt;"[]",CONCATENATE(B92,D92," ",F92," ",H92),""))</f>
        <v/>
      </c>
      <c r="J92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2" s="65" t="str">
        <f>CLEAN(IF(Table3[[#This Row],[Alias]]&lt;&gt;"[]",CONCATENATE(B92,E92," ",F92," ",H92),""))</f>
        <v/>
      </c>
      <c r="L92" s="50" t="str">
        <f>CLEAN(IF(Table3[[#This Row],[Alias]]&lt;&gt;"[]",SUBSTITUTE(SUBSTITUTE(CONCATENATE(IF(ISBLANK(Table3[[#This Row],[Union]]),""," OR "),"(a.COLUMN_NAME = '",G92,"' and b.COLUMN_NAME = '",H92,"')"),"[",""),"]",""),""))</f>
        <v/>
      </c>
      <c r="M92" s="2" t="s">
        <v>66</v>
      </c>
    </row>
    <row r="93" spans="1:13" ht="15.95" customHeight="1" x14ac:dyDescent="0.2">
      <c r="A93" s="17">
        <v>92</v>
      </c>
      <c r="B93" s="17" t="s">
        <v>0</v>
      </c>
      <c r="C93" s="17" t="s">
        <v>68</v>
      </c>
      <c r="D93" s="18" t="str">
        <f>IFERROR(SUBSTITUTE(SUBSTITUTE(VLOOKUP(INDEX(Columns[],1,A93),Codes[],2,FALSE),"@@@",INDEX(Columns[],4,A93)),"@dec_scale@",IF(ISBLANK(INDEX(Columns[],2,A93)),"14",INDEX(Columns[],2,A93))),"["&amp;INDEX(Columns[],4,A93)&amp;"]")</f>
        <v>[]</v>
      </c>
      <c r="E93" s="18" t="str">
        <f>IFERROR(SUBSTITUTE(SUBSTITUTE(VLOOKUP(INDEX(Columns[],1,A93),Codes[],3,FALSE),"@@@",INDEX(Columns[],4,A93)),"@dec_scale@",IF(ISBLANK(INDEX(Columns[],2,A93)),"14",INDEX(Columns[],2,A93))),"["&amp;INDEX(Columns[],4,A93)&amp;"]")</f>
        <v>[]</v>
      </c>
      <c r="F93" s="17" t="s">
        <v>26</v>
      </c>
      <c r="G93" s="17" t="str">
        <f>"["&amp;INDEX(Columns[],4,A93)&amp;"]"</f>
        <v>[]</v>
      </c>
      <c r="H93" s="18" t="str">
        <f>"["&amp;IF(ISBLANK(INDEX(Columns[],3,A93)),INDEX(Columns[],4,A93),INDEX(Columns[],3,A93))&amp;"]"</f>
        <v>[]</v>
      </c>
      <c r="I93" s="64" t="str">
        <f>CLEAN(IF(Table3[[#This Row],[Alias]]&lt;&gt;"[]",CONCATENATE(B93,D93," ",F93," ",H93),""))</f>
        <v/>
      </c>
      <c r="J93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3" s="65" t="str">
        <f>CLEAN(IF(Table3[[#This Row],[Alias]]&lt;&gt;"[]",CONCATENATE(B93,E93," ",F93," ",H93),""))</f>
        <v/>
      </c>
      <c r="L93" s="50" t="str">
        <f>CLEAN(IF(Table3[[#This Row],[Alias]]&lt;&gt;"[]",SUBSTITUTE(SUBSTITUTE(CONCATENATE(IF(ISBLANK(Table3[[#This Row],[Union]]),""," OR "),"(a.COLUMN_NAME = '",G93,"' and b.COLUMN_NAME = '",H93,"')"),"[",""),"]",""),""))</f>
        <v/>
      </c>
      <c r="M93" s="2" t="s">
        <v>66</v>
      </c>
    </row>
    <row r="94" spans="1:13" ht="15.95" customHeight="1" x14ac:dyDescent="0.2">
      <c r="A94" s="17">
        <v>93</v>
      </c>
      <c r="B94" s="17" t="s">
        <v>0</v>
      </c>
      <c r="C94" s="17" t="s">
        <v>68</v>
      </c>
      <c r="D94" s="18" t="str">
        <f>IFERROR(SUBSTITUTE(SUBSTITUTE(VLOOKUP(INDEX(Columns[],1,A94),Codes[],2,FALSE),"@@@",INDEX(Columns[],4,A94)),"@dec_scale@",IF(ISBLANK(INDEX(Columns[],2,A94)),"14",INDEX(Columns[],2,A94))),"["&amp;INDEX(Columns[],4,A94)&amp;"]")</f>
        <v>[]</v>
      </c>
      <c r="E94" s="18" t="str">
        <f>IFERROR(SUBSTITUTE(SUBSTITUTE(VLOOKUP(INDEX(Columns[],1,A94),Codes[],3,FALSE),"@@@",INDEX(Columns[],4,A94)),"@dec_scale@",IF(ISBLANK(INDEX(Columns[],2,A94)),"14",INDEX(Columns[],2,A94))),"["&amp;INDEX(Columns[],4,A94)&amp;"]")</f>
        <v>[]</v>
      </c>
      <c r="F94" s="17" t="s">
        <v>26</v>
      </c>
      <c r="G94" s="17" t="str">
        <f>"["&amp;INDEX(Columns[],4,A94)&amp;"]"</f>
        <v>[]</v>
      </c>
      <c r="H94" s="18" t="str">
        <f>"["&amp;IF(ISBLANK(INDEX(Columns[],3,A94)),INDEX(Columns[],4,A94),INDEX(Columns[],3,A94))&amp;"]"</f>
        <v>[]</v>
      </c>
      <c r="I94" s="64" t="str">
        <f>CLEAN(IF(Table3[[#This Row],[Alias]]&lt;&gt;"[]",CONCATENATE(B94,D94," ",F94," ",H94),""))</f>
        <v/>
      </c>
      <c r="J94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4" s="65" t="str">
        <f>CLEAN(IF(Table3[[#This Row],[Alias]]&lt;&gt;"[]",CONCATENATE(B94,E94," ",F94," ",H94),""))</f>
        <v/>
      </c>
      <c r="L94" s="50" t="str">
        <f>CLEAN(IF(Table3[[#This Row],[Alias]]&lt;&gt;"[]",SUBSTITUTE(SUBSTITUTE(CONCATENATE(IF(ISBLANK(Table3[[#This Row],[Union]]),""," OR "),"(a.COLUMN_NAME = '",G94,"' and b.COLUMN_NAME = '",H94,"')"),"[",""),"]",""),""))</f>
        <v/>
      </c>
      <c r="M94" s="2" t="s">
        <v>66</v>
      </c>
    </row>
    <row r="95" spans="1:13" ht="15.95" customHeight="1" x14ac:dyDescent="0.2">
      <c r="A95" s="17">
        <v>94</v>
      </c>
      <c r="B95" s="17" t="s">
        <v>0</v>
      </c>
      <c r="C95" s="17" t="s">
        <v>68</v>
      </c>
      <c r="D95" s="18" t="str">
        <f>IFERROR(SUBSTITUTE(SUBSTITUTE(VLOOKUP(INDEX(Columns[],1,A95),Codes[],2,FALSE),"@@@",INDEX(Columns[],4,A95)),"@dec_scale@",IF(ISBLANK(INDEX(Columns[],2,A95)),"14",INDEX(Columns[],2,A95))),"["&amp;INDEX(Columns[],4,A95)&amp;"]")</f>
        <v>[]</v>
      </c>
      <c r="E95" s="18" t="str">
        <f>IFERROR(SUBSTITUTE(SUBSTITUTE(VLOOKUP(INDEX(Columns[],1,A95),Codes[],3,FALSE),"@@@",INDEX(Columns[],4,A95)),"@dec_scale@",IF(ISBLANK(INDEX(Columns[],2,A95)),"14",INDEX(Columns[],2,A95))),"["&amp;INDEX(Columns[],4,A95)&amp;"]")</f>
        <v>[]</v>
      </c>
      <c r="F95" s="17" t="s">
        <v>26</v>
      </c>
      <c r="G95" s="17" t="str">
        <f>"["&amp;INDEX(Columns[],4,A95)&amp;"]"</f>
        <v>[]</v>
      </c>
      <c r="H95" s="18" t="str">
        <f>"["&amp;IF(ISBLANK(INDEX(Columns[],3,A95)),INDEX(Columns[],4,A95),INDEX(Columns[],3,A95))&amp;"]"</f>
        <v>[]</v>
      </c>
      <c r="I95" s="64" t="str">
        <f>CLEAN(IF(Table3[[#This Row],[Alias]]&lt;&gt;"[]",CONCATENATE(B95,D95," ",F95," ",H95),""))</f>
        <v/>
      </c>
      <c r="J95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5" s="65" t="str">
        <f>CLEAN(IF(Table3[[#This Row],[Alias]]&lt;&gt;"[]",CONCATENATE(B95,E95," ",F95," ",H95),""))</f>
        <v/>
      </c>
      <c r="L95" s="50" t="str">
        <f>CLEAN(IF(Table3[[#This Row],[Alias]]&lt;&gt;"[]",SUBSTITUTE(SUBSTITUTE(CONCATENATE(IF(ISBLANK(Table3[[#This Row],[Union]]),""," OR "),"(a.COLUMN_NAME = '",G95,"' and b.COLUMN_NAME = '",H95,"')"),"[",""),"]",""),""))</f>
        <v/>
      </c>
      <c r="M95" s="2" t="s">
        <v>66</v>
      </c>
    </row>
    <row r="96" spans="1:13" ht="15.95" customHeight="1" x14ac:dyDescent="0.2">
      <c r="A96" s="17">
        <v>95</v>
      </c>
      <c r="B96" s="17" t="s">
        <v>0</v>
      </c>
      <c r="C96" s="17" t="s">
        <v>68</v>
      </c>
      <c r="D96" s="18" t="str">
        <f>IFERROR(SUBSTITUTE(SUBSTITUTE(VLOOKUP(INDEX(Columns[],1,A96),Codes[],2,FALSE),"@@@",INDEX(Columns[],4,A96)),"@dec_scale@",IF(ISBLANK(INDEX(Columns[],2,A96)),"14",INDEX(Columns[],2,A96))),"["&amp;INDEX(Columns[],4,A96)&amp;"]")</f>
        <v>[]</v>
      </c>
      <c r="E96" s="18" t="str">
        <f>IFERROR(SUBSTITUTE(SUBSTITUTE(VLOOKUP(INDEX(Columns[],1,A96),Codes[],3,FALSE),"@@@",INDEX(Columns[],4,A96)),"@dec_scale@",IF(ISBLANK(INDEX(Columns[],2,A96)),"14",INDEX(Columns[],2,A96))),"["&amp;INDEX(Columns[],4,A96)&amp;"]")</f>
        <v>[]</v>
      </c>
      <c r="F96" s="17" t="s">
        <v>26</v>
      </c>
      <c r="G96" s="17" t="str">
        <f>"["&amp;INDEX(Columns[],4,A96)&amp;"]"</f>
        <v>[]</v>
      </c>
      <c r="H96" s="18" t="str">
        <f>"["&amp;IF(ISBLANK(INDEX(Columns[],3,A96)),INDEX(Columns[],4,A96),INDEX(Columns[],3,A96))&amp;"]"</f>
        <v>[]</v>
      </c>
      <c r="I96" s="64" t="str">
        <f>CLEAN(IF(Table3[[#This Row],[Alias]]&lt;&gt;"[]",CONCATENATE(B96,D96," ",F96," ",H96),""))</f>
        <v/>
      </c>
      <c r="J96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6" s="65" t="str">
        <f>CLEAN(IF(Table3[[#This Row],[Alias]]&lt;&gt;"[]",CONCATENATE(B96,E96," ",F96," ",H96),""))</f>
        <v/>
      </c>
      <c r="L96" s="50" t="str">
        <f>CLEAN(IF(Table3[[#This Row],[Alias]]&lt;&gt;"[]",SUBSTITUTE(SUBSTITUTE(CONCATENATE(IF(ISBLANK(Table3[[#This Row],[Union]]),""," OR "),"(a.COLUMN_NAME = '",G96,"' and b.COLUMN_NAME = '",H96,"')"),"[",""),"]",""),""))</f>
        <v/>
      </c>
      <c r="M96" s="2" t="s">
        <v>66</v>
      </c>
    </row>
    <row r="97" spans="1:13" ht="15.95" customHeight="1" x14ac:dyDescent="0.2">
      <c r="A97" s="17">
        <v>96</v>
      </c>
      <c r="B97" s="17" t="s">
        <v>0</v>
      </c>
      <c r="C97" s="17" t="s">
        <v>68</v>
      </c>
      <c r="D97" s="18" t="str">
        <f>IFERROR(SUBSTITUTE(SUBSTITUTE(VLOOKUP(INDEX(Columns[],1,A97),Codes[],2,FALSE),"@@@",INDEX(Columns[],4,A97)),"@dec_scale@",IF(ISBLANK(INDEX(Columns[],2,A97)),"14",INDEX(Columns[],2,A97))),"["&amp;INDEX(Columns[],4,A97)&amp;"]")</f>
        <v>[]</v>
      </c>
      <c r="E97" s="18" t="str">
        <f>IFERROR(SUBSTITUTE(SUBSTITUTE(VLOOKUP(INDEX(Columns[],1,A97),Codes[],3,FALSE),"@@@",INDEX(Columns[],4,A97)),"@dec_scale@",IF(ISBLANK(INDEX(Columns[],2,A97)),"14",INDEX(Columns[],2,A97))),"["&amp;INDEX(Columns[],4,A97)&amp;"]")</f>
        <v>[]</v>
      </c>
      <c r="F97" s="17" t="s">
        <v>26</v>
      </c>
      <c r="G97" s="17" t="str">
        <f>"["&amp;INDEX(Columns[],4,A97)&amp;"]"</f>
        <v>[]</v>
      </c>
      <c r="H97" s="18" t="str">
        <f>"["&amp;IF(ISBLANK(INDEX(Columns[],3,A97)),INDEX(Columns[],4,A97),INDEX(Columns[],3,A97))&amp;"]"</f>
        <v>[]</v>
      </c>
      <c r="I97" s="64" t="str">
        <f>CLEAN(IF(Table3[[#This Row],[Alias]]&lt;&gt;"[]",CONCATENATE(B97,D97," ",F97," ",H97),""))</f>
        <v/>
      </c>
      <c r="J97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7" s="65" t="str">
        <f>CLEAN(IF(Table3[[#This Row],[Alias]]&lt;&gt;"[]",CONCATENATE(B97,E97," ",F97," ",H97),""))</f>
        <v/>
      </c>
      <c r="L97" s="50" t="str">
        <f>CLEAN(IF(Table3[[#This Row],[Alias]]&lt;&gt;"[]",SUBSTITUTE(SUBSTITUTE(CONCATENATE(IF(ISBLANK(Table3[[#This Row],[Union]]),""," OR "),"(a.COLUMN_NAME = '",G97,"' and b.COLUMN_NAME = '",H97,"')"),"[",""),"]",""),""))</f>
        <v/>
      </c>
      <c r="M97" s="2" t="s">
        <v>66</v>
      </c>
    </row>
    <row r="98" spans="1:13" ht="15.95" customHeight="1" x14ac:dyDescent="0.2">
      <c r="A98" s="17">
        <v>97</v>
      </c>
      <c r="B98" s="17" t="s">
        <v>0</v>
      </c>
      <c r="C98" s="17" t="s">
        <v>68</v>
      </c>
      <c r="D98" s="18" t="str">
        <f>IFERROR(SUBSTITUTE(SUBSTITUTE(VLOOKUP(INDEX(Columns[],1,A98),Codes[],2,FALSE),"@@@",INDEX(Columns[],4,A98)),"@dec_scale@",IF(ISBLANK(INDEX(Columns[],2,A98)),"14",INDEX(Columns[],2,A98))),"["&amp;INDEX(Columns[],4,A98)&amp;"]")</f>
        <v>[]</v>
      </c>
      <c r="E98" s="18" t="str">
        <f>IFERROR(SUBSTITUTE(SUBSTITUTE(VLOOKUP(INDEX(Columns[],1,A98),Codes[],3,FALSE),"@@@",INDEX(Columns[],4,A98)),"@dec_scale@",IF(ISBLANK(INDEX(Columns[],2,A98)),"14",INDEX(Columns[],2,A98))),"["&amp;INDEX(Columns[],4,A98)&amp;"]")</f>
        <v>[]</v>
      </c>
      <c r="F98" s="17" t="s">
        <v>26</v>
      </c>
      <c r="G98" s="17" t="str">
        <f>"["&amp;INDEX(Columns[],4,A98)&amp;"]"</f>
        <v>[]</v>
      </c>
      <c r="H98" s="18" t="str">
        <f>"["&amp;IF(ISBLANK(INDEX(Columns[],3,A98)),INDEX(Columns[],4,A98),INDEX(Columns[],3,A98))&amp;"]"</f>
        <v>[]</v>
      </c>
      <c r="I98" s="64" t="str">
        <f>CLEAN(IF(Table3[[#This Row],[Alias]]&lt;&gt;"[]",CONCATENATE(B98,D98," ",F98," ",H98),""))</f>
        <v/>
      </c>
      <c r="J98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8" s="65" t="str">
        <f>CLEAN(IF(Table3[[#This Row],[Alias]]&lt;&gt;"[]",CONCATENATE(B98,E98," ",F98," ",H98),""))</f>
        <v/>
      </c>
      <c r="L98" s="50" t="str">
        <f>CLEAN(IF(Table3[[#This Row],[Alias]]&lt;&gt;"[]",SUBSTITUTE(SUBSTITUTE(CONCATENATE(IF(ISBLANK(Table3[[#This Row],[Union]]),""," OR "),"(a.COLUMN_NAME = '",G98,"' and b.COLUMN_NAME = '",H98,"')"),"[",""),"]",""),""))</f>
        <v/>
      </c>
      <c r="M98" s="2" t="s">
        <v>66</v>
      </c>
    </row>
    <row r="99" spans="1:13" ht="15.95" customHeight="1" x14ac:dyDescent="0.2">
      <c r="A99" s="17">
        <v>98</v>
      </c>
      <c r="B99" s="17" t="s">
        <v>0</v>
      </c>
      <c r="C99" s="17" t="s">
        <v>68</v>
      </c>
      <c r="D99" s="18" t="str">
        <f>IFERROR(SUBSTITUTE(SUBSTITUTE(VLOOKUP(INDEX(Columns[],1,A99),Codes[],2,FALSE),"@@@",INDEX(Columns[],4,A99)),"@dec_scale@",IF(ISBLANK(INDEX(Columns[],2,A99)),"14",INDEX(Columns[],2,A99))),"["&amp;INDEX(Columns[],4,A99)&amp;"]")</f>
        <v>[]</v>
      </c>
      <c r="E99" s="18" t="str">
        <f>IFERROR(SUBSTITUTE(SUBSTITUTE(VLOOKUP(INDEX(Columns[],1,A99),Codes[],3,FALSE),"@@@",INDEX(Columns[],4,A99)),"@dec_scale@",IF(ISBLANK(INDEX(Columns[],2,A99)),"14",INDEX(Columns[],2,A99))),"["&amp;INDEX(Columns[],4,A99)&amp;"]")</f>
        <v>[]</v>
      </c>
      <c r="F99" s="17" t="s">
        <v>26</v>
      </c>
      <c r="G99" s="17" t="str">
        <f>"["&amp;INDEX(Columns[],4,A99)&amp;"]"</f>
        <v>[]</v>
      </c>
      <c r="H99" s="18" t="str">
        <f>"["&amp;IF(ISBLANK(INDEX(Columns[],3,A99)),INDEX(Columns[],4,A99),INDEX(Columns[],3,A99))&amp;"]"</f>
        <v>[]</v>
      </c>
      <c r="I99" s="64" t="str">
        <f>CLEAN(IF(Table3[[#This Row],[Alias]]&lt;&gt;"[]",CONCATENATE(B99,D99," ",F99," ",H99),""))</f>
        <v/>
      </c>
      <c r="J99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9" s="65" t="str">
        <f>CLEAN(IF(Table3[[#This Row],[Alias]]&lt;&gt;"[]",CONCATENATE(B99,E99," ",F99," ",H99),""))</f>
        <v/>
      </c>
      <c r="L99" s="50" t="str">
        <f>CLEAN(IF(Table3[[#This Row],[Alias]]&lt;&gt;"[]",SUBSTITUTE(SUBSTITUTE(CONCATENATE(IF(ISBLANK(Table3[[#This Row],[Union]]),""," OR "),"(a.COLUMN_NAME = '",G99,"' and b.COLUMN_NAME = '",H99,"')"),"[",""),"]",""),""))</f>
        <v/>
      </c>
      <c r="M99" s="2" t="s">
        <v>66</v>
      </c>
    </row>
    <row r="100" spans="1:13" ht="15.95" customHeight="1" x14ac:dyDescent="0.2">
      <c r="A100" s="17">
        <v>99</v>
      </c>
      <c r="B100" s="17" t="s">
        <v>0</v>
      </c>
      <c r="C100" s="17" t="s">
        <v>68</v>
      </c>
      <c r="D100" s="18" t="str">
        <f>IFERROR(SUBSTITUTE(SUBSTITUTE(VLOOKUP(INDEX(Columns[],1,A100),Codes[],2,FALSE),"@@@",INDEX(Columns[],4,A100)),"@dec_scale@",IF(ISBLANK(INDEX(Columns[],2,A100)),"14",INDEX(Columns[],2,A100))),"["&amp;INDEX(Columns[],4,A100)&amp;"]")</f>
        <v>[]</v>
      </c>
      <c r="E100" s="18" t="str">
        <f>IFERROR(SUBSTITUTE(SUBSTITUTE(VLOOKUP(INDEX(Columns[],1,A100),Codes[],3,FALSE),"@@@",INDEX(Columns[],4,A100)),"@dec_scale@",IF(ISBLANK(INDEX(Columns[],2,A100)),"14",INDEX(Columns[],2,A100))),"["&amp;INDEX(Columns[],4,A100)&amp;"]")</f>
        <v>[]</v>
      </c>
      <c r="F100" s="17" t="s">
        <v>26</v>
      </c>
      <c r="G100" s="17" t="str">
        <f>"["&amp;INDEX(Columns[],4,A100)&amp;"]"</f>
        <v>[]</v>
      </c>
      <c r="H100" s="18" t="str">
        <f>"["&amp;IF(ISBLANK(INDEX(Columns[],3,A100)),INDEX(Columns[],4,A100),INDEX(Columns[],3,A100))&amp;"]"</f>
        <v>[]</v>
      </c>
      <c r="I100" s="64" t="str">
        <f>CLEAN(IF(Table3[[#This Row],[Alias]]&lt;&gt;"[]",CONCATENATE(B100,D100," ",F100," ",H100),""))</f>
        <v/>
      </c>
      <c r="J100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100" s="65" t="str">
        <f>CLEAN(IF(Table3[[#This Row],[Alias]]&lt;&gt;"[]",CONCATENATE(B100,E100," ",F100," ",H100),""))</f>
        <v/>
      </c>
      <c r="L100" s="50" t="str">
        <f>CLEAN(IF(Table3[[#This Row],[Alias]]&lt;&gt;"[]",SUBSTITUTE(SUBSTITUTE(CONCATENATE(IF(ISBLANK(Table3[[#This Row],[Union]]),""," OR "),"(a.COLUMN_NAME = '",G100,"' and b.COLUMN_NAME = '",H100,"')"),"[",""),"]",""),""))</f>
        <v/>
      </c>
      <c r="M100" s="2" t="s">
        <v>66</v>
      </c>
    </row>
    <row r="101" spans="1:13" ht="15.95" customHeight="1" x14ac:dyDescent="0.2">
      <c r="A101" s="17">
        <v>100</v>
      </c>
      <c r="B101" s="17" t="s">
        <v>0</v>
      </c>
      <c r="C101" s="17" t="s">
        <v>68</v>
      </c>
      <c r="D101" s="18" t="str">
        <f>IFERROR(SUBSTITUTE(SUBSTITUTE(VLOOKUP(INDEX(Columns[],1,A101),Codes[],2,FALSE),"@@@",INDEX(Columns[],4,A101)),"@dec_scale@",IF(ISBLANK(INDEX(Columns[],2,A101)),"14",INDEX(Columns[],2,A101))),"["&amp;INDEX(Columns[],4,A101)&amp;"]")</f>
        <v>[]</v>
      </c>
      <c r="E101" s="18" t="str">
        <f>IFERROR(SUBSTITUTE(SUBSTITUTE(VLOOKUP(INDEX(Columns[],1,A101),Codes[],3,FALSE),"@@@",INDEX(Columns[],4,A101)),"@dec_scale@",IF(ISBLANK(INDEX(Columns[],2,A101)),"14",INDEX(Columns[],2,A101))),"["&amp;INDEX(Columns[],4,A101)&amp;"]")</f>
        <v>[]</v>
      </c>
      <c r="F101" s="17" t="s">
        <v>26</v>
      </c>
      <c r="G101" s="17" t="str">
        <f>"["&amp;INDEX(Columns[],4,A101)&amp;"]"</f>
        <v>[]</v>
      </c>
      <c r="H101" s="18" t="str">
        <f>"["&amp;IF(ISBLANK(INDEX(Columns[],3,A101)),INDEX(Columns[],4,A101),INDEX(Columns[],3,A101))&amp;"]"</f>
        <v>[]</v>
      </c>
      <c r="I101" s="64" t="str">
        <f>CLEAN(IF(Table3[[#This Row],[Alias]]&lt;&gt;"[]",CONCATENATE(B101,D101," ",F101," ",H101),""))</f>
        <v/>
      </c>
      <c r="J101" s="51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101" s="65" t="str">
        <f>CLEAN(IF(Table3[[#This Row],[Alias]]&lt;&gt;"[]",CONCATENATE(B101,E101," ",F101," ",H101),""))</f>
        <v/>
      </c>
      <c r="L101" s="50" t="str">
        <f>CLEAN(IF(Table3[[#This Row],[Alias]]&lt;&gt;"[]",SUBSTITUTE(SUBSTITUTE(CONCATENATE(IF(ISBLANK(Table3[[#This Row],[Union]]),""," OR "),"(a.COLUMN_NAME = '",G101,"' and b.COLUMN_NAME = '",H101,"')"),"[",""),"]",""),""))</f>
        <v/>
      </c>
      <c r="M101" s="2" t="s">
        <v>66</v>
      </c>
    </row>
  </sheetData>
  <conditionalFormatting sqref="K2:K124">
    <cfRule type="notContainsBlanks" dxfId="4" priority="18">
      <formula>LEN(TRIM(K2))&gt;0</formula>
    </cfRule>
  </conditionalFormatting>
  <conditionalFormatting sqref="I2:J101">
    <cfRule type="notContainsBlanks" dxfId="3" priority="15">
      <formula>LEN(TRIM(I2))&gt;0</formula>
    </cfRule>
  </conditionalFormatting>
  <conditionalFormatting sqref="L2:L124">
    <cfRule type="notContainsBlanks" dxfId="2" priority="1">
      <formula>LEN(TRIM(L2))&gt;0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/>
  </sheetViews>
  <sheetFormatPr defaultRowHeight="15.75" x14ac:dyDescent="0.25"/>
  <cols>
    <col min="1" max="1" width="13.125" style="97" customWidth="1"/>
    <col min="2" max="2" width="36.875" style="98" bestFit="1" customWidth="1"/>
    <col min="3" max="7" width="4.75" style="98" bestFit="1" customWidth="1"/>
    <col min="8" max="20" width="9" style="98"/>
    <col min="21" max="16384" width="9" style="97"/>
  </cols>
  <sheetData>
    <row r="1" spans="1:1" s="99" customFormat="1" x14ac:dyDescent="0.25">
      <c r="A1" s="100" t="s">
        <v>31</v>
      </c>
    </row>
    <row r="2" spans="1:1" s="98" customFormat="1" x14ac:dyDescent="0.25">
      <c r="A2" s="97"/>
    </row>
    <row r="3" spans="1:1" s="98" customFormat="1" x14ac:dyDescent="0.25">
      <c r="A3" s="97"/>
    </row>
    <row r="4" spans="1:1" s="98" customFormat="1" x14ac:dyDescent="0.25">
      <c r="A4" s="97"/>
    </row>
    <row r="5" spans="1:1" s="98" customFormat="1" x14ac:dyDescent="0.25">
      <c r="A5" s="97"/>
    </row>
    <row r="6" spans="1:1" s="98" customFormat="1" x14ac:dyDescent="0.25">
      <c r="A6" s="97"/>
    </row>
    <row r="7" spans="1:1" s="98" customFormat="1" x14ac:dyDescent="0.25">
      <c r="A7" s="97"/>
    </row>
    <row r="8" spans="1:1" s="98" customFormat="1" x14ac:dyDescent="0.25">
      <c r="A8" s="97"/>
    </row>
    <row r="9" spans="1:1" s="98" customFormat="1" x14ac:dyDescent="0.25">
      <c r="A9" s="97"/>
    </row>
    <row r="10" spans="1:1" s="98" customFormat="1" x14ac:dyDescent="0.25">
      <c r="A10" s="97"/>
    </row>
    <row r="11" spans="1:1" s="98" customFormat="1" x14ac:dyDescent="0.25">
      <c r="A11" s="9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RESULT</vt:lpstr>
      <vt:lpstr>DECIMAL_SEPARATOR_QC</vt:lpstr>
    </vt:vector>
  </TitlesOfParts>
  <Company>Deloitte Central Europe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Martinka</dc:creator>
  <cp:lastModifiedBy>Viktor Presovsky</cp:lastModifiedBy>
  <dcterms:created xsi:type="dcterms:W3CDTF">2009-02-25T13:33:10Z</dcterms:created>
  <dcterms:modified xsi:type="dcterms:W3CDTF">2016-05-16T19:14:24Z</dcterms:modified>
</cp:coreProperties>
</file>