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Shawna.Blauvelt\Desktop\"/>
    </mc:Choice>
  </mc:AlternateContent>
  <xr:revisionPtr revIDLastSave="0" documentId="13_ncr:1_{598C380C-5188-449D-B2FC-5C0669363531}"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Titles" localSheetId="0">Sheet1!$1:$4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 i="1" l="1"/>
  <c r="N21" i="1"/>
  <c r="N19" i="1"/>
  <c r="P19" i="1"/>
  <c r="P18" i="1"/>
  <c r="O18" i="1"/>
  <c r="M18" i="1"/>
  <c r="N18" i="1"/>
  <c r="F5" i="1"/>
  <c r="L5" i="1"/>
  <c r="J5" i="1"/>
  <c r="H5" i="1"/>
  <c r="P13" i="1"/>
  <c r="N13" i="1"/>
  <c r="L13" i="1"/>
  <c r="J13" i="1"/>
  <c r="H13" i="1"/>
  <c r="F13" i="1"/>
  <c r="P14" i="1"/>
  <c r="N14" i="1"/>
  <c r="L14" i="1"/>
  <c r="J14" i="1"/>
  <c r="H14" i="1"/>
  <c r="F14" i="1"/>
  <c r="P11" i="1"/>
  <c r="N11" i="1"/>
  <c r="L11" i="1"/>
  <c r="J11" i="1"/>
  <c r="H11" i="1"/>
  <c r="F11" i="1"/>
  <c r="P12" i="1"/>
  <c r="N12" i="1"/>
  <c r="L12" i="1"/>
  <c r="J12" i="1"/>
  <c r="H12" i="1"/>
  <c r="F12" i="1"/>
  <c r="P10" i="1"/>
  <c r="N10" i="1"/>
  <c r="L10" i="1"/>
  <c r="J10" i="1"/>
  <c r="H10" i="1"/>
  <c r="F10" i="1"/>
  <c r="P9" i="1"/>
  <c r="N9" i="1"/>
  <c r="L9" i="1"/>
  <c r="J9" i="1"/>
  <c r="H9" i="1"/>
  <c r="F9" i="1"/>
  <c r="P5" i="1"/>
  <c r="P15" i="1"/>
  <c r="P8" i="1"/>
  <c r="P7" i="1"/>
  <c r="P6" i="1"/>
  <c r="N15" i="1"/>
  <c r="N8" i="1"/>
  <c r="N7" i="1"/>
  <c r="N6" i="1"/>
  <c r="N5" i="1"/>
  <c r="F6" i="1" l="1"/>
  <c r="F7" i="1"/>
  <c r="F8" i="1"/>
  <c r="F15" i="1"/>
  <c r="L6" i="1"/>
  <c r="L7" i="1"/>
  <c r="L8" i="1"/>
  <c r="L15" i="1"/>
  <c r="J6" i="1"/>
  <c r="J7" i="1"/>
  <c r="J8" i="1"/>
  <c r="J15" i="1"/>
  <c r="H6" i="1"/>
  <c r="H7" i="1"/>
  <c r="H8" i="1"/>
  <c r="H15" i="1"/>
  <c r="F17" i="1" l="1"/>
  <c r="E18" i="1" s="1"/>
  <c r="F18" i="1" s="1"/>
  <c r="F19" i="1" s="1"/>
  <c r="F21" i="1" s="1"/>
  <c r="N17" i="1"/>
  <c r="P17" i="1"/>
  <c r="J17" i="1"/>
  <c r="H17" i="1"/>
  <c r="L17" i="1"/>
  <c r="K18" i="1" l="1"/>
  <c r="L18" i="1" s="1"/>
  <c r="L19" i="1" s="1"/>
  <c r="L21" i="1" s="1"/>
  <c r="I18" i="1"/>
  <c r="J18" i="1" s="1"/>
  <c r="J19" i="1"/>
  <c r="J21" i="1" s="1"/>
  <c r="G18" i="1"/>
  <c r="H18" i="1" s="1"/>
  <c r="H19" i="1" s="1"/>
  <c r="H21" i="1" s="1"/>
</calcChain>
</file>

<file path=xl/sharedStrings.xml><?xml version="1.0" encoding="utf-8"?>
<sst xmlns="http://schemas.openxmlformats.org/spreadsheetml/2006/main" count="50" uniqueCount="26">
  <si>
    <t>20-0012-UT WTP 3 – East Dome and Aerator and Misc. Improvements</t>
  </si>
  <si>
    <t>BID OPENING -    April 20th, 2022                        TENTATIVE AWARD -  May 19th, 2022</t>
  </si>
  <si>
    <t xml:space="preserve">BID ITEMS </t>
  </si>
  <si>
    <t>UNIT</t>
  </si>
  <si>
    <t>QTY</t>
  </si>
  <si>
    <t>UNIT PRICE</t>
  </si>
  <si>
    <t xml:space="preserve">AMOUNT </t>
  </si>
  <si>
    <t>AMOUNT</t>
  </si>
  <si>
    <t>Vertical concrete repair:  Delaminated areas, spalls, and exposed metal in exterior wall surfaces of both tanks. Estimated quantity is 15 cubic feet.</t>
  </si>
  <si>
    <r>
      <t>FT</t>
    </r>
    <r>
      <rPr>
        <vertAlign val="superscript"/>
        <sz val="12"/>
        <rFont val="Times New Roman"/>
        <family val="1"/>
      </rPr>
      <t>3</t>
    </r>
  </si>
  <si>
    <t>Vertical concrete repair:  Delaminated areas, spalls, and exposed metal in interior wall surfaces of both tanks and baffle wall surface of east tank. Estimated quantity is 25 cubic feet.</t>
  </si>
  <si>
    <t>Horizontal concrete repair:  Delaminated areas, spalls, and exposed metal in floor surfaces of both tanks. Estimated quantity is 25 cubic feet.</t>
  </si>
  <si>
    <t>Overhead concrete repair:  Delaminated areas, spalls, resurfacing and exposed metal in overhead interior dome roof surface of both tanks. Estimated quantity is 2,000 cubic feet.</t>
  </si>
  <si>
    <t>Application of a surface applied migratory corrosion inhibitor at overhead interior dome roof surface of both tanks. Lump sum.</t>
  </si>
  <si>
    <t>LS</t>
  </si>
  <si>
    <t>Restore the hatch / hatch curbs to their original construction via removing and replacing concrete at both hatches / hatch curbs.  Lump sum.</t>
  </si>
  <si>
    <t>Restore the overflow details and dome vent curb details to their original construction via removing and replacing unsound concrete.  Estimated quantity is 12 cubic feet.</t>
  </si>
  <si>
    <t>Remove existing gaskets and replace with new gaskets at 4 existing manways. Lump sum.</t>
  </si>
  <si>
    <t>Remove existing joint sealant and replace with new joint sealant and/or install new joint sealant at tank floor to wall interface at both tanks.  Lump sum.</t>
  </si>
  <si>
    <t>Remove all existing fasteners and replace with new stainless-steel fasteners and/or install new stainless-steel fasteners at the aerator screen structure. Lump sum.</t>
  </si>
  <si>
    <t>Coat / Recoating of tank existing coated surfaces including but not limited to the exterior and interior of both tanks, ferrous metals on the interior of the tanks, various fiberglass and carbon steel fixtures on the domes of both tanks. Lump sum.</t>
  </si>
  <si>
    <t>SUBTOTAL</t>
  </si>
  <si>
    <t>10% CONTINGENCY</t>
  </si>
  <si>
    <t xml:space="preserve">TOTAL CONTRACT </t>
  </si>
  <si>
    <t xml:space="preserve">Grand Total </t>
  </si>
  <si>
    <t>Contractor Company Name &amp;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</si>
</sst>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8" x14ac:knownFonts="1">
    <font>
      <sz val="10"/>
      <name val="Arial"/>
    </font>
    <font>
      <sz val="10"/>
      <name val="Arial"/>
      <family val="2"/>
    </font>
    <font>
      <sz val="12"/>
      <name val="Arial"/>
      <family val="2"/>
    </font>
    <font>
      <b/>
      <sz val="12"/>
      <name val="Times New Roman"/>
      <family val="1"/>
    </font>
    <font>
      <sz val="12"/>
      <name val="Times New Roman"/>
      <family val="1"/>
    </font>
    <font>
      <b/>
      <sz val="12"/>
      <name val="Arial"/>
      <family val="2"/>
    </font>
    <font>
      <b/>
      <sz val="16"/>
      <name val="Times New Roman"/>
      <family val="1"/>
    </font>
    <font>
      <vertAlign val="superscript"/>
      <sz val="12"/>
      <name val="Times New Roman"/>
      <family val="1"/>
    </font>
  </fonts>
  <fills count="2">
    <fill>
      <patternFill patternType="none"/>
    </fill>
    <fill>
      <patternFill patternType="gray125"/>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double">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auto="1"/>
      </left>
      <right/>
      <top style="medium">
        <color auto="1"/>
      </top>
      <bottom style="medium">
        <color auto="1"/>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thin">
        <color indexed="64"/>
      </left>
      <right/>
      <top style="thick">
        <color indexed="64"/>
      </top>
      <bottom style="double">
        <color indexed="64"/>
      </bottom>
      <diagonal/>
    </border>
    <border>
      <left style="thin">
        <color indexed="64"/>
      </left>
      <right style="medium">
        <color indexed="64"/>
      </right>
      <top style="thick">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0" fontId="2" fillId="0" borderId="0" xfId="0" applyFont="1"/>
    <xf numFmtId="0" fontId="5" fillId="0" borderId="0" xfId="0" applyFont="1"/>
    <xf numFmtId="0" fontId="3" fillId="0" borderId="1" xfId="0" applyFont="1" applyBorder="1" applyAlignment="1">
      <alignment horizontal="center" vertical="center"/>
    </xf>
    <xf numFmtId="44" fontId="4" fillId="0" borderId="4" xfId="2" applyFont="1" applyBorder="1"/>
    <xf numFmtId="0" fontId="4" fillId="0" borderId="5" xfId="0" applyFont="1" applyFill="1" applyBorder="1" applyAlignment="1">
      <alignment horizontal="left" wrapText="1"/>
    </xf>
    <xf numFmtId="164" fontId="4" fillId="0" borderId="5" xfId="1" applyNumberFormat="1" applyFont="1" applyFill="1" applyBorder="1" applyAlignment="1">
      <alignment horizontal="left" wrapText="1"/>
    </xf>
    <xf numFmtId="44" fontId="4" fillId="0" borderId="5" xfId="2" applyFont="1" applyBorder="1"/>
    <xf numFmtId="0" fontId="3" fillId="0" borderId="4" xfId="0" applyFont="1" applyFill="1" applyBorder="1" applyAlignment="1">
      <alignment horizontal="left" vertical="center" wrapText="1"/>
    </xf>
    <xf numFmtId="0" fontId="2" fillId="0" borderId="4" xfId="0" applyFont="1" applyBorder="1" applyAlignment="1"/>
    <xf numFmtId="0" fontId="4" fillId="0" borderId="4" xfId="0" applyFont="1" applyBorder="1"/>
    <xf numFmtId="0" fontId="2" fillId="0" borderId="4" xfId="0" applyFont="1" applyBorder="1"/>
    <xf numFmtId="0" fontId="4" fillId="0" borderId="4" xfId="0" applyFont="1" applyFill="1" applyBorder="1"/>
    <xf numFmtId="44" fontId="4" fillId="0" borderId="7" xfId="0" applyNumberFormat="1" applyFont="1" applyBorder="1"/>
    <xf numFmtId="44" fontId="4" fillId="0" borderId="7" xfId="0" applyNumberFormat="1" applyFont="1" applyFill="1" applyBorder="1"/>
    <xf numFmtId="44" fontId="4" fillId="0" borderId="8" xfId="0" applyNumberFormat="1" applyFont="1" applyFill="1" applyBorder="1"/>
    <xf numFmtId="44" fontId="4" fillId="0" borderId="8" xfId="0" applyNumberFormat="1" applyFont="1" applyBorder="1"/>
    <xf numFmtId="44" fontId="4" fillId="0" borderId="9" xfId="0" applyNumberFormat="1" applyFont="1" applyFill="1" applyBorder="1"/>
    <xf numFmtId="0" fontId="2" fillId="0" borderId="0" xfId="0" applyFont="1" applyAlignment="1">
      <alignment horizontal="center" vertical="center"/>
    </xf>
    <xf numFmtId="0" fontId="3" fillId="0" borderId="0" xfId="0" applyFont="1" applyBorder="1"/>
    <xf numFmtId="0" fontId="2" fillId="0" borderId="5" xfId="0" applyFont="1" applyBorder="1"/>
    <xf numFmtId="0" fontId="4" fillId="0" borderId="11" xfId="0" applyFont="1" applyBorder="1" applyAlignment="1">
      <alignment horizontal="center" vertical="center"/>
    </xf>
    <xf numFmtId="0" fontId="4" fillId="0" borderId="16" xfId="0" applyFont="1" applyFill="1" applyBorder="1" applyAlignment="1">
      <alignment horizontal="center" wrapText="1"/>
    </xf>
    <xf numFmtId="44" fontId="4" fillId="0" borderId="17" xfId="2" applyFont="1" applyBorder="1"/>
    <xf numFmtId="0" fontId="4" fillId="0" borderId="13" xfId="0" applyFont="1" applyBorder="1" applyAlignment="1">
      <alignment vertical="center"/>
    </xf>
    <xf numFmtId="44" fontId="4" fillId="0" borderId="18" xfId="0" applyNumberFormat="1" applyFont="1" applyBorder="1"/>
    <xf numFmtId="0" fontId="4" fillId="0" borderId="13" xfId="0" applyFont="1" applyBorder="1" applyAlignment="1">
      <alignment horizontal="center" vertical="center"/>
    </xf>
    <xf numFmtId="44" fontId="4" fillId="0" borderId="19" xfId="0" applyNumberFormat="1" applyFont="1" applyBorder="1"/>
    <xf numFmtId="0" fontId="2" fillId="0" borderId="13" xfId="0" applyFont="1" applyBorder="1"/>
    <xf numFmtId="0" fontId="2" fillId="0" borderId="17" xfId="0" applyFont="1" applyBorder="1"/>
    <xf numFmtId="0" fontId="2" fillId="0" borderId="21" xfId="0" applyFont="1" applyBorder="1"/>
    <xf numFmtId="0" fontId="2" fillId="0" borderId="22" xfId="0" applyFont="1" applyBorder="1"/>
    <xf numFmtId="44" fontId="2" fillId="0" borderId="23" xfId="0" applyNumberFormat="1" applyFont="1" applyBorder="1"/>
    <xf numFmtId="0" fontId="5" fillId="0" borderId="22" xfId="0" applyFont="1" applyBorder="1"/>
    <xf numFmtId="44" fontId="4" fillId="0" borderId="26" xfId="2" applyFont="1" applyBorder="1"/>
    <xf numFmtId="0" fontId="2" fillId="0" borderId="26" xfId="0" applyFont="1" applyBorder="1"/>
    <xf numFmtId="0" fontId="3" fillId="0" borderId="27" xfId="0" applyFont="1" applyBorder="1" applyAlignment="1">
      <alignment horizontal="center" vertical="center"/>
    </xf>
    <xf numFmtId="44" fontId="4" fillId="0" borderId="28" xfId="0" applyNumberFormat="1" applyFont="1" applyBorder="1"/>
    <xf numFmtId="44" fontId="4" fillId="0" borderId="29" xfId="0" applyNumberFormat="1" applyFont="1" applyBorder="1"/>
    <xf numFmtId="44" fontId="4" fillId="0" borderId="30" xfId="0" applyNumberFormat="1" applyFont="1" applyFill="1" applyBorder="1"/>
    <xf numFmtId="0" fontId="2" fillId="0" borderId="0" xfId="0" applyFont="1" applyBorder="1"/>
    <xf numFmtId="0" fontId="5" fillId="0" borderId="0" xfId="0" applyFont="1" applyBorder="1"/>
    <xf numFmtId="0" fontId="2" fillId="0" borderId="0" xfId="0" applyFont="1" applyBorder="1" applyAlignment="1">
      <alignment horizontal="center" vertical="center"/>
    </xf>
    <xf numFmtId="44" fontId="4" fillId="0" borderId="16" xfId="2" applyFont="1" applyBorder="1"/>
    <xf numFmtId="44" fontId="4" fillId="0" borderId="31" xfId="0" applyNumberFormat="1" applyFont="1" applyFill="1" applyBorder="1"/>
    <xf numFmtId="165" fontId="4" fillId="0" borderId="4" xfId="0" applyNumberFormat="1" applyFont="1" applyFill="1" applyBorder="1"/>
    <xf numFmtId="1" fontId="4" fillId="0" borderId="13" xfId="0" applyNumberFormat="1" applyFont="1" applyFill="1" applyBorder="1" applyAlignment="1">
      <alignment horizontal="center" vertical="top"/>
    </xf>
    <xf numFmtId="0" fontId="4" fillId="0" borderId="6" xfId="0" applyFont="1" applyFill="1" applyBorder="1" applyAlignment="1">
      <alignment horizontal="left" vertical="top" wrapText="1"/>
    </xf>
    <xf numFmtId="164" fontId="4" fillId="0" borderId="6" xfId="1" applyNumberFormat="1" applyFont="1" applyFill="1" applyBorder="1" applyAlignment="1">
      <alignment horizontal="left" vertical="top" wrapText="1"/>
    </xf>
    <xf numFmtId="44" fontId="4" fillId="0" borderId="6" xfId="2" applyFont="1" applyBorder="1" applyAlignment="1">
      <alignment vertical="top"/>
    </xf>
    <xf numFmtId="44" fontId="4" fillId="0" borderId="14" xfId="2" applyFont="1" applyBorder="1" applyAlignment="1">
      <alignment vertical="top"/>
    </xf>
    <xf numFmtId="44" fontId="4" fillId="0" borderId="24" xfId="2" applyFont="1" applyBorder="1" applyAlignment="1">
      <alignment vertical="top"/>
    </xf>
    <xf numFmtId="44" fontId="4" fillId="0" borderId="20" xfId="2" applyFont="1" applyBorder="1" applyAlignment="1">
      <alignment vertical="top"/>
    </xf>
    <xf numFmtId="0" fontId="2" fillId="0" borderId="0" xfId="0" applyFont="1" applyBorder="1" applyAlignment="1">
      <alignment vertical="top"/>
    </xf>
    <xf numFmtId="0" fontId="2" fillId="0" borderId="0" xfId="0" applyFont="1" applyAlignment="1">
      <alignment vertical="top"/>
    </xf>
    <xf numFmtId="0" fontId="4" fillId="0" borderId="4" xfId="0" applyFont="1" applyFill="1" applyBorder="1" applyAlignment="1">
      <alignment horizontal="left" vertical="top" wrapText="1"/>
    </xf>
    <xf numFmtId="164" fontId="4" fillId="0" borderId="4" xfId="1" applyNumberFormat="1" applyFont="1" applyFill="1" applyBorder="1" applyAlignment="1">
      <alignment horizontal="left" vertical="top" wrapText="1"/>
    </xf>
    <xf numFmtId="44" fontId="4" fillId="0" borderId="4" xfId="2" applyFont="1" applyBorder="1" applyAlignment="1">
      <alignment vertical="top"/>
    </xf>
    <xf numFmtId="44" fontId="4" fillId="0" borderId="15" xfId="2" applyFont="1" applyBorder="1" applyAlignment="1">
      <alignment vertical="top"/>
    </xf>
    <xf numFmtId="44" fontId="4" fillId="0" borderId="25" xfId="2" applyFont="1" applyBorder="1" applyAlignment="1">
      <alignment vertical="top"/>
    </xf>
    <xf numFmtId="44" fontId="4" fillId="0" borderId="13" xfId="2" applyFont="1" applyBorder="1" applyAlignment="1">
      <alignment vertical="top"/>
    </xf>
    <xf numFmtId="0" fontId="4" fillId="0" borderId="4" xfId="0" applyFont="1" applyFill="1" applyBorder="1" applyAlignment="1">
      <alignment horizontal="left" vertical="top"/>
    </xf>
    <xf numFmtId="0" fontId="3" fillId="0" borderId="10" xfId="0" applyFont="1" applyBorder="1" applyAlignment="1">
      <alignment horizontal="center"/>
    </xf>
    <xf numFmtId="0" fontId="3" fillId="0" borderId="0" xfId="0" applyFont="1" applyBorder="1" applyAlignment="1">
      <alignment horizontal="center"/>
    </xf>
    <xf numFmtId="0" fontId="6" fillId="0" borderId="0" xfId="0" applyFont="1" applyBorder="1" applyAlignment="1">
      <alignment horizontal="center"/>
    </xf>
    <xf numFmtId="44" fontId="4" fillId="0" borderId="6" xfId="2" applyFont="1" applyBorder="1" applyAlignment="1" applyProtection="1">
      <alignment vertical="top"/>
      <protection locked="0"/>
    </xf>
    <xf numFmtId="44" fontId="4" fillId="0" borderId="4" xfId="2" applyFont="1" applyBorder="1" applyAlignment="1" applyProtection="1">
      <alignment vertical="top"/>
      <protection locked="0"/>
    </xf>
    <xf numFmtId="0" fontId="3" fillId="0" borderId="2"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6" fillId="0" borderId="10" xfId="0" applyFont="1" applyBorder="1" applyAlignment="1">
      <alignment horizontal="center"/>
    </xf>
    <xf numFmtId="0" fontId="6" fillId="0" borderId="3" xfId="0" applyFont="1" applyBorder="1" applyAlignment="1">
      <alignment horizontal="center"/>
    </xf>
    <xf numFmtId="0" fontId="6" fillId="0" borderId="0" xfId="0" applyFont="1" applyBorder="1" applyAlignment="1">
      <alignment horizontal="center"/>
    </xf>
    <xf numFmtId="0" fontId="6" fillId="0" borderId="12" xfId="0" applyFont="1" applyBorder="1" applyAlignment="1">
      <alignment horizontal="center"/>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cellXfs>
  <cellStyles count="3">
    <cellStyle name="Comma" xfId="1" builtinId="3"/>
    <cellStyle name="Currency"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165100</xdr:rowOff>
    </xdr:from>
    <xdr:to>
      <xdr:col>1</xdr:col>
      <xdr:colOff>4105340</xdr:colOff>
      <xdr:row>2</xdr:row>
      <xdr:rowOff>1054100</xdr:rowOff>
    </xdr:to>
    <xdr:pic>
      <xdr:nvPicPr>
        <xdr:cNvPr id="4" name="Picture 3" descr="image002">
          <a:extLst>
            <a:ext uri="{FF2B5EF4-FFF2-40B4-BE49-F238E27FC236}">
              <a16:creationId xmlns:a16="http://schemas.microsoft.com/office/drawing/2014/main" id="{865ACAE0-29E7-4869-AD9E-180A6FB86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5100"/>
          <a:ext cx="4562540" cy="138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21"/>
  <sheetViews>
    <sheetView tabSelected="1" zoomScale="85" zoomScaleNormal="85" workbookViewId="0">
      <selection activeCell="D2" sqref="D2:L2"/>
    </sheetView>
  </sheetViews>
  <sheetFormatPr defaultColWidth="9.140625" defaultRowHeight="15" x14ac:dyDescent="0.2"/>
  <cols>
    <col min="1" max="1" width="6.85546875" style="1" customWidth="1"/>
    <col min="2" max="2" width="62.28515625" style="1" customWidth="1"/>
    <col min="3" max="3" width="6.85546875" style="1" customWidth="1"/>
    <col min="4" max="4" width="7.85546875" style="1" bestFit="1" customWidth="1"/>
    <col min="5" max="5" width="16.42578125" style="1" customWidth="1"/>
    <col min="6" max="6" width="17" style="1" customWidth="1"/>
    <col min="7" max="9" width="16.42578125" style="1" customWidth="1"/>
    <col min="10" max="10" width="16.5703125" style="1" customWidth="1"/>
    <col min="11" max="11" width="16.42578125" style="1" customWidth="1"/>
    <col min="12" max="12" width="16.85546875" style="1" customWidth="1"/>
    <col min="13" max="14" width="16.85546875" style="1" hidden="1" customWidth="1"/>
    <col min="15" max="16" width="18.28515625" style="1" hidden="1" customWidth="1"/>
    <col min="17" max="16384" width="9.140625" style="1"/>
  </cols>
  <sheetData>
    <row r="1" spans="1:17" ht="18.75" customHeight="1" x14ac:dyDescent="0.3">
      <c r="A1" s="67"/>
      <c r="B1" s="68"/>
      <c r="C1" s="62"/>
      <c r="D1" s="74" t="s">
        <v>0</v>
      </c>
      <c r="E1" s="74"/>
      <c r="F1" s="74"/>
      <c r="G1" s="74"/>
      <c r="H1" s="74"/>
      <c r="I1" s="74"/>
      <c r="J1" s="74"/>
      <c r="K1" s="74"/>
      <c r="L1" s="75"/>
      <c r="M1" s="64"/>
      <c r="N1" s="64"/>
      <c r="Q1" s="40"/>
    </row>
    <row r="2" spans="1:17" ht="21" thickBot="1" x14ac:dyDescent="0.35">
      <c r="A2" s="69"/>
      <c r="B2" s="70"/>
      <c r="C2" s="63"/>
      <c r="D2" s="76" t="s">
        <v>1</v>
      </c>
      <c r="E2" s="76"/>
      <c r="F2" s="76"/>
      <c r="G2" s="76"/>
      <c r="H2" s="76"/>
      <c r="I2" s="76"/>
      <c r="J2" s="76"/>
      <c r="K2" s="76"/>
      <c r="L2" s="77"/>
      <c r="M2" s="64"/>
      <c r="N2" s="64"/>
      <c r="Q2" s="40"/>
    </row>
    <row r="3" spans="1:17" s="2" customFormat="1" ht="103.5" customHeight="1" thickBot="1" x14ac:dyDescent="0.3">
      <c r="A3" s="69"/>
      <c r="B3" s="70"/>
      <c r="C3" s="63"/>
      <c r="D3" s="19"/>
      <c r="E3" s="78" t="s">
        <v>25</v>
      </c>
      <c r="F3" s="79"/>
      <c r="G3" s="78" t="s">
        <v>25</v>
      </c>
      <c r="H3" s="79"/>
      <c r="I3" s="78" t="s">
        <v>25</v>
      </c>
      <c r="J3" s="79"/>
      <c r="K3" s="78" t="s">
        <v>25</v>
      </c>
      <c r="L3" s="79"/>
      <c r="M3" s="71" t="s">
        <v>25</v>
      </c>
      <c r="N3" s="73"/>
      <c r="O3" s="71" t="s">
        <v>25</v>
      </c>
      <c r="P3" s="72"/>
      <c r="Q3" s="41"/>
    </row>
    <row r="4" spans="1:17" s="18" customFormat="1" ht="15" customHeight="1" thickBot="1" x14ac:dyDescent="0.25">
      <c r="A4" s="21"/>
      <c r="B4" s="3" t="s">
        <v>2</v>
      </c>
      <c r="C4" s="3" t="s">
        <v>3</v>
      </c>
      <c r="D4" s="3" t="s">
        <v>4</v>
      </c>
      <c r="E4" s="3" t="s">
        <v>5</v>
      </c>
      <c r="F4" s="3" t="s">
        <v>6</v>
      </c>
      <c r="G4" s="3" t="s">
        <v>5</v>
      </c>
      <c r="H4" s="3" t="s">
        <v>7</v>
      </c>
      <c r="I4" s="3" t="s">
        <v>5</v>
      </c>
      <c r="J4" s="3" t="s">
        <v>7</v>
      </c>
      <c r="K4" s="3" t="s">
        <v>5</v>
      </c>
      <c r="L4" s="3" t="s">
        <v>7</v>
      </c>
      <c r="M4" s="3" t="s">
        <v>5</v>
      </c>
      <c r="N4" s="36" t="s">
        <v>7</v>
      </c>
      <c r="O4" s="3" t="s">
        <v>5</v>
      </c>
      <c r="P4" s="3" t="s">
        <v>7</v>
      </c>
      <c r="Q4" s="42"/>
    </row>
    <row r="5" spans="1:17" s="54" customFormat="1" ht="56.25" customHeight="1" x14ac:dyDescent="0.2">
      <c r="A5" s="46">
        <v>1</v>
      </c>
      <c r="B5" s="47" t="s">
        <v>8</v>
      </c>
      <c r="C5" s="47" t="s">
        <v>9</v>
      </c>
      <c r="D5" s="48">
        <v>15</v>
      </c>
      <c r="E5" s="65">
        <v>0</v>
      </c>
      <c r="F5" s="49">
        <f>D5*E5</f>
        <v>0</v>
      </c>
      <c r="G5" s="65">
        <v>0</v>
      </c>
      <c r="H5" s="49">
        <f>(D5*G5)</f>
        <v>0</v>
      </c>
      <c r="I5" s="65">
        <v>0</v>
      </c>
      <c r="J5" s="49">
        <f>(D5*I5)</f>
        <v>0</v>
      </c>
      <c r="K5" s="65">
        <v>0</v>
      </c>
      <c r="L5" s="50">
        <f>(D5*K5)</f>
        <v>0</v>
      </c>
      <c r="M5" s="49"/>
      <c r="N5" s="51">
        <f>(D5*M5)</f>
        <v>0</v>
      </c>
      <c r="O5" s="52"/>
      <c r="P5" s="50">
        <f>(D5*O5)</f>
        <v>0</v>
      </c>
      <c r="Q5" s="53"/>
    </row>
    <row r="6" spans="1:17" s="54" customFormat="1" ht="56.25" customHeight="1" x14ac:dyDescent="0.2">
      <c r="A6" s="46">
        <v>2</v>
      </c>
      <c r="B6" s="55" t="s">
        <v>10</v>
      </c>
      <c r="C6" s="47" t="s">
        <v>9</v>
      </c>
      <c r="D6" s="56">
        <v>25</v>
      </c>
      <c r="E6" s="66">
        <v>0</v>
      </c>
      <c r="F6" s="57">
        <f t="shared" ref="F6:F15" si="0">D6*E6</f>
        <v>0</v>
      </c>
      <c r="G6" s="66">
        <v>0</v>
      </c>
      <c r="H6" s="57">
        <f t="shared" ref="H6:H15" si="1">(D6*G6)</f>
        <v>0</v>
      </c>
      <c r="I6" s="66">
        <v>0</v>
      </c>
      <c r="J6" s="57">
        <f t="shared" ref="J6:J15" si="2">(D6*I6)</f>
        <v>0</v>
      </c>
      <c r="K6" s="66">
        <v>0</v>
      </c>
      <c r="L6" s="58">
        <f t="shared" ref="L6:L15" si="3">(D6*K6)</f>
        <v>0</v>
      </c>
      <c r="M6" s="57"/>
      <c r="N6" s="59">
        <f t="shared" ref="N6:N15" si="4">(D6*M6)</f>
        <v>0</v>
      </c>
      <c r="O6" s="60"/>
      <c r="P6" s="58">
        <f t="shared" ref="P6:P15" si="5">(D6*O6)</f>
        <v>0</v>
      </c>
      <c r="Q6" s="53"/>
    </row>
    <row r="7" spans="1:17" s="54" customFormat="1" ht="56.25" customHeight="1" x14ac:dyDescent="0.2">
      <c r="A7" s="46">
        <v>3</v>
      </c>
      <c r="B7" s="55" t="s">
        <v>11</v>
      </c>
      <c r="C7" s="47" t="s">
        <v>9</v>
      </c>
      <c r="D7" s="56">
        <v>25</v>
      </c>
      <c r="E7" s="66">
        <v>0</v>
      </c>
      <c r="F7" s="57">
        <f t="shared" si="0"/>
        <v>0</v>
      </c>
      <c r="G7" s="66">
        <v>0</v>
      </c>
      <c r="H7" s="57">
        <f t="shared" si="1"/>
        <v>0</v>
      </c>
      <c r="I7" s="66">
        <v>0</v>
      </c>
      <c r="J7" s="57">
        <f t="shared" si="2"/>
        <v>0</v>
      </c>
      <c r="K7" s="66">
        <v>0</v>
      </c>
      <c r="L7" s="58">
        <f t="shared" si="3"/>
        <v>0</v>
      </c>
      <c r="M7" s="57"/>
      <c r="N7" s="59">
        <f t="shared" si="4"/>
        <v>0</v>
      </c>
      <c r="O7" s="60"/>
      <c r="P7" s="58">
        <f t="shared" si="5"/>
        <v>0</v>
      </c>
      <c r="Q7" s="53"/>
    </row>
    <row r="8" spans="1:17" s="54" customFormat="1" ht="56.25" customHeight="1" x14ac:dyDescent="0.2">
      <c r="A8" s="46">
        <v>4</v>
      </c>
      <c r="B8" s="55" t="s">
        <v>12</v>
      </c>
      <c r="C8" s="47" t="s">
        <v>9</v>
      </c>
      <c r="D8" s="56">
        <v>2000</v>
      </c>
      <c r="E8" s="66">
        <v>0</v>
      </c>
      <c r="F8" s="57">
        <f t="shared" si="0"/>
        <v>0</v>
      </c>
      <c r="G8" s="66">
        <v>0</v>
      </c>
      <c r="H8" s="57">
        <f t="shared" si="1"/>
        <v>0</v>
      </c>
      <c r="I8" s="66">
        <v>0</v>
      </c>
      <c r="J8" s="57">
        <f t="shared" si="2"/>
        <v>0</v>
      </c>
      <c r="K8" s="66">
        <v>0</v>
      </c>
      <c r="L8" s="58">
        <f t="shared" si="3"/>
        <v>0</v>
      </c>
      <c r="M8" s="57"/>
      <c r="N8" s="59">
        <f t="shared" si="4"/>
        <v>0</v>
      </c>
      <c r="O8" s="60"/>
      <c r="P8" s="58">
        <f t="shared" si="5"/>
        <v>0</v>
      </c>
      <c r="Q8" s="53"/>
    </row>
    <row r="9" spans="1:17" s="54" customFormat="1" ht="56.25" customHeight="1" x14ac:dyDescent="0.2">
      <c r="A9" s="46">
        <v>5</v>
      </c>
      <c r="B9" s="55" t="s">
        <v>13</v>
      </c>
      <c r="C9" s="61" t="s">
        <v>14</v>
      </c>
      <c r="D9" s="56">
        <v>1</v>
      </c>
      <c r="E9" s="66">
        <v>0</v>
      </c>
      <c r="F9" s="57">
        <f t="shared" si="0"/>
        <v>0</v>
      </c>
      <c r="G9" s="66">
        <v>0</v>
      </c>
      <c r="H9" s="57">
        <f t="shared" si="1"/>
        <v>0</v>
      </c>
      <c r="I9" s="66">
        <v>0</v>
      </c>
      <c r="J9" s="57">
        <f t="shared" si="2"/>
        <v>0</v>
      </c>
      <c r="K9" s="66">
        <v>0</v>
      </c>
      <c r="L9" s="58">
        <f t="shared" si="3"/>
        <v>0</v>
      </c>
      <c r="M9" s="57"/>
      <c r="N9" s="59">
        <f t="shared" ref="N9:N14" si="6">(D9*M9)</f>
        <v>0</v>
      </c>
      <c r="O9" s="60"/>
      <c r="P9" s="58">
        <f t="shared" ref="P9:P14" si="7">(D9*O9)</f>
        <v>0</v>
      </c>
      <c r="Q9" s="53"/>
    </row>
    <row r="10" spans="1:17" s="54" customFormat="1" ht="56.25" customHeight="1" x14ac:dyDescent="0.2">
      <c r="A10" s="46">
        <v>6</v>
      </c>
      <c r="B10" s="55" t="s">
        <v>15</v>
      </c>
      <c r="C10" s="61" t="s">
        <v>14</v>
      </c>
      <c r="D10" s="56">
        <v>1</v>
      </c>
      <c r="E10" s="66">
        <v>0</v>
      </c>
      <c r="F10" s="57">
        <f t="shared" si="0"/>
        <v>0</v>
      </c>
      <c r="G10" s="66">
        <v>0</v>
      </c>
      <c r="H10" s="57">
        <f t="shared" si="1"/>
        <v>0</v>
      </c>
      <c r="I10" s="66">
        <v>0</v>
      </c>
      <c r="J10" s="57">
        <f t="shared" si="2"/>
        <v>0</v>
      </c>
      <c r="K10" s="66">
        <v>0</v>
      </c>
      <c r="L10" s="58">
        <f t="shared" si="3"/>
        <v>0</v>
      </c>
      <c r="M10" s="57"/>
      <c r="N10" s="59">
        <f t="shared" si="6"/>
        <v>0</v>
      </c>
      <c r="O10" s="60"/>
      <c r="P10" s="58">
        <f t="shared" si="7"/>
        <v>0</v>
      </c>
      <c r="Q10" s="53"/>
    </row>
    <row r="11" spans="1:17" s="54" customFormat="1" ht="56.25" customHeight="1" x14ac:dyDescent="0.2">
      <c r="A11" s="46">
        <v>7</v>
      </c>
      <c r="B11" s="55" t="s">
        <v>16</v>
      </c>
      <c r="C11" s="47" t="s">
        <v>9</v>
      </c>
      <c r="D11" s="56">
        <v>12</v>
      </c>
      <c r="E11" s="66">
        <v>0</v>
      </c>
      <c r="F11" s="57">
        <f t="shared" si="0"/>
        <v>0</v>
      </c>
      <c r="G11" s="66">
        <v>0</v>
      </c>
      <c r="H11" s="57">
        <f t="shared" si="1"/>
        <v>0</v>
      </c>
      <c r="I11" s="66">
        <v>0</v>
      </c>
      <c r="J11" s="57">
        <f t="shared" si="2"/>
        <v>0</v>
      </c>
      <c r="K11" s="66">
        <v>0</v>
      </c>
      <c r="L11" s="58">
        <f t="shared" si="3"/>
        <v>0</v>
      </c>
      <c r="M11" s="57"/>
      <c r="N11" s="59">
        <f t="shared" ref="N11" si="8">(D11*M11)</f>
        <v>0</v>
      </c>
      <c r="O11" s="60"/>
      <c r="P11" s="58">
        <f t="shared" ref="P11" si="9">(D11*O11)</f>
        <v>0</v>
      </c>
      <c r="Q11" s="53"/>
    </row>
    <row r="12" spans="1:17" s="54" customFormat="1" ht="56.25" customHeight="1" x14ac:dyDescent="0.2">
      <c r="A12" s="46">
        <v>8</v>
      </c>
      <c r="B12" s="55" t="s">
        <v>17</v>
      </c>
      <c r="C12" s="61" t="s">
        <v>14</v>
      </c>
      <c r="D12" s="56">
        <v>1</v>
      </c>
      <c r="E12" s="66">
        <v>0</v>
      </c>
      <c r="F12" s="57">
        <f t="shared" si="0"/>
        <v>0</v>
      </c>
      <c r="G12" s="66">
        <v>0</v>
      </c>
      <c r="H12" s="57">
        <f t="shared" si="1"/>
        <v>0</v>
      </c>
      <c r="I12" s="66">
        <v>0</v>
      </c>
      <c r="J12" s="57">
        <f t="shared" si="2"/>
        <v>0</v>
      </c>
      <c r="K12" s="66">
        <v>0</v>
      </c>
      <c r="L12" s="58">
        <f t="shared" si="3"/>
        <v>0</v>
      </c>
      <c r="M12" s="57"/>
      <c r="N12" s="59">
        <f t="shared" si="6"/>
        <v>0</v>
      </c>
      <c r="O12" s="60"/>
      <c r="P12" s="58">
        <f t="shared" si="7"/>
        <v>0</v>
      </c>
      <c r="Q12" s="53"/>
    </row>
    <row r="13" spans="1:17" s="54" customFormat="1" ht="56.25" customHeight="1" x14ac:dyDescent="0.2">
      <c r="A13" s="46">
        <v>9</v>
      </c>
      <c r="B13" s="55" t="s">
        <v>18</v>
      </c>
      <c r="C13" s="61" t="s">
        <v>14</v>
      </c>
      <c r="D13" s="56">
        <v>1</v>
      </c>
      <c r="E13" s="66">
        <v>0</v>
      </c>
      <c r="F13" s="57">
        <f t="shared" si="0"/>
        <v>0</v>
      </c>
      <c r="G13" s="66">
        <v>0</v>
      </c>
      <c r="H13" s="57">
        <f t="shared" si="1"/>
        <v>0</v>
      </c>
      <c r="I13" s="66">
        <v>0</v>
      </c>
      <c r="J13" s="57">
        <f t="shared" si="2"/>
        <v>0</v>
      </c>
      <c r="K13" s="66">
        <v>0</v>
      </c>
      <c r="L13" s="58">
        <f t="shared" si="3"/>
        <v>0</v>
      </c>
      <c r="M13" s="57"/>
      <c r="N13" s="59">
        <f t="shared" ref="N13" si="10">(D13*M13)</f>
        <v>0</v>
      </c>
      <c r="O13" s="60"/>
      <c r="P13" s="58">
        <f t="shared" ref="P13" si="11">(D13*O13)</f>
        <v>0</v>
      </c>
      <c r="Q13" s="53"/>
    </row>
    <row r="14" spans="1:17" s="54" customFormat="1" ht="56.25" customHeight="1" x14ac:dyDescent="0.2">
      <c r="A14" s="46">
        <v>10</v>
      </c>
      <c r="B14" s="55" t="s">
        <v>19</v>
      </c>
      <c r="C14" s="61" t="s">
        <v>14</v>
      </c>
      <c r="D14" s="56">
        <v>1</v>
      </c>
      <c r="E14" s="66">
        <v>0</v>
      </c>
      <c r="F14" s="57">
        <f t="shared" si="0"/>
        <v>0</v>
      </c>
      <c r="G14" s="66">
        <v>0</v>
      </c>
      <c r="H14" s="57">
        <f t="shared" si="1"/>
        <v>0</v>
      </c>
      <c r="I14" s="66">
        <v>0</v>
      </c>
      <c r="J14" s="57">
        <f t="shared" si="2"/>
        <v>0</v>
      </c>
      <c r="K14" s="66">
        <v>0</v>
      </c>
      <c r="L14" s="58">
        <f t="shared" si="3"/>
        <v>0</v>
      </c>
      <c r="M14" s="57"/>
      <c r="N14" s="59">
        <f t="shared" si="6"/>
        <v>0</v>
      </c>
      <c r="O14" s="60"/>
      <c r="P14" s="58">
        <f t="shared" si="7"/>
        <v>0</v>
      </c>
      <c r="Q14" s="53"/>
    </row>
    <row r="15" spans="1:17" s="54" customFormat="1" ht="76.5" customHeight="1" x14ac:dyDescent="0.2">
      <c r="A15" s="46">
        <v>11</v>
      </c>
      <c r="B15" s="55" t="s">
        <v>20</v>
      </c>
      <c r="C15" s="61" t="s">
        <v>14</v>
      </c>
      <c r="D15" s="56">
        <v>1</v>
      </c>
      <c r="E15" s="66">
        <v>0</v>
      </c>
      <c r="F15" s="57">
        <f t="shared" si="0"/>
        <v>0</v>
      </c>
      <c r="G15" s="66">
        <v>0</v>
      </c>
      <c r="H15" s="57">
        <f t="shared" si="1"/>
        <v>0</v>
      </c>
      <c r="I15" s="66">
        <v>0</v>
      </c>
      <c r="J15" s="57">
        <f t="shared" si="2"/>
        <v>0</v>
      </c>
      <c r="K15" s="66">
        <v>0</v>
      </c>
      <c r="L15" s="58">
        <f t="shared" si="3"/>
        <v>0</v>
      </c>
      <c r="M15" s="57"/>
      <c r="N15" s="59">
        <f t="shared" si="4"/>
        <v>0</v>
      </c>
      <c r="O15" s="60"/>
      <c r="P15" s="58">
        <f t="shared" si="5"/>
        <v>0</v>
      </c>
      <c r="Q15" s="53"/>
    </row>
    <row r="16" spans="1:17" ht="56.25" customHeight="1" thickBot="1" x14ac:dyDescent="0.3">
      <c r="A16" s="22"/>
      <c r="B16" s="5"/>
      <c r="C16" s="5"/>
      <c r="D16" s="6"/>
      <c r="E16" s="7"/>
      <c r="F16" s="7"/>
      <c r="G16" s="7"/>
      <c r="H16" s="7"/>
      <c r="I16" s="7"/>
      <c r="J16" s="7"/>
      <c r="K16" s="7"/>
      <c r="L16" s="23"/>
      <c r="M16" s="7"/>
      <c r="N16" s="34"/>
      <c r="O16" s="43"/>
      <c r="P16" s="23"/>
      <c r="Q16" s="40"/>
    </row>
    <row r="17" spans="1:17" ht="15.75" customHeight="1" thickTop="1" x14ac:dyDescent="0.25">
      <c r="A17" s="24"/>
      <c r="B17" s="8" t="s">
        <v>21</v>
      </c>
      <c r="C17" s="8"/>
      <c r="D17" s="9"/>
      <c r="E17" s="10"/>
      <c r="F17" s="14">
        <f>SUM(F5:F15)</f>
        <v>0</v>
      </c>
      <c r="G17" s="4"/>
      <c r="H17" s="13">
        <f>SUM(H5:H15)</f>
        <v>0</v>
      </c>
      <c r="I17" s="11"/>
      <c r="J17" s="13">
        <f>SUM(J5:J15)</f>
        <v>0</v>
      </c>
      <c r="K17" s="11"/>
      <c r="L17" s="25">
        <f>SUM(L5:L15)</f>
        <v>0</v>
      </c>
      <c r="M17" s="11"/>
      <c r="N17" s="37">
        <f>SUM(N5:N15)</f>
        <v>0</v>
      </c>
      <c r="O17" s="28"/>
      <c r="P17" s="25">
        <f>SUM(P5:P15)</f>
        <v>0</v>
      </c>
      <c r="Q17" s="40"/>
    </row>
    <row r="18" spans="1:17" ht="15.75" customHeight="1" thickBot="1" x14ac:dyDescent="0.3">
      <c r="A18" s="26"/>
      <c r="B18" s="8" t="s">
        <v>22</v>
      </c>
      <c r="C18" s="8" t="s">
        <v>14</v>
      </c>
      <c r="D18" s="9">
        <v>1</v>
      </c>
      <c r="E18" s="45">
        <f>F17*0.01</f>
        <v>0</v>
      </c>
      <c r="F18" s="15">
        <f>D18*E18</f>
        <v>0</v>
      </c>
      <c r="G18" s="45">
        <f>H17*0.01</f>
        <v>0</v>
      </c>
      <c r="H18" s="16">
        <f>D18*G18</f>
        <v>0</v>
      </c>
      <c r="I18" s="45">
        <f>J17*0.01</f>
        <v>0</v>
      </c>
      <c r="J18" s="16">
        <f>D18*I18</f>
        <v>0</v>
      </c>
      <c r="K18" s="45">
        <f>L17*0.01</f>
        <v>0</v>
      </c>
      <c r="L18" s="27">
        <f>D18*K18</f>
        <v>0</v>
      </c>
      <c r="M18" s="45">
        <f>N17*0.01</f>
        <v>0</v>
      </c>
      <c r="N18" s="38">
        <f>D18*M18</f>
        <v>0</v>
      </c>
      <c r="O18" s="45">
        <f>P17*0.01</f>
        <v>0</v>
      </c>
      <c r="P18" s="27">
        <f>D18*O18</f>
        <v>0</v>
      </c>
      <c r="Q18" s="40"/>
    </row>
    <row r="19" spans="1:17" ht="15.75" customHeight="1" thickTop="1" thickBot="1" x14ac:dyDescent="0.3">
      <c r="A19" s="24"/>
      <c r="B19" s="8" t="s">
        <v>23</v>
      </c>
      <c r="C19" s="8"/>
      <c r="D19" s="9"/>
      <c r="E19" s="12"/>
      <c r="F19" s="17">
        <f>SUM(F17,F18)</f>
        <v>0</v>
      </c>
      <c r="G19" s="10"/>
      <c r="H19" s="17">
        <f>SUM(H17,H18)</f>
        <v>0</v>
      </c>
      <c r="I19" s="11"/>
      <c r="J19" s="17">
        <f>SUM(J17,J18)</f>
        <v>0</v>
      </c>
      <c r="K19" s="11"/>
      <c r="L19" s="17">
        <f>SUM(L17,L18)</f>
        <v>0</v>
      </c>
      <c r="M19" s="11"/>
      <c r="N19" s="39">
        <f>SUM(N17,N18)</f>
        <v>0</v>
      </c>
      <c r="O19" s="28"/>
      <c r="P19" s="44">
        <f>SUM(P17,P18)</f>
        <v>0</v>
      </c>
      <c r="Q19" s="40"/>
    </row>
    <row r="20" spans="1:17" ht="27" customHeight="1" thickTop="1" thickBot="1" x14ac:dyDescent="0.25">
      <c r="A20" s="28"/>
      <c r="B20" s="11"/>
      <c r="C20" s="11"/>
      <c r="D20" s="11"/>
      <c r="E20" s="11"/>
      <c r="F20" s="20"/>
      <c r="G20" s="11"/>
      <c r="H20" s="20"/>
      <c r="I20" s="11"/>
      <c r="J20" s="20"/>
      <c r="K20" s="11"/>
      <c r="L20" s="29"/>
      <c r="M20" s="11"/>
      <c r="N20" s="35"/>
      <c r="O20" s="28"/>
      <c r="P20" s="29"/>
      <c r="Q20" s="40"/>
    </row>
    <row r="21" spans="1:17" ht="17.25" thickTop="1" thickBot="1" x14ac:dyDescent="0.3">
      <c r="A21" s="30"/>
      <c r="B21" s="33" t="s">
        <v>24</v>
      </c>
      <c r="C21" s="33"/>
      <c r="D21" s="31"/>
      <c r="E21" s="31"/>
      <c r="F21" s="32">
        <f>F19</f>
        <v>0</v>
      </c>
      <c r="G21" s="32"/>
      <c r="H21" s="32">
        <f t="shared" ref="H21" si="12">H19</f>
        <v>0</v>
      </c>
      <c r="I21" s="32"/>
      <c r="J21" s="32">
        <f>J19</f>
        <v>0</v>
      </c>
      <c r="K21" s="32"/>
      <c r="L21" s="32">
        <f>L19</f>
        <v>0</v>
      </c>
      <c r="M21" s="32"/>
      <c r="N21" s="32">
        <f>N19</f>
        <v>0</v>
      </c>
      <c r="O21" s="32"/>
      <c r="P21" s="32">
        <f>P19</f>
        <v>0</v>
      </c>
      <c r="Q21" s="40"/>
    </row>
  </sheetData>
  <sheetProtection algorithmName="SHA-512" hashValue="14TVZosvHMx5baN4DW9ZevUWeB6KXCXfyAt2JdlJqbmRKoAmDb+PW0yTHH5WS795a+FVt4uShq9YIbPE1lMLmQ==" saltValue="yrE9o8IZDZceDve0oXk+0w==" spinCount="100000" sheet="1" objects="1" scenarios="1"/>
  <mergeCells count="9">
    <mergeCell ref="A1:B3"/>
    <mergeCell ref="I3:J3"/>
    <mergeCell ref="G3:H3"/>
    <mergeCell ref="E3:F3"/>
    <mergeCell ref="O3:P3"/>
    <mergeCell ref="M3:N3"/>
    <mergeCell ref="K3:L3"/>
    <mergeCell ref="D1:L1"/>
    <mergeCell ref="D2:L2"/>
  </mergeCells>
  <phoneticPr fontId="0" type="noConversion"/>
  <printOptions gridLines="1" gridLinesSet="0"/>
  <pageMargins left="0.25" right="0.25" top="0.5" bottom="0.5" header="0.3" footer="0.3"/>
  <pageSetup paperSize="5" scale="62" fitToHeight="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4" ma:contentTypeDescription="Create a new document." ma:contentTypeScope="" ma:versionID="69d3db561be60194949dfdbb2b9b49e7">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baeb9f204f8ad1fdcb935dd92c933576"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6ADCD1-AC05-4865-8A9F-8A086F9F169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42A809-DE44-453C-9E4B-3541BDC17E3F}">
  <ds:schemaRefs>
    <ds:schemaRef ds:uri="http://schemas.microsoft.com/sharepoint/v3/contenttype/forms"/>
  </ds:schemaRefs>
</ds:datastoreItem>
</file>

<file path=customXml/itemProps3.xml><?xml version="1.0" encoding="utf-8"?>
<ds:datastoreItem xmlns:ds="http://schemas.openxmlformats.org/officeDocument/2006/customXml" ds:itemID="{F453D770-AA64-4954-89A5-A597D7F03C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HIGHLAND AVE. WIDENING</dc:title>
  <dc:subject/>
  <dc:creator>USER ONE</dc:creator>
  <cp:keywords/>
  <dc:description/>
  <cp:lastModifiedBy>Blauvelt, Shawna</cp:lastModifiedBy>
  <cp:revision/>
  <dcterms:created xsi:type="dcterms:W3CDTF">1996-06-19T18:37:13Z</dcterms:created>
  <dcterms:modified xsi:type="dcterms:W3CDTF">2022-03-23T19:26:54Z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y fmtid="{D5CDD505-2E9C-101B-9397-08002B2CF9AE}" pid="3" name="Order">
    <vt:r8>100</vt:r8>
  </property>
</Properties>
</file>