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\\MSB-SHARES-1\Purchasing\SOLICITATION_DOCUMENTS\2020\19-20_Palm_Pruning\2_SOLICITATION\"/>
    </mc:Choice>
  </mc:AlternateContent>
  <xr:revisionPtr revIDLastSave="0" documentId="13_ncr:1_{67DB68B4-588A-49D9-9C17-5CBCA9ACE36F}" xr6:coauthVersionLast="41" xr6:coauthVersionMax="43" xr10:uidLastSave="{00000000-0000-0000-0000-000000000000}"/>
  <bookViews>
    <workbookView xWindow="-120" yWindow="-120" windowWidth="29040" windowHeight="15840" tabRatio="928" xr2:uid="{00000000-000D-0000-FFFF-FFFF00000000}"/>
  </bookViews>
  <sheets>
    <sheet name="Bid Pricing Sheet" sheetId="63" r:id="rId1"/>
    <sheet name="Palm Inventory A" sheetId="66" r:id="rId2"/>
    <sheet name="Palm Inventory B" sheetId="67" r:id="rId3"/>
    <sheet name="Palm Inventory C" sheetId="68" r:id="rId4"/>
    <sheet name="Palm Inventory Master" sheetId="39" r:id="rId5"/>
  </sheets>
  <definedNames>
    <definedName name="_xlnm._FilterDatabase" localSheetId="1" hidden="1">'Palm Inventory A'!$A$3:$AJ$28</definedName>
    <definedName name="_xlnm._FilterDatabase" localSheetId="2" hidden="1">'Palm Inventory B'!$A$3:$AK$39</definedName>
    <definedName name="_xlnm._FilterDatabase" localSheetId="3" hidden="1">'Palm Inventory C'!$A$3:$AJ$28</definedName>
    <definedName name="_xlnm._FilterDatabase" localSheetId="4" hidden="1">'Palm Inventory Master'!$A$4:$AI$88</definedName>
    <definedName name="_xlnm.Print_Area" localSheetId="1">'Palm Inventory A'!$A$1:$AJ$34</definedName>
    <definedName name="_xlnm.Print_Area" localSheetId="2">'Palm Inventory B'!$A$1:$AK$44</definedName>
    <definedName name="_xlnm.Print_Area" localSheetId="3">'Palm Inventory C'!$A$1:$AJ$33</definedName>
    <definedName name="_xlnm.Print_Area" localSheetId="4">'Palm Inventory Master'!$A$1:$AG$94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" i="66" l="1"/>
  <c r="AG29" i="39" l="1"/>
  <c r="AJ29" i="66"/>
  <c r="R32" i="66"/>
  <c r="F8" i="63" l="1"/>
  <c r="F64" i="63" l="1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63" i="63"/>
  <c r="F81" i="63" s="1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35" i="63"/>
  <c r="F9" i="63"/>
  <c r="F10" i="63"/>
  <c r="F11" i="63"/>
  <c r="F12" i="63"/>
  <c r="F13" i="63"/>
  <c r="F14" i="63"/>
  <c r="F26" i="63" s="1"/>
  <c r="F15" i="63"/>
  <c r="F16" i="63"/>
  <c r="F17" i="63"/>
  <c r="F18" i="63"/>
  <c r="F19" i="63"/>
  <c r="F20" i="63"/>
  <c r="F21" i="63"/>
  <c r="F22" i="63"/>
  <c r="F23" i="63"/>
  <c r="F24" i="63"/>
  <c r="F25" i="63"/>
  <c r="F53" i="63" l="1"/>
  <c r="AG6" i="39"/>
  <c r="AG7" i="39"/>
  <c r="AG8" i="39"/>
  <c r="AG9" i="39"/>
  <c r="AG10" i="39"/>
  <c r="AG11" i="39"/>
  <c r="AG12" i="39"/>
  <c r="AG13" i="39"/>
  <c r="AG14" i="39"/>
  <c r="AG15" i="39"/>
  <c r="AG16" i="39"/>
  <c r="AG17" i="39"/>
  <c r="AG18" i="39"/>
  <c r="AG19" i="39"/>
  <c r="AG20" i="39"/>
  <c r="AG21" i="39"/>
  <c r="AG22" i="39"/>
  <c r="AG23" i="39"/>
  <c r="AG24" i="39"/>
  <c r="AG25" i="39"/>
  <c r="AG26" i="39"/>
  <c r="AG27" i="39"/>
  <c r="AG28" i="39"/>
  <c r="AG30" i="39"/>
  <c r="AG31" i="39"/>
  <c r="AG32" i="39"/>
  <c r="AG33" i="39"/>
  <c r="AG34" i="39"/>
  <c r="AG35" i="39"/>
  <c r="AG36" i="39"/>
  <c r="AG37" i="39"/>
  <c r="AG38" i="39"/>
  <c r="AG39" i="39"/>
  <c r="AG40" i="39"/>
  <c r="AG41" i="39"/>
  <c r="AG42" i="39"/>
  <c r="AG43" i="39"/>
  <c r="AG44" i="39"/>
  <c r="AG45" i="39"/>
  <c r="AG46" i="39"/>
  <c r="AG47" i="39"/>
  <c r="AG48" i="39"/>
  <c r="AG49" i="39"/>
  <c r="AG50" i="39"/>
  <c r="AG51" i="39"/>
  <c r="AG52" i="39"/>
  <c r="AG53" i="39"/>
  <c r="AG54" i="39"/>
  <c r="AG55" i="39"/>
  <c r="AG56" i="39"/>
  <c r="AG57" i="39"/>
  <c r="AG58" i="39"/>
  <c r="AG59" i="39"/>
  <c r="AG60" i="39"/>
  <c r="AG61" i="39"/>
  <c r="AG62" i="39"/>
  <c r="AG63" i="39"/>
  <c r="AG64" i="39"/>
  <c r="AG65" i="39"/>
  <c r="AG66" i="39"/>
  <c r="AG67" i="39"/>
  <c r="AG68" i="39"/>
  <c r="AG69" i="39"/>
  <c r="AG70" i="39"/>
  <c r="AG71" i="39"/>
  <c r="AG72" i="39"/>
  <c r="AG73" i="39"/>
  <c r="AG74" i="39"/>
  <c r="AG75" i="39"/>
  <c r="AG76" i="39"/>
  <c r="AG77" i="39"/>
  <c r="AG78" i="39"/>
  <c r="AG79" i="39"/>
  <c r="AG80" i="39"/>
  <c r="AG81" i="39"/>
  <c r="AG82" i="39"/>
  <c r="AG83" i="39"/>
  <c r="AG84" i="39"/>
  <c r="AG85" i="39"/>
  <c r="AG86" i="39"/>
  <c r="AG87" i="39"/>
  <c r="AG88" i="39"/>
  <c r="AG5" i="39"/>
  <c r="AJ6" i="66"/>
  <c r="AJ7" i="66"/>
  <c r="AJ8" i="66"/>
  <c r="AJ9" i="66"/>
  <c r="AJ10" i="66"/>
  <c r="AJ11" i="66"/>
  <c r="AJ12" i="66"/>
  <c r="AJ13" i="66"/>
  <c r="AJ14" i="66"/>
  <c r="AJ15" i="66"/>
  <c r="AJ16" i="66"/>
  <c r="AJ17" i="66"/>
  <c r="AJ18" i="66"/>
  <c r="AJ19" i="66"/>
  <c r="AJ20" i="66"/>
  <c r="AJ21" i="66"/>
  <c r="AJ22" i="66"/>
  <c r="AJ23" i="66"/>
  <c r="AJ24" i="66"/>
  <c r="AJ25" i="66"/>
  <c r="AJ26" i="66"/>
  <c r="AJ27" i="66"/>
  <c r="AJ28" i="66"/>
  <c r="AJ5" i="66"/>
  <c r="AJ6" i="68"/>
  <c r="AJ7" i="68"/>
  <c r="AJ8" i="68"/>
  <c r="AJ9" i="68"/>
  <c r="AJ10" i="68"/>
  <c r="AJ11" i="68"/>
  <c r="AJ12" i="68"/>
  <c r="AJ13" i="68"/>
  <c r="AJ14" i="68"/>
  <c r="AJ15" i="68"/>
  <c r="AJ16" i="68"/>
  <c r="AJ17" i="68"/>
  <c r="AJ18" i="68"/>
  <c r="AJ19" i="68"/>
  <c r="AJ20" i="68"/>
  <c r="AJ21" i="68"/>
  <c r="AJ22" i="68"/>
  <c r="AJ23" i="68"/>
  <c r="AJ24" i="68"/>
  <c r="AJ25" i="68"/>
  <c r="AJ26" i="68"/>
  <c r="AJ27" i="68"/>
  <c r="AJ28" i="68"/>
  <c r="AJ5" i="68"/>
  <c r="AK6" i="67"/>
  <c r="AK7" i="67"/>
  <c r="AK8" i="67"/>
  <c r="AK9" i="67"/>
  <c r="AK10" i="67"/>
  <c r="AK11" i="67"/>
  <c r="AK12" i="67"/>
  <c r="AK13" i="67"/>
  <c r="AK14" i="67"/>
  <c r="AK15" i="67"/>
  <c r="AK16" i="67"/>
  <c r="AK17" i="67"/>
  <c r="AK18" i="67"/>
  <c r="AK19" i="67"/>
  <c r="AK20" i="67"/>
  <c r="AK21" i="67"/>
  <c r="AK22" i="67"/>
  <c r="AK23" i="67"/>
  <c r="AK24" i="67"/>
  <c r="AK25" i="67"/>
  <c r="AK26" i="67"/>
  <c r="AK27" i="67"/>
  <c r="AK28" i="67"/>
  <c r="AK29" i="67"/>
  <c r="AK30" i="67"/>
  <c r="AK31" i="67"/>
  <c r="AK32" i="67"/>
  <c r="AK33" i="67"/>
  <c r="AK34" i="67"/>
  <c r="AK35" i="67"/>
  <c r="AK36" i="67"/>
  <c r="AK37" i="67"/>
  <c r="AK38" i="67"/>
  <c r="AK39" i="67"/>
  <c r="AK5" i="67"/>
  <c r="AG89" i="39" l="1"/>
  <c r="AK40" i="67"/>
  <c r="AJ29" i="68"/>
  <c r="AB92" i="39" l="1"/>
  <c r="AA91" i="39"/>
  <c r="Y92" i="39"/>
  <c r="X91" i="39"/>
  <c r="AE33" i="66"/>
  <c r="AD32" i="66"/>
  <c r="AB33" i="66"/>
  <c r="AA32" i="66"/>
  <c r="AF43" i="67"/>
  <c r="AE42" i="67"/>
  <c r="AC43" i="67"/>
  <c r="AB42" i="67"/>
  <c r="AE32" i="68"/>
  <c r="AD31" i="68"/>
  <c r="AB32" i="68"/>
  <c r="AA31" i="68"/>
  <c r="AH32" i="68" l="1"/>
  <c r="Y32" i="68"/>
  <c r="V32" i="68"/>
  <c r="S32" i="68"/>
  <c r="P32" i="68"/>
  <c r="M32" i="68"/>
  <c r="J32" i="68"/>
  <c r="AG31" i="68"/>
  <c r="X31" i="68"/>
  <c r="U31" i="68"/>
  <c r="L31" i="68"/>
  <c r="AI28" i="68"/>
  <c r="AI27" i="68"/>
  <c r="AI26" i="68"/>
  <c r="AI25" i="68"/>
  <c r="AI24" i="68"/>
  <c r="AI23" i="68"/>
  <c r="AI22" i="68"/>
  <c r="AI21" i="68"/>
  <c r="AI20" i="68"/>
  <c r="AI19" i="68"/>
  <c r="AI18" i="68"/>
  <c r="AI17" i="68"/>
  <c r="AI16" i="68"/>
  <c r="AI15" i="68"/>
  <c r="AI14" i="68"/>
  <c r="AI13" i="68"/>
  <c r="AI12" i="68"/>
  <c r="AI11" i="68"/>
  <c r="AI10" i="68"/>
  <c r="AI9" i="68"/>
  <c r="AI8" i="68"/>
  <c r="AI7" i="68"/>
  <c r="AI6" i="68"/>
  <c r="AI5" i="68"/>
  <c r="AI43" i="67"/>
  <c r="Z43" i="67"/>
  <c r="W43" i="67"/>
  <c r="T43" i="67"/>
  <c r="Q43" i="67"/>
  <c r="N43" i="67"/>
  <c r="K43" i="67"/>
  <c r="AH42" i="67"/>
  <c r="Y42" i="67"/>
  <c r="V42" i="67"/>
  <c r="S42" i="67"/>
  <c r="P42" i="67"/>
  <c r="M42" i="67"/>
  <c r="J42" i="67"/>
  <c r="AJ39" i="67"/>
  <c r="AJ38" i="67"/>
  <c r="AJ37" i="67"/>
  <c r="AJ36" i="67"/>
  <c r="AJ35" i="67"/>
  <c r="AJ34" i="67"/>
  <c r="AJ33" i="67"/>
  <c r="AJ32" i="67"/>
  <c r="AJ31" i="67"/>
  <c r="AJ30" i="67"/>
  <c r="AJ29" i="67"/>
  <c r="AJ28" i="67"/>
  <c r="AJ27" i="67"/>
  <c r="AJ26" i="67"/>
  <c r="AJ25" i="67"/>
  <c r="AJ24" i="67"/>
  <c r="AJ23" i="67"/>
  <c r="AJ22" i="67"/>
  <c r="AJ21" i="67"/>
  <c r="AJ20" i="67"/>
  <c r="AJ19" i="67"/>
  <c r="AJ18" i="67"/>
  <c r="AJ17" i="67"/>
  <c r="AJ16" i="67"/>
  <c r="AJ15" i="67"/>
  <c r="AJ14" i="67"/>
  <c r="AJ13" i="67"/>
  <c r="AJ12" i="67"/>
  <c r="AJ11" i="67"/>
  <c r="AJ10" i="67"/>
  <c r="AJ9" i="67"/>
  <c r="AJ8" i="67"/>
  <c r="AJ7" i="67"/>
  <c r="AJ6" i="67"/>
  <c r="AJ5" i="67"/>
  <c r="AH33" i="66"/>
  <c r="Y33" i="66"/>
  <c r="V33" i="66"/>
  <c r="S33" i="66"/>
  <c r="P33" i="66"/>
  <c r="M33" i="66"/>
  <c r="J33" i="66"/>
  <c r="AG32" i="66"/>
  <c r="X32" i="66"/>
  <c r="U32" i="66"/>
  <c r="O32" i="66"/>
  <c r="L32" i="66"/>
  <c r="I32" i="66"/>
  <c r="AI28" i="66"/>
  <c r="AI27" i="66"/>
  <c r="AI26" i="66"/>
  <c r="AI25" i="66"/>
  <c r="AI24" i="66"/>
  <c r="AI23" i="66"/>
  <c r="AI22" i="66"/>
  <c r="AI21" i="66"/>
  <c r="AI20" i="66"/>
  <c r="AI19" i="66"/>
  <c r="AI18" i="66"/>
  <c r="AI17" i="66"/>
  <c r="AI16" i="66"/>
  <c r="AI15" i="66"/>
  <c r="AI14" i="66"/>
  <c r="AI13" i="66"/>
  <c r="AI12" i="66"/>
  <c r="AI11" i="66"/>
  <c r="AI10" i="66"/>
  <c r="AI9" i="66"/>
  <c r="AI8" i="66"/>
  <c r="AI7" i="66"/>
  <c r="AI6" i="66"/>
  <c r="AI5" i="66"/>
  <c r="AF5" i="39"/>
  <c r="AF6" i="39"/>
  <c r="AF7" i="39"/>
  <c r="AF8" i="39"/>
  <c r="AF9" i="39"/>
  <c r="AF10" i="39"/>
  <c r="AF11" i="39"/>
  <c r="AF12" i="39"/>
  <c r="AF13" i="39"/>
  <c r="AF14" i="39"/>
  <c r="AF15" i="39"/>
  <c r="AF16" i="39"/>
  <c r="AF17" i="39"/>
  <c r="AF18" i="39"/>
  <c r="AF19" i="39"/>
  <c r="AF20" i="39"/>
  <c r="AF21" i="39"/>
  <c r="AF22" i="39"/>
  <c r="AF23" i="39"/>
  <c r="AF24" i="39"/>
  <c r="AF25" i="39"/>
  <c r="AF26" i="39"/>
  <c r="AF27" i="39"/>
  <c r="AF28" i="39"/>
  <c r="AF30" i="39"/>
  <c r="AF31" i="39"/>
  <c r="AF32" i="39"/>
  <c r="AF33" i="39"/>
  <c r="AF34" i="39"/>
  <c r="AF35" i="39"/>
  <c r="AF36" i="39"/>
  <c r="AF37" i="39"/>
  <c r="AF38" i="39"/>
  <c r="AF39" i="39"/>
  <c r="AF40" i="39"/>
  <c r="AF41" i="39"/>
  <c r="AF42" i="39"/>
  <c r="AF43" i="39"/>
  <c r="AF44" i="39"/>
  <c r="AF45" i="39"/>
  <c r="AF46" i="39"/>
  <c r="AF47" i="39"/>
  <c r="AF48" i="39"/>
  <c r="AF49" i="39"/>
  <c r="AF50" i="39"/>
  <c r="AF51" i="39"/>
  <c r="AF52" i="39"/>
  <c r="AF53" i="39"/>
  <c r="AF54" i="39"/>
  <c r="AF55" i="39"/>
  <c r="AF56" i="39"/>
  <c r="AF57" i="39"/>
  <c r="AF58" i="39"/>
  <c r="AF59" i="39"/>
  <c r="AF60" i="39"/>
  <c r="AF61" i="39"/>
  <c r="AF62" i="39"/>
  <c r="AF63" i="39"/>
  <c r="AF64" i="39"/>
  <c r="AF65" i="39"/>
  <c r="AF66" i="39"/>
  <c r="AF67" i="39"/>
  <c r="AF68" i="39"/>
  <c r="AF69" i="39"/>
  <c r="AF70" i="39"/>
  <c r="AF71" i="39"/>
  <c r="AF72" i="39"/>
  <c r="AF73" i="39"/>
  <c r="AF74" i="39"/>
  <c r="AF75" i="39"/>
  <c r="AF76" i="39"/>
  <c r="AF77" i="39"/>
  <c r="AF78" i="39"/>
  <c r="AF79" i="39"/>
  <c r="AF80" i="39"/>
  <c r="AF81" i="39"/>
  <c r="AF82" i="39"/>
  <c r="AF83" i="39"/>
  <c r="AF84" i="39"/>
  <c r="AF85" i="39"/>
  <c r="AF86" i="39"/>
  <c r="AF87" i="39"/>
  <c r="AF88" i="39"/>
  <c r="F91" i="39"/>
  <c r="I91" i="39"/>
  <c r="L91" i="39"/>
  <c r="O91" i="39"/>
  <c r="R91" i="39"/>
  <c r="U91" i="39"/>
  <c r="AD91" i="39"/>
  <c r="G92" i="39"/>
  <c r="J92" i="39"/>
  <c r="M92" i="39"/>
  <c r="P92" i="39"/>
  <c r="S92" i="39"/>
  <c r="V92" i="39"/>
  <c r="AE92" i="39"/>
  <c r="AK42" i="67" l="1"/>
  <c r="AG92" i="39"/>
  <c r="AG91" i="39"/>
  <c r="AJ32" i="66"/>
  <c r="AJ33" i="66"/>
  <c r="AJ31" i="68"/>
  <c r="AJ32" i="68"/>
  <c r="AK43" i="67"/>
  <c r="AG93" i="39" l="1"/>
  <c r="AJ33" i="68"/>
  <c r="AJ34" i="66"/>
  <c r="AK44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renee.frith</author>
  </authors>
  <commentList>
    <comment ref="B30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renee.frith:</t>
        </r>
        <r>
          <rPr>
            <sz val="12"/>
            <color indexed="81"/>
            <rFont val="Tahoma"/>
            <family val="2"/>
          </rPr>
          <t xml:space="preserve">
1 Sabal Palm recommended for removal</t>
        </r>
      </text>
    </comment>
    <comment ref="B47" authorId="0" shapeId="0" xr:uid="{00000000-0006-0000-0400-000002000000}">
      <text>
        <r>
          <rPr>
            <b/>
            <sz val="12"/>
            <color indexed="81"/>
            <rFont val="Tahoma"/>
            <family val="2"/>
          </rPr>
          <t>renee.frith:</t>
        </r>
        <r>
          <rPr>
            <sz val="12"/>
            <color indexed="81"/>
            <rFont val="Tahoma"/>
            <family val="2"/>
          </rPr>
          <t xml:space="preserve">
Remove all Queen Palms at this location</t>
        </r>
      </text>
    </comment>
  </commentList>
</comments>
</file>

<file path=xl/sharedStrings.xml><?xml version="1.0" encoding="utf-8"?>
<sst xmlns="http://schemas.openxmlformats.org/spreadsheetml/2006/main" count="709" uniqueCount="233">
  <si>
    <t>TYPE</t>
  </si>
  <si>
    <t>Atrium Park</t>
  </si>
  <si>
    <t>Beach Entryway &amp; Round About</t>
  </si>
  <si>
    <t>Coronado Streetscape</t>
  </si>
  <si>
    <t>Island Estate Cul de Sacs</t>
  </si>
  <si>
    <t>Island Estate Entryway</t>
  </si>
  <si>
    <t>Main Library</t>
  </si>
  <si>
    <t>Memorial Causeway</t>
  </si>
  <si>
    <t>MLK Streetscape</t>
  </si>
  <si>
    <t>MSB</t>
  </si>
  <si>
    <t>Myrtle Ave. Triangle</t>
  </si>
  <si>
    <t>Police Headquarters</t>
  </si>
  <si>
    <t>Seminole Boat Ramp</t>
  </si>
  <si>
    <t>Bayfront Tennis Courts</t>
  </si>
  <si>
    <t>Brighthouse Stadium</t>
  </si>
  <si>
    <t>Carpenter Field</t>
  </si>
  <si>
    <t>Eddie C. Moore Complex 5,6,7</t>
  </si>
  <si>
    <t>Eddie C. Moore Complex 8 &amp; 9</t>
  </si>
  <si>
    <t>Long Center</t>
  </si>
  <si>
    <t>McMullen Tennis</t>
  </si>
  <si>
    <t>Phillip Jones Field</t>
  </si>
  <si>
    <t xml:space="preserve">Pier 60 Park </t>
  </si>
  <si>
    <t>Sand Key Bay Park</t>
  </si>
  <si>
    <t>Sid Lickton Complex</t>
  </si>
  <si>
    <t>Clearwater Gas Building</t>
  </si>
  <si>
    <t>Eunice Lane Cul de Sac</t>
  </si>
  <si>
    <t>Gulf to Bay Blvd.</t>
  </si>
  <si>
    <t>Joe Dimiaggio Complex</t>
  </si>
  <si>
    <t>Nursery Field Office</t>
  </si>
  <si>
    <t>Public Services Complex</t>
  </si>
  <si>
    <t>Stewart Blvd. Median</t>
  </si>
  <si>
    <t>Venetian Point Drive</t>
  </si>
  <si>
    <t>Weston Dr. Water Tower</t>
  </si>
  <si>
    <t>Clearwater Pass Triangle</t>
  </si>
  <si>
    <t>Canariensis</t>
  </si>
  <si>
    <t xml:space="preserve">Cleveland Street Scape </t>
  </si>
  <si>
    <t xml:space="preserve">Gulf Blvd Medians </t>
  </si>
  <si>
    <t>Island Estate Medians</t>
  </si>
  <si>
    <t>Glenwood Park</t>
  </si>
  <si>
    <t>Hibiscus Lake Park</t>
  </si>
  <si>
    <t>N off Belleair Rd., just W of Highland Ave.</t>
  </si>
  <si>
    <t>1100 Kings Hwy. 33755</t>
  </si>
  <si>
    <t>1040 Calumet St. 33755</t>
  </si>
  <si>
    <t>W of Sunset Drive, W end of Marshall Street</t>
  </si>
  <si>
    <t>605 N. Mandalay Ave. 33767</t>
  </si>
  <si>
    <t>901 N. Saturn Ave. 33755</t>
  </si>
  <si>
    <t>1874 Overbrook Ave. 33755</t>
  </si>
  <si>
    <t>W of Sunset Drive, N of Sunburst</t>
  </si>
  <si>
    <t>Mandalay Ave. 33767</t>
  </si>
  <si>
    <t>100 S. Myrtle Ave. 33758</t>
  </si>
  <si>
    <t>900 N Martin Luther King, Jr. Ave 33755</t>
  </si>
  <si>
    <t>1000 Edenville Ave. 33764</t>
  </si>
  <si>
    <t>1501 N. Belcher 33765</t>
  </si>
  <si>
    <t>301 Cleveland St. 33763</t>
  </si>
  <si>
    <t>Edgewater Drive Park</t>
  </si>
  <si>
    <t>Overbrook - Stevenson Creek Park</t>
  </si>
  <si>
    <t>Lawn Bowl / Shuffleboard</t>
  </si>
  <si>
    <t>Palm Species Totals for &gt; 35'</t>
  </si>
  <si>
    <t>CODE</t>
  </si>
  <si>
    <t>Memorial Park South</t>
  </si>
  <si>
    <t>Forest Run Park</t>
  </si>
  <si>
    <t>Chinese Fan</t>
  </si>
  <si>
    <t>1707 N Fort Harrison Avenue and N Myrtle Avenue</t>
  </si>
  <si>
    <t>Gulfview Blvd. S. from Pier 60 to 430 Gulfview Blvd.</t>
  </si>
  <si>
    <t>1700 North Belcher Road</t>
  </si>
  <si>
    <t>City Hall Bluff West</t>
  </si>
  <si>
    <t>112 S Osceola Ave.</t>
  </si>
  <si>
    <t>400 N. Myrtle Ave</t>
  </si>
  <si>
    <t xml:space="preserve"> Intersection of Gulfview Blvd. &amp; Gulf Blvd. </t>
  </si>
  <si>
    <t>101 N Drew St</t>
  </si>
  <si>
    <t xml:space="preserve">351  S  Ft. Harrison Ave </t>
  </si>
  <si>
    <t>210 Glenwood Ave</t>
  </si>
  <si>
    <t>2920 Edgewater Dr. 33755</t>
  </si>
  <si>
    <t>617 N Glenwood Avenue</t>
  </si>
  <si>
    <t>Gulf Blvd. S of Sailing Center to City limits</t>
  </si>
  <si>
    <t>Gulf to Bay</t>
  </si>
  <si>
    <t>1460 Lakeview Road</t>
  </si>
  <si>
    <t>Small triangle at Hendricks &amp; Laura St.</t>
  </si>
  <si>
    <t>100 N. Osceola Ave</t>
  </si>
  <si>
    <t>Hendricks St.</t>
  </si>
  <si>
    <t>W of Court St on RT#60 to E of Mandalay Canal Bridge</t>
  </si>
  <si>
    <t>North Greenwood Rec Center</t>
  </si>
  <si>
    <t>640 Pierce St</t>
  </si>
  <si>
    <t>Intersection of N Garden Ave. &amp; N Myrtle Ave.</t>
  </si>
  <si>
    <t xml:space="preserve">West St ends from Juniper Way S to San Marco St </t>
  </si>
  <si>
    <t>Intersection of Acacia St. and Mandalay Ave.</t>
  </si>
  <si>
    <t>6 Avalon St</t>
  </si>
  <si>
    <t xml:space="preserve"> Intersection of Gulfview Blvd. &amp; Parkway Drive </t>
  </si>
  <si>
    <t>7 Causeway Blvd</t>
  </si>
  <si>
    <t>645 Pierce Street</t>
  </si>
  <si>
    <t>1650 N Arcturas Ave.</t>
  </si>
  <si>
    <t>4 Rockaway St</t>
  </si>
  <si>
    <t>1551  Gulf Blvd. 33767</t>
  </si>
  <si>
    <t xml:space="preserve"> 1371 Gulf Blvd. - Sand Key </t>
  </si>
  <si>
    <t>W end of Seminole Street</t>
  </si>
  <si>
    <t>Steward Blvd from Harn Blvd S. to Nursery Rd</t>
  </si>
  <si>
    <t>1700 N Weston Drive (W of Highland)</t>
  </si>
  <si>
    <t xml:space="preserve">                            Location Address</t>
  </si>
  <si>
    <t>3450 Landmark Dr.</t>
  </si>
  <si>
    <t>1120 Old Coachman Rd. 33765</t>
  </si>
  <si>
    <t>50 Pierce St 33756</t>
  </si>
  <si>
    <t>(21 Locations)</t>
  </si>
  <si>
    <t>NE Coachman Park</t>
  </si>
  <si>
    <t>Landscape Palm Inventory</t>
  </si>
  <si>
    <t>Eddie C. Moore Complex 1,2,3,4</t>
  </si>
  <si>
    <t>601 Old Coachman Rd.</t>
  </si>
  <si>
    <t>651 Old Coachman Rd.</t>
  </si>
  <si>
    <t>2640 Sabal Springs Dr.</t>
  </si>
  <si>
    <t>3050 Drew St.</t>
  </si>
  <si>
    <t>2994 Drew St.</t>
  </si>
  <si>
    <t>2780 Drew St.</t>
  </si>
  <si>
    <t>801 Phillies Dr.</t>
  </si>
  <si>
    <t>2450 Drew St.</t>
  </si>
  <si>
    <t>1190 Russell St.</t>
  </si>
  <si>
    <t>714 N. Saturn Ave.</t>
  </si>
  <si>
    <t>1426 S. Martin Luther King Jr. Ave.</t>
  </si>
  <si>
    <t>C</t>
  </si>
  <si>
    <t>Location</t>
  </si>
  <si>
    <t>NUMBER</t>
  </si>
  <si>
    <t>TOTALS</t>
  </si>
  <si>
    <t>W of Mandaley Channel Bridge to Mandaley Ave &amp; Coronado Dr</t>
  </si>
  <si>
    <t>Island Way N. from Memorial Causeway to end of fist median</t>
  </si>
  <si>
    <t>Island Way N. from Second median to N end of Island Way</t>
  </si>
  <si>
    <t>Drew St. N on M. L. King Ave. to Fairmont ave. (17#medians)</t>
  </si>
  <si>
    <t>Reclinata / Pindo</t>
  </si>
  <si>
    <t>Intersection of Bay Ave From Jeffords to Druid (Medians)</t>
  </si>
  <si>
    <t>Parking Lot #36 - Mandalay Park</t>
  </si>
  <si>
    <t>Parking Lot #37 - Avalon</t>
  </si>
  <si>
    <t>Harbor Oaks Medians</t>
  </si>
  <si>
    <t>Lift Station #14 - Parkway Drive</t>
  </si>
  <si>
    <t>Lift Station #45 - Sand Key</t>
  </si>
  <si>
    <t>Parking Garage - MSB</t>
  </si>
  <si>
    <t>WPC Marshall St. Plant</t>
  </si>
  <si>
    <t>Parking Lot #43 - (N&amp;S)</t>
  </si>
  <si>
    <t>Acacia Round-A-Bout</t>
  </si>
  <si>
    <t>Fire Station #47 - Lakeview Rd.</t>
  </si>
  <si>
    <t>Fire Station #48 - Belcher Rd.</t>
  </si>
  <si>
    <t xml:space="preserve">Parking Lot - Harborview </t>
  </si>
  <si>
    <t>Parking Lot #17 - Court St. &amp; Ft. Harrison</t>
  </si>
  <si>
    <t>PP</t>
  </si>
  <si>
    <t>ACTUAL NUMBER OF PALMS</t>
  </si>
  <si>
    <t>LT</t>
  </si>
  <si>
    <t>Parking Lot #35 - Mandalay S of Papaya</t>
  </si>
  <si>
    <t>Parking Lot #34 - Mandalay N of Papaya</t>
  </si>
  <si>
    <t xml:space="preserve">TOTAL QUANTITY OF  PALMS PRUNED ANNUALLY </t>
  </si>
  <si>
    <t>Beach Public Accesses</t>
  </si>
  <si>
    <t>Beach Public Accesses - North</t>
  </si>
  <si>
    <t>Washingtonia</t>
  </si>
  <si>
    <t xml:space="preserve">Queen </t>
  </si>
  <si>
    <t>Indian Date</t>
  </si>
  <si>
    <t xml:space="preserve">PARKS &amp; RECREATION </t>
  </si>
  <si>
    <t xml:space="preserve">PALM PRUNING </t>
  </si>
  <si>
    <t xml:space="preserve">BeachWalk Project </t>
  </si>
  <si>
    <t>GROUP</t>
  </si>
  <si>
    <t>A</t>
  </si>
  <si>
    <t>B</t>
  </si>
  <si>
    <t>390 East  Shore Dr / Causeway Blvd.</t>
  </si>
  <si>
    <t>301 Cleveland Street, W of main entrance to Drew St</t>
  </si>
  <si>
    <t>Silver Bismark</t>
  </si>
  <si>
    <t>Foxtail</t>
  </si>
  <si>
    <t>Beach Marina including Parking Lot #30</t>
  </si>
  <si>
    <t>CBRC-Boat Ramp-FPL Lot-CBFAC-Lot #38</t>
  </si>
  <si>
    <t>Papaya St Plaza</t>
  </si>
  <si>
    <t>Mandalay Park Including Fire #46</t>
  </si>
  <si>
    <t>McKay Park including Parking Lot #39</t>
  </si>
  <si>
    <t>Parking Lot # 31- Pier 60 Parking Lot</t>
  </si>
  <si>
    <t>Sand Key Beach Park and Sailing Center</t>
  </si>
  <si>
    <t xml:space="preserve">25 and 5 Causeway Blvd </t>
  </si>
  <si>
    <t>East end of Papaya Street and East Shore Drive</t>
  </si>
  <si>
    <t>532 and 534 N. Mandalay Ave. 33767</t>
  </si>
  <si>
    <t>160 S Gulfview</t>
  </si>
  <si>
    <t xml:space="preserve">1001 and 951 Gulf Blvd. </t>
  </si>
  <si>
    <t>East end of Aster,Gardenia,Iris,Laurel,Mango, Verbena</t>
  </si>
  <si>
    <t xml:space="preserve">69 Bay Esplanade St, N of Clearwater Beach Rec  </t>
  </si>
  <si>
    <t>Coronado Dr, S of Causeway Blvd to Baymont St</t>
  </si>
  <si>
    <t>Crest Lake Park Including Vetrans Plaza</t>
  </si>
  <si>
    <t>Skycrest Traffic Calming</t>
  </si>
  <si>
    <t>Coachman Park/ Memorial Park N/ Parking Lot #5</t>
  </si>
  <si>
    <t>Downtown Marina</t>
  </si>
  <si>
    <t>Roundabouts in Skycrest Neighborhood (8 total)</t>
  </si>
  <si>
    <t>Cleveland St from Missouri Ave W to Osceola Ave</t>
  </si>
  <si>
    <t>210 Drew Street</t>
  </si>
  <si>
    <t>DOT Building</t>
  </si>
  <si>
    <t>3204 Gulf to Bay Blvd.</t>
  </si>
  <si>
    <t>CC Monument/ Clearwater Welcome Center</t>
  </si>
  <si>
    <t>3191 and 3401 SR60- Courtney Campbell Causeway (S side)</t>
  </si>
  <si>
    <t>Imperial Park Entry Way Median / ROW</t>
  </si>
  <si>
    <t>Gateway Dr. &amp; Nursery Rd., median bed included &amp; Median ROW</t>
  </si>
  <si>
    <t>Jack Russell Stadium Entire Site</t>
  </si>
  <si>
    <t>Countryside Rec Center and Library</t>
  </si>
  <si>
    <t>Ross Norton Field / Pool / Rec Center</t>
  </si>
  <si>
    <t>PARKS &amp; RECREATION ~ MASTER INVENTORY ~ Palm Pruning 2019-2022</t>
  </si>
  <si>
    <t>Palm Species Totals for 0' - 35'</t>
  </si>
  <si>
    <t>Canariensis: &gt; 35''</t>
  </si>
  <si>
    <t>Medjool Date</t>
  </si>
  <si>
    <t>Chinese Fan: &gt; 35'</t>
  </si>
  <si>
    <t>Indian Date: &gt; 35'</t>
  </si>
  <si>
    <t>Medjool Date: &gt; 35'</t>
  </si>
  <si>
    <t>Reclinata / Pindo: &gt; 35'</t>
  </si>
  <si>
    <t>Canariensis: 0' - 35'</t>
  </si>
  <si>
    <t>Chinese Fan: 0' - 35'</t>
  </si>
  <si>
    <t>Indian Date: 0' - 35'</t>
  </si>
  <si>
    <t>Medjool Date: 0' - 35'</t>
  </si>
  <si>
    <t>Reclinata / Pindo: 0' - 35'</t>
  </si>
  <si>
    <t>Queen: 0' - 35'</t>
  </si>
  <si>
    <t>Queen: &gt; 35'</t>
  </si>
  <si>
    <t>Foxtail: 0' - 35'</t>
  </si>
  <si>
    <t>Foxtail: &gt; 35'</t>
  </si>
  <si>
    <t>Silver Bismark: 0' - 35'</t>
  </si>
  <si>
    <t>Silver Bismark: &gt; 35'</t>
  </si>
  <si>
    <t>Washingtonia: 0' - 35'</t>
  </si>
  <si>
    <t>Washingtonia: &gt; 35'</t>
  </si>
  <si>
    <t>Unit Price
(B)</t>
  </si>
  <si>
    <t>Palm Species Type / Height</t>
  </si>
  <si>
    <t>Queen</t>
  </si>
  <si>
    <t xml:space="preserve">Washingtonia </t>
  </si>
  <si>
    <t>EXHIBIT A - PALM PRUNING AND MAINTENANCE SERVICES BID PRICING</t>
  </si>
  <si>
    <t>LOCATION A TOTAL:</t>
  </si>
  <si>
    <t>LOCATION B TOTAL:</t>
  </si>
  <si>
    <t>LOCATION C TOTAL:</t>
  </si>
  <si>
    <t>BID PRICING -  LOCATION A - CLEARWATER BEACH</t>
  </si>
  <si>
    <t>EXHIBIT A - PALM PRUNING AND MAINTENANCE SERVICES - PALM INVENTORY A - CLEARWATER BEACH</t>
  </si>
  <si>
    <t>EXHIBIT A - PALM PRUNING AND MAINTENANCE SERVICES - PALM INVENTORY B - MEMORIAL CAUSEWAY AND DOWNTOWN CLEARWATER</t>
  </si>
  <si>
    <t>BID PRICING -  LOCATION B - MEMORIAL CAUSEWAY AND DOWNTOWN CLEARWATER</t>
  </si>
  <si>
    <t>BID PRICING -  LOCATION C - ATHLETIC SPORTS FIELD AND CLEARWATER CITY LIMITS; EAST OF HIGHLAND</t>
  </si>
  <si>
    <t>EXHIBIT A - PALM PRUNING AND MAINTENANCE SERVICES - PALM INVENTORY C - ATHLETIC SPORTS FIELDS AND CLEARWATER CITY LIMITS; EAST OF HIGHLAND</t>
  </si>
  <si>
    <t>ANNUAL FREQUENCY</t>
  </si>
  <si>
    <t xml:space="preserve">Estimated Annual Quantity
(A) </t>
  </si>
  <si>
    <t>ANNUL FREQUENCY</t>
  </si>
  <si>
    <t xml:space="preserve"> ANNUAL FREQUENCY</t>
  </si>
  <si>
    <t>Total Price
AxB = (C)</t>
  </si>
  <si>
    <t>Clearwater Beach Welcome Sign</t>
  </si>
  <si>
    <t>1651 Gulf Blvd.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</si>
</sst>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b/>
      <sz val="12"/>
      <color indexed="81"/>
      <name val="Tahoma"/>
      <family val="2"/>
    </font>
    <font>
      <b/>
      <sz val="12"/>
      <name val="Verdana"/>
      <family val="2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16"/>
      <name val="Arial"/>
      <family val="2"/>
    </font>
    <font>
      <b/>
      <sz val="16"/>
      <name val="Verdana"/>
      <family val="2"/>
    </font>
    <font>
      <sz val="2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color indexed="63"/>
      <name val="Arial"/>
      <family val="2"/>
    </font>
    <font>
      <sz val="14"/>
      <color indexed="63"/>
      <name val="Verdana"/>
      <family val="2"/>
    </font>
    <font>
      <b/>
      <sz val="14"/>
      <name val="Verdana"/>
      <family val="2"/>
    </font>
    <font>
      <b/>
      <sz val="24"/>
      <name val="Arial"/>
      <family val="2"/>
    </font>
    <font>
      <sz val="14"/>
      <name val="Verdana"/>
      <family val="2"/>
    </font>
    <font>
      <b/>
      <sz val="22"/>
      <name val="Arial"/>
      <family val="2"/>
    </font>
    <font>
      <sz val="11"/>
      <color rgb="FF006100"/>
      <name val="Calibri"/>
      <family val="2"/>
      <scheme val="minor"/>
    </font>
    <font>
      <b/>
      <sz val="14"/>
      <color rgb="FF0061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lightTrellis"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Down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5" fillId="10" borderId="0" applyNumberFormat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2" borderId="28" xfId="0" applyFill="1" applyBorder="1"/>
    <xf numFmtId="0" fontId="3" fillId="2" borderId="2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0" fillId="2" borderId="27" xfId="0" applyFill="1" applyBorder="1"/>
    <xf numFmtId="0" fontId="5" fillId="0" borderId="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right"/>
    </xf>
    <xf numFmtId="1" fontId="3" fillId="0" borderId="28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5" fillId="5" borderId="3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13" fillId="0" borderId="24" xfId="0" applyFont="1" applyBorder="1" applyAlignment="1">
      <alignment horizontal="center" textRotation="90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2" borderId="23" xfId="0" applyFont="1" applyFill="1" applyBorder="1"/>
    <xf numFmtId="0" fontId="17" fillId="2" borderId="28" xfId="0" applyFont="1" applyFill="1" applyBorder="1"/>
    <xf numFmtId="0" fontId="17" fillId="2" borderId="26" xfId="0" applyFont="1" applyFill="1" applyBorder="1"/>
    <xf numFmtId="0" fontId="14" fillId="0" borderId="6" xfId="0" applyFont="1" applyBorder="1"/>
    <xf numFmtId="3" fontId="14" fillId="0" borderId="6" xfId="0" applyNumberFormat="1" applyFont="1" applyBorder="1"/>
    <xf numFmtId="0" fontId="14" fillId="0" borderId="41" xfId="0" applyFont="1" applyBorder="1"/>
    <xf numFmtId="3" fontId="14" fillId="0" borderId="41" xfId="0" applyNumberFormat="1" applyFont="1" applyBorder="1"/>
    <xf numFmtId="3" fontId="12" fillId="2" borderId="24" xfId="0" applyNumberFormat="1" applyFont="1" applyFill="1" applyBorder="1"/>
    <xf numFmtId="0" fontId="3" fillId="0" borderId="3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35" xfId="0" applyFont="1" applyFill="1" applyBorder="1"/>
    <xf numFmtId="3" fontId="3" fillId="0" borderId="1" xfId="1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35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center" textRotation="90"/>
    </xf>
    <xf numFmtId="0" fontId="3" fillId="0" borderId="6" xfId="0" applyFont="1" applyBorder="1" applyAlignment="1">
      <alignment horizontal="left"/>
    </xf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23" xfId="0" applyFont="1" applyFill="1" applyBorder="1"/>
    <xf numFmtId="0" fontId="8" fillId="2" borderId="12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11" xfId="0" applyNumberFormat="1" applyFont="1" applyBorder="1" applyAlignment="1">
      <alignment horizontal="right"/>
    </xf>
    <xf numFmtId="0" fontId="12" fillId="0" borderId="24" xfId="0" applyFont="1" applyBorder="1" applyAlignment="1">
      <alignment horizontal="center" textRotation="90"/>
    </xf>
    <xf numFmtId="0" fontId="5" fillId="2" borderId="24" xfId="0" applyFont="1" applyFill="1" applyBorder="1"/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3" fillId="9" borderId="21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textRotation="90"/>
    </xf>
    <xf numFmtId="0" fontId="5" fillId="2" borderId="24" xfId="0" applyFont="1" applyFill="1" applyBorder="1" applyAlignment="1">
      <alignment horizontal="center"/>
    </xf>
    <xf numFmtId="0" fontId="5" fillId="9" borderId="23" xfId="0" applyFont="1" applyFill="1" applyBorder="1"/>
    <xf numFmtId="0" fontId="5" fillId="2" borderId="9" xfId="0" applyFont="1" applyFill="1" applyBorder="1" applyAlignment="1">
      <alignment horizontal="center" textRotation="90"/>
    </xf>
    <xf numFmtId="1" fontId="5" fillId="2" borderId="26" xfId="0" applyNumberFormat="1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/>
    <xf numFmtId="0" fontId="3" fillId="6" borderId="11" xfId="0" applyFont="1" applyFill="1" applyBorder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3" fillId="6" borderId="36" xfId="0" applyNumberFormat="1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wrapText="1"/>
    </xf>
    <xf numFmtId="0" fontId="23" fillId="7" borderId="1" xfId="0" applyFont="1" applyFill="1" applyBorder="1" applyAlignment="1">
      <alignment horizontal="left" wrapText="1"/>
    </xf>
    <xf numFmtId="0" fontId="1" fillId="2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3" xfId="0" applyFont="1" applyFill="1" applyBorder="1"/>
    <xf numFmtId="0" fontId="1" fillId="0" borderId="28" xfId="0" applyFont="1" applyFill="1" applyBorder="1"/>
    <xf numFmtId="0" fontId="24" fillId="0" borderId="23" xfId="0" applyFont="1" applyFill="1" applyBorder="1"/>
    <xf numFmtId="1" fontId="3" fillId="0" borderId="28" xfId="0" applyNumberFormat="1" applyFont="1" applyBorder="1" applyAlignment="1">
      <alignment horizontal="right"/>
    </xf>
    <xf numFmtId="0" fontId="5" fillId="5" borderId="3" xfId="0" applyFont="1" applyFill="1" applyBorder="1" applyAlignment="1">
      <alignment horizontal="center"/>
    </xf>
    <xf numFmtId="0" fontId="1" fillId="2" borderId="36" xfId="0" applyFont="1" applyFill="1" applyBorder="1"/>
    <xf numFmtId="0" fontId="5" fillId="0" borderId="3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11" borderId="34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/>
    </xf>
    <xf numFmtId="0" fontId="1" fillId="2" borderId="42" xfId="0" applyFont="1" applyFill="1" applyBorder="1"/>
    <xf numFmtId="0" fontId="5" fillId="3" borderId="3" xfId="0" applyFont="1" applyFill="1" applyBorder="1" applyAlignment="1">
      <alignment horizontal="center"/>
    </xf>
    <xf numFmtId="0" fontId="3" fillId="2" borderId="12" xfId="0" applyFont="1" applyFill="1" applyBorder="1"/>
    <xf numFmtId="0" fontId="26" fillId="10" borderId="3" xfId="2" applyFont="1" applyBorder="1" applyAlignment="1">
      <alignment horizontal="center"/>
    </xf>
    <xf numFmtId="41" fontId="0" fillId="0" borderId="0" xfId="0" applyNumberFormat="1"/>
    <xf numFmtId="3" fontId="0" fillId="0" borderId="0" xfId="0" applyNumberFormat="1"/>
    <xf numFmtId="0" fontId="16" fillId="0" borderId="0" xfId="0" applyFont="1" applyBorder="1" applyAlignment="1"/>
    <xf numFmtId="0" fontId="0" fillId="0" borderId="0" xfId="0" applyBorder="1"/>
    <xf numFmtId="44" fontId="9" fillId="0" borderId="15" xfId="0" applyNumberFormat="1" applyFont="1" applyFill="1" applyBorder="1" applyAlignment="1">
      <alignment wrapText="1"/>
    </xf>
    <xf numFmtId="44" fontId="6" fillId="0" borderId="4" xfId="0" applyNumberFormat="1" applyFont="1" applyFill="1" applyBorder="1" applyAlignment="1">
      <alignment wrapText="1"/>
    </xf>
    <xf numFmtId="44" fontId="9" fillId="0" borderId="43" xfId="0" applyNumberFormat="1" applyFont="1" applyFill="1" applyBorder="1" applyAlignment="1">
      <alignment wrapText="1"/>
    </xf>
    <xf numFmtId="0" fontId="0" fillId="2" borderId="9" xfId="0" applyFill="1" applyBorder="1"/>
    <xf numFmtId="0" fontId="0" fillId="2" borderId="12" xfId="0" applyFill="1" applyBorder="1"/>
    <xf numFmtId="0" fontId="0" fillId="2" borderId="25" xfId="0" applyFill="1" applyBorder="1"/>
    <xf numFmtId="0" fontId="0" fillId="2" borderId="52" xfId="0" applyFill="1" applyBorder="1"/>
    <xf numFmtId="0" fontId="0" fillId="2" borderId="46" xfId="0" applyFill="1" applyBorder="1"/>
    <xf numFmtId="44" fontId="6" fillId="0" borderId="38" xfId="0" applyNumberFormat="1" applyFont="1" applyFill="1" applyBorder="1" applyAlignment="1">
      <alignment wrapText="1"/>
    </xf>
    <xf numFmtId="0" fontId="6" fillId="2" borderId="52" xfId="0" applyFont="1" applyFill="1" applyBorder="1" applyAlignment="1">
      <alignment horizontal="left"/>
    </xf>
    <xf numFmtId="44" fontId="6" fillId="0" borderId="16" xfId="0" applyNumberFormat="1" applyFont="1" applyFill="1" applyBorder="1" applyAlignment="1">
      <alignment wrapText="1"/>
    </xf>
    <xf numFmtId="0" fontId="3" fillId="14" borderId="10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35" xfId="0" applyFont="1" applyFill="1" applyBorder="1" applyAlignment="1">
      <alignment horizontal="center"/>
    </xf>
    <xf numFmtId="1" fontId="5" fillId="2" borderId="4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9" borderId="12" xfId="0" applyFont="1" applyFill="1" applyBorder="1"/>
    <xf numFmtId="0" fontId="3" fillId="0" borderId="6" xfId="0" applyFont="1" applyFill="1" applyBorder="1"/>
    <xf numFmtId="0" fontId="3" fillId="0" borderId="30" xfId="0" applyFont="1" applyFill="1" applyBorder="1"/>
    <xf numFmtId="0" fontId="12" fillId="0" borderId="24" xfId="0" applyFont="1" applyFill="1" applyBorder="1" applyAlignment="1">
      <alignment horizontal="center" textRotation="90"/>
    </xf>
    <xf numFmtId="0" fontId="15" fillId="7" borderId="28" xfId="0" applyFont="1" applyFill="1" applyBorder="1" applyAlignment="1">
      <alignment horizontal="center" vertical="center"/>
    </xf>
    <xf numFmtId="41" fontId="22" fillId="14" borderId="39" xfId="0" applyNumberFormat="1" applyFont="1" applyFill="1" applyBorder="1"/>
    <xf numFmtId="3" fontId="12" fillId="2" borderId="39" xfId="0" applyNumberFormat="1" applyFont="1" applyFill="1" applyBorder="1"/>
    <xf numFmtId="0" fontId="11" fillId="0" borderId="11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0" fontId="15" fillId="9" borderId="32" xfId="0" applyFont="1" applyFill="1" applyBorder="1" applyAlignment="1">
      <alignment horizontal="center" vertical="center"/>
    </xf>
    <xf numFmtId="0" fontId="1" fillId="13" borderId="56" xfId="0" applyFont="1" applyFill="1" applyBorder="1" applyAlignment="1"/>
    <xf numFmtId="0" fontId="14" fillId="14" borderId="28" xfId="0" applyFont="1" applyFill="1" applyBorder="1" applyAlignment="1">
      <alignment horizontal="center" vertical="center"/>
    </xf>
    <xf numFmtId="0" fontId="1" fillId="13" borderId="42" xfId="0" applyFont="1" applyFill="1" applyBorder="1" applyAlignment="1"/>
    <xf numFmtId="0" fontId="1" fillId="13" borderId="0" xfId="0" applyFont="1" applyFill="1"/>
    <xf numFmtId="0" fontId="1" fillId="2" borderId="32" xfId="0" applyFont="1" applyFill="1" applyBorder="1" applyAlignment="1">
      <alignment horizontal="center"/>
    </xf>
    <xf numFmtId="41" fontId="14" fillId="14" borderId="1" xfId="0" applyNumberFormat="1" applyFont="1" applyFill="1" applyBorder="1" applyAlignment="1"/>
    <xf numFmtId="0" fontId="3" fillId="0" borderId="30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3" fillId="0" borderId="18" xfId="0" applyFont="1" applyFill="1" applyBorder="1"/>
    <xf numFmtId="0" fontId="3" fillId="0" borderId="41" xfId="0" applyFont="1" applyFill="1" applyBorder="1"/>
    <xf numFmtId="1" fontId="7" fillId="2" borderId="20" xfId="0" applyNumberFormat="1" applyFont="1" applyFill="1" applyBorder="1" applyAlignment="1">
      <alignment horizontal="center"/>
    </xf>
    <xf numFmtId="0" fontId="14" fillId="0" borderId="18" xfId="0" applyFont="1" applyBorder="1"/>
    <xf numFmtId="0" fontId="3" fillId="2" borderId="0" xfId="0" applyFont="1" applyFill="1" applyBorder="1"/>
    <xf numFmtId="0" fontId="3" fillId="14" borderId="30" xfId="0" applyFont="1" applyFill="1" applyBorder="1" applyAlignment="1">
      <alignment horizontal="center"/>
    </xf>
    <xf numFmtId="1" fontId="3" fillId="0" borderId="30" xfId="0" applyNumberFormat="1" applyFont="1" applyBorder="1" applyAlignment="1">
      <alignment horizontal="right"/>
    </xf>
    <xf numFmtId="0" fontId="3" fillId="0" borderId="3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6" fillId="10" borderId="21" xfId="2" applyFont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0" fontId="14" fillId="0" borderId="8" xfId="0" applyFont="1" applyBorder="1"/>
    <xf numFmtId="0" fontId="3" fillId="7" borderId="6" xfId="0" applyFont="1" applyFill="1" applyBorder="1" applyAlignment="1">
      <alignment horizontal="left" wrapText="1"/>
    </xf>
    <xf numFmtId="0" fontId="23" fillId="7" borderId="6" xfId="0" applyFont="1" applyFill="1" applyBorder="1" applyAlignment="1">
      <alignment horizontal="left" wrapText="1"/>
    </xf>
    <xf numFmtId="0" fontId="3" fillId="0" borderId="46" xfId="0" applyFont="1" applyFill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3" fontId="3" fillId="0" borderId="18" xfId="1" applyNumberFormat="1" applyFont="1" applyFill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19" fillId="0" borderId="6" xfId="0" applyFont="1" applyFill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7" borderId="6" xfId="0" applyFont="1" applyFill="1" applyBorder="1" applyAlignment="1">
      <alignment horizontal="left" wrapText="1"/>
    </xf>
    <xf numFmtId="3" fontId="3" fillId="0" borderId="6" xfId="1" applyNumberFormat="1" applyFont="1" applyFill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3" fillId="0" borderId="30" xfId="0" applyFont="1" applyBorder="1"/>
    <xf numFmtId="44" fontId="6" fillId="0" borderId="39" xfId="0" applyNumberFormat="1" applyFont="1" applyBorder="1"/>
    <xf numFmtId="3" fontId="6" fillId="0" borderId="15" xfId="0" applyNumberFormat="1" applyFont="1" applyFill="1" applyBorder="1" applyAlignment="1">
      <alignment horizontal="center" wrapText="1"/>
    </xf>
    <xf numFmtId="3" fontId="6" fillId="0" borderId="3" xfId="0" applyNumberFormat="1" applyFont="1" applyFill="1" applyBorder="1" applyAlignment="1">
      <alignment horizontal="center" wrapText="1"/>
    </xf>
    <xf numFmtId="3" fontId="6" fillId="0" borderId="21" xfId="0" applyNumberFormat="1" applyFont="1" applyFill="1" applyBorder="1" applyAlignment="1">
      <alignment horizontal="center" wrapText="1"/>
    </xf>
    <xf numFmtId="3" fontId="6" fillId="0" borderId="34" xfId="0" applyNumberFormat="1" applyFont="1" applyFill="1" applyBorder="1" applyAlignment="1">
      <alignment horizontal="center" wrapText="1"/>
    </xf>
    <xf numFmtId="3" fontId="11" fillId="0" borderId="15" xfId="0" applyNumberFormat="1" applyFont="1" applyFill="1" applyBorder="1" applyAlignment="1">
      <alignment horizontal="center" wrapText="1"/>
    </xf>
    <xf numFmtId="3" fontId="11" fillId="0" borderId="3" xfId="0" applyNumberFormat="1" applyFont="1" applyFill="1" applyBorder="1" applyAlignment="1">
      <alignment horizontal="center" wrapText="1"/>
    </xf>
    <xf numFmtId="3" fontId="11" fillId="0" borderId="21" xfId="0" applyNumberFormat="1" applyFont="1" applyFill="1" applyBorder="1" applyAlignment="1">
      <alignment horizontal="center" wrapText="1"/>
    </xf>
    <xf numFmtId="3" fontId="11" fillId="0" borderId="34" xfId="0" applyNumberFormat="1" applyFont="1" applyFill="1" applyBorder="1" applyAlignment="1">
      <alignment horizontal="center" wrapText="1"/>
    </xf>
    <xf numFmtId="0" fontId="0" fillId="9" borderId="52" xfId="0" applyFill="1" applyBorder="1"/>
    <xf numFmtId="0" fontId="0" fillId="9" borderId="0" xfId="0" applyFill="1" applyBorder="1"/>
    <xf numFmtId="0" fontId="0" fillId="9" borderId="46" xfId="0" applyFill="1" applyBorder="1"/>
    <xf numFmtId="0" fontId="6" fillId="9" borderId="0" xfId="0" applyFont="1" applyFill="1" applyBorder="1" applyAlignment="1">
      <alignment horizontal="center"/>
    </xf>
    <xf numFmtId="0" fontId="6" fillId="9" borderId="5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4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 textRotation="90" wrapText="1"/>
    </xf>
    <xf numFmtId="0" fontId="6" fillId="2" borderId="12" xfId="0" applyFont="1" applyFill="1" applyBorder="1" applyAlignment="1">
      <alignment horizontal="center"/>
    </xf>
    <xf numFmtId="0" fontId="17" fillId="2" borderId="26" xfId="0" applyFont="1" applyFill="1" applyBorder="1" applyAlignment="1"/>
    <xf numFmtId="3" fontId="14" fillId="0" borderId="6" xfId="0" applyNumberFormat="1" applyFont="1" applyBorder="1" applyAlignment="1"/>
    <xf numFmtId="3" fontId="14" fillId="0" borderId="41" xfId="0" applyNumberFormat="1" applyFont="1" applyBorder="1" applyAlignment="1"/>
    <xf numFmtId="41" fontId="14" fillId="14" borderId="1" xfId="0" applyNumberFormat="1" applyFont="1" applyFill="1" applyBorder="1" applyAlignment="1" applyProtection="1">
      <protection locked="0"/>
    </xf>
    <xf numFmtId="41" fontId="14" fillId="14" borderId="1" xfId="0" applyNumberFormat="1" applyFont="1" applyFill="1" applyBorder="1" applyAlignment="1" applyProtection="1">
      <alignment horizontal="center"/>
      <protection locked="0"/>
    </xf>
    <xf numFmtId="0" fontId="14" fillId="14" borderId="30" xfId="0" applyFont="1" applyFill="1" applyBorder="1" applyAlignment="1">
      <alignment horizontal="right"/>
    </xf>
    <xf numFmtId="0" fontId="14" fillId="14" borderId="1" xfId="0" applyFont="1" applyFill="1" applyBorder="1" applyAlignment="1">
      <alignment horizontal="right"/>
    </xf>
    <xf numFmtId="0" fontId="14" fillId="14" borderId="35" xfId="0" applyFont="1" applyFill="1" applyBorder="1" applyAlignment="1">
      <alignment horizontal="right"/>
    </xf>
    <xf numFmtId="0" fontId="14" fillId="14" borderId="31" xfId="0" applyFont="1" applyFill="1" applyBorder="1" applyAlignment="1">
      <alignment horizontal="right" vertical="center"/>
    </xf>
    <xf numFmtId="3" fontId="22" fillId="14" borderId="39" xfId="0" applyNumberFormat="1" applyFont="1" applyFill="1" applyBorder="1" applyAlignment="1">
      <alignment horizontal="right"/>
    </xf>
    <xf numFmtId="0" fontId="3" fillId="9" borderId="56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Fill="1" applyBorder="1"/>
    <xf numFmtId="0" fontId="3" fillId="9" borderId="51" xfId="0" applyFont="1" applyFill="1" applyBorder="1" applyAlignment="1">
      <alignment horizontal="center"/>
    </xf>
    <xf numFmtId="0" fontId="3" fillId="9" borderId="58" xfId="0" applyFont="1" applyFill="1" applyBorder="1" applyAlignment="1">
      <alignment horizontal="center"/>
    </xf>
    <xf numFmtId="0" fontId="3" fillId="0" borderId="59" xfId="0" applyFont="1" applyBorder="1" applyAlignment="1">
      <alignment horizontal="center"/>
    </xf>
    <xf numFmtId="1" fontId="3" fillId="0" borderId="50" xfId="0" applyNumberFormat="1" applyFont="1" applyBorder="1" applyAlignment="1">
      <alignment horizontal="center"/>
    </xf>
    <xf numFmtId="0" fontId="17" fillId="2" borderId="12" xfId="0" applyFont="1" applyFill="1" applyBorder="1"/>
    <xf numFmtId="0" fontId="14" fillId="2" borderId="12" xfId="0" applyFont="1" applyFill="1" applyBorder="1"/>
    <xf numFmtId="0" fontId="17" fillId="2" borderId="0" xfId="0" applyFont="1" applyFill="1" applyBorder="1"/>
    <xf numFmtId="0" fontId="6" fillId="0" borderId="29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33" xfId="0" applyFont="1" applyBorder="1" applyAlignment="1"/>
    <xf numFmtId="0" fontId="9" fillId="0" borderId="34" xfId="0" applyFont="1" applyBorder="1" applyAlignment="1"/>
    <xf numFmtId="0" fontId="5" fillId="9" borderId="0" xfId="0" applyFont="1" applyFill="1" applyBorder="1" applyAlignment="1">
      <alignment horizontal="center"/>
    </xf>
    <xf numFmtId="0" fontId="18" fillId="0" borderId="0" xfId="0" applyFont="1" applyAlignment="1"/>
    <xf numFmtId="0" fontId="6" fillId="12" borderId="22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9" borderId="13" xfId="0" applyFill="1" applyBorder="1" applyAlignment="1">
      <alignment horizontal="center" wrapText="1"/>
    </xf>
    <xf numFmtId="0" fontId="6" fillId="12" borderId="53" xfId="0" applyFont="1" applyFill="1" applyBorder="1" applyAlignment="1">
      <alignment horizontal="left" vertical="center"/>
    </xf>
    <xf numFmtId="0" fontId="9" fillId="0" borderId="42" xfId="0" applyFont="1" applyBorder="1" applyAlignment="1"/>
    <xf numFmtId="0" fontId="9" fillId="0" borderId="47" xfId="0" applyFont="1" applyBorder="1" applyAlignment="1"/>
    <xf numFmtId="0" fontId="9" fillId="0" borderId="19" xfId="0" applyFont="1" applyBorder="1" applyAlignment="1"/>
    <xf numFmtId="0" fontId="9" fillId="0" borderId="13" xfId="0" applyFont="1" applyBorder="1" applyAlignment="1"/>
    <xf numFmtId="0" fontId="9" fillId="0" borderId="18" xfId="0" applyFont="1" applyBorder="1" applyAlignment="1"/>
    <xf numFmtId="0" fontId="6" fillId="12" borderId="54" xfId="0" applyFont="1" applyFill="1" applyBorder="1" applyAlignment="1">
      <alignment horizontal="left" vertical="center"/>
    </xf>
    <xf numFmtId="0" fontId="9" fillId="0" borderId="17" xfId="0" applyFont="1" applyBorder="1" applyAlignment="1"/>
    <xf numFmtId="0" fontId="12" fillId="0" borderId="23" xfId="0" applyFont="1" applyBorder="1" applyAlignment="1">
      <alignment horizontal="center"/>
    </xf>
    <xf numFmtId="0" fontId="16" fillId="0" borderId="23" xfId="0" applyFont="1" applyBorder="1" applyAlignment="1"/>
    <xf numFmtId="0" fontId="16" fillId="0" borderId="24" xfId="0" applyFont="1" applyBorder="1" applyAlignment="1"/>
    <xf numFmtId="0" fontId="5" fillId="8" borderId="2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14" fillId="0" borderId="23" xfId="0" applyFont="1" applyBorder="1" applyAlignment="1">
      <alignment textRotation="45"/>
    </xf>
    <xf numFmtId="0" fontId="14" fillId="0" borderId="29" xfId="0" applyFont="1" applyBorder="1" applyAlignment="1">
      <alignment textRotation="45"/>
    </xf>
    <xf numFmtId="0" fontId="14" fillId="0" borderId="24" xfId="0" applyFont="1" applyBorder="1" applyAlignment="1">
      <alignment textRotation="45"/>
    </xf>
    <xf numFmtId="0" fontId="14" fillId="0" borderId="29" xfId="0" applyFont="1" applyBorder="1" applyAlignment="1">
      <alignment textRotation="45" wrapText="1"/>
    </xf>
    <xf numFmtId="0" fontId="14" fillId="0" borderId="23" xfId="0" applyFont="1" applyBorder="1" applyAlignment="1">
      <alignment textRotation="45" wrapText="1"/>
    </xf>
    <xf numFmtId="0" fontId="14" fillId="0" borderId="24" xfId="0" applyFont="1" applyBorder="1" applyAlignment="1">
      <alignment textRotation="45" wrapText="1"/>
    </xf>
    <xf numFmtId="0" fontId="17" fillId="0" borderId="23" xfId="0" applyFont="1" applyBorder="1" applyAlignment="1">
      <alignment textRotation="45"/>
    </xf>
    <xf numFmtId="0" fontId="5" fillId="9" borderId="3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wrapText="1"/>
    </xf>
    <xf numFmtId="0" fontId="21" fillId="7" borderId="36" xfId="0" applyFont="1" applyFill="1" applyBorder="1" applyAlignment="1">
      <alignment horizontal="center" wrapText="1"/>
    </xf>
    <xf numFmtId="0" fontId="1" fillId="13" borderId="0" xfId="0" applyFont="1" applyFill="1" applyBorder="1" applyAlignment="1"/>
    <xf numFmtId="0" fontId="14" fillId="14" borderId="29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5" fillId="8" borderId="55" xfId="0" applyFont="1" applyFill="1" applyBorder="1" applyAlignment="1">
      <alignment horizontal="center"/>
    </xf>
    <xf numFmtId="0" fontId="5" fillId="9" borderId="48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wrapText="1"/>
    </xf>
    <xf numFmtId="0" fontId="14" fillId="2" borderId="29" xfId="0" applyFont="1" applyFill="1" applyBorder="1" applyAlignment="1">
      <alignment horizontal="center"/>
    </xf>
    <xf numFmtId="0" fontId="2" fillId="0" borderId="29" xfId="0" applyFont="1" applyBorder="1" applyAlignment="1">
      <alignment textRotation="45" wrapText="1"/>
    </xf>
    <xf numFmtId="0" fontId="2" fillId="0" borderId="23" xfId="0" applyFont="1" applyBorder="1" applyAlignment="1">
      <alignment textRotation="45" wrapText="1"/>
    </xf>
    <xf numFmtId="0" fontId="2" fillId="0" borderId="24" xfId="0" applyFont="1" applyBorder="1" applyAlignment="1">
      <alignment textRotation="45" wrapText="1"/>
    </xf>
    <xf numFmtId="0" fontId="2" fillId="0" borderId="29" xfId="0" applyFont="1" applyBorder="1" applyAlignment="1">
      <alignment textRotation="45"/>
    </xf>
    <xf numFmtId="0" fontId="0" fillId="0" borderId="23" xfId="0" applyBorder="1" applyAlignment="1">
      <alignment textRotation="45"/>
    </xf>
    <xf numFmtId="0" fontId="0" fillId="0" borderId="24" xfId="0" applyBorder="1" applyAlignment="1">
      <alignment textRotation="45"/>
    </xf>
    <xf numFmtId="0" fontId="2" fillId="0" borderId="23" xfId="0" applyFont="1" applyBorder="1" applyAlignment="1">
      <alignment textRotation="45"/>
    </xf>
    <xf numFmtId="0" fontId="1" fillId="9" borderId="32" xfId="0" applyFont="1" applyFill="1" applyBorder="1" applyAlignment="1"/>
    <xf numFmtId="0" fontId="0" fillId="9" borderId="20" xfId="0" applyFill="1" applyBorder="1" applyAlignment="1"/>
    <xf numFmtId="0" fontId="0" fillId="9" borderId="31" xfId="0" applyFill="1" applyBorder="1" applyAlignment="1"/>
    <xf numFmtId="0" fontId="14" fillId="14" borderId="27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/>
    </xf>
    <xf numFmtId="0" fontId="0" fillId="0" borderId="23" xfId="0" applyBorder="1" applyAlignment="1"/>
    <xf numFmtId="0" fontId="0" fillId="0" borderId="12" xfId="0" applyBorder="1" applyAlignment="1"/>
    <xf numFmtId="0" fontId="0" fillId="0" borderId="24" xfId="0" applyBorder="1" applyAlignment="1"/>
    <xf numFmtId="0" fontId="12" fillId="0" borderId="29" xfId="0" applyFont="1" applyBorder="1" applyAlignment="1">
      <alignment horizontal="center"/>
    </xf>
    <xf numFmtId="0" fontId="2" fillId="0" borderId="24" xfId="0" applyFont="1" applyBorder="1" applyAlignment="1">
      <alignment textRotation="45"/>
    </xf>
    <xf numFmtId="1" fontId="3" fillId="0" borderId="22" xfId="0" applyNumberFormat="1" applyFont="1" applyBorder="1" applyAlignment="1">
      <alignment horizontal="right"/>
    </xf>
    <xf numFmtId="0" fontId="15" fillId="9" borderId="20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4" fillId="0" borderId="28" xfId="0" applyFont="1" applyFill="1" applyBorder="1"/>
    <xf numFmtId="41" fontId="12" fillId="14" borderId="31" xfId="0" applyNumberFormat="1" applyFont="1" applyFill="1" applyBorder="1" applyAlignment="1" applyProtection="1">
      <alignment horizontal="center"/>
      <protection locked="0"/>
    </xf>
    <xf numFmtId="0" fontId="14" fillId="0" borderId="3" xfId="0" applyFont="1" applyBorder="1"/>
    <xf numFmtId="0" fontId="3" fillId="6" borderId="36" xfId="0" applyFont="1" applyFill="1" applyBorder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2</xdr:row>
      <xdr:rowOff>28575</xdr:rowOff>
    </xdr:from>
    <xdr:to>
      <xdr:col>36</xdr:col>
      <xdr:colOff>19050</xdr:colOff>
      <xdr:row>2</xdr:row>
      <xdr:rowOff>1543050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 flipV="1">
          <a:off x="25043130" y="622935"/>
          <a:ext cx="0" cy="1514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35</xdr:row>
      <xdr:rowOff>0</xdr:rowOff>
    </xdr:from>
    <xdr:to>
      <xdr:col>37</xdr:col>
      <xdr:colOff>0</xdr:colOff>
      <xdr:row>35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25633680" y="43312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12" name="Lin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83344</xdr:colOff>
      <xdr:row>2</xdr:row>
      <xdr:rowOff>238125</xdr:rowOff>
    </xdr:from>
    <xdr:to>
      <xdr:col>3</xdr:col>
      <xdr:colOff>3531394</xdr:colOff>
      <xdr:row>2</xdr:row>
      <xdr:rowOff>1297253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5773A6-BE43-47F2-84B6-A9DE145A0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5407" y="845344"/>
          <a:ext cx="3448050" cy="1059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19050</xdr:colOff>
      <xdr:row>2</xdr:row>
      <xdr:rowOff>28575</xdr:rowOff>
    </xdr:from>
    <xdr:to>
      <xdr:col>37</xdr:col>
      <xdr:colOff>19050</xdr:colOff>
      <xdr:row>2</xdr:row>
      <xdr:rowOff>1543050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V="1">
          <a:off x="25043130" y="622935"/>
          <a:ext cx="0" cy="1514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45</xdr:row>
      <xdr:rowOff>0</xdr:rowOff>
    </xdr:from>
    <xdr:to>
      <xdr:col>38</xdr:col>
      <xdr:colOff>0</xdr:colOff>
      <xdr:row>45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25633680" y="43312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25</xdr:row>
      <xdr:rowOff>0</xdr:rowOff>
    </xdr:from>
    <xdr:to>
      <xdr:col>38</xdr:col>
      <xdr:colOff>0</xdr:colOff>
      <xdr:row>25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25633680" y="21823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25</xdr:row>
      <xdr:rowOff>0</xdr:rowOff>
    </xdr:from>
    <xdr:to>
      <xdr:col>38</xdr:col>
      <xdr:colOff>0</xdr:colOff>
      <xdr:row>25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V="1">
          <a:off x="25633680" y="218236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31</xdr:row>
      <xdr:rowOff>0</xdr:rowOff>
    </xdr:from>
    <xdr:to>
      <xdr:col>38</xdr:col>
      <xdr:colOff>0</xdr:colOff>
      <xdr:row>31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V="1">
          <a:off x="25633680" y="23690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31</xdr:row>
      <xdr:rowOff>0</xdr:rowOff>
    </xdr:from>
    <xdr:to>
      <xdr:col>38</xdr:col>
      <xdr:colOff>0</xdr:colOff>
      <xdr:row>31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V="1">
          <a:off x="25633680" y="23690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31</xdr:row>
      <xdr:rowOff>0</xdr:rowOff>
    </xdr:from>
    <xdr:to>
      <xdr:col>38</xdr:col>
      <xdr:colOff>0</xdr:colOff>
      <xdr:row>31</xdr:row>
      <xdr:rowOff>0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25633680" y="23690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31</xdr:row>
      <xdr:rowOff>0</xdr:rowOff>
    </xdr:from>
    <xdr:to>
      <xdr:col>38</xdr:col>
      <xdr:colOff>0</xdr:colOff>
      <xdr:row>31</xdr:row>
      <xdr:rowOff>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 flipV="1">
          <a:off x="25633680" y="236905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44</xdr:row>
      <xdr:rowOff>0</xdr:rowOff>
    </xdr:from>
    <xdr:to>
      <xdr:col>38</xdr:col>
      <xdr:colOff>0</xdr:colOff>
      <xdr:row>44</xdr:row>
      <xdr:rowOff>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44</xdr:row>
      <xdr:rowOff>0</xdr:rowOff>
    </xdr:from>
    <xdr:to>
      <xdr:col>38</xdr:col>
      <xdr:colOff>0</xdr:colOff>
      <xdr:row>44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44</xdr:row>
      <xdr:rowOff>0</xdr:rowOff>
    </xdr:from>
    <xdr:to>
      <xdr:col>38</xdr:col>
      <xdr:colOff>0</xdr:colOff>
      <xdr:row>44</xdr:row>
      <xdr:rowOff>0</xdr:rowOff>
    </xdr:to>
    <xdr:sp macro="" textlink="">
      <xdr:nvSpPr>
        <xdr:cNvPr id="12" name="Lin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44</xdr:row>
      <xdr:rowOff>0</xdr:rowOff>
    </xdr:from>
    <xdr:to>
      <xdr:col>38</xdr:col>
      <xdr:colOff>0</xdr:colOff>
      <xdr:row>44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119062</xdr:colOff>
      <xdr:row>2</xdr:row>
      <xdr:rowOff>202406</xdr:rowOff>
    </xdr:from>
    <xdr:to>
      <xdr:col>4</xdr:col>
      <xdr:colOff>3567112</xdr:colOff>
      <xdr:row>2</xdr:row>
      <xdr:rowOff>1261534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7E7B8A6-C3E2-4008-8328-BC6E3065A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09625"/>
          <a:ext cx="3448050" cy="1059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</xdr:colOff>
      <xdr:row>2</xdr:row>
      <xdr:rowOff>28575</xdr:rowOff>
    </xdr:from>
    <xdr:to>
      <xdr:col>36</xdr:col>
      <xdr:colOff>19050</xdr:colOff>
      <xdr:row>2</xdr:row>
      <xdr:rowOff>1543050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25043130" y="622935"/>
          <a:ext cx="0" cy="1514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0</xdr:rowOff>
    </xdr:from>
    <xdr:to>
      <xdr:col>37</xdr:col>
      <xdr:colOff>0</xdr:colOff>
      <xdr:row>34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5633680" y="4331208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33</xdr:row>
      <xdr:rowOff>0</xdr:rowOff>
    </xdr:from>
    <xdr:to>
      <xdr:col>37</xdr:col>
      <xdr:colOff>0</xdr:colOff>
      <xdr:row>33</xdr:row>
      <xdr:rowOff>0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33</xdr:row>
      <xdr:rowOff>0</xdr:rowOff>
    </xdr:from>
    <xdr:to>
      <xdr:col>37</xdr:col>
      <xdr:colOff>0</xdr:colOff>
      <xdr:row>33</xdr:row>
      <xdr:rowOff>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33</xdr:row>
      <xdr:rowOff>0</xdr:rowOff>
    </xdr:from>
    <xdr:to>
      <xdr:col>37</xdr:col>
      <xdr:colOff>0</xdr:colOff>
      <xdr:row>33</xdr:row>
      <xdr:rowOff>0</xdr:rowOff>
    </xdr:to>
    <xdr:sp macro="" textlink="">
      <xdr:nvSpPr>
        <xdr:cNvPr id="12" name="Lin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33</xdr:row>
      <xdr:rowOff>0</xdr:rowOff>
    </xdr:from>
    <xdr:to>
      <xdr:col>37</xdr:col>
      <xdr:colOff>0</xdr:colOff>
      <xdr:row>33</xdr:row>
      <xdr:rowOff>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25633680" y="4286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204108</xdr:colOff>
      <xdr:row>2</xdr:row>
      <xdr:rowOff>285751</xdr:rowOff>
    </xdr:from>
    <xdr:to>
      <xdr:col>3</xdr:col>
      <xdr:colOff>3524252</xdr:colOff>
      <xdr:row>2</xdr:row>
      <xdr:rowOff>1219787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C12604-2309-4418-87BA-65C9A95A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965" y="898072"/>
          <a:ext cx="3320144" cy="93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0</xdr:rowOff>
    </xdr:to>
    <xdr:sp macro="" textlink="">
      <xdr:nvSpPr>
        <xdr:cNvPr id="40384" name="Line 3">
          <a:extLst>
            <a:ext uri="{FF2B5EF4-FFF2-40B4-BE49-F238E27FC236}">
              <a16:creationId xmlns:a16="http://schemas.microsoft.com/office/drawing/2014/main" id="{00000000-0008-0000-0400-0000C09D0000}"/>
            </a:ext>
          </a:extLst>
        </xdr:cNvPr>
        <xdr:cNvSpPr>
          <a:spLocks noChangeShapeType="1"/>
        </xdr:cNvSpPr>
      </xdr:nvSpPr>
      <xdr:spPr bwMode="auto">
        <a:xfrm>
          <a:off x="24136350" y="4394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0</xdr:rowOff>
    </xdr:to>
    <xdr:sp macro="" textlink="">
      <xdr:nvSpPr>
        <xdr:cNvPr id="40385" name="Line 4">
          <a:extLst>
            <a:ext uri="{FF2B5EF4-FFF2-40B4-BE49-F238E27FC236}">
              <a16:creationId xmlns:a16="http://schemas.microsoft.com/office/drawing/2014/main" id="{00000000-0008-0000-0400-0000C19D0000}"/>
            </a:ext>
          </a:extLst>
        </xdr:cNvPr>
        <xdr:cNvSpPr>
          <a:spLocks noChangeShapeType="1"/>
        </xdr:cNvSpPr>
      </xdr:nvSpPr>
      <xdr:spPr bwMode="auto">
        <a:xfrm flipV="1">
          <a:off x="24136350" y="2094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0</xdr:rowOff>
    </xdr:to>
    <xdr:sp macro="" textlink="">
      <xdr:nvSpPr>
        <xdr:cNvPr id="40386" name="Line 5">
          <a:extLst>
            <a:ext uri="{FF2B5EF4-FFF2-40B4-BE49-F238E27FC236}">
              <a16:creationId xmlns:a16="http://schemas.microsoft.com/office/drawing/2014/main" id="{00000000-0008-0000-0400-0000C29D0000}"/>
            </a:ext>
          </a:extLst>
        </xdr:cNvPr>
        <xdr:cNvSpPr>
          <a:spLocks noChangeShapeType="1"/>
        </xdr:cNvSpPr>
      </xdr:nvSpPr>
      <xdr:spPr bwMode="auto">
        <a:xfrm flipV="1">
          <a:off x="24136350" y="2094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0</xdr:rowOff>
    </xdr:to>
    <xdr:sp macro="" textlink="">
      <xdr:nvSpPr>
        <xdr:cNvPr id="40387" name="Line 6">
          <a:extLst>
            <a:ext uri="{FF2B5EF4-FFF2-40B4-BE49-F238E27FC236}">
              <a16:creationId xmlns:a16="http://schemas.microsoft.com/office/drawing/2014/main" id="{00000000-0008-0000-0400-0000C39D0000}"/>
            </a:ext>
          </a:extLst>
        </xdr:cNvPr>
        <xdr:cNvSpPr>
          <a:spLocks noChangeShapeType="1"/>
        </xdr:cNvSpPr>
      </xdr:nvSpPr>
      <xdr:spPr bwMode="auto">
        <a:xfrm flipV="1">
          <a:off x="24136350" y="22745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0</xdr:rowOff>
    </xdr:to>
    <xdr:sp macro="" textlink="">
      <xdr:nvSpPr>
        <xdr:cNvPr id="40388" name="Line 7">
          <a:extLst>
            <a:ext uri="{FF2B5EF4-FFF2-40B4-BE49-F238E27FC236}">
              <a16:creationId xmlns:a16="http://schemas.microsoft.com/office/drawing/2014/main" id="{00000000-0008-0000-0400-0000C49D0000}"/>
            </a:ext>
          </a:extLst>
        </xdr:cNvPr>
        <xdr:cNvSpPr>
          <a:spLocks noChangeShapeType="1"/>
        </xdr:cNvSpPr>
      </xdr:nvSpPr>
      <xdr:spPr bwMode="auto">
        <a:xfrm flipV="1">
          <a:off x="24136350" y="22745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0</xdr:rowOff>
    </xdr:to>
    <xdr:sp macro="" textlink="">
      <xdr:nvSpPr>
        <xdr:cNvPr id="40389" name="Line 8">
          <a:extLst>
            <a:ext uri="{FF2B5EF4-FFF2-40B4-BE49-F238E27FC236}">
              <a16:creationId xmlns:a16="http://schemas.microsoft.com/office/drawing/2014/main" id="{00000000-0008-0000-0400-0000C59D0000}"/>
            </a:ext>
          </a:extLst>
        </xdr:cNvPr>
        <xdr:cNvSpPr>
          <a:spLocks noChangeShapeType="1"/>
        </xdr:cNvSpPr>
      </xdr:nvSpPr>
      <xdr:spPr bwMode="auto">
        <a:xfrm flipV="1">
          <a:off x="24136350" y="22745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0</xdr:rowOff>
    </xdr:to>
    <xdr:sp macro="" textlink="">
      <xdr:nvSpPr>
        <xdr:cNvPr id="40390" name="Line 9">
          <a:extLst>
            <a:ext uri="{FF2B5EF4-FFF2-40B4-BE49-F238E27FC236}">
              <a16:creationId xmlns:a16="http://schemas.microsoft.com/office/drawing/2014/main" id="{00000000-0008-0000-0400-0000C69D0000}"/>
            </a:ext>
          </a:extLst>
        </xdr:cNvPr>
        <xdr:cNvSpPr>
          <a:spLocks noChangeShapeType="1"/>
        </xdr:cNvSpPr>
      </xdr:nvSpPr>
      <xdr:spPr bwMode="auto">
        <a:xfrm flipV="1">
          <a:off x="24136350" y="22745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0</xdr:rowOff>
    </xdr:to>
    <xdr:sp macro="" textlink="">
      <xdr:nvSpPr>
        <xdr:cNvPr id="40391" name="Line 10">
          <a:extLst>
            <a:ext uri="{FF2B5EF4-FFF2-40B4-BE49-F238E27FC236}">
              <a16:creationId xmlns:a16="http://schemas.microsoft.com/office/drawing/2014/main" id="{00000000-0008-0000-0400-0000C79D0000}"/>
            </a:ext>
          </a:extLst>
        </xdr:cNvPr>
        <xdr:cNvSpPr>
          <a:spLocks noChangeShapeType="1"/>
        </xdr:cNvSpPr>
      </xdr:nvSpPr>
      <xdr:spPr bwMode="auto">
        <a:xfrm flipV="1">
          <a:off x="24136350" y="43614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0</xdr:rowOff>
    </xdr:to>
    <xdr:sp macro="" textlink="">
      <xdr:nvSpPr>
        <xdr:cNvPr id="40392" name="Line 11">
          <a:extLst>
            <a:ext uri="{FF2B5EF4-FFF2-40B4-BE49-F238E27FC236}">
              <a16:creationId xmlns:a16="http://schemas.microsoft.com/office/drawing/2014/main" id="{00000000-0008-0000-0400-0000C89D0000}"/>
            </a:ext>
          </a:extLst>
        </xdr:cNvPr>
        <xdr:cNvSpPr>
          <a:spLocks noChangeShapeType="1"/>
        </xdr:cNvSpPr>
      </xdr:nvSpPr>
      <xdr:spPr bwMode="auto">
        <a:xfrm flipV="1">
          <a:off x="24136350" y="43614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0</xdr:rowOff>
    </xdr:to>
    <xdr:sp macro="" textlink="">
      <xdr:nvSpPr>
        <xdr:cNvPr id="40393" name="Line 12">
          <a:extLst>
            <a:ext uri="{FF2B5EF4-FFF2-40B4-BE49-F238E27FC236}">
              <a16:creationId xmlns:a16="http://schemas.microsoft.com/office/drawing/2014/main" id="{00000000-0008-0000-0400-0000C99D0000}"/>
            </a:ext>
          </a:extLst>
        </xdr:cNvPr>
        <xdr:cNvSpPr>
          <a:spLocks noChangeShapeType="1"/>
        </xdr:cNvSpPr>
      </xdr:nvSpPr>
      <xdr:spPr bwMode="auto">
        <a:xfrm flipV="1">
          <a:off x="24136350" y="43614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0</xdr:rowOff>
    </xdr:to>
    <xdr:sp macro="" textlink="">
      <xdr:nvSpPr>
        <xdr:cNvPr id="40394" name="Line 13">
          <a:extLst>
            <a:ext uri="{FF2B5EF4-FFF2-40B4-BE49-F238E27FC236}">
              <a16:creationId xmlns:a16="http://schemas.microsoft.com/office/drawing/2014/main" id="{00000000-0008-0000-0400-0000CA9D0000}"/>
            </a:ext>
          </a:extLst>
        </xdr:cNvPr>
        <xdr:cNvSpPr>
          <a:spLocks noChangeShapeType="1"/>
        </xdr:cNvSpPr>
      </xdr:nvSpPr>
      <xdr:spPr bwMode="auto">
        <a:xfrm flipV="1">
          <a:off x="24136350" y="43614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114300</xdr:colOff>
      <xdr:row>2</xdr:row>
      <xdr:rowOff>228600</xdr:rowOff>
    </xdr:from>
    <xdr:to>
      <xdr:col>1</xdr:col>
      <xdr:colOff>3562350</xdr:colOff>
      <xdr:row>2</xdr:row>
      <xdr:rowOff>1287728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F61984-5F9D-4A84-B74E-893BA1310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857250"/>
          <a:ext cx="3448050" cy="1059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81"/>
  <sheetViews>
    <sheetView tabSelected="1" zoomScaleNormal="100" workbookViewId="0">
      <selection activeCell="O8" sqref="O8"/>
    </sheetView>
  </sheetViews>
  <sheetFormatPr defaultRowHeight="12.75" x14ac:dyDescent="0.2"/>
  <cols>
    <col min="3" max="3" width="24.140625" customWidth="1"/>
    <col min="4" max="4" width="23.85546875" customWidth="1"/>
    <col min="5" max="5" width="25.42578125" customWidth="1"/>
    <col min="6" max="6" width="25.85546875" customWidth="1"/>
  </cols>
  <sheetData>
    <row r="1" spans="1:36" s="93" customFormat="1" ht="26.25" thickBot="1" x14ac:dyDescent="0.4">
      <c r="A1" s="213" t="s">
        <v>216</v>
      </c>
      <c r="B1" s="214"/>
      <c r="C1" s="214"/>
      <c r="D1" s="214"/>
      <c r="E1" s="214"/>
      <c r="F1" s="214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</row>
    <row r="2" spans="1:36" ht="15.75" x14ac:dyDescent="0.25">
      <c r="A2" s="97"/>
      <c r="B2" s="98"/>
      <c r="C2" s="98"/>
      <c r="D2" s="183" t="s">
        <v>150</v>
      </c>
      <c r="E2" s="98"/>
      <c r="F2" s="99"/>
    </row>
    <row r="3" spans="1:36" x14ac:dyDescent="0.2">
      <c r="A3" s="100"/>
      <c r="B3" s="44"/>
      <c r="C3" s="44"/>
      <c r="D3" s="44"/>
      <c r="E3" s="44"/>
      <c r="F3" s="101"/>
    </row>
    <row r="4" spans="1:36" ht="15.75" x14ac:dyDescent="0.25">
      <c r="A4" s="100"/>
      <c r="B4" s="44"/>
      <c r="C4" s="44"/>
      <c r="D4" s="45" t="s">
        <v>151</v>
      </c>
      <c r="E4" s="44"/>
      <c r="F4" s="101"/>
    </row>
    <row r="5" spans="1:36" ht="15.75" x14ac:dyDescent="0.25">
      <c r="A5" s="103"/>
      <c r="B5" s="44"/>
      <c r="C5" s="44"/>
      <c r="D5" s="45" t="s">
        <v>220</v>
      </c>
      <c r="E5" s="44"/>
      <c r="F5" s="101"/>
    </row>
    <row r="6" spans="1:36" x14ac:dyDescent="0.2">
      <c r="A6" s="226" t="s">
        <v>213</v>
      </c>
      <c r="B6" s="221"/>
      <c r="C6" s="222"/>
      <c r="D6" s="215" t="s">
        <v>227</v>
      </c>
      <c r="E6" s="215" t="s">
        <v>212</v>
      </c>
      <c r="F6" s="215" t="s">
        <v>230</v>
      </c>
    </row>
    <row r="7" spans="1:36" ht="32.25" customHeight="1" x14ac:dyDescent="0.2">
      <c r="A7" s="227"/>
      <c r="B7" s="224"/>
      <c r="C7" s="225"/>
      <c r="D7" s="216"/>
      <c r="E7" s="216"/>
      <c r="F7" s="216"/>
    </row>
    <row r="8" spans="1:36" ht="20.100000000000001" customHeight="1" x14ac:dyDescent="0.25">
      <c r="A8" s="209" t="s">
        <v>199</v>
      </c>
      <c r="B8" s="210"/>
      <c r="C8" s="210"/>
      <c r="D8" s="164">
        <v>5</v>
      </c>
      <c r="E8" s="94">
        <v>0</v>
      </c>
      <c r="F8" s="95">
        <f t="shared" ref="F8:F25" si="0">D8*E8</f>
        <v>0</v>
      </c>
    </row>
    <row r="9" spans="1:36" ht="20.100000000000001" customHeight="1" thickBot="1" x14ac:dyDescent="0.3">
      <c r="A9" s="211" t="s">
        <v>193</v>
      </c>
      <c r="B9" s="212"/>
      <c r="C9" s="212"/>
      <c r="D9" s="164">
        <v>0</v>
      </c>
      <c r="E9" s="94">
        <v>0</v>
      </c>
      <c r="F9" s="95">
        <f t="shared" si="0"/>
        <v>0</v>
      </c>
    </row>
    <row r="10" spans="1:36" ht="20.100000000000001" customHeight="1" x14ac:dyDescent="0.25">
      <c r="A10" s="209" t="s">
        <v>200</v>
      </c>
      <c r="B10" s="210"/>
      <c r="C10" s="210"/>
      <c r="D10" s="165">
        <v>15</v>
      </c>
      <c r="E10" s="94">
        <v>0</v>
      </c>
      <c r="F10" s="95">
        <f t="shared" si="0"/>
        <v>0</v>
      </c>
    </row>
    <row r="11" spans="1:36" ht="20.100000000000001" customHeight="1" thickBot="1" x14ac:dyDescent="0.3">
      <c r="A11" s="211" t="s">
        <v>195</v>
      </c>
      <c r="B11" s="212"/>
      <c r="C11" s="212"/>
      <c r="D11" s="165">
        <v>0</v>
      </c>
      <c r="E11" s="94">
        <v>0</v>
      </c>
      <c r="F11" s="95">
        <f t="shared" si="0"/>
        <v>0</v>
      </c>
    </row>
    <row r="12" spans="1:36" ht="20.100000000000001" customHeight="1" x14ac:dyDescent="0.25">
      <c r="A12" s="209" t="s">
        <v>201</v>
      </c>
      <c r="B12" s="210"/>
      <c r="C12" s="210"/>
      <c r="D12" s="165">
        <v>70</v>
      </c>
      <c r="E12" s="94">
        <v>0</v>
      </c>
      <c r="F12" s="95">
        <f t="shared" si="0"/>
        <v>0</v>
      </c>
    </row>
    <row r="13" spans="1:36" ht="20.100000000000001" customHeight="1" thickBot="1" x14ac:dyDescent="0.3">
      <c r="A13" s="211" t="s">
        <v>196</v>
      </c>
      <c r="B13" s="212"/>
      <c r="C13" s="212"/>
      <c r="D13" s="165">
        <v>0</v>
      </c>
      <c r="E13" s="94">
        <v>0</v>
      </c>
      <c r="F13" s="95">
        <f t="shared" si="0"/>
        <v>0</v>
      </c>
    </row>
    <row r="14" spans="1:36" ht="20.100000000000001" customHeight="1" x14ac:dyDescent="0.25">
      <c r="A14" s="209" t="s">
        <v>202</v>
      </c>
      <c r="B14" s="210"/>
      <c r="C14" s="210"/>
      <c r="D14" s="165">
        <v>88</v>
      </c>
      <c r="E14" s="94">
        <v>0</v>
      </c>
      <c r="F14" s="95">
        <f t="shared" si="0"/>
        <v>0</v>
      </c>
    </row>
    <row r="15" spans="1:36" ht="20.100000000000001" customHeight="1" thickBot="1" x14ac:dyDescent="0.3">
      <c r="A15" s="211" t="s">
        <v>197</v>
      </c>
      <c r="B15" s="212"/>
      <c r="C15" s="212"/>
      <c r="D15" s="165">
        <v>0</v>
      </c>
      <c r="E15" s="94">
        <v>0</v>
      </c>
      <c r="F15" s="95">
        <f t="shared" si="0"/>
        <v>0</v>
      </c>
    </row>
    <row r="16" spans="1:36" ht="20.100000000000001" customHeight="1" x14ac:dyDescent="0.25">
      <c r="A16" s="209" t="s">
        <v>203</v>
      </c>
      <c r="B16" s="210"/>
      <c r="C16" s="210"/>
      <c r="D16" s="165">
        <v>1</v>
      </c>
      <c r="E16" s="94">
        <v>0</v>
      </c>
      <c r="F16" s="95">
        <f t="shared" si="0"/>
        <v>0</v>
      </c>
    </row>
    <row r="17" spans="1:6" ht="20.100000000000001" customHeight="1" thickBot="1" x14ac:dyDescent="0.3">
      <c r="A17" s="211" t="s">
        <v>198</v>
      </c>
      <c r="B17" s="212"/>
      <c r="C17" s="212"/>
      <c r="D17" s="165">
        <v>0</v>
      </c>
      <c r="E17" s="94">
        <v>0</v>
      </c>
      <c r="F17" s="95">
        <f t="shared" si="0"/>
        <v>0</v>
      </c>
    </row>
    <row r="18" spans="1:6" ht="20.100000000000001" customHeight="1" x14ac:dyDescent="0.25">
      <c r="A18" s="209" t="s">
        <v>204</v>
      </c>
      <c r="B18" s="210"/>
      <c r="C18" s="210"/>
      <c r="D18" s="165">
        <v>0</v>
      </c>
      <c r="E18" s="94">
        <v>0</v>
      </c>
      <c r="F18" s="95">
        <f t="shared" si="0"/>
        <v>0</v>
      </c>
    </row>
    <row r="19" spans="1:6" ht="20.100000000000001" customHeight="1" thickBot="1" x14ac:dyDescent="0.3">
      <c r="A19" s="211" t="s">
        <v>205</v>
      </c>
      <c r="B19" s="212"/>
      <c r="C19" s="212"/>
      <c r="D19" s="165">
        <v>0</v>
      </c>
      <c r="E19" s="94">
        <v>0</v>
      </c>
      <c r="F19" s="95">
        <f t="shared" si="0"/>
        <v>0</v>
      </c>
    </row>
    <row r="20" spans="1:6" ht="20.100000000000001" customHeight="1" x14ac:dyDescent="0.25">
      <c r="A20" s="209" t="s">
        <v>206</v>
      </c>
      <c r="B20" s="210"/>
      <c r="C20" s="210"/>
      <c r="D20" s="165">
        <v>0</v>
      </c>
      <c r="E20" s="94">
        <v>0</v>
      </c>
      <c r="F20" s="95">
        <f t="shared" si="0"/>
        <v>0</v>
      </c>
    </row>
    <row r="21" spans="1:6" ht="20.100000000000001" customHeight="1" thickBot="1" x14ac:dyDescent="0.3">
      <c r="A21" s="211" t="s">
        <v>207</v>
      </c>
      <c r="B21" s="212"/>
      <c r="C21" s="212"/>
      <c r="D21" s="165">
        <v>0</v>
      </c>
      <c r="E21" s="94">
        <v>0</v>
      </c>
      <c r="F21" s="95">
        <f t="shared" si="0"/>
        <v>0</v>
      </c>
    </row>
    <row r="22" spans="1:6" ht="20.100000000000001" customHeight="1" x14ac:dyDescent="0.25">
      <c r="A22" s="209" t="s">
        <v>208</v>
      </c>
      <c r="B22" s="210"/>
      <c r="C22" s="210"/>
      <c r="D22" s="165">
        <v>19</v>
      </c>
      <c r="E22" s="94">
        <v>0</v>
      </c>
      <c r="F22" s="95">
        <f t="shared" si="0"/>
        <v>0</v>
      </c>
    </row>
    <row r="23" spans="1:6" ht="20.100000000000001" customHeight="1" thickBot="1" x14ac:dyDescent="0.3">
      <c r="A23" s="211" t="s">
        <v>209</v>
      </c>
      <c r="B23" s="212"/>
      <c r="C23" s="212"/>
      <c r="D23" s="166">
        <v>0</v>
      </c>
      <c r="E23" s="94">
        <v>0</v>
      </c>
      <c r="F23" s="95">
        <f t="shared" si="0"/>
        <v>0</v>
      </c>
    </row>
    <row r="24" spans="1:6" ht="20.100000000000001" customHeight="1" x14ac:dyDescent="0.25">
      <c r="A24" s="209" t="s">
        <v>210</v>
      </c>
      <c r="B24" s="210"/>
      <c r="C24" s="210"/>
      <c r="D24" s="166">
        <v>168</v>
      </c>
      <c r="E24" s="94">
        <v>0</v>
      </c>
      <c r="F24" s="95">
        <f t="shared" si="0"/>
        <v>0</v>
      </c>
    </row>
    <row r="25" spans="1:6" ht="20.100000000000001" customHeight="1" thickBot="1" x14ac:dyDescent="0.3">
      <c r="A25" s="211" t="s">
        <v>211</v>
      </c>
      <c r="B25" s="212"/>
      <c r="C25" s="212"/>
      <c r="D25" s="167">
        <v>150</v>
      </c>
      <c r="E25" s="96">
        <v>0</v>
      </c>
      <c r="F25" s="102">
        <f t="shared" si="0"/>
        <v>0</v>
      </c>
    </row>
    <row r="26" spans="1:6" ht="22.5" customHeight="1" thickBot="1" x14ac:dyDescent="0.3">
      <c r="D26" s="207" t="s">
        <v>217</v>
      </c>
      <c r="E26" s="208"/>
      <c r="F26" s="163">
        <f>SUM(F8:F25)</f>
        <v>0</v>
      </c>
    </row>
    <row r="28" spans="1:6" ht="13.5" thickBot="1" x14ac:dyDescent="0.25"/>
    <row r="29" spans="1:6" ht="15.75" x14ac:dyDescent="0.25">
      <c r="A29" s="97"/>
      <c r="B29" s="98"/>
      <c r="C29" s="98"/>
      <c r="D29" s="183" t="s">
        <v>150</v>
      </c>
      <c r="E29" s="98"/>
      <c r="F29" s="99"/>
    </row>
    <row r="30" spans="1:6" x14ac:dyDescent="0.2">
      <c r="A30" s="100"/>
      <c r="B30" s="44"/>
      <c r="C30" s="44"/>
      <c r="D30" s="44"/>
      <c r="E30" s="44"/>
      <c r="F30" s="101"/>
    </row>
    <row r="31" spans="1:6" ht="15.75" x14ac:dyDescent="0.25">
      <c r="A31" s="100"/>
      <c r="B31" s="44"/>
      <c r="C31" s="44"/>
      <c r="D31" s="45" t="s">
        <v>151</v>
      </c>
      <c r="E31" s="44"/>
      <c r="F31" s="101"/>
    </row>
    <row r="32" spans="1:6" ht="15.75" x14ac:dyDescent="0.25">
      <c r="A32" s="103"/>
      <c r="B32" s="44"/>
      <c r="C32" s="44"/>
      <c r="D32" s="45" t="s">
        <v>223</v>
      </c>
      <c r="E32" s="44"/>
      <c r="F32" s="101"/>
    </row>
    <row r="33" spans="1:6" ht="12.75" customHeight="1" x14ac:dyDescent="0.2">
      <c r="A33" s="220" t="s">
        <v>213</v>
      </c>
      <c r="B33" s="221"/>
      <c r="C33" s="222"/>
      <c r="D33" s="215" t="s">
        <v>227</v>
      </c>
      <c r="E33" s="215" t="s">
        <v>212</v>
      </c>
      <c r="F33" s="215" t="s">
        <v>230</v>
      </c>
    </row>
    <row r="34" spans="1:6" ht="33" customHeight="1" x14ac:dyDescent="0.2">
      <c r="A34" s="223"/>
      <c r="B34" s="224"/>
      <c r="C34" s="225"/>
      <c r="D34" s="216"/>
      <c r="E34" s="216"/>
      <c r="F34" s="216"/>
    </row>
    <row r="35" spans="1:6" ht="15.75" x14ac:dyDescent="0.25">
      <c r="A35" s="209" t="s">
        <v>199</v>
      </c>
      <c r="B35" s="210"/>
      <c r="C35" s="210"/>
      <c r="D35" s="168">
        <v>142</v>
      </c>
      <c r="E35" s="94">
        <v>0</v>
      </c>
      <c r="F35" s="104">
        <f>D35*E35</f>
        <v>0</v>
      </c>
    </row>
    <row r="36" spans="1:6" ht="16.5" thickBot="1" x14ac:dyDescent="0.3">
      <c r="A36" s="211" t="s">
        <v>193</v>
      </c>
      <c r="B36" s="212"/>
      <c r="C36" s="212"/>
      <c r="D36" s="168">
        <v>0</v>
      </c>
      <c r="E36" s="94">
        <v>0</v>
      </c>
      <c r="F36" s="95">
        <f t="shared" ref="F36:F52" si="1">D36*E36</f>
        <v>0</v>
      </c>
    </row>
    <row r="37" spans="1:6" ht="15.75" x14ac:dyDescent="0.25">
      <c r="A37" s="209" t="s">
        <v>200</v>
      </c>
      <c r="B37" s="210"/>
      <c r="C37" s="210"/>
      <c r="D37" s="169">
        <v>28</v>
      </c>
      <c r="E37" s="94">
        <v>0</v>
      </c>
      <c r="F37" s="95">
        <f t="shared" si="1"/>
        <v>0</v>
      </c>
    </row>
    <row r="38" spans="1:6" ht="16.5" thickBot="1" x14ac:dyDescent="0.3">
      <c r="A38" s="211" t="s">
        <v>195</v>
      </c>
      <c r="B38" s="212"/>
      <c r="C38" s="212"/>
      <c r="D38" s="169">
        <v>0</v>
      </c>
      <c r="E38" s="94">
        <v>0</v>
      </c>
      <c r="F38" s="95">
        <f t="shared" si="1"/>
        <v>0</v>
      </c>
    </row>
    <row r="39" spans="1:6" ht="15.75" x14ac:dyDescent="0.25">
      <c r="A39" s="209" t="s">
        <v>201</v>
      </c>
      <c r="B39" s="210"/>
      <c r="C39" s="210"/>
      <c r="D39" s="169">
        <v>11</v>
      </c>
      <c r="E39" s="94">
        <v>0</v>
      </c>
      <c r="F39" s="95">
        <f t="shared" si="1"/>
        <v>0</v>
      </c>
    </row>
    <row r="40" spans="1:6" ht="16.5" thickBot="1" x14ac:dyDescent="0.3">
      <c r="A40" s="211" t="s">
        <v>196</v>
      </c>
      <c r="B40" s="212"/>
      <c r="C40" s="212"/>
      <c r="D40" s="169">
        <v>0</v>
      </c>
      <c r="E40" s="94">
        <v>0</v>
      </c>
      <c r="F40" s="95">
        <f t="shared" si="1"/>
        <v>0</v>
      </c>
    </row>
    <row r="41" spans="1:6" ht="15.75" x14ac:dyDescent="0.25">
      <c r="A41" s="209" t="s">
        <v>202</v>
      </c>
      <c r="B41" s="210"/>
      <c r="C41" s="210"/>
      <c r="D41" s="169">
        <v>146</v>
      </c>
      <c r="E41" s="94">
        <v>0</v>
      </c>
      <c r="F41" s="95">
        <f t="shared" si="1"/>
        <v>0</v>
      </c>
    </row>
    <row r="42" spans="1:6" ht="16.5" thickBot="1" x14ac:dyDescent="0.3">
      <c r="A42" s="211" t="s">
        <v>197</v>
      </c>
      <c r="B42" s="212"/>
      <c r="C42" s="212"/>
      <c r="D42" s="169">
        <v>24</v>
      </c>
      <c r="E42" s="94">
        <v>0</v>
      </c>
      <c r="F42" s="95">
        <f t="shared" si="1"/>
        <v>0</v>
      </c>
    </row>
    <row r="43" spans="1:6" ht="15.75" x14ac:dyDescent="0.25">
      <c r="A43" s="209" t="s">
        <v>203</v>
      </c>
      <c r="B43" s="210"/>
      <c r="C43" s="210"/>
      <c r="D43" s="169">
        <v>40</v>
      </c>
      <c r="E43" s="94">
        <v>0</v>
      </c>
      <c r="F43" s="95">
        <f t="shared" si="1"/>
        <v>0</v>
      </c>
    </row>
    <row r="44" spans="1:6" ht="16.5" thickBot="1" x14ac:dyDescent="0.3">
      <c r="A44" s="211" t="s">
        <v>198</v>
      </c>
      <c r="B44" s="212"/>
      <c r="C44" s="212"/>
      <c r="D44" s="169">
        <v>0</v>
      </c>
      <c r="E44" s="94">
        <v>0</v>
      </c>
      <c r="F44" s="95">
        <f t="shared" si="1"/>
        <v>0</v>
      </c>
    </row>
    <row r="45" spans="1:6" ht="15.75" x14ac:dyDescent="0.25">
      <c r="A45" s="209" t="s">
        <v>204</v>
      </c>
      <c r="B45" s="210"/>
      <c r="C45" s="210"/>
      <c r="D45" s="169">
        <v>59</v>
      </c>
      <c r="E45" s="94">
        <v>0</v>
      </c>
      <c r="F45" s="95">
        <f t="shared" si="1"/>
        <v>0</v>
      </c>
    </row>
    <row r="46" spans="1:6" ht="16.5" thickBot="1" x14ac:dyDescent="0.3">
      <c r="A46" s="211" t="s">
        <v>205</v>
      </c>
      <c r="B46" s="212"/>
      <c r="C46" s="212"/>
      <c r="D46" s="169">
        <v>0</v>
      </c>
      <c r="E46" s="94">
        <v>0</v>
      </c>
      <c r="F46" s="95">
        <f t="shared" si="1"/>
        <v>0</v>
      </c>
    </row>
    <row r="47" spans="1:6" ht="15.75" x14ac:dyDescent="0.25">
      <c r="A47" s="209" t="s">
        <v>206</v>
      </c>
      <c r="B47" s="210"/>
      <c r="C47" s="210"/>
      <c r="D47" s="169">
        <v>12</v>
      </c>
      <c r="E47" s="94">
        <v>0</v>
      </c>
      <c r="F47" s="95">
        <f t="shared" si="1"/>
        <v>0</v>
      </c>
    </row>
    <row r="48" spans="1:6" ht="16.5" thickBot="1" x14ac:dyDescent="0.3">
      <c r="A48" s="211" t="s">
        <v>207</v>
      </c>
      <c r="B48" s="212"/>
      <c r="C48" s="212"/>
      <c r="D48" s="169">
        <v>0</v>
      </c>
      <c r="E48" s="94">
        <v>0</v>
      </c>
      <c r="F48" s="95">
        <f t="shared" si="1"/>
        <v>0</v>
      </c>
    </row>
    <row r="49" spans="1:6" ht="15.75" x14ac:dyDescent="0.25">
      <c r="A49" s="209" t="s">
        <v>208</v>
      </c>
      <c r="B49" s="210"/>
      <c r="C49" s="210"/>
      <c r="D49" s="169">
        <v>25</v>
      </c>
      <c r="E49" s="94">
        <v>0</v>
      </c>
      <c r="F49" s="95">
        <f t="shared" si="1"/>
        <v>0</v>
      </c>
    </row>
    <row r="50" spans="1:6" ht="16.5" thickBot="1" x14ac:dyDescent="0.3">
      <c r="A50" s="211" t="s">
        <v>209</v>
      </c>
      <c r="B50" s="212"/>
      <c r="C50" s="212"/>
      <c r="D50" s="170">
        <v>0</v>
      </c>
      <c r="E50" s="94">
        <v>0</v>
      </c>
      <c r="F50" s="95">
        <f t="shared" si="1"/>
        <v>0</v>
      </c>
    </row>
    <row r="51" spans="1:6" ht="15.75" x14ac:dyDescent="0.25">
      <c r="A51" s="209" t="s">
        <v>210</v>
      </c>
      <c r="B51" s="210"/>
      <c r="C51" s="210"/>
      <c r="D51" s="170">
        <v>62</v>
      </c>
      <c r="E51" s="94">
        <v>0</v>
      </c>
      <c r="F51" s="95">
        <f t="shared" si="1"/>
        <v>0</v>
      </c>
    </row>
    <row r="52" spans="1:6" ht="16.5" thickBot="1" x14ac:dyDescent="0.3">
      <c r="A52" s="211" t="s">
        <v>211</v>
      </c>
      <c r="B52" s="212"/>
      <c r="C52" s="212"/>
      <c r="D52" s="171">
        <v>259</v>
      </c>
      <c r="E52" s="96">
        <v>0</v>
      </c>
      <c r="F52" s="102">
        <f t="shared" si="1"/>
        <v>0</v>
      </c>
    </row>
    <row r="53" spans="1:6" ht="23.25" customHeight="1" thickBot="1" x14ac:dyDescent="0.3">
      <c r="D53" s="207" t="s">
        <v>218</v>
      </c>
      <c r="E53" s="208"/>
      <c r="F53" s="163">
        <f>SUM(F35:F52)</f>
        <v>0</v>
      </c>
    </row>
    <row r="55" spans="1:6" ht="13.5" thickBot="1" x14ac:dyDescent="0.25"/>
    <row r="56" spans="1:6" ht="15.75" x14ac:dyDescent="0.25">
      <c r="A56" s="97"/>
      <c r="B56" s="98"/>
      <c r="C56" s="98"/>
      <c r="D56" s="183" t="s">
        <v>150</v>
      </c>
      <c r="E56" s="98"/>
      <c r="F56" s="99"/>
    </row>
    <row r="57" spans="1:6" x14ac:dyDescent="0.2">
      <c r="A57" s="172"/>
      <c r="B57" s="173"/>
      <c r="C57" s="173"/>
      <c r="D57" s="173"/>
      <c r="E57" s="173"/>
      <c r="F57" s="174"/>
    </row>
    <row r="58" spans="1:6" ht="15.75" x14ac:dyDescent="0.25">
      <c r="A58" s="172"/>
      <c r="B58" s="173"/>
      <c r="C58" s="173"/>
      <c r="D58" s="175" t="s">
        <v>151</v>
      </c>
      <c r="E58" s="173"/>
      <c r="F58" s="174"/>
    </row>
    <row r="59" spans="1:6" ht="15" customHeight="1" x14ac:dyDescent="0.25">
      <c r="A59" s="176"/>
      <c r="B59" s="177"/>
      <c r="C59" s="217" t="s">
        <v>224</v>
      </c>
      <c r="D59" s="218"/>
      <c r="E59" s="218"/>
      <c r="F59" s="178"/>
    </row>
    <row r="60" spans="1:6" ht="15.75" x14ac:dyDescent="0.25">
      <c r="A60" s="179"/>
      <c r="B60" s="180"/>
      <c r="C60" s="219"/>
      <c r="D60" s="219"/>
      <c r="E60" s="219"/>
      <c r="F60" s="181"/>
    </row>
    <row r="61" spans="1:6" ht="12.75" customHeight="1" x14ac:dyDescent="0.2">
      <c r="A61" s="226" t="s">
        <v>213</v>
      </c>
      <c r="B61" s="221"/>
      <c r="C61" s="222"/>
      <c r="D61" s="215" t="s">
        <v>227</v>
      </c>
      <c r="E61" s="215" t="s">
        <v>212</v>
      </c>
      <c r="F61" s="215" t="s">
        <v>230</v>
      </c>
    </row>
    <row r="62" spans="1:6" ht="31.5" customHeight="1" x14ac:dyDescent="0.2">
      <c r="A62" s="227"/>
      <c r="B62" s="224"/>
      <c r="C62" s="225"/>
      <c r="D62" s="216"/>
      <c r="E62" s="216"/>
      <c r="F62" s="216"/>
    </row>
    <row r="63" spans="1:6" ht="15.75" x14ac:dyDescent="0.25">
      <c r="A63" s="209" t="s">
        <v>199</v>
      </c>
      <c r="B63" s="210"/>
      <c r="C63" s="210"/>
      <c r="D63" s="168">
        <v>13</v>
      </c>
      <c r="E63" s="94">
        <v>0</v>
      </c>
      <c r="F63" s="104">
        <f>D63*E63</f>
        <v>0</v>
      </c>
    </row>
    <row r="64" spans="1:6" ht="16.5" thickBot="1" x14ac:dyDescent="0.3">
      <c r="A64" s="211" t="s">
        <v>193</v>
      </c>
      <c r="B64" s="212"/>
      <c r="C64" s="212"/>
      <c r="D64" s="168">
        <v>0</v>
      </c>
      <c r="E64" s="94">
        <v>0</v>
      </c>
      <c r="F64" s="95">
        <f t="shared" ref="F64:F80" si="2">D64*E64</f>
        <v>0</v>
      </c>
    </row>
    <row r="65" spans="1:6" ht="15.75" x14ac:dyDescent="0.25">
      <c r="A65" s="209" t="s">
        <v>200</v>
      </c>
      <c r="B65" s="210"/>
      <c r="C65" s="210"/>
      <c r="D65" s="169">
        <v>337</v>
      </c>
      <c r="E65" s="94">
        <v>0</v>
      </c>
      <c r="F65" s="95">
        <f t="shared" si="2"/>
        <v>0</v>
      </c>
    </row>
    <row r="66" spans="1:6" ht="16.5" thickBot="1" x14ac:dyDescent="0.3">
      <c r="A66" s="211" t="s">
        <v>195</v>
      </c>
      <c r="B66" s="212"/>
      <c r="C66" s="212"/>
      <c r="D66" s="169">
        <v>0</v>
      </c>
      <c r="E66" s="94">
        <v>0</v>
      </c>
      <c r="F66" s="95">
        <f t="shared" si="2"/>
        <v>0</v>
      </c>
    </row>
    <row r="67" spans="1:6" ht="15.75" x14ac:dyDescent="0.25">
      <c r="A67" s="209" t="s">
        <v>201</v>
      </c>
      <c r="B67" s="210"/>
      <c r="C67" s="210"/>
      <c r="D67" s="169">
        <v>3</v>
      </c>
      <c r="E67" s="94">
        <v>0</v>
      </c>
      <c r="F67" s="95">
        <f t="shared" si="2"/>
        <v>0</v>
      </c>
    </row>
    <row r="68" spans="1:6" ht="16.5" thickBot="1" x14ac:dyDescent="0.3">
      <c r="A68" s="211" t="s">
        <v>196</v>
      </c>
      <c r="B68" s="212"/>
      <c r="C68" s="212"/>
      <c r="D68" s="169">
        <v>0</v>
      </c>
      <c r="E68" s="94">
        <v>0</v>
      </c>
      <c r="F68" s="95">
        <f t="shared" si="2"/>
        <v>0</v>
      </c>
    </row>
    <row r="69" spans="1:6" ht="15.75" x14ac:dyDescent="0.25">
      <c r="A69" s="209" t="s">
        <v>202</v>
      </c>
      <c r="B69" s="210"/>
      <c r="C69" s="210"/>
      <c r="D69" s="169">
        <v>19</v>
      </c>
      <c r="E69" s="94">
        <v>0</v>
      </c>
      <c r="F69" s="95">
        <f t="shared" si="2"/>
        <v>0</v>
      </c>
    </row>
    <row r="70" spans="1:6" ht="16.5" thickBot="1" x14ac:dyDescent="0.3">
      <c r="A70" s="211" t="s">
        <v>197</v>
      </c>
      <c r="B70" s="212"/>
      <c r="C70" s="212"/>
      <c r="D70" s="169">
        <v>0</v>
      </c>
      <c r="E70" s="94">
        <v>0</v>
      </c>
      <c r="F70" s="95">
        <f t="shared" si="2"/>
        <v>0</v>
      </c>
    </row>
    <row r="71" spans="1:6" ht="15.75" x14ac:dyDescent="0.25">
      <c r="A71" s="209" t="s">
        <v>203</v>
      </c>
      <c r="B71" s="210"/>
      <c r="C71" s="210"/>
      <c r="D71" s="169">
        <v>26</v>
      </c>
      <c r="E71" s="94">
        <v>0</v>
      </c>
      <c r="F71" s="95">
        <f t="shared" si="2"/>
        <v>0</v>
      </c>
    </row>
    <row r="72" spans="1:6" ht="16.5" thickBot="1" x14ac:dyDescent="0.3">
      <c r="A72" s="211" t="s">
        <v>198</v>
      </c>
      <c r="B72" s="212"/>
      <c r="C72" s="212"/>
      <c r="D72" s="169">
        <v>0</v>
      </c>
      <c r="E72" s="94">
        <v>0</v>
      </c>
      <c r="F72" s="95">
        <f t="shared" si="2"/>
        <v>0</v>
      </c>
    </row>
    <row r="73" spans="1:6" ht="15.75" x14ac:dyDescent="0.25">
      <c r="A73" s="209" t="s">
        <v>204</v>
      </c>
      <c r="B73" s="210"/>
      <c r="C73" s="210"/>
      <c r="D73" s="169">
        <v>122</v>
      </c>
      <c r="E73" s="94">
        <v>0</v>
      </c>
      <c r="F73" s="95">
        <f t="shared" si="2"/>
        <v>0</v>
      </c>
    </row>
    <row r="74" spans="1:6" ht="16.5" thickBot="1" x14ac:dyDescent="0.3">
      <c r="A74" s="211" t="s">
        <v>205</v>
      </c>
      <c r="B74" s="212"/>
      <c r="C74" s="212"/>
      <c r="D74" s="169">
        <v>4</v>
      </c>
      <c r="E74" s="94">
        <v>0</v>
      </c>
      <c r="F74" s="95">
        <f t="shared" si="2"/>
        <v>0</v>
      </c>
    </row>
    <row r="75" spans="1:6" ht="15.75" x14ac:dyDescent="0.25">
      <c r="A75" s="209" t="s">
        <v>206</v>
      </c>
      <c r="B75" s="210"/>
      <c r="C75" s="210"/>
      <c r="D75" s="169">
        <v>37</v>
      </c>
      <c r="E75" s="94">
        <v>0</v>
      </c>
      <c r="F75" s="95">
        <f t="shared" si="2"/>
        <v>0</v>
      </c>
    </row>
    <row r="76" spans="1:6" ht="16.5" thickBot="1" x14ac:dyDescent="0.3">
      <c r="A76" s="211" t="s">
        <v>207</v>
      </c>
      <c r="B76" s="212"/>
      <c r="C76" s="212"/>
      <c r="D76" s="169">
        <v>0</v>
      </c>
      <c r="E76" s="94">
        <v>0</v>
      </c>
      <c r="F76" s="95">
        <f t="shared" si="2"/>
        <v>0</v>
      </c>
    </row>
    <row r="77" spans="1:6" ht="15.75" x14ac:dyDescent="0.25">
      <c r="A77" s="209" t="s">
        <v>208</v>
      </c>
      <c r="B77" s="210"/>
      <c r="C77" s="210"/>
      <c r="D77" s="169">
        <v>25</v>
      </c>
      <c r="E77" s="94">
        <v>0</v>
      </c>
      <c r="F77" s="95">
        <f t="shared" si="2"/>
        <v>0</v>
      </c>
    </row>
    <row r="78" spans="1:6" ht="16.5" thickBot="1" x14ac:dyDescent="0.3">
      <c r="A78" s="211" t="s">
        <v>209</v>
      </c>
      <c r="B78" s="212"/>
      <c r="C78" s="212"/>
      <c r="D78" s="170">
        <v>0</v>
      </c>
      <c r="E78" s="94">
        <v>0</v>
      </c>
      <c r="F78" s="95">
        <f t="shared" si="2"/>
        <v>0</v>
      </c>
    </row>
    <row r="79" spans="1:6" ht="15.75" x14ac:dyDescent="0.25">
      <c r="A79" s="209" t="s">
        <v>210</v>
      </c>
      <c r="B79" s="210"/>
      <c r="C79" s="210"/>
      <c r="D79" s="170">
        <v>67</v>
      </c>
      <c r="E79" s="94">
        <v>0</v>
      </c>
      <c r="F79" s="95">
        <f t="shared" si="2"/>
        <v>0</v>
      </c>
    </row>
    <row r="80" spans="1:6" ht="16.5" thickBot="1" x14ac:dyDescent="0.3">
      <c r="A80" s="211" t="s">
        <v>211</v>
      </c>
      <c r="B80" s="212"/>
      <c r="C80" s="212"/>
      <c r="D80" s="171">
        <v>209</v>
      </c>
      <c r="E80" s="96">
        <v>0</v>
      </c>
      <c r="F80" s="102">
        <f t="shared" si="2"/>
        <v>0</v>
      </c>
    </row>
    <row r="81" spans="4:6" ht="22.5" customHeight="1" thickBot="1" x14ac:dyDescent="0.3">
      <c r="D81" s="207" t="s">
        <v>219</v>
      </c>
      <c r="E81" s="208"/>
      <c r="F81" s="163">
        <f>SUM(F63:F80)</f>
        <v>0</v>
      </c>
    </row>
  </sheetData>
  <sheetProtection algorithmName="SHA-512" hashValue="dZXXowDnuE95S7rb84ycQcS/TRTRSUJRjYliZzdtgMiFt4hvfp6qNv5fZabJ8kvhP2FS/Qeao3VDNj0tpRQ44A==" saltValue="ekuq72NXw5uLhXUOXwgucg==" spinCount="100000" sheet="1" objects="1" scenarios="1"/>
  <protectedRanges>
    <protectedRange sqref="E63:E80" name="b3"/>
    <protectedRange sqref="E8:E25" name="unit b"/>
    <protectedRange sqref="E35:E52" name="b2"/>
  </protectedRanges>
  <mergeCells count="71">
    <mergeCell ref="A78:C78"/>
    <mergeCell ref="A79:C79"/>
    <mergeCell ref="A80:C80"/>
    <mergeCell ref="A33:C34"/>
    <mergeCell ref="A6:C7"/>
    <mergeCell ref="A61:C62"/>
    <mergeCell ref="A73:C73"/>
    <mergeCell ref="A74:C74"/>
    <mergeCell ref="A75:C75"/>
    <mergeCell ref="A76:C76"/>
    <mergeCell ref="A77:C77"/>
    <mergeCell ref="A68:C68"/>
    <mergeCell ref="A69:C69"/>
    <mergeCell ref="A70:C70"/>
    <mergeCell ref="A71:C71"/>
    <mergeCell ref="A72:C72"/>
    <mergeCell ref="A63:C63"/>
    <mergeCell ref="A64:C64"/>
    <mergeCell ref="A65:C65"/>
    <mergeCell ref="A66:C66"/>
    <mergeCell ref="A67:C67"/>
    <mergeCell ref="A51:C51"/>
    <mergeCell ref="A52:C52"/>
    <mergeCell ref="D61:D62"/>
    <mergeCell ref="E61:E62"/>
    <mergeCell ref="F61:F62"/>
    <mergeCell ref="D53:E53"/>
    <mergeCell ref="C59:E60"/>
    <mergeCell ref="A46:C46"/>
    <mergeCell ref="A47:C47"/>
    <mergeCell ref="A48:C48"/>
    <mergeCell ref="A49:C49"/>
    <mergeCell ref="A50:C50"/>
    <mergeCell ref="A41:C41"/>
    <mergeCell ref="A42:C42"/>
    <mergeCell ref="A43:C43"/>
    <mergeCell ref="A44:C44"/>
    <mergeCell ref="A45:C45"/>
    <mergeCell ref="A36:C36"/>
    <mergeCell ref="A37:C37"/>
    <mergeCell ref="A38:C38"/>
    <mergeCell ref="A39:C39"/>
    <mergeCell ref="A40:C40"/>
    <mergeCell ref="A24:C24"/>
    <mergeCell ref="D33:D34"/>
    <mergeCell ref="E33:E34"/>
    <mergeCell ref="F33:F34"/>
    <mergeCell ref="A35:C35"/>
    <mergeCell ref="D26:E26"/>
    <mergeCell ref="A1:F1"/>
    <mergeCell ref="D6:D7"/>
    <mergeCell ref="A9:C9"/>
    <mergeCell ref="E6:E7"/>
    <mergeCell ref="F6:F7"/>
    <mergeCell ref="A8:C8"/>
    <mergeCell ref="D81:E81"/>
    <mergeCell ref="A18:C18"/>
    <mergeCell ref="A23:C23"/>
    <mergeCell ref="A25:C25"/>
    <mergeCell ref="A10:C10"/>
    <mergeCell ref="A12:C12"/>
    <mergeCell ref="A14:C14"/>
    <mergeCell ref="A16:C16"/>
    <mergeCell ref="A20:C20"/>
    <mergeCell ref="A22:C22"/>
    <mergeCell ref="A11:C11"/>
    <mergeCell ref="A13:C13"/>
    <mergeCell ref="A15:C15"/>
    <mergeCell ref="A17:C17"/>
    <mergeCell ref="A19:C19"/>
    <mergeCell ref="A21:C21"/>
  </mergeCells>
  <phoneticPr fontId="0" type="noConversion"/>
  <printOptions horizontalCentered="1" verticalCentered="1"/>
  <pageMargins left="0.45" right="0.45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34"/>
  <sheetViews>
    <sheetView zoomScale="70" zoomScaleNormal="70" workbookViewId="0">
      <pane ySplit="4" topLeftCell="A5" activePane="bottomLeft" state="frozen"/>
      <selection pane="bottomLeft" activeCell="AJ31" sqref="AJ31"/>
    </sheetView>
  </sheetViews>
  <sheetFormatPr defaultRowHeight="18" x14ac:dyDescent="0.25"/>
  <cols>
    <col min="1" max="1" width="12.85546875" style="50" customWidth="1"/>
    <col min="2" max="2" width="6" customWidth="1"/>
    <col min="3" max="3" width="8.85546875" hidden="1" customWidth="1"/>
    <col min="4" max="4" width="55.85546875" customWidth="1"/>
    <col min="5" max="5" width="80.28515625" customWidth="1"/>
    <col min="6" max="6" width="8.5703125" hidden="1" customWidth="1"/>
    <col min="7" max="7" width="9.5703125" customWidth="1"/>
    <col min="8" max="10" width="6.85546875" customWidth="1"/>
    <col min="11" max="11" width="6.5703125" customWidth="1"/>
    <col min="12" max="33" width="6.85546875" customWidth="1"/>
    <col min="34" max="34" width="6.42578125" customWidth="1"/>
    <col min="35" max="35" width="7.85546875" hidden="1" customWidth="1"/>
    <col min="36" max="36" width="15.85546875" style="48" customWidth="1"/>
  </cols>
  <sheetData>
    <row r="1" spans="1:39" ht="29.25" customHeight="1" thickBot="1" x14ac:dyDescent="0.45">
      <c r="A1" s="56"/>
      <c r="B1" s="228" t="s">
        <v>221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30"/>
      <c r="AM1" s="1"/>
    </row>
    <row r="2" spans="1:39" ht="18.75" thickBot="1" x14ac:dyDescent="0.3">
      <c r="A2" s="58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2"/>
      <c r="AD2" s="232"/>
      <c r="AE2" s="232"/>
      <c r="AF2" s="231"/>
      <c r="AG2" s="231"/>
      <c r="AH2" s="231"/>
      <c r="AI2" s="231"/>
      <c r="AJ2" s="233"/>
      <c r="AM2" s="1"/>
    </row>
    <row r="3" spans="1:39" ht="122.25" customHeight="1" thickBot="1" x14ac:dyDescent="0.25">
      <c r="A3" s="241" t="s">
        <v>153</v>
      </c>
      <c r="B3" s="59" t="s">
        <v>118</v>
      </c>
      <c r="C3" s="59" t="s">
        <v>58</v>
      </c>
      <c r="D3" s="48"/>
      <c r="E3" s="48"/>
      <c r="F3" s="62" t="s">
        <v>0</v>
      </c>
      <c r="G3" s="182" t="s">
        <v>226</v>
      </c>
      <c r="H3" s="234" t="s">
        <v>34</v>
      </c>
      <c r="I3" s="234"/>
      <c r="J3" s="234"/>
      <c r="K3" s="235" t="s">
        <v>61</v>
      </c>
      <c r="L3" s="234"/>
      <c r="M3" s="236"/>
      <c r="N3" s="234" t="s">
        <v>149</v>
      </c>
      <c r="O3" s="234"/>
      <c r="P3" s="234"/>
      <c r="Q3" s="235" t="s">
        <v>194</v>
      </c>
      <c r="R3" s="234"/>
      <c r="S3" s="236"/>
      <c r="T3" s="234" t="s">
        <v>124</v>
      </c>
      <c r="U3" s="234"/>
      <c r="V3" s="234"/>
      <c r="W3" s="235" t="s">
        <v>214</v>
      </c>
      <c r="X3" s="234"/>
      <c r="Y3" s="236"/>
      <c r="Z3" s="235" t="s">
        <v>159</v>
      </c>
      <c r="AA3" s="240"/>
      <c r="AB3" s="240"/>
      <c r="AC3" s="235" t="s">
        <v>158</v>
      </c>
      <c r="AD3" s="234"/>
      <c r="AE3" s="236"/>
      <c r="AF3" s="237" t="s">
        <v>147</v>
      </c>
      <c r="AG3" s="238"/>
      <c r="AH3" s="239"/>
      <c r="AI3" s="52"/>
      <c r="AJ3" s="52" t="s">
        <v>119</v>
      </c>
      <c r="AM3" s="1"/>
    </row>
    <row r="4" spans="1:39" ht="21" thickBot="1" x14ac:dyDescent="0.35">
      <c r="A4" s="242"/>
      <c r="B4" s="108"/>
      <c r="C4" s="112"/>
      <c r="D4" s="113" t="s">
        <v>117</v>
      </c>
      <c r="E4" s="114" t="s">
        <v>97</v>
      </c>
      <c r="F4" s="65"/>
      <c r="G4" s="9"/>
      <c r="H4" s="88"/>
      <c r="I4" s="88"/>
      <c r="J4" s="88"/>
      <c r="K4" s="88"/>
      <c r="L4" s="88"/>
      <c r="M4" s="88"/>
      <c r="N4" s="88"/>
      <c r="O4" s="88"/>
      <c r="P4" s="88"/>
      <c r="Q4" s="204"/>
      <c r="R4" s="205" t="s">
        <v>103</v>
      </c>
      <c r="S4" s="204"/>
      <c r="T4" s="204"/>
      <c r="U4" s="204"/>
      <c r="V4" s="204"/>
      <c r="W4" s="88"/>
      <c r="X4" s="88"/>
      <c r="Y4" s="88"/>
      <c r="Z4" s="88"/>
      <c r="AA4" s="88"/>
      <c r="AB4" s="88"/>
      <c r="AC4" s="136"/>
      <c r="AD4" s="136"/>
      <c r="AE4" s="136"/>
      <c r="AF4" s="88"/>
      <c r="AG4" s="88"/>
      <c r="AH4" s="88"/>
      <c r="AI4" s="46"/>
      <c r="AJ4" s="53"/>
      <c r="AM4" s="1"/>
    </row>
    <row r="5" spans="1:39" ht="20.25" x14ac:dyDescent="0.3">
      <c r="A5" s="139" t="s">
        <v>154</v>
      </c>
      <c r="B5" s="138">
        <v>1</v>
      </c>
      <c r="C5" s="66">
        <v>1862</v>
      </c>
      <c r="D5" s="116" t="s">
        <v>2</v>
      </c>
      <c r="E5" s="33" t="s">
        <v>120</v>
      </c>
      <c r="F5" s="109" t="s">
        <v>116</v>
      </c>
      <c r="G5" s="137">
        <v>2</v>
      </c>
      <c r="H5" s="6"/>
      <c r="I5" s="2"/>
      <c r="J5" s="79"/>
      <c r="K5" s="87"/>
      <c r="L5" s="2"/>
      <c r="M5" s="79"/>
      <c r="N5" s="87"/>
      <c r="O5" s="2"/>
      <c r="P5" s="79"/>
      <c r="Q5" s="87"/>
      <c r="R5" s="2">
        <v>19</v>
      </c>
      <c r="S5" s="79"/>
      <c r="T5" s="87"/>
      <c r="U5" s="2"/>
      <c r="V5" s="79"/>
      <c r="W5" s="87"/>
      <c r="X5" s="2"/>
      <c r="Y5" s="79"/>
      <c r="Z5" s="89"/>
      <c r="AA5" s="2"/>
      <c r="AB5" s="79"/>
      <c r="AC5" s="89"/>
      <c r="AD5" s="2"/>
      <c r="AE5" s="79"/>
      <c r="AF5" s="87"/>
      <c r="AG5" s="2"/>
      <c r="AH5" s="79">
        <v>53</v>
      </c>
      <c r="AI5" s="135">
        <f t="shared" ref="AI5:AI28" si="0">SUM(H5:AH5)</f>
        <v>72</v>
      </c>
      <c r="AJ5" s="188">
        <f>SUM(H5:AH5)*G5</f>
        <v>144</v>
      </c>
      <c r="AM5" s="1"/>
    </row>
    <row r="6" spans="1:39" ht="16.5" customHeight="1" x14ac:dyDescent="0.3">
      <c r="A6" s="140" t="s">
        <v>154</v>
      </c>
      <c r="B6" s="4">
        <v>2</v>
      </c>
      <c r="C6" s="66">
        <v>1862</v>
      </c>
      <c r="D6" s="36" t="s">
        <v>160</v>
      </c>
      <c r="E6" s="71" t="s">
        <v>167</v>
      </c>
      <c r="F6" s="109" t="s">
        <v>139</v>
      </c>
      <c r="G6" s="106">
        <v>2</v>
      </c>
      <c r="H6" s="6"/>
      <c r="I6" s="2"/>
      <c r="J6" s="79"/>
      <c r="K6" s="87"/>
      <c r="L6" s="2"/>
      <c r="M6" s="79"/>
      <c r="N6" s="87"/>
      <c r="O6" s="2"/>
      <c r="P6" s="79"/>
      <c r="Q6" s="87"/>
      <c r="R6" s="2">
        <v>1</v>
      </c>
      <c r="S6" s="79"/>
      <c r="T6" s="87"/>
      <c r="U6" s="2"/>
      <c r="V6" s="79"/>
      <c r="W6" s="87"/>
      <c r="X6" s="2"/>
      <c r="Y6" s="79"/>
      <c r="Z6" s="89"/>
      <c r="AA6" s="2"/>
      <c r="AB6" s="79"/>
      <c r="AC6" s="89"/>
      <c r="AD6" s="2"/>
      <c r="AE6" s="79"/>
      <c r="AF6" s="87"/>
      <c r="AG6" s="2"/>
      <c r="AH6" s="79"/>
      <c r="AI6" s="135">
        <f t="shared" si="0"/>
        <v>1</v>
      </c>
      <c r="AJ6" s="188">
        <f t="shared" ref="AJ6:AJ29" si="1">SUM(H6:AH6)*G6</f>
        <v>2</v>
      </c>
      <c r="AM6" s="1"/>
    </row>
    <row r="7" spans="1:39" ht="20.25" x14ac:dyDescent="0.3">
      <c r="A7" s="140" t="s">
        <v>154</v>
      </c>
      <c r="B7" s="4">
        <v>3</v>
      </c>
      <c r="C7" s="66">
        <v>1862</v>
      </c>
      <c r="D7" s="36" t="s">
        <v>145</v>
      </c>
      <c r="E7" s="35" t="s">
        <v>172</v>
      </c>
      <c r="F7" s="109" t="s">
        <v>139</v>
      </c>
      <c r="G7" s="106">
        <v>1</v>
      </c>
      <c r="H7" s="6"/>
      <c r="I7" s="2"/>
      <c r="J7" s="79"/>
      <c r="K7" s="87"/>
      <c r="L7" s="2"/>
      <c r="M7" s="79"/>
      <c r="N7" s="87"/>
      <c r="O7" s="2"/>
      <c r="P7" s="79"/>
      <c r="Q7" s="87"/>
      <c r="R7" s="2"/>
      <c r="S7" s="79"/>
      <c r="T7" s="87"/>
      <c r="U7" s="2"/>
      <c r="V7" s="79"/>
      <c r="W7" s="87"/>
      <c r="X7" s="2"/>
      <c r="Y7" s="79"/>
      <c r="Z7" s="89"/>
      <c r="AA7" s="2"/>
      <c r="AB7" s="79"/>
      <c r="AC7" s="89"/>
      <c r="AD7" s="2"/>
      <c r="AE7" s="79"/>
      <c r="AF7" s="87"/>
      <c r="AG7" s="2"/>
      <c r="AH7" s="79">
        <v>7</v>
      </c>
      <c r="AI7" s="135">
        <f t="shared" si="0"/>
        <v>7</v>
      </c>
      <c r="AJ7" s="188">
        <f t="shared" si="1"/>
        <v>7</v>
      </c>
      <c r="AM7" s="1"/>
    </row>
    <row r="8" spans="1:39" ht="20.25" x14ac:dyDescent="0.3">
      <c r="A8" s="140" t="s">
        <v>154</v>
      </c>
      <c r="B8" s="4">
        <v>4</v>
      </c>
      <c r="C8" s="66">
        <v>1862</v>
      </c>
      <c r="D8" s="36" t="s">
        <v>146</v>
      </c>
      <c r="E8" s="71" t="s">
        <v>84</v>
      </c>
      <c r="F8" s="109" t="s">
        <v>139</v>
      </c>
      <c r="G8" s="106">
        <v>1</v>
      </c>
      <c r="H8" s="6"/>
      <c r="I8" s="2"/>
      <c r="J8" s="79"/>
      <c r="K8" s="87"/>
      <c r="L8" s="2"/>
      <c r="M8" s="79"/>
      <c r="N8" s="87"/>
      <c r="O8" s="2"/>
      <c r="P8" s="79"/>
      <c r="Q8" s="87"/>
      <c r="R8" s="2"/>
      <c r="S8" s="79"/>
      <c r="T8" s="87"/>
      <c r="U8" s="2"/>
      <c r="V8" s="79"/>
      <c r="W8" s="87"/>
      <c r="X8" s="2"/>
      <c r="Y8" s="79"/>
      <c r="Z8" s="89"/>
      <c r="AA8" s="2"/>
      <c r="AB8" s="79"/>
      <c r="AC8" s="89"/>
      <c r="AD8" s="2"/>
      <c r="AE8" s="79"/>
      <c r="AF8" s="87"/>
      <c r="AG8" s="2">
        <v>1</v>
      </c>
      <c r="AH8" s="79">
        <v>4</v>
      </c>
      <c r="AI8" s="135">
        <f t="shared" si="0"/>
        <v>5</v>
      </c>
      <c r="AJ8" s="188">
        <f t="shared" si="1"/>
        <v>5</v>
      </c>
      <c r="AM8" s="1"/>
    </row>
    <row r="9" spans="1:39" ht="23.25" customHeight="1" x14ac:dyDescent="0.3">
      <c r="A9" s="140" t="s">
        <v>154</v>
      </c>
      <c r="B9" s="4">
        <v>5</v>
      </c>
      <c r="C9" s="66">
        <v>1862</v>
      </c>
      <c r="D9" s="36" t="s">
        <v>152</v>
      </c>
      <c r="E9" s="37" t="s">
        <v>63</v>
      </c>
      <c r="F9" s="109" t="s">
        <v>116</v>
      </c>
      <c r="G9" s="106">
        <v>2</v>
      </c>
      <c r="H9" s="6"/>
      <c r="I9" s="2"/>
      <c r="J9" s="79"/>
      <c r="K9" s="87"/>
      <c r="L9" s="2"/>
      <c r="M9" s="79"/>
      <c r="N9" s="87"/>
      <c r="O9" s="2"/>
      <c r="P9" s="79"/>
      <c r="Q9" s="87"/>
      <c r="R9" s="2">
        <v>34</v>
      </c>
      <c r="S9" s="79"/>
      <c r="T9" s="87"/>
      <c r="U9" s="2"/>
      <c r="V9" s="79"/>
      <c r="W9" s="87"/>
      <c r="X9" s="2"/>
      <c r="Y9" s="79"/>
      <c r="Z9" s="89"/>
      <c r="AA9" s="2"/>
      <c r="AB9" s="79"/>
      <c r="AC9" s="89"/>
      <c r="AD9" s="2"/>
      <c r="AE9" s="79"/>
      <c r="AF9" s="87"/>
      <c r="AG9" s="2">
        <v>127</v>
      </c>
      <c r="AH9" s="79"/>
      <c r="AI9" s="135">
        <f t="shared" si="0"/>
        <v>161</v>
      </c>
      <c r="AJ9" s="188">
        <f t="shared" si="1"/>
        <v>322</v>
      </c>
      <c r="AM9" s="1"/>
    </row>
    <row r="10" spans="1:39" ht="20.25" x14ac:dyDescent="0.3">
      <c r="A10" s="140" t="s">
        <v>154</v>
      </c>
      <c r="B10" s="4">
        <v>6</v>
      </c>
      <c r="C10" s="66">
        <v>1862</v>
      </c>
      <c r="D10" s="36" t="s">
        <v>161</v>
      </c>
      <c r="E10" s="35" t="s">
        <v>173</v>
      </c>
      <c r="F10" s="109" t="s">
        <v>141</v>
      </c>
      <c r="G10" s="106">
        <v>2</v>
      </c>
      <c r="H10" s="6"/>
      <c r="I10" s="2"/>
      <c r="J10" s="79"/>
      <c r="K10" s="87"/>
      <c r="L10" s="2"/>
      <c r="M10" s="79"/>
      <c r="N10" s="87"/>
      <c r="O10" s="2"/>
      <c r="P10" s="79"/>
      <c r="Q10" s="87"/>
      <c r="R10" s="2"/>
      <c r="S10" s="79"/>
      <c r="T10" s="87"/>
      <c r="U10" s="2"/>
      <c r="V10" s="79"/>
      <c r="W10" s="87"/>
      <c r="X10" s="2"/>
      <c r="Y10" s="79"/>
      <c r="Z10" s="89"/>
      <c r="AA10" s="2"/>
      <c r="AB10" s="79"/>
      <c r="AC10" s="89"/>
      <c r="AD10" s="2"/>
      <c r="AE10" s="79"/>
      <c r="AF10" s="87"/>
      <c r="AG10" s="2"/>
      <c r="AH10" s="79">
        <v>52</v>
      </c>
      <c r="AI10" s="135">
        <f t="shared" si="0"/>
        <v>52</v>
      </c>
      <c r="AJ10" s="188">
        <f t="shared" si="1"/>
        <v>104</v>
      </c>
      <c r="AM10" s="1"/>
    </row>
    <row r="11" spans="1:39" ht="20.25" x14ac:dyDescent="0.3">
      <c r="A11" s="140" t="s">
        <v>154</v>
      </c>
      <c r="B11" s="4">
        <v>7</v>
      </c>
      <c r="C11" s="66">
        <v>1862</v>
      </c>
      <c r="D11" s="36" t="s">
        <v>162</v>
      </c>
      <c r="E11" s="71" t="s">
        <v>168</v>
      </c>
      <c r="F11" s="109" t="s">
        <v>141</v>
      </c>
      <c r="G11" s="106">
        <v>2</v>
      </c>
      <c r="H11" s="6"/>
      <c r="I11" s="2"/>
      <c r="J11" s="79"/>
      <c r="K11" s="87"/>
      <c r="L11" s="2"/>
      <c r="M11" s="79"/>
      <c r="N11" s="87"/>
      <c r="O11" s="2">
        <v>8</v>
      </c>
      <c r="P11" s="79"/>
      <c r="Q11" s="87"/>
      <c r="R11" s="2"/>
      <c r="S11" s="79"/>
      <c r="T11" s="87"/>
      <c r="U11" s="2"/>
      <c r="V11" s="79"/>
      <c r="W11" s="87"/>
      <c r="X11" s="2"/>
      <c r="Y11" s="79"/>
      <c r="Z11" s="89"/>
      <c r="AA11" s="2"/>
      <c r="AB11" s="79"/>
      <c r="AC11" s="89"/>
      <c r="AD11" s="2"/>
      <c r="AE11" s="79"/>
      <c r="AF11" s="87"/>
      <c r="AG11" s="2"/>
      <c r="AH11" s="79"/>
      <c r="AI11" s="135">
        <f t="shared" si="0"/>
        <v>8</v>
      </c>
      <c r="AJ11" s="188">
        <f t="shared" si="1"/>
        <v>16</v>
      </c>
      <c r="AM11" s="1"/>
    </row>
    <row r="12" spans="1:39" ht="21" customHeight="1" x14ac:dyDescent="0.3">
      <c r="A12" s="140" t="s">
        <v>154</v>
      </c>
      <c r="B12" s="4">
        <v>8</v>
      </c>
      <c r="C12" s="66">
        <v>1862</v>
      </c>
      <c r="D12" s="36" t="s">
        <v>3</v>
      </c>
      <c r="E12" s="71" t="s">
        <v>174</v>
      </c>
      <c r="F12" s="109" t="s">
        <v>116</v>
      </c>
      <c r="G12" s="106">
        <v>2</v>
      </c>
      <c r="H12" s="6"/>
      <c r="I12" s="2"/>
      <c r="J12" s="79"/>
      <c r="K12" s="87"/>
      <c r="L12" s="2"/>
      <c r="M12" s="79"/>
      <c r="N12" s="87"/>
      <c r="O12" s="2"/>
      <c r="P12" s="79"/>
      <c r="Q12" s="87"/>
      <c r="R12" s="2">
        <v>7</v>
      </c>
      <c r="S12" s="79"/>
      <c r="T12" s="87"/>
      <c r="U12" s="2"/>
      <c r="V12" s="79"/>
      <c r="W12" s="87"/>
      <c r="X12" s="2"/>
      <c r="Y12" s="79"/>
      <c r="Z12" s="89"/>
      <c r="AA12" s="2"/>
      <c r="AB12" s="79"/>
      <c r="AC12" s="89"/>
      <c r="AD12" s="2"/>
      <c r="AE12" s="79"/>
      <c r="AF12" s="87"/>
      <c r="AG12" s="2"/>
      <c r="AH12" s="79"/>
      <c r="AI12" s="135">
        <f t="shared" si="0"/>
        <v>7</v>
      </c>
      <c r="AJ12" s="188">
        <f t="shared" si="1"/>
        <v>14</v>
      </c>
      <c r="AM12" s="1"/>
    </row>
    <row r="13" spans="1:39" ht="20.25" x14ac:dyDescent="0.3">
      <c r="A13" s="140" t="s">
        <v>154</v>
      </c>
      <c r="B13" s="4">
        <v>9</v>
      </c>
      <c r="C13" s="67">
        <v>1862</v>
      </c>
      <c r="D13" s="36" t="s">
        <v>163</v>
      </c>
      <c r="E13" s="35" t="s">
        <v>169</v>
      </c>
      <c r="F13" s="109" t="s">
        <v>141</v>
      </c>
      <c r="G13" s="106">
        <v>1</v>
      </c>
      <c r="H13" s="6"/>
      <c r="I13" s="2"/>
      <c r="J13" s="79"/>
      <c r="K13" s="87"/>
      <c r="L13" s="2"/>
      <c r="M13" s="79"/>
      <c r="N13" s="87"/>
      <c r="O13" s="2"/>
      <c r="P13" s="79"/>
      <c r="Q13" s="87"/>
      <c r="R13" s="2"/>
      <c r="S13" s="79"/>
      <c r="T13" s="87"/>
      <c r="U13" s="2"/>
      <c r="V13" s="79"/>
      <c r="W13" s="87"/>
      <c r="X13" s="2"/>
      <c r="Y13" s="79"/>
      <c r="Z13" s="89"/>
      <c r="AA13" s="2"/>
      <c r="AB13" s="79"/>
      <c r="AC13" s="89"/>
      <c r="AD13" s="2"/>
      <c r="AE13" s="79"/>
      <c r="AF13" s="87"/>
      <c r="AG13" s="2">
        <v>2</v>
      </c>
      <c r="AH13" s="79"/>
      <c r="AI13" s="135">
        <f t="shared" si="0"/>
        <v>2</v>
      </c>
      <c r="AJ13" s="188">
        <f t="shared" si="1"/>
        <v>2</v>
      </c>
      <c r="AM13" s="1"/>
    </row>
    <row r="14" spans="1:39" ht="20.25" x14ac:dyDescent="0.3">
      <c r="A14" s="140" t="s">
        <v>154</v>
      </c>
      <c r="B14" s="4">
        <v>10</v>
      </c>
      <c r="C14" s="67">
        <v>1862</v>
      </c>
      <c r="D14" s="34" t="s">
        <v>164</v>
      </c>
      <c r="E14" s="37" t="s">
        <v>44</v>
      </c>
      <c r="F14" s="109" t="s">
        <v>141</v>
      </c>
      <c r="G14" s="106">
        <v>1</v>
      </c>
      <c r="H14" s="6"/>
      <c r="I14" s="2"/>
      <c r="J14" s="79"/>
      <c r="K14" s="87"/>
      <c r="L14" s="2">
        <v>15</v>
      </c>
      <c r="M14" s="79"/>
      <c r="N14" s="87"/>
      <c r="O14" s="2"/>
      <c r="P14" s="79"/>
      <c r="Q14" s="87"/>
      <c r="R14" s="2"/>
      <c r="S14" s="79"/>
      <c r="T14" s="87"/>
      <c r="U14" s="2"/>
      <c r="V14" s="79"/>
      <c r="W14" s="87"/>
      <c r="X14" s="2"/>
      <c r="Y14" s="79"/>
      <c r="Z14" s="89"/>
      <c r="AA14" s="2"/>
      <c r="AB14" s="79"/>
      <c r="AC14" s="89"/>
      <c r="AD14" s="2"/>
      <c r="AE14" s="79"/>
      <c r="AF14" s="87"/>
      <c r="AG14" s="2"/>
      <c r="AH14" s="79"/>
      <c r="AI14" s="135">
        <f t="shared" si="0"/>
        <v>15</v>
      </c>
      <c r="AJ14" s="188">
        <f t="shared" si="1"/>
        <v>15</v>
      </c>
      <c r="AM14" s="1"/>
    </row>
    <row r="15" spans="1:39" ht="21" thickBot="1" x14ac:dyDescent="0.35">
      <c r="A15" s="140" t="s">
        <v>154</v>
      </c>
      <c r="B15" s="4">
        <v>11</v>
      </c>
      <c r="C15" s="67">
        <v>1862</v>
      </c>
      <c r="D15" s="36" t="s">
        <v>165</v>
      </c>
      <c r="E15" s="39" t="s">
        <v>170</v>
      </c>
      <c r="F15" s="110" t="s">
        <v>139</v>
      </c>
      <c r="G15" s="105">
        <v>2</v>
      </c>
      <c r="H15" s="6"/>
      <c r="I15" s="2"/>
      <c r="J15" s="79"/>
      <c r="K15" s="87"/>
      <c r="L15" s="2"/>
      <c r="M15" s="79"/>
      <c r="N15" s="87"/>
      <c r="O15" s="2"/>
      <c r="P15" s="79"/>
      <c r="Q15" s="87"/>
      <c r="R15" s="2">
        <v>6</v>
      </c>
      <c r="S15" s="79"/>
      <c r="T15" s="87"/>
      <c r="U15" s="2"/>
      <c r="V15" s="79"/>
      <c r="W15" s="87"/>
      <c r="X15" s="2"/>
      <c r="Y15" s="79"/>
      <c r="Z15" s="89"/>
      <c r="AA15" s="2"/>
      <c r="AB15" s="79"/>
      <c r="AC15" s="89"/>
      <c r="AD15" s="2"/>
      <c r="AE15" s="79"/>
      <c r="AF15" s="87"/>
      <c r="AG15" s="2">
        <v>17</v>
      </c>
      <c r="AH15" s="79"/>
      <c r="AI15" s="30">
        <f t="shared" si="0"/>
        <v>23</v>
      </c>
      <c r="AJ15" s="188">
        <f t="shared" si="1"/>
        <v>46</v>
      </c>
      <c r="AM15" s="1"/>
    </row>
    <row r="16" spans="1:39" ht="20.25" x14ac:dyDescent="0.3">
      <c r="A16" s="140" t="s">
        <v>154</v>
      </c>
      <c r="B16" s="4">
        <v>12</v>
      </c>
      <c r="C16" s="67">
        <v>1862</v>
      </c>
      <c r="D16" s="36" t="s">
        <v>142</v>
      </c>
      <c r="E16" s="35" t="s">
        <v>48</v>
      </c>
      <c r="F16" s="109" t="s">
        <v>139</v>
      </c>
      <c r="G16" s="106">
        <v>2</v>
      </c>
      <c r="H16" s="6"/>
      <c r="I16" s="2"/>
      <c r="J16" s="79"/>
      <c r="K16" s="87"/>
      <c r="L16" s="2"/>
      <c r="M16" s="79"/>
      <c r="N16" s="87"/>
      <c r="O16" s="2"/>
      <c r="P16" s="79"/>
      <c r="Q16" s="87"/>
      <c r="R16" s="2">
        <v>4</v>
      </c>
      <c r="S16" s="79"/>
      <c r="T16" s="87"/>
      <c r="U16" s="2"/>
      <c r="V16" s="79"/>
      <c r="W16" s="87"/>
      <c r="X16" s="2"/>
      <c r="Y16" s="79"/>
      <c r="Z16" s="89"/>
      <c r="AA16" s="2"/>
      <c r="AB16" s="79"/>
      <c r="AC16" s="89"/>
      <c r="AD16" s="2"/>
      <c r="AE16" s="79"/>
      <c r="AF16" s="87"/>
      <c r="AG16" s="2"/>
      <c r="AH16" s="79"/>
      <c r="AI16" s="135">
        <f t="shared" si="0"/>
        <v>4</v>
      </c>
      <c r="AJ16" s="187">
        <f t="shared" si="1"/>
        <v>8</v>
      </c>
      <c r="AM16" s="1"/>
    </row>
    <row r="17" spans="1:39" ht="20.25" x14ac:dyDescent="0.3">
      <c r="A17" s="140" t="s">
        <v>154</v>
      </c>
      <c r="B17" s="4">
        <v>13</v>
      </c>
      <c r="C17" s="66">
        <v>1862</v>
      </c>
      <c r="D17" s="34" t="s">
        <v>143</v>
      </c>
      <c r="E17" s="35" t="s">
        <v>48</v>
      </c>
      <c r="F17" s="109" t="s">
        <v>139</v>
      </c>
      <c r="G17" s="106">
        <v>2</v>
      </c>
      <c r="H17" s="6"/>
      <c r="I17" s="2"/>
      <c r="J17" s="79"/>
      <c r="K17" s="87"/>
      <c r="L17" s="2"/>
      <c r="M17" s="79"/>
      <c r="N17" s="87"/>
      <c r="O17" s="2"/>
      <c r="P17" s="79"/>
      <c r="Q17" s="87"/>
      <c r="R17" s="2">
        <v>3</v>
      </c>
      <c r="S17" s="79"/>
      <c r="T17" s="87"/>
      <c r="U17" s="2"/>
      <c r="V17" s="79"/>
      <c r="W17" s="87"/>
      <c r="X17" s="2"/>
      <c r="Y17" s="79"/>
      <c r="Z17" s="89"/>
      <c r="AA17" s="2"/>
      <c r="AB17" s="79"/>
      <c r="AC17" s="89"/>
      <c r="AD17" s="2"/>
      <c r="AE17" s="79"/>
      <c r="AF17" s="87"/>
      <c r="AG17" s="2"/>
      <c r="AH17" s="79"/>
      <c r="AI17" s="135">
        <f t="shared" si="0"/>
        <v>3</v>
      </c>
      <c r="AJ17" s="188">
        <f t="shared" si="1"/>
        <v>6</v>
      </c>
      <c r="AM17" s="1"/>
    </row>
    <row r="18" spans="1:39" ht="20.25" x14ac:dyDescent="0.3">
      <c r="A18" s="140" t="s">
        <v>154</v>
      </c>
      <c r="B18" s="4">
        <v>14</v>
      </c>
      <c r="C18" s="66">
        <v>1862</v>
      </c>
      <c r="D18" s="36" t="s">
        <v>126</v>
      </c>
      <c r="E18" s="36" t="s">
        <v>91</v>
      </c>
      <c r="F18" s="109" t="s">
        <v>139</v>
      </c>
      <c r="G18" s="106">
        <v>1</v>
      </c>
      <c r="H18" s="6"/>
      <c r="I18" s="2"/>
      <c r="J18" s="79"/>
      <c r="K18" s="87"/>
      <c r="L18" s="2"/>
      <c r="M18" s="79"/>
      <c r="N18" s="87"/>
      <c r="O18" s="2"/>
      <c r="P18" s="79"/>
      <c r="Q18" s="87"/>
      <c r="R18" s="2"/>
      <c r="S18" s="79"/>
      <c r="T18" s="87"/>
      <c r="U18" s="2"/>
      <c r="V18" s="79"/>
      <c r="W18" s="87"/>
      <c r="X18" s="2"/>
      <c r="Y18" s="79"/>
      <c r="Z18" s="89"/>
      <c r="AA18" s="2"/>
      <c r="AB18" s="79"/>
      <c r="AC18" s="89"/>
      <c r="AD18" s="2"/>
      <c r="AE18" s="79"/>
      <c r="AF18" s="87"/>
      <c r="AG18" s="2">
        <v>2</v>
      </c>
      <c r="AH18" s="79"/>
      <c r="AI18" s="135">
        <f t="shared" si="0"/>
        <v>2</v>
      </c>
      <c r="AJ18" s="188">
        <f t="shared" si="1"/>
        <v>2</v>
      </c>
      <c r="AM18" s="1"/>
    </row>
    <row r="19" spans="1:39" ht="20.25" x14ac:dyDescent="0.3">
      <c r="A19" s="140" t="s">
        <v>154</v>
      </c>
      <c r="B19" s="4">
        <v>15</v>
      </c>
      <c r="C19" s="66">
        <v>1862</v>
      </c>
      <c r="D19" s="36" t="s">
        <v>127</v>
      </c>
      <c r="E19" s="36" t="s">
        <v>86</v>
      </c>
      <c r="F19" s="109" t="s">
        <v>139</v>
      </c>
      <c r="G19" s="106">
        <v>1</v>
      </c>
      <c r="H19" s="6"/>
      <c r="I19" s="2"/>
      <c r="J19" s="79"/>
      <c r="K19" s="87"/>
      <c r="L19" s="2"/>
      <c r="M19" s="79"/>
      <c r="N19" s="87"/>
      <c r="O19" s="2"/>
      <c r="P19" s="79"/>
      <c r="Q19" s="87"/>
      <c r="R19" s="2"/>
      <c r="S19" s="79"/>
      <c r="T19" s="87"/>
      <c r="U19" s="2"/>
      <c r="V19" s="79"/>
      <c r="W19" s="87"/>
      <c r="X19" s="2"/>
      <c r="Y19" s="79"/>
      <c r="Z19" s="89"/>
      <c r="AA19" s="2"/>
      <c r="AB19" s="79"/>
      <c r="AC19" s="89"/>
      <c r="AD19" s="2"/>
      <c r="AE19" s="79"/>
      <c r="AF19" s="87"/>
      <c r="AG19" s="2"/>
      <c r="AH19" s="79">
        <v>1</v>
      </c>
      <c r="AI19" s="135">
        <f t="shared" si="0"/>
        <v>1</v>
      </c>
      <c r="AJ19" s="188">
        <f t="shared" si="1"/>
        <v>1</v>
      </c>
      <c r="AM19" s="1"/>
    </row>
    <row r="20" spans="1:39" ht="20.25" x14ac:dyDescent="0.3">
      <c r="A20" s="140" t="s">
        <v>154</v>
      </c>
      <c r="B20" s="4">
        <v>16</v>
      </c>
      <c r="C20" s="66">
        <v>1862</v>
      </c>
      <c r="D20" s="36" t="s">
        <v>133</v>
      </c>
      <c r="E20" s="36" t="s">
        <v>156</v>
      </c>
      <c r="F20" s="109" t="s">
        <v>139</v>
      </c>
      <c r="G20" s="106">
        <v>2</v>
      </c>
      <c r="H20" s="6"/>
      <c r="I20" s="2"/>
      <c r="J20" s="79"/>
      <c r="K20" s="87"/>
      <c r="L20" s="2"/>
      <c r="M20" s="79"/>
      <c r="N20" s="87"/>
      <c r="O20" s="2"/>
      <c r="P20" s="79"/>
      <c r="Q20" s="87"/>
      <c r="R20" s="2">
        <v>1</v>
      </c>
      <c r="S20" s="79"/>
      <c r="T20" s="87"/>
      <c r="U20" s="2"/>
      <c r="V20" s="79"/>
      <c r="W20" s="87"/>
      <c r="X20" s="2"/>
      <c r="Y20" s="79"/>
      <c r="Z20" s="89"/>
      <c r="AA20" s="2"/>
      <c r="AB20" s="79"/>
      <c r="AC20" s="89"/>
      <c r="AD20" s="2"/>
      <c r="AE20" s="79"/>
      <c r="AF20" s="87"/>
      <c r="AG20" s="2"/>
      <c r="AH20" s="79">
        <v>7</v>
      </c>
      <c r="AI20" s="135">
        <f t="shared" si="0"/>
        <v>8</v>
      </c>
      <c r="AJ20" s="188">
        <f t="shared" si="1"/>
        <v>16</v>
      </c>
      <c r="AM20" s="1"/>
    </row>
    <row r="21" spans="1:39" ht="20.25" x14ac:dyDescent="0.3">
      <c r="A21" s="140" t="s">
        <v>154</v>
      </c>
      <c r="B21" s="4">
        <v>17</v>
      </c>
      <c r="C21" s="66">
        <v>1862</v>
      </c>
      <c r="D21" s="36" t="s">
        <v>21</v>
      </c>
      <c r="E21" s="36" t="s">
        <v>88</v>
      </c>
      <c r="F21" s="109" t="s">
        <v>141</v>
      </c>
      <c r="G21" s="106">
        <v>2</v>
      </c>
      <c r="H21" s="6"/>
      <c r="I21" s="2">
        <v>4</v>
      </c>
      <c r="J21" s="79"/>
      <c r="K21" s="87"/>
      <c r="L21" s="2"/>
      <c r="M21" s="79"/>
      <c r="N21" s="87"/>
      <c r="O21" s="2">
        <v>53</v>
      </c>
      <c r="P21" s="79"/>
      <c r="Q21" s="87"/>
      <c r="R21" s="2"/>
      <c r="S21" s="79"/>
      <c r="T21" s="87"/>
      <c r="U21" s="2"/>
      <c r="V21" s="79"/>
      <c r="W21" s="87"/>
      <c r="X21" s="2"/>
      <c r="Y21" s="79"/>
      <c r="Z21" s="89"/>
      <c r="AA21" s="2"/>
      <c r="AB21" s="79"/>
      <c r="AC21" s="89"/>
      <c r="AD21" s="2">
        <v>19</v>
      </c>
      <c r="AE21" s="79"/>
      <c r="AF21" s="87"/>
      <c r="AG21" s="2"/>
      <c r="AH21" s="79">
        <v>1</v>
      </c>
      <c r="AI21" s="135">
        <f t="shared" si="0"/>
        <v>77</v>
      </c>
      <c r="AJ21" s="188">
        <f t="shared" si="1"/>
        <v>154</v>
      </c>
      <c r="AM21" s="1"/>
    </row>
    <row r="22" spans="1:39" ht="20.25" x14ac:dyDescent="0.3">
      <c r="A22" s="140" t="s">
        <v>154</v>
      </c>
      <c r="B22" s="4">
        <v>18</v>
      </c>
      <c r="C22" s="66">
        <v>1862</v>
      </c>
      <c r="D22" s="36" t="s">
        <v>22</v>
      </c>
      <c r="E22" s="36" t="s">
        <v>92</v>
      </c>
      <c r="F22" s="109" t="s">
        <v>141</v>
      </c>
      <c r="G22" s="106">
        <v>1</v>
      </c>
      <c r="H22" s="6"/>
      <c r="I22" s="2"/>
      <c r="J22" s="79"/>
      <c r="K22" s="87"/>
      <c r="L22" s="2"/>
      <c r="M22" s="79"/>
      <c r="N22" s="87"/>
      <c r="O22" s="2"/>
      <c r="P22" s="79"/>
      <c r="Q22" s="87"/>
      <c r="R22" s="2"/>
      <c r="S22" s="79"/>
      <c r="T22" s="87"/>
      <c r="U22" s="2"/>
      <c r="V22" s="79"/>
      <c r="W22" s="87"/>
      <c r="X22" s="2"/>
      <c r="Y22" s="79"/>
      <c r="Z22" s="89"/>
      <c r="AA22" s="2"/>
      <c r="AB22" s="79"/>
      <c r="AC22" s="89"/>
      <c r="AD22" s="2"/>
      <c r="AE22" s="79"/>
      <c r="AF22" s="87"/>
      <c r="AG22" s="2">
        <v>11</v>
      </c>
      <c r="AH22" s="79">
        <v>15</v>
      </c>
      <c r="AI22" s="135">
        <f t="shared" si="0"/>
        <v>26</v>
      </c>
      <c r="AJ22" s="188">
        <f t="shared" si="1"/>
        <v>26</v>
      </c>
      <c r="AM22" s="1"/>
    </row>
    <row r="23" spans="1:39" ht="20.25" x14ac:dyDescent="0.3">
      <c r="A23" s="140" t="s">
        <v>154</v>
      </c>
      <c r="B23" s="4">
        <v>19</v>
      </c>
      <c r="C23" s="66">
        <v>1862</v>
      </c>
      <c r="D23" s="36" t="s">
        <v>166</v>
      </c>
      <c r="E23" s="36" t="s">
        <v>171</v>
      </c>
      <c r="F23" s="109" t="s">
        <v>139</v>
      </c>
      <c r="G23" s="106">
        <v>1</v>
      </c>
      <c r="H23" s="6"/>
      <c r="I23" s="2"/>
      <c r="J23" s="79"/>
      <c r="K23" s="87"/>
      <c r="L23" s="2"/>
      <c r="M23" s="79"/>
      <c r="N23" s="87"/>
      <c r="O23" s="2">
        <v>6</v>
      </c>
      <c r="P23" s="79"/>
      <c r="Q23" s="87"/>
      <c r="R23" s="2"/>
      <c r="S23" s="79"/>
      <c r="T23" s="87"/>
      <c r="U23" s="2"/>
      <c r="V23" s="79"/>
      <c r="W23" s="87"/>
      <c r="X23" s="2"/>
      <c r="Y23" s="79"/>
      <c r="Z23" s="89"/>
      <c r="AA23" s="2"/>
      <c r="AB23" s="79"/>
      <c r="AC23" s="89"/>
      <c r="AD23" s="2"/>
      <c r="AE23" s="79"/>
      <c r="AF23" s="87"/>
      <c r="AG23" s="2">
        <v>8</v>
      </c>
      <c r="AH23" s="79">
        <v>10</v>
      </c>
      <c r="AI23" s="135">
        <f t="shared" si="0"/>
        <v>24</v>
      </c>
      <c r="AJ23" s="188">
        <f t="shared" si="1"/>
        <v>24</v>
      </c>
      <c r="AM23" s="1"/>
    </row>
    <row r="24" spans="1:39" ht="21" thickBot="1" x14ac:dyDescent="0.35">
      <c r="A24" s="140" t="s">
        <v>154</v>
      </c>
      <c r="B24" s="4">
        <v>20</v>
      </c>
      <c r="C24" s="66">
        <v>1867</v>
      </c>
      <c r="D24" s="36" t="s">
        <v>134</v>
      </c>
      <c r="E24" s="36" t="s">
        <v>85</v>
      </c>
      <c r="F24" s="111" t="s">
        <v>141</v>
      </c>
      <c r="G24" s="106">
        <v>2</v>
      </c>
      <c r="H24" s="6"/>
      <c r="I24" s="2"/>
      <c r="J24" s="79"/>
      <c r="K24" s="87"/>
      <c r="L24" s="2"/>
      <c r="M24" s="79"/>
      <c r="N24" s="87"/>
      <c r="O24" s="2"/>
      <c r="P24" s="79"/>
      <c r="Q24" s="87"/>
      <c r="R24" s="2"/>
      <c r="S24" s="79"/>
      <c r="T24" s="87"/>
      <c r="U24" s="2">
        <v>1</v>
      </c>
      <c r="V24" s="79"/>
      <c r="W24" s="87"/>
      <c r="X24" s="2"/>
      <c r="Y24" s="79"/>
      <c r="Z24" s="89"/>
      <c r="AA24" s="2"/>
      <c r="AB24" s="79"/>
      <c r="AC24" s="89"/>
      <c r="AD24" s="2"/>
      <c r="AE24" s="79"/>
      <c r="AF24" s="87"/>
      <c r="AG24" s="2"/>
      <c r="AH24" s="79"/>
      <c r="AI24" s="135">
        <f t="shared" si="0"/>
        <v>1</v>
      </c>
      <c r="AJ24" s="188">
        <f t="shared" si="1"/>
        <v>2</v>
      </c>
      <c r="AM24" s="1"/>
    </row>
    <row r="25" spans="1:39" ht="21" thickBot="1" x14ac:dyDescent="0.35">
      <c r="A25" s="140" t="s">
        <v>154</v>
      </c>
      <c r="B25" s="4">
        <v>21</v>
      </c>
      <c r="C25" s="66">
        <v>1867</v>
      </c>
      <c r="D25" s="36" t="s">
        <v>33</v>
      </c>
      <c r="E25" s="36" t="s">
        <v>68</v>
      </c>
      <c r="F25" s="110" t="s">
        <v>141</v>
      </c>
      <c r="G25" s="106">
        <v>2</v>
      </c>
      <c r="H25" s="6"/>
      <c r="I25" s="2"/>
      <c r="J25" s="79"/>
      <c r="K25" s="87"/>
      <c r="L25" s="2"/>
      <c r="M25" s="79"/>
      <c r="N25" s="87"/>
      <c r="O25" s="2"/>
      <c r="P25" s="79"/>
      <c r="Q25" s="87"/>
      <c r="R25" s="2">
        <v>2</v>
      </c>
      <c r="S25" s="79"/>
      <c r="T25" s="87"/>
      <c r="U25" s="2"/>
      <c r="V25" s="79"/>
      <c r="W25" s="87"/>
      <c r="X25" s="2"/>
      <c r="Y25" s="79"/>
      <c r="Z25" s="89"/>
      <c r="AA25" s="2"/>
      <c r="AB25" s="79"/>
      <c r="AC25" s="89"/>
      <c r="AD25" s="2"/>
      <c r="AE25" s="79"/>
      <c r="AF25" s="87"/>
      <c r="AG25" s="2"/>
      <c r="AH25" s="79"/>
      <c r="AI25" s="30">
        <f t="shared" si="0"/>
        <v>2</v>
      </c>
      <c r="AJ25" s="188">
        <f t="shared" si="1"/>
        <v>4</v>
      </c>
      <c r="AM25" s="1"/>
    </row>
    <row r="26" spans="1:39" ht="20.25" x14ac:dyDescent="0.3">
      <c r="A26" s="140" t="s">
        <v>154</v>
      </c>
      <c r="B26" s="4">
        <v>22</v>
      </c>
      <c r="C26" s="66">
        <v>1867</v>
      </c>
      <c r="D26" s="36" t="s">
        <v>36</v>
      </c>
      <c r="E26" s="36" t="s">
        <v>74</v>
      </c>
      <c r="F26" s="109" t="s">
        <v>141</v>
      </c>
      <c r="G26" s="106">
        <v>2</v>
      </c>
      <c r="H26" s="6"/>
      <c r="I26" s="2"/>
      <c r="J26" s="79"/>
      <c r="K26" s="87"/>
      <c r="L26" s="2"/>
      <c r="M26" s="79"/>
      <c r="N26" s="87"/>
      <c r="O26" s="2"/>
      <c r="P26" s="79"/>
      <c r="Q26" s="87"/>
      <c r="R26" s="2">
        <v>9</v>
      </c>
      <c r="S26" s="79"/>
      <c r="T26" s="87"/>
      <c r="U26" s="2"/>
      <c r="V26" s="79"/>
      <c r="W26" s="87"/>
      <c r="X26" s="2"/>
      <c r="Y26" s="79"/>
      <c r="Z26" s="89"/>
      <c r="AA26" s="2"/>
      <c r="AB26" s="79"/>
      <c r="AC26" s="89"/>
      <c r="AD26" s="2"/>
      <c r="AE26" s="79"/>
      <c r="AF26" s="87"/>
      <c r="AG26" s="2"/>
      <c r="AH26" s="79"/>
      <c r="AI26" s="135">
        <f t="shared" si="0"/>
        <v>9</v>
      </c>
      <c r="AJ26" s="188">
        <f t="shared" si="1"/>
        <v>18</v>
      </c>
      <c r="AM26" s="1"/>
    </row>
    <row r="27" spans="1:39" ht="20.25" x14ac:dyDescent="0.3">
      <c r="A27" s="140" t="s">
        <v>154</v>
      </c>
      <c r="B27" s="4">
        <v>23</v>
      </c>
      <c r="C27" s="66">
        <v>1867</v>
      </c>
      <c r="D27" s="36" t="s">
        <v>129</v>
      </c>
      <c r="E27" s="36" t="s">
        <v>87</v>
      </c>
      <c r="F27" s="109" t="s">
        <v>141</v>
      </c>
      <c r="G27" s="106">
        <v>1</v>
      </c>
      <c r="H27" s="6"/>
      <c r="I27" s="2"/>
      <c r="J27" s="79"/>
      <c r="K27" s="87"/>
      <c r="L27" s="2"/>
      <c r="M27" s="79"/>
      <c r="N27" s="87"/>
      <c r="O27" s="2">
        <v>2</v>
      </c>
      <c r="P27" s="79"/>
      <c r="Q27" s="87"/>
      <c r="R27" s="2"/>
      <c r="S27" s="79"/>
      <c r="T27" s="87"/>
      <c r="U27" s="2"/>
      <c r="V27" s="79"/>
      <c r="W27" s="87"/>
      <c r="X27" s="2"/>
      <c r="Y27" s="79"/>
      <c r="Z27" s="89"/>
      <c r="AA27" s="2"/>
      <c r="AB27" s="79"/>
      <c r="AC27" s="89"/>
      <c r="AD27" s="2"/>
      <c r="AE27" s="79"/>
      <c r="AF27" s="87"/>
      <c r="AG27" s="2"/>
      <c r="AH27" s="79"/>
      <c r="AI27" s="135">
        <f t="shared" si="0"/>
        <v>2</v>
      </c>
      <c r="AJ27" s="188">
        <f t="shared" si="1"/>
        <v>2</v>
      </c>
      <c r="AM27" s="1"/>
    </row>
    <row r="28" spans="1:39" ht="20.25" x14ac:dyDescent="0.3">
      <c r="A28" s="140" t="s">
        <v>154</v>
      </c>
      <c r="B28" s="275">
        <v>24</v>
      </c>
      <c r="C28" s="66">
        <v>1867</v>
      </c>
      <c r="D28" s="36" t="s">
        <v>130</v>
      </c>
      <c r="E28" s="36" t="s">
        <v>93</v>
      </c>
      <c r="F28" s="109" t="s">
        <v>139</v>
      </c>
      <c r="G28" s="106">
        <v>1</v>
      </c>
      <c r="H28" s="6"/>
      <c r="I28" s="2">
        <v>1</v>
      </c>
      <c r="J28" s="79"/>
      <c r="K28" s="87"/>
      <c r="L28" s="2"/>
      <c r="M28" s="79"/>
      <c r="N28" s="87"/>
      <c r="O28" s="2">
        <v>1</v>
      </c>
      <c r="P28" s="79"/>
      <c r="Q28" s="87"/>
      <c r="R28" s="2">
        <v>1</v>
      </c>
      <c r="S28" s="79"/>
      <c r="T28" s="87"/>
      <c r="U28" s="2"/>
      <c r="V28" s="79"/>
      <c r="W28" s="87"/>
      <c r="X28" s="2"/>
      <c r="Y28" s="79"/>
      <c r="Z28" s="89"/>
      <c r="AA28" s="2"/>
      <c r="AB28" s="79"/>
      <c r="AC28" s="89"/>
      <c r="AD28" s="2"/>
      <c r="AE28" s="79"/>
      <c r="AF28" s="87"/>
      <c r="AG28" s="2"/>
      <c r="AH28" s="79"/>
      <c r="AI28" s="135">
        <f t="shared" si="0"/>
        <v>3</v>
      </c>
      <c r="AJ28" s="188">
        <f t="shared" si="1"/>
        <v>3</v>
      </c>
      <c r="AM28" s="1"/>
    </row>
    <row r="29" spans="1:39" ht="21" thickBot="1" x14ac:dyDescent="0.35">
      <c r="A29" s="141" t="s">
        <v>154</v>
      </c>
      <c r="B29" s="16">
        <v>25</v>
      </c>
      <c r="C29" s="281"/>
      <c r="D29" s="38" t="s">
        <v>231</v>
      </c>
      <c r="E29" s="38" t="s">
        <v>232</v>
      </c>
      <c r="F29" s="109"/>
      <c r="G29" s="106">
        <v>2</v>
      </c>
      <c r="H29" s="87"/>
      <c r="I29" s="2"/>
      <c r="J29" s="79"/>
      <c r="K29" s="87"/>
      <c r="L29" s="2"/>
      <c r="M29" s="79"/>
      <c r="N29" s="87"/>
      <c r="O29" s="2"/>
      <c r="P29" s="79"/>
      <c r="Q29" s="87"/>
      <c r="R29" s="2">
        <v>1</v>
      </c>
      <c r="S29" s="79"/>
      <c r="T29" s="87"/>
      <c r="U29" s="2"/>
      <c r="V29" s="79"/>
      <c r="W29" s="87"/>
      <c r="X29" s="2"/>
      <c r="Y29" s="79"/>
      <c r="Z29" s="89"/>
      <c r="AA29" s="2"/>
      <c r="AB29" s="79"/>
      <c r="AC29" s="89"/>
      <c r="AD29" s="2"/>
      <c r="AE29" s="79"/>
      <c r="AF29" s="87"/>
      <c r="AG29" s="2"/>
      <c r="AH29" s="79"/>
      <c r="AI29" s="280"/>
      <c r="AJ29" s="188">
        <f t="shared" si="1"/>
        <v>2</v>
      </c>
      <c r="AM29" s="1"/>
    </row>
    <row r="30" spans="1:39" ht="31.5" customHeight="1" thickBot="1" x14ac:dyDescent="0.45">
      <c r="A30" s="201"/>
      <c r="B30" s="245"/>
      <c r="C30" s="245" t="s">
        <v>144</v>
      </c>
      <c r="D30" s="245"/>
      <c r="E30" s="245"/>
      <c r="F30" s="118"/>
      <c r="G30" s="276"/>
      <c r="H30" s="267" t="s">
        <v>144</v>
      </c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77"/>
      <c r="AI30" s="278"/>
      <c r="AJ30" s="279">
        <f>SUM(AJ5:AJ29)</f>
        <v>945</v>
      </c>
      <c r="AM30" s="1"/>
    </row>
    <row r="31" spans="1:39" ht="21" thickBot="1" x14ac:dyDescent="0.35">
      <c r="A31" s="57"/>
      <c r="B31" s="55"/>
      <c r="C31" s="54"/>
      <c r="D31" s="55"/>
      <c r="E31" s="55"/>
      <c r="F31" s="55"/>
      <c r="G31" s="74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80"/>
      <c r="AA31" s="80"/>
      <c r="AB31" s="80"/>
      <c r="AC31" s="86"/>
      <c r="AD31" s="86"/>
      <c r="AE31" s="86"/>
      <c r="AF31" s="55"/>
      <c r="AG31" s="55"/>
      <c r="AH31" s="55"/>
      <c r="AI31" s="26"/>
      <c r="AJ31" s="184"/>
      <c r="AM31" s="1"/>
    </row>
    <row r="32" spans="1:39" ht="18.75" customHeight="1" x14ac:dyDescent="0.3">
      <c r="A32" s="57"/>
      <c r="B32" s="51"/>
      <c r="C32" s="5"/>
      <c r="D32" s="243" t="s">
        <v>192</v>
      </c>
      <c r="E32" s="243"/>
      <c r="F32" s="121"/>
      <c r="G32" s="8"/>
      <c r="H32" s="21"/>
      <c r="I32" s="2">
        <f>SUM(I5:I28)</f>
        <v>5</v>
      </c>
      <c r="J32" s="22"/>
      <c r="K32" s="11"/>
      <c r="L32" s="2">
        <f>SUM(L5:L28)</f>
        <v>15</v>
      </c>
      <c r="M32" s="24"/>
      <c r="N32" s="21"/>
      <c r="O32" s="2">
        <f>SUM(O5:O28)</f>
        <v>70</v>
      </c>
      <c r="P32" s="22"/>
      <c r="Q32" s="11"/>
      <c r="R32" s="2">
        <f>SUM(R5:R29)</f>
        <v>88</v>
      </c>
      <c r="S32" s="24"/>
      <c r="T32" s="21"/>
      <c r="U32" s="2">
        <f>SUM(U5:U28)</f>
        <v>1</v>
      </c>
      <c r="V32" s="22"/>
      <c r="W32" s="11"/>
      <c r="X32" s="2">
        <f>SUM(X5:X28)</f>
        <v>0</v>
      </c>
      <c r="Y32" s="22"/>
      <c r="Z32" s="84"/>
      <c r="AA32" s="2">
        <f>SUM(AA5:AA28)</f>
        <v>0</v>
      </c>
      <c r="AB32" s="81"/>
      <c r="AC32" s="84"/>
      <c r="AD32" s="2">
        <f>SUM(AD5:AD28)</f>
        <v>19</v>
      </c>
      <c r="AE32" s="81"/>
      <c r="AF32" s="11"/>
      <c r="AG32" s="2">
        <f>SUM(AG5:AG28)</f>
        <v>168</v>
      </c>
      <c r="AH32" s="24"/>
      <c r="AI32" s="28"/>
      <c r="AJ32" s="185">
        <f>SUM(H32:AH32)</f>
        <v>366</v>
      </c>
      <c r="AM32" s="1"/>
    </row>
    <row r="33" spans="1:39" ht="21" thickBot="1" x14ac:dyDescent="0.35">
      <c r="A33" s="57"/>
      <c r="B33" s="78"/>
      <c r="C33" s="15"/>
      <c r="D33" s="244" t="s">
        <v>57</v>
      </c>
      <c r="E33" s="244"/>
      <c r="F33" s="122"/>
      <c r="G33" s="8"/>
      <c r="H33" s="23"/>
      <c r="I33" s="13"/>
      <c r="J33" s="18">
        <f>SUM(J5:J28)</f>
        <v>0</v>
      </c>
      <c r="K33" s="12"/>
      <c r="L33" s="13"/>
      <c r="M33" s="19">
        <f>SUM(M5:M28)</f>
        <v>0</v>
      </c>
      <c r="N33" s="23"/>
      <c r="O33" s="13"/>
      <c r="P33" s="18">
        <f>SUM(P5:P28)</f>
        <v>0</v>
      </c>
      <c r="Q33" s="12"/>
      <c r="R33" s="13"/>
      <c r="S33" s="19">
        <f>SUM(S5:S28)</f>
        <v>0</v>
      </c>
      <c r="T33" s="23"/>
      <c r="U33" s="13"/>
      <c r="V33" s="18">
        <f>SUM(V5:V28)</f>
        <v>0</v>
      </c>
      <c r="W33" s="12"/>
      <c r="X33" s="13"/>
      <c r="Y33" s="18">
        <f>SUM(Y5:Y28)</f>
        <v>0</v>
      </c>
      <c r="Z33" s="85"/>
      <c r="AA33" s="83"/>
      <c r="AB33" s="82">
        <f>SUM(AB5:AB28)</f>
        <v>0</v>
      </c>
      <c r="AC33" s="85"/>
      <c r="AD33" s="83"/>
      <c r="AE33" s="82">
        <f>SUM(AE5:AE28)</f>
        <v>0</v>
      </c>
      <c r="AF33" s="12"/>
      <c r="AG33" s="13"/>
      <c r="AH33" s="19">
        <f>SUM(AH5:AH28)</f>
        <v>150</v>
      </c>
      <c r="AI33" s="30"/>
      <c r="AJ33" s="186">
        <f>SUM(H33:AH33)</f>
        <v>150</v>
      </c>
      <c r="AM33" s="1"/>
    </row>
    <row r="34" spans="1:39" ht="30" customHeight="1" thickBot="1" x14ac:dyDescent="0.45">
      <c r="A34" s="57"/>
      <c r="B34" s="55"/>
      <c r="C34" s="54"/>
      <c r="D34" s="55"/>
      <c r="E34" s="55"/>
      <c r="F34" s="55"/>
      <c r="G34" s="73"/>
      <c r="H34" s="249" t="s">
        <v>140</v>
      </c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 t="s">
        <v>140</v>
      </c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"/>
      <c r="AJ34" s="120">
        <f>SUM(AJ32:AJ33)</f>
        <v>516</v>
      </c>
      <c r="AM34" s="1"/>
    </row>
  </sheetData>
  <sheetProtection algorithmName="SHA-512" hashValue="deRVsKrWKOo262jBavLLh2BAWSIhjv+YuPzc2r3nSqLe+m8TYHf5TKpFaVT8AqEFCpN95fSIbqxPJPhDCu8v1w==" saltValue="ZHCeSroIXlUa5GUMJ8kH/w==" spinCount="100000" sheet="1" objects="1" scenarios="1"/>
  <autoFilter ref="A3:AJ28" xr:uid="{00000000-0009-0000-0000-000002000000}"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31" showButton="0"/>
    <filterColumn colId="32" showButton="0"/>
    <sortState xmlns:xlrd2="http://schemas.microsoft.com/office/spreadsheetml/2017/richdata2" ref="A6:AJ142">
      <sortCondition ref="A3:A142"/>
    </sortState>
  </autoFilter>
  <mergeCells count="17">
    <mergeCell ref="D32:E32"/>
    <mergeCell ref="D33:E33"/>
    <mergeCell ref="B30:E30"/>
    <mergeCell ref="H30:AH30"/>
    <mergeCell ref="H34:AH34"/>
    <mergeCell ref="A3:A4"/>
    <mergeCell ref="H3:J3"/>
    <mergeCell ref="K3:M3"/>
    <mergeCell ref="N3:P3"/>
    <mergeCell ref="Q3:S3"/>
    <mergeCell ref="B1:AJ1"/>
    <mergeCell ref="B2:AJ2"/>
    <mergeCell ref="T3:V3"/>
    <mergeCell ref="W3:Y3"/>
    <mergeCell ref="AF3:AH3"/>
    <mergeCell ref="AC3:AE3"/>
    <mergeCell ref="Z3:AB3"/>
  </mergeCells>
  <printOptions horizontalCentered="1"/>
  <pageMargins left="0.25" right="0.25" top="0.5" bottom="0.25" header="0" footer="0"/>
  <pageSetup scale="39" fitToHeight="2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44"/>
  <sheetViews>
    <sheetView topLeftCell="F1" zoomScale="70" zoomScaleNormal="70" workbookViewId="0">
      <pane ySplit="4" topLeftCell="A23" activePane="bottomLeft" state="frozen"/>
      <selection pane="bottomLeft" activeCell="F55" sqref="F55"/>
    </sheetView>
  </sheetViews>
  <sheetFormatPr defaultColWidth="8.85546875" defaultRowHeight="18" x14ac:dyDescent="0.25"/>
  <cols>
    <col min="1" max="2" width="12.85546875" style="50" customWidth="1"/>
    <col min="3" max="3" width="6" style="49" customWidth="1"/>
    <col min="4" max="4" width="8.85546875" style="48" hidden="1" customWidth="1"/>
    <col min="5" max="5" width="55.85546875" style="48" customWidth="1"/>
    <col min="6" max="6" width="85.85546875" style="48" customWidth="1"/>
    <col min="7" max="7" width="8.5703125" style="48" hidden="1" customWidth="1"/>
    <col min="8" max="8" width="9.42578125" style="48" customWidth="1"/>
    <col min="9" max="11" width="6.85546875" style="48" customWidth="1"/>
    <col min="12" max="12" width="6.5703125" style="48" customWidth="1"/>
    <col min="13" max="34" width="6.85546875" style="48" customWidth="1"/>
    <col min="35" max="35" width="7.85546875" style="48" customWidth="1"/>
    <col min="36" max="36" width="7.85546875" style="48" hidden="1" customWidth="1"/>
    <col min="37" max="37" width="21.5703125" style="48" bestFit="1" customWidth="1"/>
    <col min="38" max="16384" width="8.85546875" style="48"/>
  </cols>
  <sheetData>
    <row r="1" spans="1:40" ht="29.25" customHeight="1" thickBot="1" x14ac:dyDescent="0.45">
      <c r="A1" s="56"/>
      <c r="B1" s="56"/>
      <c r="C1" s="251" t="s">
        <v>222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52"/>
      <c r="AN1" s="49"/>
    </row>
    <row r="2" spans="1:40" ht="18.75" thickBot="1" x14ac:dyDescent="0.3">
      <c r="A2" s="58"/>
      <c r="B2" s="58"/>
      <c r="C2" s="253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3"/>
      <c r="AN2" s="49"/>
    </row>
    <row r="3" spans="1:40" ht="122.25" customHeight="1" thickBot="1" x14ac:dyDescent="0.25">
      <c r="A3" s="242" t="s">
        <v>153</v>
      </c>
      <c r="B3" s="242" t="s">
        <v>153</v>
      </c>
      <c r="C3" s="59" t="s">
        <v>118</v>
      </c>
      <c r="D3" s="59" t="s">
        <v>58</v>
      </c>
      <c r="G3" s="62" t="s">
        <v>0</v>
      </c>
      <c r="H3" s="182" t="s">
        <v>228</v>
      </c>
      <c r="I3" s="235" t="s">
        <v>34</v>
      </c>
      <c r="J3" s="234"/>
      <c r="K3" s="236"/>
      <c r="L3" s="235" t="s">
        <v>61</v>
      </c>
      <c r="M3" s="234"/>
      <c r="N3" s="236"/>
      <c r="O3" s="235" t="s">
        <v>149</v>
      </c>
      <c r="P3" s="234"/>
      <c r="Q3" s="236"/>
      <c r="R3" s="235" t="s">
        <v>194</v>
      </c>
      <c r="S3" s="234"/>
      <c r="T3" s="236"/>
      <c r="U3" s="235" t="s">
        <v>124</v>
      </c>
      <c r="V3" s="234"/>
      <c r="W3" s="236"/>
      <c r="X3" s="235" t="s">
        <v>148</v>
      </c>
      <c r="Y3" s="234"/>
      <c r="Z3" s="236"/>
      <c r="AA3" s="235" t="s">
        <v>159</v>
      </c>
      <c r="AB3" s="234"/>
      <c r="AC3" s="236"/>
      <c r="AD3" s="235" t="s">
        <v>158</v>
      </c>
      <c r="AE3" s="234"/>
      <c r="AF3" s="236"/>
      <c r="AG3" s="237" t="s">
        <v>215</v>
      </c>
      <c r="AH3" s="238"/>
      <c r="AI3" s="239"/>
      <c r="AJ3" s="52"/>
      <c r="AK3" s="52" t="s">
        <v>119</v>
      </c>
      <c r="AN3" s="49"/>
    </row>
    <row r="4" spans="1:40" ht="21" thickBot="1" x14ac:dyDescent="0.35">
      <c r="A4" s="254"/>
      <c r="B4" s="254"/>
      <c r="C4" s="63"/>
      <c r="D4" s="64"/>
      <c r="E4" s="113" t="s">
        <v>117</v>
      </c>
      <c r="F4" s="114" t="s">
        <v>97</v>
      </c>
      <c r="G4" s="65"/>
      <c r="H4" s="9"/>
      <c r="I4" s="88"/>
      <c r="J4" s="88"/>
      <c r="K4" s="88"/>
      <c r="L4" s="88"/>
      <c r="M4" s="88"/>
      <c r="N4" s="88"/>
      <c r="O4" s="88"/>
      <c r="P4" s="88"/>
      <c r="Q4" s="88"/>
      <c r="R4" s="88"/>
      <c r="S4" s="205" t="s">
        <v>103</v>
      </c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46"/>
      <c r="AK4" s="53"/>
      <c r="AN4" s="49"/>
    </row>
    <row r="5" spans="1:40" ht="21" thickBot="1" x14ac:dyDescent="0.35">
      <c r="A5" s="202" t="s">
        <v>155</v>
      </c>
      <c r="B5" s="139" t="s">
        <v>155</v>
      </c>
      <c r="C5" s="203">
        <v>26</v>
      </c>
      <c r="D5" s="66">
        <v>1863</v>
      </c>
      <c r="E5" s="116" t="s">
        <v>175</v>
      </c>
      <c r="F5" s="130" t="s">
        <v>71</v>
      </c>
      <c r="G5" s="109" t="s">
        <v>141</v>
      </c>
      <c r="H5" s="137">
        <v>2</v>
      </c>
      <c r="I5" s="6"/>
      <c r="J5" s="2">
        <v>23</v>
      </c>
      <c r="K5" s="79"/>
      <c r="L5" s="87"/>
      <c r="M5" s="2"/>
      <c r="N5" s="79"/>
      <c r="O5" s="87"/>
      <c r="P5" s="2"/>
      <c r="Q5" s="79"/>
      <c r="R5" s="87"/>
      <c r="S5" s="2"/>
      <c r="T5" s="79"/>
      <c r="U5" s="87"/>
      <c r="V5" s="2">
        <v>2</v>
      </c>
      <c r="W5" s="79"/>
      <c r="X5" s="87"/>
      <c r="Y5" s="2"/>
      <c r="Z5" s="79"/>
      <c r="AA5" s="87"/>
      <c r="AB5" s="2"/>
      <c r="AC5" s="79"/>
      <c r="AD5" s="87"/>
      <c r="AE5" s="2">
        <v>10</v>
      </c>
      <c r="AF5" s="79"/>
      <c r="AG5" s="87"/>
      <c r="AH5" s="2"/>
      <c r="AI5" s="79"/>
      <c r="AJ5" s="135">
        <f t="shared" ref="AJ5:AJ39" si="0">SUM(I5:AI5)</f>
        <v>35</v>
      </c>
      <c r="AK5" s="190">
        <f t="shared" ref="AK5:AK39" si="1">SUM(I5:AI5)*H5</f>
        <v>70</v>
      </c>
      <c r="AN5" s="49"/>
    </row>
    <row r="6" spans="1:40" ht="21" thickBot="1" x14ac:dyDescent="0.35">
      <c r="A6" s="196" t="s">
        <v>155</v>
      </c>
      <c r="B6" s="140" t="s">
        <v>155</v>
      </c>
      <c r="C6" s="203">
        <v>27</v>
      </c>
      <c r="D6" s="66">
        <v>1863</v>
      </c>
      <c r="E6" s="36" t="s">
        <v>176</v>
      </c>
      <c r="F6" s="35" t="s">
        <v>179</v>
      </c>
      <c r="G6" s="109" t="s">
        <v>141</v>
      </c>
      <c r="H6" s="106">
        <v>2</v>
      </c>
      <c r="I6" s="6"/>
      <c r="J6" s="2"/>
      <c r="K6" s="79"/>
      <c r="L6" s="87"/>
      <c r="M6" s="2"/>
      <c r="N6" s="79"/>
      <c r="O6" s="87"/>
      <c r="P6" s="2"/>
      <c r="Q6" s="79"/>
      <c r="R6" s="87"/>
      <c r="S6" s="2"/>
      <c r="T6" s="79"/>
      <c r="U6" s="87"/>
      <c r="V6" s="2">
        <v>8</v>
      </c>
      <c r="W6" s="79"/>
      <c r="X6" s="87"/>
      <c r="Y6" s="2"/>
      <c r="Z6" s="79"/>
      <c r="AA6" s="87"/>
      <c r="AB6" s="2"/>
      <c r="AC6" s="79"/>
      <c r="AD6" s="87"/>
      <c r="AE6" s="2"/>
      <c r="AF6" s="79"/>
      <c r="AG6" s="87"/>
      <c r="AH6" s="2"/>
      <c r="AI6" s="79"/>
      <c r="AJ6" s="135">
        <f t="shared" si="0"/>
        <v>8</v>
      </c>
      <c r="AK6" s="190">
        <f t="shared" si="1"/>
        <v>16</v>
      </c>
      <c r="AN6" s="49"/>
    </row>
    <row r="7" spans="1:40" ht="21" thickBot="1" x14ac:dyDescent="0.35">
      <c r="A7" s="196" t="s">
        <v>155</v>
      </c>
      <c r="B7" s="140" t="s">
        <v>155</v>
      </c>
      <c r="C7" s="203">
        <v>28</v>
      </c>
      <c r="D7" s="67">
        <v>1867</v>
      </c>
      <c r="E7" s="36" t="s">
        <v>24</v>
      </c>
      <c r="F7" s="35" t="s">
        <v>67</v>
      </c>
      <c r="G7" s="109" t="s">
        <v>139</v>
      </c>
      <c r="H7" s="106">
        <v>2</v>
      </c>
      <c r="I7" s="6"/>
      <c r="J7" s="2"/>
      <c r="K7" s="79"/>
      <c r="L7" s="87"/>
      <c r="M7" s="2"/>
      <c r="N7" s="79"/>
      <c r="O7" s="87"/>
      <c r="P7" s="2"/>
      <c r="Q7" s="79"/>
      <c r="R7" s="87"/>
      <c r="S7" s="2"/>
      <c r="T7" s="79"/>
      <c r="U7" s="87"/>
      <c r="V7" s="2"/>
      <c r="W7" s="79"/>
      <c r="X7" s="87"/>
      <c r="Y7" s="2"/>
      <c r="Z7" s="79"/>
      <c r="AA7" s="87"/>
      <c r="AB7" s="2">
        <v>7</v>
      </c>
      <c r="AC7" s="79"/>
      <c r="AD7" s="87"/>
      <c r="AE7" s="2"/>
      <c r="AF7" s="79"/>
      <c r="AG7" s="87"/>
      <c r="AH7" s="2"/>
      <c r="AI7" s="79"/>
      <c r="AJ7" s="135">
        <f t="shared" si="0"/>
        <v>7</v>
      </c>
      <c r="AK7" s="190">
        <f t="shared" si="1"/>
        <v>14</v>
      </c>
      <c r="AN7" s="49"/>
    </row>
    <row r="8" spans="1:40" ht="21" thickBot="1" x14ac:dyDescent="0.35">
      <c r="A8" s="196" t="s">
        <v>155</v>
      </c>
      <c r="B8" s="140" t="s">
        <v>155</v>
      </c>
      <c r="C8" s="203">
        <v>29</v>
      </c>
      <c r="D8" s="67">
        <v>1867</v>
      </c>
      <c r="E8" s="36" t="s">
        <v>25</v>
      </c>
      <c r="F8" s="39" t="s">
        <v>40</v>
      </c>
      <c r="G8" s="109" t="s">
        <v>141</v>
      </c>
      <c r="H8" s="106">
        <v>1</v>
      </c>
      <c r="I8" s="6"/>
      <c r="J8" s="2"/>
      <c r="K8" s="79"/>
      <c r="L8" s="87"/>
      <c r="M8" s="2"/>
      <c r="N8" s="79"/>
      <c r="O8" s="87"/>
      <c r="P8" s="2">
        <v>1</v>
      </c>
      <c r="Q8" s="79"/>
      <c r="R8" s="87"/>
      <c r="S8" s="2"/>
      <c r="T8" s="79"/>
      <c r="U8" s="87"/>
      <c r="V8" s="2"/>
      <c r="W8" s="79"/>
      <c r="X8" s="87"/>
      <c r="Y8" s="2"/>
      <c r="Z8" s="79"/>
      <c r="AA8" s="87"/>
      <c r="AB8" s="2"/>
      <c r="AC8" s="79"/>
      <c r="AD8" s="87"/>
      <c r="AE8" s="2"/>
      <c r="AF8" s="79"/>
      <c r="AG8" s="87"/>
      <c r="AH8" s="2"/>
      <c r="AI8" s="79"/>
      <c r="AJ8" s="135">
        <f t="shared" si="0"/>
        <v>1</v>
      </c>
      <c r="AK8" s="190">
        <f t="shared" si="1"/>
        <v>1</v>
      </c>
      <c r="AN8" s="49"/>
    </row>
    <row r="9" spans="1:40" ht="21" thickBot="1" x14ac:dyDescent="0.35">
      <c r="A9" s="196" t="s">
        <v>155</v>
      </c>
      <c r="B9" s="140" t="s">
        <v>155</v>
      </c>
      <c r="C9" s="203">
        <v>30</v>
      </c>
      <c r="D9" s="68">
        <v>1867</v>
      </c>
      <c r="E9" s="34" t="s">
        <v>135</v>
      </c>
      <c r="F9" s="37" t="s">
        <v>76</v>
      </c>
      <c r="G9" s="109" t="s">
        <v>141</v>
      </c>
      <c r="H9" s="106">
        <v>1</v>
      </c>
      <c r="I9" s="6"/>
      <c r="J9" s="2"/>
      <c r="K9" s="79"/>
      <c r="L9" s="87"/>
      <c r="M9" s="2"/>
      <c r="N9" s="79"/>
      <c r="O9" s="87"/>
      <c r="P9" s="2"/>
      <c r="Q9" s="79"/>
      <c r="R9" s="87"/>
      <c r="S9" s="2"/>
      <c r="T9" s="79"/>
      <c r="U9" s="87"/>
      <c r="V9" s="2">
        <v>1</v>
      </c>
      <c r="W9" s="79"/>
      <c r="X9" s="87"/>
      <c r="Y9" s="2"/>
      <c r="Z9" s="79"/>
      <c r="AA9" s="87"/>
      <c r="AB9" s="2"/>
      <c r="AC9" s="79"/>
      <c r="AD9" s="87"/>
      <c r="AE9" s="2"/>
      <c r="AF9" s="79"/>
      <c r="AG9" s="87"/>
      <c r="AH9" s="2"/>
      <c r="AI9" s="79"/>
      <c r="AJ9" s="30">
        <f t="shared" si="0"/>
        <v>1</v>
      </c>
      <c r="AK9" s="190">
        <f t="shared" si="1"/>
        <v>1</v>
      </c>
      <c r="AN9" s="49"/>
    </row>
    <row r="10" spans="1:40" ht="21" thickBot="1" x14ac:dyDescent="0.35">
      <c r="A10" s="196" t="s">
        <v>155</v>
      </c>
      <c r="B10" s="140" t="s">
        <v>155</v>
      </c>
      <c r="C10" s="203">
        <v>31</v>
      </c>
      <c r="D10" s="67">
        <v>1867</v>
      </c>
      <c r="E10" s="36" t="s">
        <v>26</v>
      </c>
      <c r="F10" s="37" t="s">
        <v>75</v>
      </c>
      <c r="G10" s="109" t="s">
        <v>116</v>
      </c>
      <c r="H10" s="106">
        <v>2</v>
      </c>
      <c r="I10" s="6"/>
      <c r="J10" s="2"/>
      <c r="K10" s="79"/>
      <c r="L10" s="87"/>
      <c r="M10" s="2"/>
      <c r="N10" s="79"/>
      <c r="O10" s="87"/>
      <c r="P10" s="2"/>
      <c r="Q10" s="79"/>
      <c r="R10" s="87"/>
      <c r="S10" s="2"/>
      <c r="T10" s="79">
        <v>24</v>
      </c>
      <c r="U10" s="87"/>
      <c r="V10" s="2"/>
      <c r="W10" s="79"/>
      <c r="X10" s="87"/>
      <c r="Y10" s="2"/>
      <c r="Z10" s="79"/>
      <c r="AA10" s="87"/>
      <c r="AB10" s="2"/>
      <c r="AC10" s="79"/>
      <c r="AD10" s="87"/>
      <c r="AE10" s="2"/>
      <c r="AF10" s="79"/>
      <c r="AG10" s="87"/>
      <c r="AH10" s="2"/>
      <c r="AI10" s="79"/>
      <c r="AJ10" s="135">
        <f t="shared" si="0"/>
        <v>24</v>
      </c>
      <c r="AK10" s="190">
        <f t="shared" si="1"/>
        <v>48</v>
      </c>
      <c r="AN10" s="49"/>
    </row>
    <row r="11" spans="1:40" ht="21" thickBot="1" x14ac:dyDescent="0.35">
      <c r="A11" s="196" t="s">
        <v>155</v>
      </c>
      <c r="B11" s="140" t="s">
        <v>155</v>
      </c>
      <c r="C11" s="203">
        <v>32</v>
      </c>
      <c r="D11" s="69">
        <v>1867</v>
      </c>
      <c r="E11" s="34" t="s">
        <v>128</v>
      </c>
      <c r="F11" s="40" t="s">
        <v>125</v>
      </c>
      <c r="G11" s="109" t="s">
        <v>141</v>
      </c>
      <c r="H11" s="106">
        <v>2</v>
      </c>
      <c r="I11" s="6"/>
      <c r="J11" s="2">
        <v>4</v>
      </c>
      <c r="K11" s="79"/>
      <c r="L11" s="87"/>
      <c r="M11" s="2"/>
      <c r="N11" s="79"/>
      <c r="O11" s="87"/>
      <c r="P11" s="2"/>
      <c r="Q11" s="79"/>
      <c r="R11" s="87"/>
      <c r="S11" s="2"/>
      <c r="T11" s="79"/>
      <c r="U11" s="87"/>
      <c r="V11" s="2"/>
      <c r="W11" s="79"/>
      <c r="X11" s="87"/>
      <c r="Y11" s="2"/>
      <c r="Z11" s="79"/>
      <c r="AA11" s="87"/>
      <c r="AB11" s="2"/>
      <c r="AC11" s="79"/>
      <c r="AD11" s="87"/>
      <c r="AE11" s="2"/>
      <c r="AF11" s="79"/>
      <c r="AG11" s="87"/>
      <c r="AH11" s="2"/>
      <c r="AI11" s="79"/>
      <c r="AJ11" s="135">
        <f t="shared" si="0"/>
        <v>4</v>
      </c>
      <c r="AK11" s="190">
        <f t="shared" si="1"/>
        <v>8</v>
      </c>
      <c r="AN11" s="49"/>
    </row>
    <row r="12" spans="1:40" ht="21" thickBot="1" x14ac:dyDescent="0.35">
      <c r="A12" s="196" t="s">
        <v>155</v>
      </c>
      <c r="B12" s="140" t="s">
        <v>155</v>
      </c>
      <c r="C12" s="203">
        <v>33</v>
      </c>
      <c r="D12" s="67">
        <v>1867</v>
      </c>
      <c r="E12" s="34" t="s">
        <v>79</v>
      </c>
      <c r="F12" s="39" t="s">
        <v>77</v>
      </c>
      <c r="G12" s="109" t="s">
        <v>141</v>
      </c>
      <c r="H12" s="106">
        <v>2</v>
      </c>
      <c r="I12" s="6"/>
      <c r="J12" s="2"/>
      <c r="K12" s="79"/>
      <c r="L12" s="87"/>
      <c r="M12" s="2"/>
      <c r="N12" s="79"/>
      <c r="O12" s="87"/>
      <c r="P12" s="2"/>
      <c r="Q12" s="79"/>
      <c r="R12" s="87"/>
      <c r="S12" s="2"/>
      <c r="T12" s="79"/>
      <c r="U12" s="87"/>
      <c r="V12" s="2">
        <v>1</v>
      </c>
      <c r="W12" s="79"/>
      <c r="X12" s="87"/>
      <c r="Y12" s="2">
        <v>1</v>
      </c>
      <c r="Z12" s="79"/>
      <c r="AA12" s="87"/>
      <c r="AB12" s="2"/>
      <c r="AC12" s="79"/>
      <c r="AD12" s="87"/>
      <c r="AE12" s="2"/>
      <c r="AF12" s="79"/>
      <c r="AG12" s="87"/>
      <c r="AH12" s="2"/>
      <c r="AI12" s="79">
        <v>2</v>
      </c>
      <c r="AJ12" s="135">
        <f t="shared" si="0"/>
        <v>4</v>
      </c>
      <c r="AK12" s="190">
        <f t="shared" si="1"/>
        <v>8</v>
      </c>
      <c r="AN12" s="49"/>
    </row>
    <row r="13" spans="1:40" ht="21" thickBot="1" x14ac:dyDescent="0.35">
      <c r="A13" s="196" t="s">
        <v>155</v>
      </c>
      <c r="B13" s="140" t="s">
        <v>155</v>
      </c>
      <c r="C13" s="203">
        <v>34</v>
      </c>
      <c r="D13" s="67">
        <v>1867</v>
      </c>
      <c r="E13" s="34" t="s">
        <v>4</v>
      </c>
      <c r="F13" s="37" t="s">
        <v>101</v>
      </c>
      <c r="G13" s="109" t="s">
        <v>116</v>
      </c>
      <c r="H13" s="106">
        <v>1</v>
      </c>
      <c r="I13" s="6"/>
      <c r="J13" s="2">
        <v>3</v>
      </c>
      <c r="K13" s="79"/>
      <c r="L13" s="87"/>
      <c r="M13" s="2"/>
      <c r="N13" s="79"/>
      <c r="O13" s="87"/>
      <c r="P13" s="2"/>
      <c r="Q13" s="79"/>
      <c r="R13" s="87"/>
      <c r="S13" s="2"/>
      <c r="T13" s="79"/>
      <c r="U13" s="87"/>
      <c r="V13" s="2">
        <v>6</v>
      </c>
      <c r="W13" s="79"/>
      <c r="X13" s="87"/>
      <c r="Y13" s="2">
        <v>8</v>
      </c>
      <c r="Z13" s="79"/>
      <c r="AA13" s="87"/>
      <c r="AB13" s="2"/>
      <c r="AC13" s="79"/>
      <c r="AD13" s="87"/>
      <c r="AE13" s="2"/>
      <c r="AF13" s="79"/>
      <c r="AG13" s="87"/>
      <c r="AH13" s="2">
        <v>6</v>
      </c>
      <c r="AI13" s="79">
        <v>3</v>
      </c>
      <c r="AJ13" s="135">
        <f t="shared" si="0"/>
        <v>26</v>
      </c>
      <c r="AK13" s="190">
        <f t="shared" si="1"/>
        <v>26</v>
      </c>
      <c r="AN13" s="49"/>
    </row>
    <row r="14" spans="1:40" ht="21" thickBot="1" x14ac:dyDescent="0.35">
      <c r="A14" s="196" t="s">
        <v>155</v>
      </c>
      <c r="B14" s="140" t="s">
        <v>155</v>
      </c>
      <c r="C14" s="203">
        <v>35</v>
      </c>
      <c r="D14" s="67">
        <v>1867</v>
      </c>
      <c r="E14" s="34" t="s">
        <v>5</v>
      </c>
      <c r="F14" s="37" t="s">
        <v>121</v>
      </c>
      <c r="G14" s="109" t="s">
        <v>116</v>
      </c>
      <c r="H14" s="106">
        <v>1</v>
      </c>
      <c r="I14" s="6"/>
      <c r="J14" s="2">
        <v>5</v>
      </c>
      <c r="K14" s="79"/>
      <c r="L14" s="87"/>
      <c r="M14" s="2"/>
      <c r="N14" s="79"/>
      <c r="O14" s="87"/>
      <c r="P14" s="2"/>
      <c r="Q14" s="79"/>
      <c r="R14" s="87"/>
      <c r="S14" s="2"/>
      <c r="T14" s="79"/>
      <c r="U14" s="87"/>
      <c r="V14" s="2"/>
      <c r="W14" s="79"/>
      <c r="X14" s="87"/>
      <c r="Y14" s="2">
        <v>14</v>
      </c>
      <c r="Z14" s="79"/>
      <c r="AA14" s="87"/>
      <c r="AB14" s="2"/>
      <c r="AC14" s="79"/>
      <c r="AD14" s="87"/>
      <c r="AE14" s="2"/>
      <c r="AF14" s="79"/>
      <c r="AG14" s="87"/>
      <c r="AH14" s="2">
        <v>4</v>
      </c>
      <c r="AI14" s="79">
        <v>28</v>
      </c>
      <c r="AJ14" s="135">
        <f t="shared" si="0"/>
        <v>51</v>
      </c>
      <c r="AK14" s="190">
        <f t="shared" si="1"/>
        <v>51</v>
      </c>
      <c r="AN14" s="49"/>
    </row>
    <row r="15" spans="1:40" ht="21" thickBot="1" x14ac:dyDescent="0.35">
      <c r="A15" s="196" t="s">
        <v>155</v>
      </c>
      <c r="B15" s="140" t="s">
        <v>155</v>
      </c>
      <c r="C15" s="203">
        <v>36</v>
      </c>
      <c r="D15" s="67">
        <v>1867</v>
      </c>
      <c r="E15" s="34" t="s">
        <v>37</v>
      </c>
      <c r="F15" s="37" t="s">
        <v>122</v>
      </c>
      <c r="G15" s="109" t="s">
        <v>116</v>
      </c>
      <c r="H15" s="106">
        <v>1</v>
      </c>
      <c r="I15" s="6"/>
      <c r="J15" s="2">
        <v>18</v>
      </c>
      <c r="K15" s="79"/>
      <c r="L15" s="87"/>
      <c r="M15" s="2"/>
      <c r="N15" s="79"/>
      <c r="O15" s="87"/>
      <c r="P15" s="2"/>
      <c r="Q15" s="79"/>
      <c r="R15" s="87"/>
      <c r="S15" s="2"/>
      <c r="T15" s="79"/>
      <c r="U15" s="87"/>
      <c r="V15" s="2">
        <v>5</v>
      </c>
      <c r="W15" s="79"/>
      <c r="X15" s="87"/>
      <c r="Y15" s="2">
        <v>8</v>
      </c>
      <c r="Z15" s="79"/>
      <c r="AA15" s="87"/>
      <c r="AB15" s="2">
        <v>3</v>
      </c>
      <c r="AC15" s="79"/>
      <c r="AD15" s="87"/>
      <c r="AE15" s="2"/>
      <c r="AF15" s="79"/>
      <c r="AG15" s="87"/>
      <c r="AH15" s="2">
        <v>1</v>
      </c>
      <c r="AI15" s="79"/>
      <c r="AJ15" s="135">
        <f t="shared" si="0"/>
        <v>35</v>
      </c>
      <c r="AK15" s="190">
        <f t="shared" si="1"/>
        <v>35</v>
      </c>
      <c r="AN15" s="49"/>
    </row>
    <row r="16" spans="1:40" ht="21" thickBot="1" x14ac:dyDescent="0.35">
      <c r="A16" s="196" t="s">
        <v>155</v>
      </c>
      <c r="B16" s="140" t="s">
        <v>155</v>
      </c>
      <c r="C16" s="203">
        <v>37</v>
      </c>
      <c r="D16" s="67">
        <v>1867</v>
      </c>
      <c r="E16" s="34" t="s">
        <v>6</v>
      </c>
      <c r="F16" s="37" t="s">
        <v>78</v>
      </c>
      <c r="G16" s="109" t="s">
        <v>141</v>
      </c>
      <c r="H16" s="106">
        <v>2</v>
      </c>
      <c r="I16" s="6"/>
      <c r="J16" s="2"/>
      <c r="K16" s="79"/>
      <c r="L16" s="87"/>
      <c r="M16" s="2"/>
      <c r="N16" s="79"/>
      <c r="O16" s="87"/>
      <c r="P16" s="2"/>
      <c r="Q16" s="79"/>
      <c r="R16" s="87"/>
      <c r="S16" s="2">
        <v>12</v>
      </c>
      <c r="T16" s="79"/>
      <c r="U16" s="87"/>
      <c r="V16" s="2"/>
      <c r="W16" s="79"/>
      <c r="X16" s="87"/>
      <c r="Y16" s="2"/>
      <c r="Z16" s="79"/>
      <c r="AA16" s="87"/>
      <c r="AB16" s="2"/>
      <c r="AC16" s="79"/>
      <c r="AD16" s="87"/>
      <c r="AE16" s="2"/>
      <c r="AF16" s="79"/>
      <c r="AG16" s="87"/>
      <c r="AH16" s="2">
        <v>2</v>
      </c>
      <c r="AI16" s="79"/>
      <c r="AJ16" s="135">
        <f t="shared" si="0"/>
        <v>14</v>
      </c>
      <c r="AK16" s="190">
        <f t="shared" si="1"/>
        <v>28</v>
      </c>
      <c r="AN16" s="49"/>
    </row>
    <row r="17" spans="1:40" ht="21" thickBot="1" x14ac:dyDescent="0.35">
      <c r="A17" s="196" t="s">
        <v>155</v>
      </c>
      <c r="B17" s="140" t="s">
        <v>155</v>
      </c>
      <c r="C17" s="203">
        <v>38</v>
      </c>
      <c r="D17" s="67">
        <v>1867</v>
      </c>
      <c r="E17" s="34" t="s">
        <v>8</v>
      </c>
      <c r="F17" s="37" t="s">
        <v>123</v>
      </c>
      <c r="G17" s="109" t="s">
        <v>116</v>
      </c>
      <c r="H17" s="106">
        <v>2</v>
      </c>
      <c r="I17" s="6"/>
      <c r="J17" s="2"/>
      <c r="K17" s="79"/>
      <c r="L17" s="87"/>
      <c r="M17" s="2"/>
      <c r="N17" s="79"/>
      <c r="O17" s="87"/>
      <c r="P17" s="2"/>
      <c r="Q17" s="79"/>
      <c r="R17" s="87"/>
      <c r="S17" s="2">
        <v>15</v>
      </c>
      <c r="T17" s="79"/>
      <c r="U17" s="87"/>
      <c r="V17" s="2">
        <v>3</v>
      </c>
      <c r="W17" s="79"/>
      <c r="X17" s="87"/>
      <c r="Y17" s="2"/>
      <c r="Z17" s="79"/>
      <c r="AA17" s="87"/>
      <c r="AB17" s="2"/>
      <c r="AC17" s="79"/>
      <c r="AD17" s="87"/>
      <c r="AE17" s="2"/>
      <c r="AF17" s="79"/>
      <c r="AG17" s="87"/>
      <c r="AH17" s="2"/>
      <c r="AI17" s="79"/>
      <c r="AJ17" s="135">
        <f t="shared" si="0"/>
        <v>18</v>
      </c>
      <c r="AK17" s="190">
        <f t="shared" si="1"/>
        <v>36</v>
      </c>
      <c r="AN17" s="49"/>
    </row>
    <row r="18" spans="1:40" ht="21" thickBot="1" x14ac:dyDescent="0.35">
      <c r="A18" s="196" t="s">
        <v>155</v>
      </c>
      <c r="B18" s="140" t="s">
        <v>155</v>
      </c>
      <c r="C18" s="203">
        <v>39</v>
      </c>
      <c r="D18" s="67">
        <v>1867</v>
      </c>
      <c r="E18" s="34" t="s">
        <v>9</v>
      </c>
      <c r="F18" s="37" t="s">
        <v>49</v>
      </c>
      <c r="G18" s="109" t="s">
        <v>141</v>
      </c>
      <c r="H18" s="106">
        <v>2</v>
      </c>
      <c r="I18" s="6"/>
      <c r="J18" s="2"/>
      <c r="K18" s="79"/>
      <c r="L18" s="87"/>
      <c r="M18" s="2"/>
      <c r="N18" s="79"/>
      <c r="O18" s="87"/>
      <c r="P18" s="2"/>
      <c r="Q18" s="79"/>
      <c r="R18" s="87"/>
      <c r="S18" s="2">
        <v>2</v>
      </c>
      <c r="T18" s="79"/>
      <c r="U18" s="87"/>
      <c r="V18" s="2"/>
      <c r="W18" s="79"/>
      <c r="X18" s="87"/>
      <c r="Y18" s="2"/>
      <c r="Z18" s="79"/>
      <c r="AA18" s="87"/>
      <c r="AB18" s="2"/>
      <c r="AC18" s="79"/>
      <c r="AD18" s="87"/>
      <c r="AE18" s="2"/>
      <c r="AF18" s="79"/>
      <c r="AG18" s="87"/>
      <c r="AH18" s="2"/>
      <c r="AI18" s="79"/>
      <c r="AJ18" s="135">
        <f t="shared" si="0"/>
        <v>2</v>
      </c>
      <c r="AK18" s="190">
        <f t="shared" si="1"/>
        <v>4</v>
      </c>
      <c r="AN18" s="49"/>
    </row>
    <row r="19" spans="1:40" ht="21" thickBot="1" x14ac:dyDescent="0.35">
      <c r="A19" s="196" t="s">
        <v>155</v>
      </c>
      <c r="B19" s="140" t="s">
        <v>155</v>
      </c>
      <c r="C19" s="203">
        <v>40</v>
      </c>
      <c r="D19" s="67">
        <v>1867</v>
      </c>
      <c r="E19" s="34" t="s">
        <v>10</v>
      </c>
      <c r="F19" s="39" t="s">
        <v>83</v>
      </c>
      <c r="G19" s="109" t="s">
        <v>141</v>
      </c>
      <c r="H19" s="106">
        <v>1</v>
      </c>
      <c r="I19" s="6"/>
      <c r="J19" s="2">
        <v>3</v>
      </c>
      <c r="K19" s="79"/>
      <c r="L19" s="87"/>
      <c r="M19" s="2"/>
      <c r="N19" s="79"/>
      <c r="O19" s="87"/>
      <c r="P19" s="2"/>
      <c r="Q19" s="79"/>
      <c r="R19" s="87"/>
      <c r="S19" s="2"/>
      <c r="T19" s="79"/>
      <c r="U19" s="87"/>
      <c r="V19" s="2"/>
      <c r="W19" s="79"/>
      <c r="X19" s="87"/>
      <c r="Y19" s="2"/>
      <c r="Z19" s="79"/>
      <c r="AA19" s="87"/>
      <c r="AB19" s="2"/>
      <c r="AC19" s="79"/>
      <c r="AD19" s="87"/>
      <c r="AE19" s="2"/>
      <c r="AF19" s="79"/>
      <c r="AG19" s="87"/>
      <c r="AH19" s="2"/>
      <c r="AI19" s="79">
        <v>1</v>
      </c>
      <c r="AJ19" s="135">
        <f t="shared" si="0"/>
        <v>4</v>
      </c>
      <c r="AK19" s="190">
        <f t="shared" si="1"/>
        <v>4</v>
      </c>
      <c r="AN19" s="49"/>
    </row>
    <row r="20" spans="1:40" ht="21" thickBot="1" x14ac:dyDescent="0.35">
      <c r="A20" s="196" t="s">
        <v>155</v>
      </c>
      <c r="B20" s="140" t="s">
        <v>155</v>
      </c>
      <c r="C20" s="203">
        <v>41</v>
      </c>
      <c r="D20" s="67">
        <v>1867</v>
      </c>
      <c r="E20" s="34" t="s">
        <v>131</v>
      </c>
      <c r="F20" s="37" t="s">
        <v>82</v>
      </c>
      <c r="G20" s="109" t="s">
        <v>139</v>
      </c>
      <c r="H20" s="106">
        <v>1</v>
      </c>
      <c r="I20" s="6"/>
      <c r="J20" s="2"/>
      <c r="K20" s="79"/>
      <c r="L20" s="87"/>
      <c r="M20" s="2"/>
      <c r="N20" s="79"/>
      <c r="O20" s="87"/>
      <c r="P20" s="2"/>
      <c r="Q20" s="79"/>
      <c r="R20" s="87"/>
      <c r="S20" s="2"/>
      <c r="T20" s="79"/>
      <c r="U20" s="87"/>
      <c r="V20" s="2"/>
      <c r="W20" s="79"/>
      <c r="X20" s="87"/>
      <c r="Y20" s="2"/>
      <c r="Z20" s="79"/>
      <c r="AA20" s="87"/>
      <c r="AB20" s="2"/>
      <c r="AC20" s="79"/>
      <c r="AD20" s="87"/>
      <c r="AE20" s="2"/>
      <c r="AF20" s="79"/>
      <c r="AG20" s="87"/>
      <c r="AH20" s="2"/>
      <c r="AI20" s="79">
        <v>11</v>
      </c>
      <c r="AJ20" s="135">
        <f t="shared" si="0"/>
        <v>11</v>
      </c>
      <c r="AK20" s="190">
        <f t="shared" si="1"/>
        <v>11</v>
      </c>
      <c r="AN20" s="49"/>
    </row>
    <row r="21" spans="1:40" ht="21" thickBot="1" x14ac:dyDescent="0.35">
      <c r="A21" s="196" t="s">
        <v>155</v>
      </c>
      <c r="B21" s="140" t="s">
        <v>155</v>
      </c>
      <c r="C21" s="203">
        <v>42</v>
      </c>
      <c r="D21" s="67">
        <v>1867</v>
      </c>
      <c r="E21" s="36" t="s">
        <v>65</v>
      </c>
      <c r="F21" s="37" t="s">
        <v>66</v>
      </c>
      <c r="G21" s="109" t="s">
        <v>139</v>
      </c>
      <c r="H21" s="106">
        <v>1</v>
      </c>
      <c r="I21" s="6"/>
      <c r="J21" s="2"/>
      <c r="K21" s="79"/>
      <c r="L21" s="87"/>
      <c r="M21" s="2"/>
      <c r="N21" s="79"/>
      <c r="O21" s="87"/>
      <c r="P21" s="2"/>
      <c r="Q21" s="79"/>
      <c r="R21" s="87"/>
      <c r="S21" s="2">
        <v>2</v>
      </c>
      <c r="T21" s="79"/>
      <c r="U21" s="87"/>
      <c r="V21" s="2"/>
      <c r="W21" s="79"/>
      <c r="X21" s="87"/>
      <c r="Y21" s="2"/>
      <c r="Z21" s="79"/>
      <c r="AA21" s="87"/>
      <c r="AB21" s="2"/>
      <c r="AC21" s="79"/>
      <c r="AD21" s="87"/>
      <c r="AE21" s="2"/>
      <c r="AF21" s="79"/>
      <c r="AG21" s="87"/>
      <c r="AH21" s="2"/>
      <c r="AI21" s="79">
        <v>31</v>
      </c>
      <c r="AJ21" s="135">
        <f t="shared" si="0"/>
        <v>33</v>
      </c>
      <c r="AK21" s="190">
        <f t="shared" si="1"/>
        <v>33</v>
      </c>
      <c r="AN21" s="49"/>
    </row>
    <row r="22" spans="1:40" ht="21" thickBot="1" x14ac:dyDescent="0.35">
      <c r="A22" s="196" t="s">
        <v>155</v>
      </c>
      <c r="B22" s="140" t="s">
        <v>155</v>
      </c>
      <c r="C22" s="203">
        <v>43</v>
      </c>
      <c r="D22" s="67">
        <v>1867</v>
      </c>
      <c r="E22" s="36" t="s">
        <v>137</v>
      </c>
      <c r="F22" s="37" t="s">
        <v>157</v>
      </c>
      <c r="G22" s="131" t="s">
        <v>139</v>
      </c>
      <c r="H22" s="106">
        <v>2</v>
      </c>
      <c r="I22" s="6"/>
      <c r="J22" s="2"/>
      <c r="K22" s="79"/>
      <c r="L22" s="87"/>
      <c r="M22" s="2"/>
      <c r="N22" s="79"/>
      <c r="O22" s="87"/>
      <c r="P22" s="2">
        <v>3</v>
      </c>
      <c r="Q22" s="79"/>
      <c r="R22" s="87"/>
      <c r="S22" s="2"/>
      <c r="T22" s="79"/>
      <c r="U22" s="87"/>
      <c r="V22" s="2"/>
      <c r="W22" s="79"/>
      <c r="X22" s="87"/>
      <c r="Y22" s="2"/>
      <c r="Z22" s="79"/>
      <c r="AA22" s="87"/>
      <c r="AB22" s="2"/>
      <c r="AC22" s="79"/>
      <c r="AD22" s="87"/>
      <c r="AE22" s="2"/>
      <c r="AF22" s="79"/>
      <c r="AG22" s="87"/>
      <c r="AH22" s="2"/>
      <c r="AI22" s="79">
        <v>55</v>
      </c>
      <c r="AJ22" s="135">
        <f t="shared" si="0"/>
        <v>58</v>
      </c>
      <c r="AK22" s="190">
        <f t="shared" si="1"/>
        <v>116</v>
      </c>
      <c r="AN22" s="49"/>
    </row>
    <row r="23" spans="1:40" ht="21" thickBot="1" x14ac:dyDescent="0.35">
      <c r="A23" s="196" t="s">
        <v>155</v>
      </c>
      <c r="B23" s="140" t="s">
        <v>155</v>
      </c>
      <c r="C23" s="203">
        <v>44</v>
      </c>
      <c r="D23" s="67">
        <v>1867</v>
      </c>
      <c r="E23" s="34" t="s">
        <v>138</v>
      </c>
      <c r="F23" s="37" t="s">
        <v>70</v>
      </c>
      <c r="G23" s="109" t="s">
        <v>139</v>
      </c>
      <c r="H23" s="106">
        <v>1</v>
      </c>
      <c r="I23" s="6"/>
      <c r="J23" s="2"/>
      <c r="K23" s="79"/>
      <c r="L23" s="87"/>
      <c r="M23" s="2">
        <v>6</v>
      </c>
      <c r="N23" s="79"/>
      <c r="O23" s="87"/>
      <c r="P23" s="2"/>
      <c r="Q23" s="79"/>
      <c r="R23" s="87"/>
      <c r="S23" s="2"/>
      <c r="T23" s="79"/>
      <c r="U23" s="87"/>
      <c r="V23" s="2"/>
      <c r="W23" s="79"/>
      <c r="X23" s="87"/>
      <c r="Y23" s="2"/>
      <c r="Z23" s="79"/>
      <c r="AA23" s="87"/>
      <c r="AB23" s="2"/>
      <c r="AC23" s="79"/>
      <c r="AD23" s="87"/>
      <c r="AE23" s="2"/>
      <c r="AF23" s="79"/>
      <c r="AG23" s="87"/>
      <c r="AH23" s="2"/>
      <c r="AI23" s="79">
        <v>2</v>
      </c>
      <c r="AJ23" s="135">
        <f t="shared" si="0"/>
        <v>8</v>
      </c>
      <c r="AK23" s="190">
        <f t="shared" si="1"/>
        <v>8</v>
      </c>
      <c r="AN23" s="49"/>
    </row>
    <row r="24" spans="1:40" ht="21" thickBot="1" x14ac:dyDescent="0.35">
      <c r="A24" s="196" t="s">
        <v>155</v>
      </c>
      <c r="B24" s="140" t="s">
        <v>155</v>
      </c>
      <c r="C24" s="203">
        <v>45</v>
      </c>
      <c r="D24" s="66">
        <v>1867</v>
      </c>
      <c r="E24" s="34" t="s">
        <v>11</v>
      </c>
      <c r="F24" s="37" t="s">
        <v>89</v>
      </c>
      <c r="G24" s="109" t="s">
        <v>141</v>
      </c>
      <c r="H24" s="106">
        <v>2</v>
      </c>
      <c r="I24" s="6"/>
      <c r="J24" s="2"/>
      <c r="K24" s="79"/>
      <c r="L24" s="87"/>
      <c r="M24" s="2"/>
      <c r="N24" s="79"/>
      <c r="O24" s="87"/>
      <c r="P24" s="2"/>
      <c r="Q24" s="79"/>
      <c r="R24" s="87"/>
      <c r="S24" s="2"/>
      <c r="T24" s="79"/>
      <c r="U24" s="87"/>
      <c r="V24" s="2"/>
      <c r="W24" s="79"/>
      <c r="X24" s="87"/>
      <c r="Y24" s="2"/>
      <c r="Z24" s="79"/>
      <c r="AA24" s="87"/>
      <c r="AB24" s="2"/>
      <c r="AC24" s="79"/>
      <c r="AD24" s="87"/>
      <c r="AE24" s="2"/>
      <c r="AF24" s="79"/>
      <c r="AG24" s="87"/>
      <c r="AH24" s="2"/>
      <c r="AI24" s="79">
        <v>12</v>
      </c>
      <c r="AJ24" s="135">
        <f t="shared" si="0"/>
        <v>12</v>
      </c>
      <c r="AK24" s="190">
        <f t="shared" si="1"/>
        <v>24</v>
      </c>
      <c r="AN24" s="49"/>
    </row>
    <row r="25" spans="1:40" ht="21" thickBot="1" x14ac:dyDescent="0.35">
      <c r="A25" s="196" t="s">
        <v>155</v>
      </c>
      <c r="B25" s="140" t="s">
        <v>155</v>
      </c>
      <c r="C25" s="203">
        <v>46</v>
      </c>
      <c r="D25" s="66">
        <v>1867</v>
      </c>
      <c r="E25" s="36" t="s">
        <v>12</v>
      </c>
      <c r="F25" s="37" t="s">
        <v>94</v>
      </c>
      <c r="G25" s="109" t="s">
        <v>139</v>
      </c>
      <c r="H25" s="106">
        <v>2</v>
      </c>
      <c r="I25" s="6"/>
      <c r="J25" s="2">
        <v>1</v>
      </c>
      <c r="K25" s="79"/>
      <c r="L25" s="87"/>
      <c r="M25" s="2"/>
      <c r="N25" s="79"/>
      <c r="O25" s="87"/>
      <c r="P25" s="2"/>
      <c r="Q25" s="79"/>
      <c r="R25" s="87"/>
      <c r="S25" s="2"/>
      <c r="T25" s="79"/>
      <c r="U25" s="87"/>
      <c r="V25" s="2"/>
      <c r="W25" s="79"/>
      <c r="X25" s="87"/>
      <c r="Y25" s="2">
        <v>5</v>
      </c>
      <c r="Z25" s="79"/>
      <c r="AA25" s="87"/>
      <c r="AB25" s="2"/>
      <c r="AC25" s="79"/>
      <c r="AD25" s="87"/>
      <c r="AE25" s="2">
        <v>8</v>
      </c>
      <c r="AF25" s="79"/>
      <c r="AG25" s="87"/>
      <c r="AH25" s="2"/>
      <c r="AI25" s="79">
        <v>1</v>
      </c>
      <c r="AJ25" s="135">
        <f t="shared" si="0"/>
        <v>15</v>
      </c>
      <c r="AK25" s="190">
        <f t="shared" si="1"/>
        <v>30</v>
      </c>
      <c r="AN25" s="49"/>
    </row>
    <row r="26" spans="1:40" ht="21" thickBot="1" x14ac:dyDescent="0.35">
      <c r="A26" s="196" t="s">
        <v>155</v>
      </c>
      <c r="B26" s="140" t="s">
        <v>155</v>
      </c>
      <c r="C26" s="203">
        <v>47</v>
      </c>
      <c r="D26" s="66">
        <v>1867</v>
      </c>
      <c r="E26" s="34" t="s">
        <v>31</v>
      </c>
      <c r="F26" s="37" t="s">
        <v>47</v>
      </c>
      <c r="G26" s="109" t="s">
        <v>141</v>
      </c>
      <c r="H26" s="106">
        <v>1</v>
      </c>
      <c r="I26" s="6"/>
      <c r="J26" s="2">
        <v>1</v>
      </c>
      <c r="K26" s="79"/>
      <c r="L26" s="87"/>
      <c r="M26" s="2">
        <v>1</v>
      </c>
      <c r="N26" s="79"/>
      <c r="O26" s="87"/>
      <c r="P26" s="2"/>
      <c r="Q26" s="79"/>
      <c r="R26" s="87"/>
      <c r="S26" s="2"/>
      <c r="T26" s="79"/>
      <c r="U26" s="87"/>
      <c r="V26" s="2">
        <v>2</v>
      </c>
      <c r="W26" s="79"/>
      <c r="X26" s="87"/>
      <c r="Y26" s="2"/>
      <c r="Z26" s="79"/>
      <c r="AA26" s="87"/>
      <c r="AB26" s="2"/>
      <c r="AC26" s="79"/>
      <c r="AD26" s="87"/>
      <c r="AE26" s="2"/>
      <c r="AF26" s="79"/>
      <c r="AG26" s="87"/>
      <c r="AH26" s="2"/>
      <c r="AI26" s="79"/>
      <c r="AJ26" s="135">
        <f t="shared" si="0"/>
        <v>4</v>
      </c>
      <c r="AK26" s="190">
        <f t="shared" si="1"/>
        <v>4</v>
      </c>
      <c r="AN26" s="49"/>
    </row>
    <row r="27" spans="1:40" ht="21" thickBot="1" x14ac:dyDescent="0.35">
      <c r="A27" s="196" t="s">
        <v>155</v>
      </c>
      <c r="B27" s="140" t="s">
        <v>155</v>
      </c>
      <c r="C27" s="203">
        <v>48</v>
      </c>
      <c r="D27" s="66">
        <v>1867</v>
      </c>
      <c r="E27" s="34" t="s">
        <v>32</v>
      </c>
      <c r="F27" s="37" t="s">
        <v>96</v>
      </c>
      <c r="G27" s="109" t="s">
        <v>139</v>
      </c>
      <c r="H27" s="106">
        <v>1</v>
      </c>
      <c r="I27" s="6"/>
      <c r="J27" s="2"/>
      <c r="K27" s="79"/>
      <c r="L27" s="87"/>
      <c r="M27" s="2"/>
      <c r="N27" s="79"/>
      <c r="O27" s="87"/>
      <c r="P27" s="2"/>
      <c r="Q27" s="79"/>
      <c r="R27" s="87"/>
      <c r="S27" s="2">
        <v>2</v>
      </c>
      <c r="T27" s="79"/>
      <c r="U27" s="87"/>
      <c r="V27" s="2"/>
      <c r="W27" s="79"/>
      <c r="X27" s="87"/>
      <c r="Y27" s="2"/>
      <c r="Z27" s="79"/>
      <c r="AA27" s="87"/>
      <c r="AB27" s="2"/>
      <c r="AC27" s="79"/>
      <c r="AD27" s="87"/>
      <c r="AE27" s="2"/>
      <c r="AF27" s="79"/>
      <c r="AG27" s="87"/>
      <c r="AH27" s="2"/>
      <c r="AI27" s="79"/>
      <c r="AJ27" s="135">
        <f t="shared" si="0"/>
        <v>2</v>
      </c>
      <c r="AK27" s="190">
        <f t="shared" si="1"/>
        <v>2</v>
      </c>
      <c r="AN27" s="49"/>
    </row>
    <row r="28" spans="1:40" ht="21" thickBot="1" x14ac:dyDescent="0.35">
      <c r="A28" s="196" t="s">
        <v>155</v>
      </c>
      <c r="B28" s="140" t="s">
        <v>155</v>
      </c>
      <c r="C28" s="203">
        <v>49</v>
      </c>
      <c r="D28" s="67">
        <v>1867</v>
      </c>
      <c r="E28" s="36" t="s">
        <v>132</v>
      </c>
      <c r="F28" s="37" t="s">
        <v>43</v>
      </c>
      <c r="G28" s="109" t="s">
        <v>139</v>
      </c>
      <c r="H28" s="106">
        <v>1</v>
      </c>
      <c r="I28" s="6"/>
      <c r="J28" s="2"/>
      <c r="K28" s="79"/>
      <c r="L28" s="87"/>
      <c r="M28" s="2"/>
      <c r="N28" s="79"/>
      <c r="O28" s="87"/>
      <c r="P28" s="2">
        <v>1</v>
      </c>
      <c r="Q28" s="79"/>
      <c r="R28" s="87"/>
      <c r="S28" s="2"/>
      <c r="T28" s="79"/>
      <c r="U28" s="87"/>
      <c r="V28" s="2"/>
      <c r="W28" s="79"/>
      <c r="X28" s="87"/>
      <c r="Y28" s="2"/>
      <c r="Z28" s="79"/>
      <c r="AA28" s="87"/>
      <c r="AB28" s="2"/>
      <c r="AC28" s="79"/>
      <c r="AD28" s="87"/>
      <c r="AE28" s="2"/>
      <c r="AF28" s="79"/>
      <c r="AG28" s="87"/>
      <c r="AH28" s="2"/>
      <c r="AI28" s="79"/>
      <c r="AJ28" s="135">
        <f t="shared" si="0"/>
        <v>1</v>
      </c>
      <c r="AK28" s="190">
        <f t="shared" si="1"/>
        <v>1</v>
      </c>
      <c r="AN28" s="49"/>
    </row>
    <row r="29" spans="1:40" ht="21" thickBot="1" x14ac:dyDescent="0.35">
      <c r="A29" s="196" t="s">
        <v>155</v>
      </c>
      <c r="B29" s="140" t="s">
        <v>155</v>
      </c>
      <c r="C29" s="203">
        <v>50</v>
      </c>
      <c r="D29" s="66">
        <v>1869</v>
      </c>
      <c r="E29" s="36" t="s">
        <v>1</v>
      </c>
      <c r="F29" s="35" t="s">
        <v>62</v>
      </c>
      <c r="G29" s="109" t="s">
        <v>141</v>
      </c>
      <c r="H29" s="106">
        <v>2</v>
      </c>
      <c r="I29" s="6"/>
      <c r="J29" s="2">
        <v>6</v>
      </c>
      <c r="K29" s="79"/>
      <c r="L29" s="87"/>
      <c r="M29" s="2"/>
      <c r="N29" s="79"/>
      <c r="O29" s="87"/>
      <c r="P29" s="2"/>
      <c r="Q29" s="79"/>
      <c r="R29" s="87"/>
      <c r="S29" s="2"/>
      <c r="T29" s="79"/>
      <c r="U29" s="87"/>
      <c r="V29" s="2"/>
      <c r="W29" s="79"/>
      <c r="X29" s="87"/>
      <c r="Y29" s="2"/>
      <c r="Z29" s="79"/>
      <c r="AA29" s="87"/>
      <c r="AB29" s="2"/>
      <c r="AC29" s="79"/>
      <c r="AD29" s="87"/>
      <c r="AE29" s="2"/>
      <c r="AF29" s="79"/>
      <c r="AG29" s="87"/>
      <c r="AH29" s="2"/>
      <c r="AI29" s="79">
        <v>13</v>
      </c>
      <c r="AJ29" s="135">
        <f t="shared" si="0"/>
        <v>19</v>
      </c>
      <c r="AK29" s="190">
        <f t="shared" si="1"/>
        <v>38</v>
      </c>
      <c r="AN29" s="49"/>
    </row>
    <row r="30" spans="1:40" ht="21" thickBot="1" x14ac:dyDescent="0.35">
      <c r="A30" s="196" t="s">
        <v>155</v>
      </c>
      <c r="B30" s="140" t="s">
        <v>155</v>
      </c>
      <c r="C30" s="203">
        <v>51</v>
      </c>
      <c r="D30" s="70">
        <v>1869</v>
      </c>
      <c r="E30" s="36" t="s">
        <v>13</v>
      </c>
      <c r="F30" s="71" t="s">
        <v>53</v>
      </c>
      <c r="G30" s="109" t="s">
        <v>141</v>
      </c>
      <c r="H30" s="106">
        <v>2</v>
      </c>
      <c r="I30" s="6"/>
      <c r="J30" s="2"/>
      <c r="K30" s="79"/>
      <c r="L30" s="87"/>
      <c r="M30" s="2"/>
      <c r="N30" s="79"/>
      <c r="O30" s="87"/>
      <c r="P30" s="2"/>
      <c r="Q30" s="79"/>
      <c r="R30" s="87"/>
      <c r="S30" s="2">
        <v>11</v>
      </c>
      <c r="T30" s="79"/>
      <c r="U30" s="87"/>
      <c r="V30" s="2"/>
      <c r="W30" s="79"/>
      <c r="X30" s="87"/>
      <c r="Y30" s="2"/>
      <c r="Z30" s="79"/>
      <c r="AA30" s="87"/>
      <c r="AB30" s="2"/>
      <c r="AC30" s="79"/>
      <c r="AD30" s="87"/>
      <c r="AE30" s="2"/>
      <c r="AF30" s="79"/>
      <c r="AG30" s="87"/>
      <c r="AH30" s="2"/>
      <c r="AI30" s="79">
        <v>8</v>
      </c>
      <c r="AJ30" s="135">
        <f t="shared" si="0"/>
        <v>19</v>
      </c>
      <c r="AK30" s="190">
        <f t="shared" si="1"/>
        <v>38</v>
      </c>
      <c r="AN30" s="49"/>
    </row>
    <row r="31" spans="1:40" ht="21" thickBot="1" x14ac:dyDescent="0.35">
      <c r="A31" s="196" t="s">
        <v>155</v>
      </c>
      <c r="B31" s="140" t="s">
        <v>155</v>
      </c>
      <c r="C31" s="203">
        <v>52</v>
      </c>
      <c r="D31" s="66">
        <v>1869</v>
      </c>
      <c r="E31" s="36" t="s">
        <v>35</v>
      </c>
      <c r="F31" s="37" t="s">
        <v>180</v>
      </c>
      <c r="G31" s="109" t="s">
        <v>116</v>
      </c>
      <c r="H31" s="106">
        <v>2</v>
      </c>
      <c r="I31" s="6"/>
      <c r="J31" s="2"/>
      <c r="K31" s="79"/>
      <c r="L31" s="87"/>
      <c r="M31" s="2">
        <v>21</v>
      </c>
      <c r="N31" s="79"/>
      <c r="O31" s="87"/>
      <c r="P31" s="2"/>
      <c r="Q31" s="79"/>
      <c r="R31" s="87"/>
      <c r="S31" s="2">
        <v>65</v>
      </c>
      <c r="T31" s="79"/>
      <c r="U31" s="87"/>
      <c r="V31" s="2"/>
      <c r="W31" s="79"/>
      <c r="X31" s="87"/>
      <c r="Y31" s="2"/>
      <c r="Z31" s="79"/>
      <c r="AA31" s="87"/>
      <c r="AB31" s="2"/>
      <c r="AC31" s="79"/>
      <c r="AD31" s="87"/>
      <c r="AE31" s="2"/>
      <c r="AF31" s="79"/>
      <c r="AG31" s="87"/>
      <c r="AH31" s="2"/>
      <c r="AI31" s="79"/>
      <c r="AJ31" s="135">
        <f t="shared" si="0"/>
        <v>86</v>
      </c>
      <c r="AK31" s="190">
        <f t="shared" si="1"/>
        <v>172</v>
      </c>
      <c r="AN31" s="49"/>
    </row>
    <row r="32" spans="1:40" ht="21" customHeight="1" thickBot="1" x14ac:dyDescent="0.35">
      <c r="A32" s="196" t="s">
        <v>155</v>
      </c>
      <c r="B32" s="140" t="s">
        <v>155</v>
      </c>
      <c r="C32" s="203">
        <v>53</v>
      </c>
      <c r="D32" s="66">
        <v>1869</v>
      </c>
      <c r="E32" s="36" t="s">
        <v>177</v>
      </c>
      <c r="F32" s="37" t="s">
        <v>69</v>
      </c>
      <c r="G32" s="109" t="s">
        <v>141</v>
      </c>
      <c r="H32" s="106">
        <v>2</v>
      </c>
      <c r="I32" s="6"/>
      <c r="J32" s="2"/>
      <c r="K32" s="79"/>
      <c r="L32" s="87"/>
      <c r="M32" s="2"/>
      <c r="N32" s="79"/>
      <c r="O32" s="87"/>
      <c r="P32" s="2">
        <v>4</v>
      </c>
      <c r="Q32" s="79"/>
      <c r="R32" s="87"/>
      <c r="S32" s="2"/>
      <c r="T32" s="79"/>
      <c r="U32" s="87"/>
      <c r="V32" s="2">
        <v>4</v>
      </c>
      <c r="W32" s="79"/>
      <c r="X32" s="87"/>
      <c r="Y32" s="2"/>
      <c r="Z32" s="79"/>
      <c r="AA32" s="87"/>
      <c r="AB32" s="2"/>
      <c r="AC32" s="79"/>
      <c r="AD32" s="87"/>
      <c r="AE32" s="2">
        <v>7</v>
      </c>
      <c r="AF32" s="79"/>
      <c r="AG32" s="87"/>
      <c r="AH32" s="2"/>
      <c r="AI32" s="79"/>
      <c r="AJ32" s="135">
        <f t="shared" si="0"/>
        <v>15</v>
      </c>
      <c r="AK32" s="190">
        <f t="shared" si="1"/>
        <v>30</v>
      </c>
      <c r="AN32" s="49"/>
    </row>
    <row r="33" spans="1:40" ht="21" thickBot="1" x14ac:dyDescent="0.35">
      <c r="A33" s="196" t="s">
        <v>155</v>
      </c>
      <c r="B33" s="140" t="s">
        <v>155</v>
      </c>
      <c r="C33" s="203">
        <v>54</v>
      </c>
      <c r="D33" s="66">
        <v>1869</v>
      </c>
      <c r="E33" s="36" t="s">
        <v>54</v>
      </c>
      <c r="F33" s="71" t="s">
        <v>72</v>
      </c>
      <c r="G33" s="109" t="s">
        <v>141</v>
      </c>
      <c r="H33" s="106">
        <v>2</v>
      </c>
      <c r="I33" s="6"/>
      <c r="J33" s="2"/>
      <c r="K33" s="79"/>
      <c r="L33" s="87"/>
      <c r="M33" s="2"/>
      <c r="N33" s="79"/>
      <c r="O33" s="87"/>
      <c r="P33" s="2">
        <v>2</v>
      </c>
      <c r="Q33" s="79"/>
      <c r="R33" s="87"/>
      <c r="S33" s="2"/>
      <c r="T33" s="79"/>
      <c r="U33" s="87"/>
      <c r="V33" s="2">
        <v>2</v>
      </c>
      <c r="W33" s="79"/>
      <c r="X33" s="87"/>
      <c r="Y33" s="2">
        <v>4</v>
      </c>
      <c r="Z33" s="79"/>
      <c r="AA33" s="87"/>
      <c r="AB33" s="2"/>
      <c r="AC33" s="79"/>
      <c r="AD33" s="87"/>
      <c r="AE33" s="2"/>
      <c r="AF33" s="79"/>
      <c r="AG33" s="87"/>
      <c r="AH33" s="2">
        <v>4</v>
      </c>
      <c r="AI33" s="79">
        <v>26</v>
      </c>
      <c r="AJ33" s="135">
        <f t="shared" si="0"/>
        <v>38</v>
      </c>
      <c r="AK33" s="190">
        <f t="shared" si="1"/>
        <v>76</v>
      </c>
      <c r="AN33" s="49"/>
    </row>
    <row r="34" spans="1:40" ht="21" thickBot="1" x14ac:dyDescent="0.35">
      <c r="A34" s="196" t="s">
        <v>155</v>
      </c>
      <c r="B34" s="140" t="s">
        <v>155</v>
      </c>
      <c r="C34" s="203">
        <v>55</v>
      </c>
      <c r="D34" s="66">
        <v>1869</v>
      </c>
      <c r="E34" s="36" t="s">
        <v>56</v>
      </c>
      <c r="F34" s="71" t="s">
        <v>42</v>
      </c>
      <c r="G34" s="109" t="s">
        <v>141</v>
      </c>
      <c r="H34" s="106">
        <v>2</v>
      </c>
      <c r="I34" s="6"/>
      <c r="J34" s="2">
        <v>1</v>
      </c>
      <c r="K34" s="79"/>
      <c r="L34" s="87"/>
      <c r="M34" s="2"/>
      <c r="N34" s="79"/>
      <c r="O34" s="87"/>
      <c r="P34" s="2"/>
      <c r="Q34" s="79"/>
      <c r="R34" s="87"/>
      <c r="S34" s="2"/>
      <c r="T34" s="79"/>
      <c r="U34" s="87"/>
      <c r="V34" s="2">
        <v>2</v>
      </c>
      <c r="W34" s="79"/>
      <c r="X34" s="87"/>
      <c r="Y34" s="2">
        <v>1</v>
      </c>
      <c r="Z34" s="79"/>
      <c r="AA34" s="87"/>
      <c r="AB34" s="2"/>
      <c r="AC34" s="79"/>
      <c r="AD34" s="87"/>
      <c r="AE34" s="2"/>
      <c r="AF34" s="79"/>
      <c r="AG34" s="87"/>
      <c r="AH34" s="2">
        <v>1</v>
      </c>
      <c r="AI34" s="79"/>
      <c r="AJ34" s="135">
        <f t="shared" si="0"/>
        <v>5</v>
      </c>
      <c r="AK34" s="190">
        <f t="shared" si="1"/>
        <v>10</v>
      </c>
      <c r="AN34" s="49"/>
    </row>
    <row r="35" spans="1:40" ht="21" thickBot="1" x14ac:dyDescent="0.35">
      <c r="A35" s="196" t="s">
        <v>155</v>
      </c>
      <c r="B35" s="140" t="s">
        <v>155</v>
      </c>
      <c r="C35" s="203">
        <v>56</v>
      </c>
      <c r="D35" s="67">
        <v>1869</v>
      </c>
      <c r="E35" s="36" t="s">
        <v>7</v>
      </c>
      <c r="F35" s="37" t="s">
        <v>80</v>
      </c>
      <c r="G35" s="109" t="s">
        <v>116</v>
      </c>
      <c r="H35" s="106">
        <v>2</v>
      </c>
      <c r="I35" s="6"/>
      <c r="J35" s="2">
        <v>77</v>
      </c>
      <c r="K35" s="79"/>
      <c r="L35" s="87"/>
      <c r="M35" s="2"/>
      <c r="N35" s="79"/>
      <c r="O35" s="87"/>
      <c r="P35" s="2"/>
      <c r="Q35" s="79"/>
      <c r="R35" s="87"/>
      <c r="S35" s="2">
        <v>14</v>
      </c>
      <c r="T35" s="79"/>
      <c r="U35" s="87"/>
      <c r="V35" s="2"/>
      <c r="W35" s="79"/>
      <c r="X35" s="87"/>
      <c r="Y35" s="2"/>
      <c r="Z35" s="79"/>
      <c r="AA35" s="87"/>
      <c r="AB35" s="2"/>
      <c r="AC35" s="79"/>
      <c r="AD35" s="87"/>
      <c r="AE35" s="2"/>
      <c r="AF35" s="79"/>
      <c r="AG35" s="87"/>
      <c r="AH35" s="2">
        <v>44</v>
      </c>
      <c r="AI35" s="79">
        <v>28</v>
      </c>
      <c r="AJ35" s="135">
        <f t="shared" si="0"/>
        <v>163</v>
      </c>
      <c r="AK35" s="190">
        <f t="shared" si="1"/>
        <v>326</v>
      </c>
      <c r="AN35" s="49"/>
    </row>
    <row r="36" spans="1:40" ht="21" thickBot="1" x14ac:dyDescent="0.35">
      <c r="A36" s="196" t="s">
        <v>155</v>
      </c>
      <c r="B36" s="140" t="s">
        <v>155</v>
      </c>
      <c r="C36" s="203">
        <v>57</v>
      </c>
      <c r="D36" s="67">
        <v>1869</v>
      </c>
      <c r="E36" s="36" t="s">
        <v>59</v>
      </c>
      <c r="F36" s="71" t="s">
        <v>100</v>
      </c>
      <c r="G36" s="109" t="s">
        <v>141</v>
      </c>
      <c r="H36" s="106">
        <v>2</v>
      </c>
      <c r="I36" s="6"/>
      <c r="J36" s="2"/>
      <c r="K36" s="79"/>
      <c r="L36" s="87"/>
      <c r="M36" s="2"/>
      <c r="N36" s="79"/>
      <c r="O36" s="87"/>
      <c r="P36" s="2"/>
      <c r="Q36" s="79"/>
      <c r="R36" s="87"/>
      <c r="S36" s="2">
        <v>12</v>
      </c>
      <c r="T36" s="79"/>
      <c r="U36" s="87"/>
      <c r="V36" s="2"/>
      <c r="W36" s="79"/>
      <c r="X36" s="87"/>
      <c r="Y36" s="2"/>
      <c r="Z36" s="79"/>
      <c r="AA36" s="87"/>
      <c r="AB36" s="2"/>
      <c r="AC36" s="79"/>
      <c r="AD36" s="87"/>
      <c r="AE36" s="2"/>
      <c r="AF36" s="79"/>
      <c r="AG36" s="87"/>
      <c r="AH36" s="2"/>
      <c r="AI36" s="79"/>
      <c r="AJ36" s="135">
        <f t="shared" si="0"/>
        <v>12</v>
      </c>
      <c r="AK36" s="190">
        <f t="shared" si="1"/>
        <v>24</v>
      </c>
      <c r="AN36" s="49"/>
    </row>
    <row r="37" spans="1:40" ht="21" thickBot="1" x14ac:dyDescent="0.35">
      <c r="A37" s="196" t="s">
        <v>155</v>
      </c>
      <c r="B37" s="140" t="s">
        <v>155</v>
      </c>
      <c r="C37" s="203">
        <v>58</v>
      </c>
      <c r="D37" s="66">
        <v>1869</v>
      </c>
      <c r="E37" s="36" t="s">
        <v>81</v>
      </c>
      <c r="F37" s="72" t="s">
        <v>50</v>
      </c>
      <c r="G37" s="109" t="s">
        <v>141</v>
      </c>
      <c r="H37" s="106">
        <v>2</v>
      </c>
      <c r="I37" s="6"/>
      <c r="J37" s="2"/>
      <c r="K37" s="79"/>
      <c r="L37" s="87"/>
      <c r="M37" s="2"/>
      <c r="N37" s="79"/>
      <c r="O37" s="87"/>
      <c r="P37" s="2"/>
      <c r="Q37" s="79"/>
      <c r="R37" s="87"/>
      <c r="S37" s="2">
        <v>6</v>
      </c>
      <c r="T37" s="79"/>
      <c r="U37" s="87"/>
      <c r="V37" s="2"/>
      <c r="W37" s="79"/>
      <c r="X37" s="87"/>
      <c r="Y37" s="2">
        <v>18</v>
      </c>
      <c r="Z37" s="79"/>
      <c r="AA37" s="87"/>
      <c r="AB37" s="2">
        <v>2</v>
      </c>
      <c r="AC37" s="79"/>
      <c r="AD37" s="87"/>
      <c r="AE37" s="2"/>
      <c r="AF37" s="79"/>
      <c r="AG37" s="87"/>
      <c r="AH37" s="2"/>
      <c r="AI37" s="79">
        <v>7</v>
      </c>
      <c r="AJ37" s="135">
        <f t="shared" si="0"/>
        <v>33</v>
      </c>
      <c r="AK37" s="190">
        <f t="shared" si="1"/>
        <v>66</v>
      </c>
      <c r="AN37" s="49"/>
    </row>
    <row r="38" spans="1:40" ht="21" thickBot="1" x14ac:dyDescent="0.35">
      <c r="A38" s="196" t="s">
        <v>155</v>
      </c>
      <c r="B38" s="140" t="s">
        <v>155</v>
      </c>
      <c r="C38" s="203">
        <v>59</v>
      </c>
      <c r="D38" s="69">
        <v>1869</v>
      </c>
      <c r="E38" s="36" t="s">
        <v>55</v>
      </c>
      <c r="F38" s="71" t="s">
        <v>46</v>
      </c>
      <c r="G38" s="109" t="s">
        <v>141</v>
      </c>
      <c r="H38" s="106">
        <v>1</v>
      </c>
      <c r="I38" s="6"/>
      <c r="J38" s="2"/>
      <c r="K38" s="79"/>
      <c r="L38" s="87"/>
      <c r="M38" s="2"/>
      <c r="N38" s="79"/>
      <c r="O38" s="87"/>
      <c r="P38" s="2"/>
      <c r="Q38" s="79"/>
      <c r="R38" s="87"/>
      <c r="S38" s="2"/>
      <c r="T38" s="79"/>
      <c r="U38" s="87"/>
      <c r="V38" s="2">
        <v>4</v>
      </c>
      <c r="W38" s="79"/>
      <c r="X38" s="87"/>
      <c r="Y38" s="2"/>
      <c r="Z38" s="79"/>
      <c r="AA38" s="87"/>
      <c r="AB38" s="2"/>
      <c r="AC38" s="79"/>
      <c r="AD38" s="87"/>
      <c r="AE38" s="2"/>
      <c r="AF38" s="79"/>
      <c r="AG38" s="87"/>
      <c r="AH38" s="2"/>
      <c r="AI38" s="79">
        <v>1</v>
      </c>
      <c r="AJ38" s="135">
        <f t="shared" si="0"/>
        <v>5</v>
      </c>
      <c r="AK38" s="190">
        <f t="shared" si="1"/>
        <v>5</v>
      </c>
      <c r="AN38" s="49"/>
    </row>
    <row r="39" spans="1:40" ht="21" thickBot="1" x14ac:dyDescent="0.35">
      <c r="A39" s="197" t="s">
        <v>155</v>
      </c>
      <c r="B39" s="141" t="s">
        <v>155</v>
      </c>
      <c r="C39" s="203">
        <v>60</v>
      </c>
      <c r="D39" s="66">
        <v>1869</v>
      </c>
      <c r="E39" s="38" t="s">
        <v>178</v>
      </c>
      <c r="F39" s="41" t="s">
        <v>181</v>
      </c>
      <c r="G39" s="109" t="s">
        <v>139</v>
      </c>
      <c r="H39" s="107">
        <v>2</v>
      </c>
      <c r="I39" s="142"/>
      <c r="J39" s="143"/>
      <c r="K39" s="144"/>
      <c r="L39" s="145"/>
      <c r="M39" s="143"/>
      <c r="N39" s="144"/>
      <c r="O39" s="145"/>
      <c r="P39" s="143"/>
      <c r="Q39" s="144"/>
      <c r="R39" s="145"/>
      <c r="S39" s="143">
        <v>5</v>
      </c>
      <c r="T39" s="144"/>
      <c r="U39" s="145"/>
      <c r="V39" s="143"/>
      <c r="W39" s="144"/>
      <c r="X39" s="145"/>
      <c r="Y39" s="143"/>
      <c r="Z39" s="144"/>
      <c r="AA39" s="145"/>
      <c r="AB39" s="143"/>
      <c r="AC39" s="144"/>
      <c r="AD39" s="145"/>
      <c r="AE39" s="143"/>
      <c r="AF39" s="144"/>
      <c r="AG39" s="145"/>
      <c r="AH39" s="143"/>
      <c r="AI39" s="144">
        <v>30</v>
      </c>
      <c r="AJ39" s="135">
        <f t="shared" si="0"/>
        <v>35</v>
      </c>
      <c r="AK39" s="190">
        <f t="shared" si="1"/>
        <v>70</v>
      </c>
      <c r="AN39" s="49"/>
    </row>
    <row r="40" spans="1:40" ht="31.5" customHeight="1" thickBot="1" x14ac:dyDescent="0.45">
      <c r="A40" s="194"/>
      <c r="B40" s="201"/>
      <c r="C40" s="195"/>
      <c r="D40" s="127"/>
      <c r="E40" s="127"/>
      <c r="F40" s="127"/>
      <c r="G40" s="76"/>
      <c r="H40" s="128"/>
      <c r="I40" s="246" t="s">
        <v>144</v>
      </c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8"/>
      <c r="AJ40" s="77"/>
      <c r="AK40" s="193">
        <f>SUM(AK5:AK39)</f>
        <v>1434</v>
      </c>
      <c r="AN40" s="49"/>
    </row>
    <row r="41" spans="1:40" ht="21" thickBot="1" x14ac:dyDescent="0.35">
      <c r="A41" s="56"/>
      <c r="B41" s="201"/>
      <c r="C41" s="54"/>
      <c r="D41" s="54"/>
      <c r="E41" s="55"/>
      <c r="F41" s="55"/>
      <c r="G41" s="55"/>
      <c r="H41" s="74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26"/>
      <c r="AK41" s="27"/>
      <c r="AN41" s="49"/>
    </row>
    <row r="42" spans="1:40" ht="18.75" customHeight="1" x14ac:dyDescent="0.3">
      <c r="A42" s="57"/>
      <c r="B42" s="201"/>
      <c r="C42" s="5"/>
      <c r="D42" s="5"/>
      <c r="E42" s="255" t="s">
        <v>192</v>
      </c>
      <c r="F42" s="255"/>
      <c r="G42" s="121"/>
      <c r="H42" s="8"/>
      <c r="I42" s="21"/>
      <c r="J42" s="2">
        <f>SUM(J5:J39)</f>
        <v>142</v>
      </c>
      <c r="K42" s="22"/>
      <c r="L42" s="11"/>
      <c r="M42" s="2">
        <f>SUM(M5:M39)</f>
        <v>28</v>
      </c>
      <c r="N42" s="24"/>
      <c r="O42" s="21"/>
      <c r="P42" s="2">
        <f>SUM(P5:P39)</f>
        <v>11</v>
      </c>
      <c r="Q42" s="22"/>
      <c r="R42" s="11"/>
      <c r="S42" s="2">
        <f>SUM(S5:S39)</f>
        <v>146</v>
      </c>
      <c r="T42" s="24"/>
      <c r="U42" s="21"/>
      <c r="V42" s="2">
        <f>SUM(V5:V39)</f>
        <v>40</v>
      </c>
      <c r="W42" s="22"/>
      <c r="X42" s="11"/>
      <c r="Y42" s="2">
        <f>SUM(Y5:Y39)</f>
        <v>59</v>
      </c>
      <c r="Z42" s="24"/>
      <c r="AA42" s="11"/>
      <c r="AB42" s="2">
        <f>SUM(AB5:AB39)</f>
        <v>12</v>
      </c>
      <c r="AC42" s="24"/>
      <c r="AD42" s="11"/>
      <c r="AE42" s="2">
        <f>SUM(AE5:AE39)</f>
        <v>25</v>
      </c>
      <c r="AF42" s="24"/>
      <c r="AG42" s="11"/>
      <c r="AH42" s="2">
        <f>SUM(AH5:AH39)</f>
        <v>62</v>
      </c>
      <c r="AI42" s="24"/>
      <c r="AJ42" s="28"/>
      <c r="AK42" s="29">
        <f>SUM(J42:AI42)</f>
        <v>525</v>
      </c>
      <c r="AN42" s="49"/>
    </row>
    <row r="43" spans="1:40" ht="21" thickBot="1" x14ac:dyDescent="0.35">
      <c r="A43" s="57"/>
      <c r="B43" s="201"/>
      <c r="C43" s="15"/>
      <c r="D43" s="15"/>
      <c r="E43" s="244" t="s">
        <v>57</v>
      </c>
      <c r="F43" s="244"/>
      <c r="G43" s="122"/>
      <c r="H43" s="8"/>
      <c r="I43" s="23"/>
      <c r="J43" s="13"/>
      <c r="K43" s="18">
        <f>SUM(K5:K39)</f>
        <v>0</v>
      </c>
      <c r="L43" s="12"/>
      <c r="M43" s="13"/>
      <c r="N43" s="19">
        <f>SUM(N5:N39)</f>
        <v>0</v>
      </c>
      <c r="O43" s="23"/>
      <c r="P43" s="13"/>
      <c r="Q43" s="18">
        <f>SUM(Q5:Q39)</f>
        <v>0</v>
      </c>
      <c r="R43" s="12"/>
      <c r="S43" s="13"/>
      <c r="T43" s="19">
        <f>SUM(T5:T39)</f>
        <v>24</v>
      </c>
      <c r="U43" s="23"/>
      <c r="V43" s="13"/>
      <c r="W43" s="18">
        <f>SUM(W5:W39)</f>
        <v>0</v>
      </c>
      <c r="X43" s="12"/>
      <c r="Y43" s="13"/>
      <c r="Z43" s="19">
        <f>SUM(Z5:Z39)</f>
        <v>0</v>
      </c>
      <c r="AA43" s="12"/>
      <c r="AB43" s="13"/>
      <c r="AC43" s="19">
        <f>SUM(AC5:AC39)</f>
        <v>0</v>
      </c>
      <c r="AD43" s="12"/>
      <c r="AE43" s="13"/>
      <c r="AF43" s="19">
        <f>SUM(AF5:AF39)</f>
        <v>0</v>
      </c>
      <c r="AG43" s="12"/>
      <c r="AH43" s="13"/>
      <c r="AI43" s="19">
        <f>SUM(AI5:AI39)</f>
        <v>259</v>
      </c>
      <c r="AJ43" s="30"/>
      <c r="AK43" s="31">
        <f>SUM(I43:AI43)</f>
        <v>283</v>
      </c>
      <c r="AN43" s="49"/>
    </row>
    <row r="44" spans="1:40" ht="30" customHeight="1" thickBot="1" x14ac:dyDescent="0.45">
      <c r="A44" s="57"/>
      <c r="B44" s="201"/>
      <c r="C44" s="54"/>
      <c r="D44" s="54"/>
      <c r="E44" s="55"/>
      <c r="F44" s="55"/>
      <c r="G44" s="55"/>
      <c r="H44" s="73"/>
      <c r="I44" s="75"/>
      <c r="J44" s="249" t="s">
        <v>140</v>
      </c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"/>
      <c r="AK44" s="32">
        <f>SUM(AK42:AK43)</f>
        <v>808</v>
      </c>
      <c r="AN44" s="49"/>
    </row>
  </sheetData>
  <sheetProtection algorithmName="SHA-512" hashValue="I7MLolDEyMgNU1rgmsJADj3MGwXcTbUUkqlz/vUEi1rczxLHQxzWZxwnjBAvZ2RTOEVoYQ/18sQ4pEdIZF7U/Q==" saltValue="Iyj2nk5o9gkvaOW6Jw+6aw==" spinCount="100000" sheet="1" objects="1" scenarios="1"/>
  <autoFilter ref="A3:AK39" xr:uid="{00000000-0009-0000-0000-000001000000}"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32" showButton="0"/>
    <filterColumn colId="33" showButton="0"/>
  </autoFilter>
  <mergeCells count="17">
    <mergeCell ref="J44:AI44"/>
    <mergeCell ref="B3:B4"/>
    <mergeCell ref="A3:A4"/>
    <mergeCell ref="I3:K3"/>
    <mergeCell ref="L3:N3"/>
    <mergeCell ref="O3:Q3"/>
    <mergeCell ref="R3:T3"/>
    <mergeCell ref="E42:F42"/>
    <mergeCell ref="E43:F43"/>
    <mergeCell ref="I40:AI40"/>
    <mergeCell ref="C1:AK1"/>
    <mergeCell ref="C2:AK2"/>
    <mergeCell ref="U3:W3"/>
    <mergeCell ref="X3:Z3"/>
    <mergeCell ref="AG3:AI3"/>
    <mergeCell ref="AD3:AF3"/>
    <mergeCell ref="AA3:AC3"/>
  </mergeCells>
  <pageMargins left="0.25" right="0.25" top="0.52" bottom="0.25" header="0" footer="0"/>
  <pageSetup scale="36" fitToHeight="2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3"/>
  <sheetViews>
    <sheetView zoomScale="70" zoomScaleNormal="70" workbookViewId="0">
      <pane ySplit="4" topLeftCell="A5" activePane="bottomLeft" state="frozen"/>
      <selection pane="bottomLeft" activeCell="D13" sqref="D13"/>
    </sheetView>
  </sheetViews>
  <sheetFormatPr defaultColWidth="8.85546875" defaultRowHeight="18" x14ac:dyDescent="0.25"/>
  <cols>
    <col min="1" max="1" width="12.85546875" style="50" customWidth="1"/>
    <col min="2" max="2" width="6" style="48" customWidth="1"/>
    <col min="3" max="3" width="8.85546875" style="48" hidden="1" customWidth="1"/>
    <col min="4" max="4" width="55.85546875" style="48" customWidth="1"/>
    <col min="5" max="5" width="85.85546875" style="48" customWidth="1"/>
    <col min="6" max="6" width="8.5703125" style="48" hidden="1" customWidth="1"/>
    <col min="7" max="7" width="9.42578125" style="48" customWidth="1"/>
    <col min="8" max="10" width="6.85546875" style="48" customWidth="1"/>
    <col min="11" max="11" width="6.5703125" style="48" customWidth="1"/>
    <col min="12" max="33" width="6.85546875" style="48" customWidth="1"/>
    <col min="34" max="34" width="6.42578125" style="48" customWidth="1"/>
    <col min="35" max="35" width="7.85546875" style="48" hidden="1" customWidth="1"/>
    <col min="36" max="36" width="21.42578125" style="48" bestFit="1" customWidth="1"/>
    <col min="37" max="16384" width="8.85546875" style="48"/>
  </cols>
  <sheetData>
    <row r="1" spans="1:39" ht="29.25" customHeight="1" thickBot="1" x14ac:dyDescent="0.45">
      <c r="A1" s="56"/>
      <c r="B1" s="251" t="s">
        <v>225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52"/>
      <c r="AM1" s="49"/>
    </row>
    <row r="2" spans="1:39" ht="18.75" thickBot="1" x14ac:dyDescent="0.3">
      <c r="A2" s="58"/>
      <c r="B2" s="253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3"/>
      <c r="AM2" s="49"/>
    </row>
    <row r="3" spans="1:39" ht="122.25" customHeight="1" thickBot="1" x14ac:dyDescent="0.25">
      <c r="A3" s="242" t="s">
        <v>153</v>
      </c>
      <c r="B3" s="59" t="s">
        <v>118</v>
      </c>
      <c r="C3" s="59" t="s">
        <v>58</v>
      </c>
      <c r="F3" s="62" t="s">
        <v>0</v>
      </c>
      <c r="G3" s="182" t="s">
        <v>229</v>
      </c>
      <c r="H3" s="235" t="s">
        <v>34</v>
      </c>
      <c r="I3" s="234"/>
      <c r="J3" s="236"/>
      <c r="K3" s="235" t="s">
        <v>61</v>
      </c>
      <c r="L3" s="234"/>
      <c r="M3" s="236"/>
      <c r="N3" s="235" t="s">
        <v>149</v>
      </c>
      <c r="O3" s="234"/>
      <c r="P3" s="236"/>
      <c r="Q3" s="235" t="s">
        <v>194</v>
      </c>
      <c r="R3" s="234"/>
      <c r="S3" s="236"/>
      <c r="T3" s="235" t="s">
        <v>124</v>
      </c>
      <c r="U3" s="234"/>
      <c r="V3" s="236"/>
      <c r="W3" s="235" t="s">
        <v>214</v>
      </c>
      <c r="X3" s="234"/>
      <c r="Y3" s="236"/>
      <c r="Z3" s="235" t="s">
        <v>159</v>
      </c>
      <c r="AA3" s="234"/>
      <c r="AB3" s="236"/>
      <c r="AC3" s="235" t="s">
        <v>158</v>
      </c>
      <c r="AD3" s="234"/>
      <c r="AE3" s="236"/>
      <c r="AF3" s="237" t="s">
        <v>147</v>
      </c>
      <c r="AG3" s="238"/>
      <c r="AH3" s="239"/>
      <c r="AI3" s="52"/>
      <c r="AJ3" s="52" t="s">
        <v>119</v>
      </c>
      <c r="AM3" s="49"/>
    </row>
    <row r="4" spans="1:39" ht="21" thickBot="1" x14ac:dyDescent="0.35">
      <c r="A4" s="254"/>
      <c r="B4" s="108"/>
      <c r="C4" s="112"/>
      <c r="D4" s="113" t="s">
        <v>117</v>
      </c>
      <c r="E4" s="114" t="s">
        <v>97</v>
      </c>
      <c r="F4" s="65"/>
      <c r="G4" s="9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5" t="s">
        <v>103</v>
      </c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6"/>
      <c r="AD4" s="206"/>
      <c r="AE4" s="206"/>
      <c r="AF4" s="204"/>
      <c r="AG4" s="204"/>
      <c r="AH4" s="204"/>
      <c r="AI4" s="46"/>
      <c r="AJ4" s="53"/>
      <c r="AM4" s="49"/>
    </row>
    <row r="5" spans="1:39" ht="20.25" x14ac:dyDescent="0.3">
      <c r="A5" s="139" t="s">
        <v>116</v>
      </c>
      <c r="B5" s="138">
        <v>61</v>
      </c>
      <c r="C5" s="66">
        <v>1863</v>
      </c>
      <c r="D5" s="116" t="s">
        <v>38</v>
      </c>
      <c r="E5" s="33" t="s">
        <v>73</v>
      </c>
      <c r="F5" s="109" t="s">
        <v>141</v>
      </c>
      <c r="G5" s="137">
        <v>1</v>
      </c>
      <c r="H5" s="6"/>
      <c r="I5" s="2"/>
      <c r="J5" s="79"/>
      <c r="K5" s="87"/>
      <c r="L5" s="2"/>
      <c r="M5" s="79"/>
      <c r="N5" s="87"/>
      <c r="O5" s="2">
        <v>2</v>
      </c>
      <c r="P5" s="79"/>
      <c r="Q5" s="87"/>
      <c r="R5" s="2"/>
      <c r="S5" s="79"/>
      <c r="T5" s="87"/>
      <c r="U5" s="2">
        <v>1</v>
      </c>
      <c r="V5" s="79"/>
      <c r="W5" s="87"/>
      <c r="X5" s="2"/>
      <c r="Y5" s="79"/>
      <c r="Z5" s="89"/>
      <c r="AA5" s="2"/>
      <c r="AB5" s="79"/>
      <c r="AC5" s="89"/>
      <c r="AD5" s="2"/>
      <c r="AE5" s="79"/>
      <c r="AF5" s="87"/>
      <c r="AG5" s="2"/>
      <c r="AH5" s="79">
        <v>7</v>
      </c>
      <c r="AI5" s="135">
        <f t="shared" ref="AI5:AI15" si="0">SUM(H5:AH5)</f>
        <v>10</v>
      </c>
      <c r="AJ5" s="129">
        <f>SUM(H5:AH5)*G5</f>
        <v>10</v>
      </c>
      <c r="AM5" s="49"/>
    </row>
    <row r="6" spans="1:39" ht="21" thickBot="1" x14ac:dyDescent="0.35">
      <c r="A6" s="140" t="s">
        <v>116</v>
      </c>
      <c r="B6" s="4">
        <v>62</v>
      </c>
      <c r="C6" s="66">
        <v>1863</v>
      </c>
      <c r="D6" s="36" t="s">
        <v>39</v>
      </c>
      <c r="E6" s="71" t="s">
        <v>41</v>
      </c>
      <c r="F6" s="109" t="s">
        <v>141</v>
      </c>
      <c r="G6" s="106">
        <v>1</v>
      </c>
      <c r="H6" s="6"/>
      <c r="I6" s="2"/>
      <c r="J6" s="79"/>
      <c r="K6" s="87"/>
      <c r="L6" s="2"/>
      <c r="M6" s="79"/>
      <c r="N6" s="87"/>
      <c r="O6" s="2"/>
      <c r="P6" s="79"/>
      <c r="Q6" s="87"/>
      <c r="R6" s="2"/>
      <c r="S6" s="79"/>
      <c r="T6" s="87"/>
      <c r="U6" s="2">
        <v>3</v>
      </c>
      <c r="V6" s="79"/>
      <c r="W6" s="87"/>
      <c r="X6" s="2"/>
      <c r="Y6" s="79"/>
      <c r="Z6" s="89"/>
      <c r="AA6" s="2"/>
      <c r="AB6" s="79"/>
      <c r="AC6" s="89"/>
      <c r="AD6" s="2"/>
      <c r="AE6" s="79"/>
      <c r="AF6" s="87"/>
      <c r="AG6" s="2"/>
      <c r="AH6" s="79"/>
      <c r="AI6" s="135">
        <f t="shared" si="0"/>
        <v>3</v>
      </c>
      <c r="AJ6" s="129">
        <f t="shared" ref="AJ6:AJ28" si="1">SUM(H6:AH6)*G6</f>
        <v>3</v>
      </c>
      <c r="AM6" s="49"/>
    </row>
    <row r="7" spans="1:39" ht="20.25" x14ac:dyDescent="0.3">
      <c r="A7" s="140" t="s">
        <v>116</v>
      </c>
      <c r="B7" s="138">
        <v>63</v>
      </c>
      <c r="C7" s="66">
        <v>1863</v>
      </c>
      <c r="D7" s="36" t="s">
        <v>28</v>
      </c>
      <c r="E7" s="35" t="s">
        <v>45</v>
      </c>
      <c r="F7" s="109" t="s">
        <v>141</v>
      </c>
      <c r="G7" s="106">
        <v>1</v>
      </c>
      <c r="H7" s="6"/>
      <c r="I7" s="2"/>
      <c r="J7" s="79"/>
      <c r="K7" s="87"/>
      <c r="L7" s="2"/>
      <c r="M7" s="79"/>
      <c r="N7" s="87"/>
      <c r="O7" s="2"/>
      <c r="P7" s="79"/>
      <c r="Q7" s="87"/>
      <c r="R7" s="2"/>
      <c r="S7" s="79"/>
      <c r="T7" s="87"/>
      <c r="U7" s="2">
        <v>1</v>
      </c>
      <c r="V7" s="79"/>
      <c r="W7" s="87"/>
      <c r="X7" s="2"/>
      <c r="Y7" s="79"/>
      <c r="Z7" s="89"/>
      <c r="AA7" s="2"/>
      <c r="AB7" s="79"/>
      <c r="AC7" s="89"/>
      <c r="AD7" s="2"/>
      <c r="AE7" s="79"/>
      <c r="AF7" s="87"/>
      <c r="AG7" s="2"/>
      <c r="AH7" s="79">
        <v>4</v>
      </c>
      <c r="AI7" s="135">
        <f t="shared" si="0"/>
        <v>5</v>
      </c>
      <c r="AJ7" s="129">
        <f t="shared" si="1"/>
        <v>5</v>
      </c>
      <c r="AM7" s="49"/>
    </row>
    <row r="8" spans="1:39" ht="21" thickBot="1" x14ac:dyDescent="0.35">
      <c r="A8" s="140" t="s">
        <v>116</v>
      </c>
      <c r="B8" s="4">
        <v>64</v>
      </c>
      <c r="C8" s="66">
        <v>1864</v>
      </c>
      <c r="D8" s="36" t="s">
        <v>182</v>
      </c>
      <c r="E8" s="71" t="s">
        <v>183</v>
      </c>
      <c r="F8" s="109" t="s">
        <v>116</v>
      </c>
      <c r="G8" s="106">
        <v>1</v>
      </c>
      <c r="H8" s="6"/>
      <c r="I8" s="2"/>
      <c r="J8" s="79"/>
      <c r="K8" s="87"/>
      <c r="L8" s="2"/>
      <c r="M8" s="79"/>
      <c r="N8" s="87"/>
      <c r="O8" s="2"/>
      <c r="P8" s="79"/>
      <c r="Q8" s="87"/>
      <c r="R8" s="2"/>
      <c r="S8" s="79"/>
      <c r="T8" s="87"/>
      <c r="U8" s="2"/>
      <c r="V8" s="79"/>
      <c r="W8" s="87"/>
      <c r="X8" s="2"/>
      <c r="Y8" s="79"/>
      <c r="Z8" s="89"/>
      <c r="AA8" s="2"/>
      <c r="AB8" s="79"/>
      <c r="AC8" s="89"/>
      <c r="AD8" s="2"/>
      <c r="AE8" s="79"/>
      <c r="AF8" s="87"/>
      <c r="AG8" s="2"/>
      <c r="AH8" s="79">
        <v>12</v>
      </c>
      <c r="AI8" s="135">
        <f t="shared" si="0"/>
        <v>12</v>
      </c>
      <c r="AJ8" s="129">
        <f t="shared" si="1"/>
        <v>12</v>
      </c>
      <c r="AM8" s="49"/>
    </row>
    <row r="9" spans="1:39" ht="20.25" x14ac:dyDescent="0.3">
      <c r="A9" s="140" t="s">
        <v>116</v>
      </c>
      <c r="B9" s="138">
        <v>65</v>
      </c>
      <c r="C9" s="66">
        <v>1864</v>
      </c>
      <c r="D9" s="36" t="s">
        <v>184</v>
      </c>
      <c r="E9" s="37" t="s">
        <v>185</v>
      </c>
      <c r="F9" s="109" t="s">
        <v>116</v>
      </c>
      <c r="G9" s="106">
        <v>1</v>
      </c>
      <c r="H9" s="6"/>
      <c r="I9" s="2">
        <v>2</v>
      </c>
      <c r="J9" s="79"/>
      <c r="K9" s="87"/>
      <c r="L9" s="2"/>
      <c r="M9" s="79"/>
      <c r="N9" s="87"/>
      <c r="O9" s="2"/>
      <c r="P9" s="79"/>
      <c r="Q9" s="87"/>
      <c r="R9" s="2">
        <v>1</v>
      </c>
      <c r="S9" s="79"/>
      <c r="T9" s="87"/>
      <c r="U9" s="2"/>
      <c r="V9" s="79"/>
      <c r="W9" s="87"/>
      <c r="X9" s="2"/>
      <c r="Y9" s="79"/>
      <c r="Z9" s="89"/>
      <c r="AA9" s="2"/>
      <c r="AB9" s="79"/>
      <c r="AC9" s="89"/>
      <c r="AD9" s="2"/>
      <c r="AE9" s="79"/>
      <c r="AF9" s="87"/>
      <c r="AG9" s="2"/>
      <c r="AH9" s="79"/>
      <c r="AI9" s="135">
        <f t="shared" si="0"/>
        <v>3</v>
      </c>
      <c r="AJ9" s="129">
        <f t="shared" si="1"/>
        <v>3</v>
      </c>
      <c r="AM9" s="49"/>
    </row>
    <row r="10" spans="1:39" ht="21" thickBot="1" x14ac:dyDescent="0.35">
      <c r="A10" s="140" t="s">
        <v>116</v>
      </c>
      <c r="B10" s="4">
        <v>66</v>
      </c>
      <c r="C10" s="66">
        <v>1864</v>
      </c>
      <c r="D10" s="36" t="s">
        <v>60</v>
      </c>
      <c r="E10" s="35" t="s">
        <v>98</v>
      </c>
      <c r="F10" s="109" t="s">
        <v>141</v>
      </c>
      <c r="G10" s="106">
        <v>1</v>
      </c>
      <c r="H10" s="6"/>
      <c r="I10" s="2"/>
      <c r="J10" s="79"/>
      <c r="K10" s="87"/>
      <c r="L10" s="2"/>
      <c r="M10" s="79"/>
      <c r="N10" s="87"/>
      <c r="O10" s="2"/>
      <c r="P10" s="79"/>
      <c r="Q10" s="87"/>
      <c r="R10" s="2"/>
      <c r="S10" s="79"/>
      <c r="T10" s="87"/>
      <c r="U10" s="2">
        <v>6</v>
      </c>
      <c r="V10" s="79"/>
      <c r="W10" s="87"/>
      <c r="X10" s="2"/>
      <c r="Y10" s="79"/>
      <c r="Z10" s="89"/>
      <c r="AA10" s="2"/>
      <c r="AB10" s="79"/>
      <c r="AC10" s="89"/>
      <c r="AD10" s="2"/>
      <c r="AE10" s="79"/>
      <c r="AF10" s="87"/>
      <c r="AG10" s="2">
        <v>4</v>
      </c>
      <c r="AH10" s="79"/>
      <c r="AI10" s="135">
        <f t="shared" si="0"/>
        <v>10</v>
      </c>
      <c r="AJ10" s="129">
        <f t="shared" si="1"/>
        <v>10</v>
      </c>
      <c r="AM10" s="49"/>
    </row>
    <row r="11" spans="1:39" ht="20.25" x14ac:dyDescent="0.3">
      <c r="A11" s="140" t="s">
        <v>116</v>
      </c>
      <c r="B11" s="138">
        <v>67</v>
      </c>
      <c r="C11" s="66">
        <v>1864</v>
      </c>
      <c r="D11" s="36" t="s">
        <v>18</v>
      </c>
      <c r="E11" s="71" t="s">
        <v>52</v>
      </c>
      <c r="F11" s="109" t="s">
        <v>141</v>
      </c>
      <c r="G11" s="106">
        <v>2</v>
      </c>
      <c r="H11" s="6"/>
      <c r="I11" s="2"/>
      <c r="J11" s="79"/>
      <c r="K11" s="87"/>
      <c r="L11" s="2"/>
      <c r="M11" s="79"/>
      <c r="N11" s="87"/>
      <c r="O11" s="2"/>
      <c r="P11" s="79"/>
      <c r="Q11" s="87"/>
      <c r="R11" s="2">
        <v>10</v>
      </c>
      <c r="S11" s="79"/>
      <c r="T11" s="87"/>
      <c r="U11" s="2">
        <v>1</v>
      </c>
      <c r="V11" s="79"/>
      <c r="W11" s="87"/>
      <c r="X11" s="2">
        <v>6</v>
      </c>
      <c r="Y11" s="79"/>
      <c r="Z11" s="89"/>
      <c r="AA11" s="2"/>
      <c r="AB11" s="79"/>
      <c r="AC11" s="89"/>
      <c r="AD11" s="2"/>
      <c r="AE11" s="79"/>
      <c r="AF11" s="87"/>
      <c r="AG11" s="2"/>
      <c r="AH11" s="79"/>
      <c r="AI11" s="135">
        <f t="shared" si="0"/>
        <v>17</v>
      </c>
      <c r="AJ11" s="129">
        <f t="shared" si="1"/>
        <v>34</v>
      </c>
      <c r="AM11" s="49"/>
    </row>
    <row r="12" spans="1:39" ht="21" thickBot="1" x14ac:dyDescent="0.35">
      <c r="A12" s="140" t="s">
        <v>116</v>
      </c>
      <c r="B12" s="4">
        <v>68</v>
      </c>
      <c r="C12" s="66">
        <v>1864</v>
      </c>
      <c r="D12" s="36" t="s">
        <v>102</v>
      </c>
      <c r="E12" s="71" t="s">
        <v>99</v>
      </c>
      <c r="F12" s="109" t="s">
        <v>141</v>
      </c>
      <c r="G12" s="106">
        <v>1</v>
      </c>
      <c r="H12" s="6"/>
      <c r="I12" s="2"/>
      <c r="J12" s="79"/>
      <c r="K12" s="87"/>
      <c r="L12" s="2"/>
      <c r="M12" s="79"/>
      <c r="N12" s="87"/>
      <c r="O12" s="2">
        <v>1</v>
      </c>
      <c r="P12" s="79"/>
      <c r="Q12" s="87"/>
      <c r="R12" s="2"/>
      <c r="S12" s="79"/>
      <c r="T12" s="87"/>
      <c r="U12" s="2">
        <v>12</v>
      </c>
      <c r="V12" s="79"/>
      <c r="W12" s="87"/>
      <c r="X12" s="2">
        <v>10</v>
      </c>
      <c r="Y12" s="79"/>
      <c r="Z12" s="89"/>
      <c r="AA12" s="2"/>
      <c r="AB12" s="79"/>
      <c r="AC12" s="89"/>
      <c r="AD12" s="2"/>
      <c r="AE12" s="79"/>
      <c r="AF12" s="87"/>
      <c r="AG12" s="2"/>
      <c r="AH12" s="79"/>
      <c r="AI12" s="135">
        <f t="shared" si="0"/>
        <v>23</v>
      </c>
      <c r="AJ12" s="129">
        <f t="shared" si="1"/>
        <v>23</v>
      </c>
      <c r="AM12" s="49"/>
    </row>
    <row r="13" spans="1:39" ht="20.25" x14ac:dyDescent="0.3">
      <c r="A13" s="140" t="s">
        <v>116</v>
      </c>
      <c r="B13" s="138">
        <v>69</v>
      </c>
      <c r="C13" s="67">
        <v>1867</v>
      </c>
      <c r="D13" s="36" t="s">
        <v>19</v>
      </c>
      <c r="E13" s="35" t="s">
        <v>51</v>
      </c>
      <c r="F13" s="109" t="s">
        <v>141</v>
      </c>
      <c r="G13" s="106">
        <v>2</v>
      </c>
      <c r="H13" s="6"/>
      <c r="I13" s="2"/>
      <c r="J13" s="79"/>
      <c r="K13" s="87"/>
      <c r="L13" s="2">
        <v>20</v>
      </c>
      <c r="M13" s="79"/>
      <c r="N13" s="87"/>
      <c r="O13" s="2"/>
      <c r="P13" s="79"/>
      <c r="Q13" s="87"/>
      <c r="R13" s="2"/>
      <c r="S13" s="79"/>
      <c r="T13" s="87"/>
      <c r="U13" s="2"/>
      <c r="V13" s="79"/>
      <c r="W13" s="87"/>
      <c r="X13" s="2">
        <v>5</v>
      </c>
      <c r="Y13" s="79"/>
      <c r="Z13" s="89"/>
      <c r="AA13" s="2"/>
      <c r="AB13" s="79"/>
      <c r="AC13" s="89"/>
      <c r="AD13" s="2"/>
      <c r="AE13" s="79"/>
      <c r="AF13" s="87"/>
      <c r="AG13" s="2"/>
      <c r="AH13" s="79">
        <v>50</v>
      </c>
      <c r="AI13" s="135">
        <f t="shared" si="0"/>
        <v>75</v>
      </c>
      <c r="AJ13" s="129">
        <f t="shared" si="1"/>
        <v>150</v>
      </c>
      <c r="AM13" s="49"/>
    </row>
    <row r="14" spans="1:39" ht="21" thickBot="1" x14ac:dyDescent="0.35">
      <c r="A14" s="140" t="s">
        <v>116</v>
      </c>
      <c r="B14" s="4">
        <v>70</v>
      </c>
      <c r="C14" s="67">
        <v>1867</v>
      </c>
      <c r="D14" s="34" t="s">
        <v>136</v>
      </c>
      <c r="E14" s="37" t="s">
        <v>64</v>
      </c>
      <c r="F14" s="109" t="s">
        <v>141</v>
      </c>
      <c r="G14" s="106">
        <v>1</v>
      </c>
      <c r="H14" s="6"/>
      <c r="I14" s="2">
        <v>6</v>
      </c>
      <c r="J14" s="79"/>
      <c r="K14" s="87"/>
      <c r="L14" s="2"/>
      <c r="M14" s="79"/>
      <c r="N14" s="87"/>
      <c r="O14" s="2"/>
      <c r="P14" s="79"/>
      <c r="Q14" s="87"/>
      <c r="R14" s="2"/>
      <c r="S14" s="79"/>
      <c r="T14" s="87"/>
      <c r="U14" s="2">
        <v>2</v>
      </c>
      <c r="V14" s="79"/>
      <c r="W14" s="87"/>
      <c r="X14" s="2">
        <v>11</v>
      </c>
      <c r="Y14" s="79"/>
      <c r="Z14" s="89"/>
      <c r="AA14" s="2"/>
      <c r="AB14" s="79"/>
      <c r="AC14" s="89"/>
      <c r="AD14" s="2"/>
      <c r="AE14" s="79"/>
      <c r="AF14" s="87"/>
      <c r="AG14" s="2"/>
      <c r="AH14" s="79"/>
      <c r="AI14" s="135">
        <f t="shared" si="0"/>
        <v>19</v>
      </c>
      <c r="AJ14" s="129">
        <f t="shared" si="1"/>
        <v>19</v>
      </c>
      <c r="AM14" s="49"/>
    </row>
    <row r="15" spans="1:39" ht="21" thickBot="1" x14ac:dyDescent="0.35">
      <c r="A15" s="140" t="s">
        <v>116</v>
      </c>
      <c r="B15" s="138">
        <v>71</v>
      </c>
      <c r="C15" s="67">
        <v>1867</v>
      </c>
      <c r="D15" s="36" t="s">
        <v>186</v>
      </c>
      <c r="E15" s="39" t="s">
        <v>187</v>
      </c>
      <c r="F15" s="110" t="s">
        <v>141</v>
      </c>
      <c r="G15" s="105">
        <v>1</v>
      </c>
      <c r="H15" s="6"/>
      <c r="I15" s="2"/>
      <c r="J15" s="79"/>
      <c r="K15" s="87"/>
      <c r="L15" s="2">
        <v>3</v>
      </c>
      <c r="M15" s="79"/>
      <c r="N15" s="87"/>
      <c r="O15" s="2"/>
      <c r="P15" s="79"/>
      <c r="Q15" s="87"/>
      <c r="R15" s="2"/>
      <c r="S15" s="79"/>
      <c r="T15" s="87"/>
      <c r="U15" s="2"/>
      <c r="V15" s="79"/>
      <c r="W15" s="87"/>
      <c r="X15" s="2">
        <v>4</v>
      </c>
      <c r="Y15" s="79"/>
      <c r="Z15" s="89"/>
      <c r="AA15" s="2"/>
      <c r="AB15" s="79"/>
      <c r="AC15" s="89"/>
      <c r="AD15" s="2"/>
      <c r="AE15" s="79"/>
      <c r="AF15" s="87"/>
      <c r="AG15" s="2"/>
      <c r="AH15" s="79"/>
      <c r="AI15" s="30">
        <f t="shared" si="0"/>
        <v>7</v>
      </c>
      <c r="AJ15" s="129">
        <f t="shared" si="1"/>
        <v>7</v>
      </c>
      <c r="AM15" s="49"/>
    </row>
    <row r="16" spans="1:39" ht="21" thickBot="1" x14ac:dyDescent="0.35">
      <c r="A16" s="140" t="s">
        <v>116</v>
      </c>
      <c r="B16" s="4">
        <v>72</v>
      </c>
      <c r="C16" s="67">
        <v>1867</v>
      </c>
      <c r="D16" s="36" t="s">
        <v>29</v>
      </c>
      <c r="E16" s="35" t="s">
        <v>90</v>
      </c>
      <c r="F16" s="109" t="s">
        <v>116</v>
      </c>
      <c r="G16" s="106">
        <v>1</v>
      </c>
      <c r="H16" s="6"/>
      <c r="I16" s="2"/>
      <c r="J16" s="79"/>
      <c r="K16" s="87"/>
      <c r="L16" s="2"/>
      <c r="M16" s="79"/>
      <c r="N16" s="87"/>
      <c r="O16" s="2"/>
      <c r="P16" s="79"/>
      <c r="Q16" s="87"/>
      <c r="R16" s="2"/>
      <c r="S16" s="79"/>
      <c r="T16" s="87"/>
      <c r="U16" s="2"/>
      <c r="V16" s="79"/>
      <c r="W16" s="87"/>
      <c r="X16" s="2">
        <v>8</v>
      </c>
      <c r="Y16" s="79"/>
      <c r="Z16" s="89"/>
      <c r="AA16" s="2"/>
      <c r="AB16" s="79"/>
      <c r="AC16" s="89"/>
      <c r="AD16" s="2"/>
      <c r="AE16" s="79"/>
      <c r="AF16" s="87"/>
      <c r="AG16" s="2">
        <v>2</v>
      </c>
      <c r="AH16" s="79"/>
      <c r="AI16" s="135">
        <f t="shared" ref="AI16:AI28" si="2">SUM(H16:AH16)</f>
        <v>10</v>
      </c>
      <c r="AJ16" s="129">
        <f t="shared" si="1"/>
        <v>10</v>
      </c>
      <c r="AM16" s="49"/>
    </row>
    <row r="17" spans="1:39" ht="20.25" x14ac:dyDescent="0.3">
      <c r="A17" s="140" t="s">
        <v>116</v>
      </c>
      <c r="B17" s="138">
        <v>73</v>
      </c>
      <c r="C17" s="66">
        <v>1867</v>
      </c>
      <c r="D17" s="34" t="s">
        <v>30</v>
      </c>
      <c r="E17" s="35" t="s">
        <v>95</v>
      </c>
      <c r="F17" s="109" t="s">
        <v>141</v>
      </c>
      <c r="G17" s="106">
        <v>1</v>
      </c>
      <c r="H17" s="6"/>
      <c r="I17" s="2">
        <v>2</v>
      </c>
      <c r="J17" s="79"/>
      <c r="K17" s="87"/>
      <c r="L17" s="2"/>
      <c r="M17" s="79"/>
      <c r="N17" s="87"/>
      <c r="O17" s="2"/>
      <c r="P17" s="79"/>
      <c r="Q17" s="87"/>
      <c r="R17" s="2"/>
      <c r="S17" s="79"/>
      <c r="T17" s="87"/>
      <c r="U17" s="2"/>
      <c r="V17" s="79"/>
      <c r="W17" s="87"/>
      <c r="X17" s="2"/>
      <c r="Y17" s="79"/>
      <c r="Z17" s="89"/>
      <c r="AA17" s="2"/>
      <c r="AB17" s="79"/>
      <c r="AC17" s="89"/>
      <c r="AD17" s="2"/>
      <c r="AE17" s="79"/>
      <c r="AF17" s="87"/>
      <c r="AG17" s="2"/>
      <c r="AH17" s="79"/>
      <c r="AI17" s="135">
        <f t="shared" si="2"/>
        <v>2</v>
      </c>
      <c r="AJ17" s="129">
        <f t="shared" si="1"/>
        <v>2</v>
      </c>
      <c r="AM17" s="49"/>
    </row>
    <row r="18" spans="1:39" ht="21" thickBot="1" x14ac:dyDescent="0.35">
      <c r="A18" s="140" t="s">
        <v>116</v>
      </c>
      <c r="B18" s="4">
        <v>74</v>
      </c>
      <c r="C18" s="66">
        <v>1867</v>
      </c>
      <c r="D18" s="36" t="s">
        <v>20</v>
      </c>
      <c r="E18" s="36" t="s">
        <v>113</v>
      </c>
      <c r="F18" s="109" t="s">
        <v>141</v>
      </c>
      <c r="G18" s="106">
        <v>1</v>
      </c>
      <c r="H18" s="6"/>
      <c r="I18" s="2"/>
      <c r="J18" s="79"/>
      <c r="K18" s="87"/>
      <c r="L18" s="2">
        <v>17</v>
      </c>
      <c r="M18" s="79"/>
      <c r="N18" s="87"/>
      <c r="O18" s="2"/>
      <c r="P18" s="79"/>
      <c r="Q18" s="87"/>
      <c r="R18" s="2"/>
      <c r="S18" s="79"/>
      <c r="T18" s="87"/>
      <c r="U18" s="2"/>
      <c r="V18" s="79"/>
      <c r="W18" s="87"/>
      <c r="X18" s="2"/>
      <c r="Y18" s="79"/>
      <c r="Z18" s="89"/>
      <c r="AA18" s="2"/>
      <c r="AB18" s="79"/>
      <c r="AC18" s="89"/>
      <c r="AD18" s="2"/>
      <c r="AE18" s="79"/>
      <c r="AF18" s="87"/>
      <c r="AG18" s="2"/>
      <c r="AH18" s="79"/>
      <c r="AI18" s="135">
        <f t="shared" si="2"/>
        <v>17</v>
      </c>
      <c r="AJ18" s="129">
        <f t="shared" si="1"/>
        <v>17</v>
      </c>
      <c r="AM18" s="49"/>
    </row>
    <row r="19" spans="1:39" ht="20.25" x14ac:dyDescent="0.3">
      <c r="A19" s="140" t="s">
        <v>116</v>
      </c>
      <c r="B19" s="138">
        <v>75</v>
      </c>
      <c r="C19" s="66">
        <v>1881</v>
      </c>
      <c r="D19" s="36" t="s">
        <v>188</v>
      </c>
      <c r="E19" s="36" t="s">
        <v>111</v>
      </c>
      <c r="F19" s="109" t="s">
        <v>141</v>
      </c>
      <c r="G19" s="106">
        <v>2</v>
      </c>
      <c r="H19" s="6"/>
      <c r="I19" s="2"/>
      <c r="J19" s="79"/>
      <c r="K19" s="87"/>
      <c r="L19" s="2"/>
      <c r="M19" s="79"/>
      <c r="N19" s="87"/>
      <c r="O19" s="2"/>
      <c r="P19" s="79"/>
      <c r="Q19" s="87"/>
      <c r="R19" s="2"/>
      <c r="S19" s="79"/>
      <c r="T19" s="87"/>
      <c r="U19" s="2"/>
      <c r="V19" s="79"/>
      <c r="W19" s="87"/>
      <c r="X19" s="2">
        <v>14</v>
      </c>
      <c r="Y19" s="79">
        <v>4</v>
      </c>
      <c r="Z19" s="89"/>
      <c r="AA19" s="2"/>
      <c r="AB19" s="79"/>
      <c r="AC19" s="89"/>
      <c r="AD19" s="2">
        <v>8</v>
      </c>
      <c r="AE19" s="79"/>
      <c r="AF19" s="87"/>
      <c r="AG19" s="2">
        <v>2</v>
      </c>
      <c r="AH19" s="79">
        <v>17</v>
      </c>
      <c r="AI19" s="135">
        <f t="shared" si="2"/>
        <v>45</v>
      </c>
      <c r="AJ19" s="129">
        <f t="shared" si="1"/>
        <v>90</v>
      </c>
      <c r="AM19" s="49"/>
    </row>
    <row r="20" spans="1:39" ht="21" thickBot="1" x14ac:dyDescent="0.35">
      <c r="A20" s="140" t="s">
        <v>116</v>
      </c>
      <c r="B20" s="4">
        <v>76</v>
      </c>
      <c r="C20" s="66">
        <v>1882</v>
      </c>
      <c r="D20" s="36" t="s">
        <v>15</v>
      </c>
      <c r="E20" s="36" t="s">
        <v>106</v>
      </c>
      <c r="F20" s="109" t="s">
        <v>141</v>
      </c>
      <c r="G20" s="106">
        <v>2</v>
      </c>
      <c r="H20" s="6"/>
      <c r="I20" s="2">
        <v>3</v>
      </c>
      <c r="J20" s="79"/>
      <c r="K20" s="87"/>
      <c r="L20" s="2"/>
      <c r="M20" s="79"/>
      <c r="N20" s="87"/>
      <c r="O20" s="2"/>
      <c r="P20" s="79"/>
      <c r="Q20" s="87"/>
      <c r="R20" s="2"/>
      <c r="S20" s="79"/>
      <c r="T20" s="87"/>
      <c r="U20" s="2"/>
      <c r="V20" s="79"/>
      <c r="W20" s="87"/>
      <c r="X20" s="2">
        <v>23</v>
      </c>
      <c r="Y20" s="79"/>
      <c r="Z20" s="89"/>
      <c r="AA20" s="2"/>
      <c r="AB20" s="79"/>
      <c r="AC20" s="89"/>
      <c r="AD20" s="2"/>
      <c r="AE20" s="79"/>
      <c r="AF20" s="87"/>
      <c r="AG20" s="2">
        <v>2</v>
      </c>
      <c r="AH20" s="79">
        <v>21</v>
      </c>
      <c r="AI20" s="135">
        <f t="shared" si="2"/>
        <v>49</v>
      </c>
      <c r="AJ20" s="129">
        <f t="shared" si="1"/>
        <v>98</v>
      </c>
      <c r="AM20" s="49"/>
    </row>
    <row r="21" spans="1:39" ht="20.25" x14ac:dyDescent="0.3">
      <c r="A21" s="140" t="s">
        <v>116</v>
      </c>
      <c r="B21" s="138">
        <v>77</v>
      </c>
      <c r="C21" s="66">
        <v>1883</v>
      </c>
      <c r="D21" s="36" t="s">
        <v>27</v>
      </c>
      <c r="E21" s="36" t="s">
        <v>112</v>
      </c>
      <c r="F21" s="109" t="s">
        <v>141</v>
      </c>
      <c r="G21" s="106">
        <v>2</v>
      </c>
      <c r="H21" s="6"/>
      <c r="I21" s="2"/>
      <c r="J21" s="79"/>
      <c r="K21" s="87"/>
      <c r="L21" s="2"/>
      <c r="M21" s="79"/>
      <c r="N21" s="87"/>
      <c r="O21" s="2"/>
      <c r="P21" s="79"/>
      <c r="Q21" s="87"/>
      <c r="R21" s="2">
        <v>1</v>
      </c>
      <c r="S21" s="79"/>
      <c r="T21" s="87"/>
      <c r="U21" s="2"/>
      <c r="V21" s="79"/>
      <c r="W21" s="87"/>
      <c r="X21" s="2">
        <v>3</v>
      </c>
      <c r="Y21" s="79"/>
      <c r="Z21" s="89"/>
      <c r="AA21" s="2"/>
      <c r="AB21" s="79"/>
      <c r="AC21" s="89"/>
      <c r="AD21" s="2"/>
      <c r="AE21" s="79"/>
      <c r="AF21" s="87"/>
      <c r="AG21" s="2"/>
      <c r="AH21" s="79"/>
      <c r="AI21" s="135">
        <f t="shared" si="2"/>
        <v>4</v>
      </c>
      <c r="AJ21" s="129">
        <f t="shared" si="1"/>
        <v>8</v>
      </c>
      <c r="AM21" s="49"/>
    </row>
    <row r="22" spans="1:39" ht="21" thickBot="1" x14ac:dyDescent="0.35">
      <c r="A22" s="140" t="s">
        <v>116</v>
      </c>
      <c r="B22" s="4">
        <v>78</v>
      </c>
      <c r="C22" s="66">
        <v>1884</v>
      </c>
      <c r="D22" s="36" t="s">
        <v>104</v>
      </c>
      <c r="E22" s="36" t="s">
        <v>108</v>
      </c>
      <c r="F22" s="109" t="s">
        <v>141</v>
      </c>
      <c r="G22" s="106">
        <v>2</v>
      </c>
      <c r="H22" s="6"/>
      <c r="I22" s="2"/>
      <c r="J22" s="79"/>
      <c r="K22" s="87"/>
      <c r="L22" s="2">
        <v>26</v>
      </c>
      <c r="M22" s="79"/>
      <c r="N22" s="87"/>
      <c r="O22" s="2"/>
      <c r="P22" s="79"/>
      <c r="Q22" s="87"/>
      <c r="R22" s="2"/>
      <c r="S22" s="79"/>
      <c r="T22" s="87"/>
      <c r="U22" s="2"/>
      <c r="V22" s="79"/>
      <c r="W22" s="87"/>
      <c r="X22" s="2"/>
      <c r="Y22" s="79"/>
      <c r="Z22" s="89"/>
      <c r="AA22" s="2"/>
      <c r="AB22" s="79"/>
      <c r="AC22" s="89"/>
      <c r="AD22" s="2"/>
      <c r="AE22" s="79"/>
      <c r="AF22" s="87"/>
      <c r="AG22" s="2"/>
      <c r="AH22" s="79">
        <v>26</v>
      </c>
      <c r="AI22" s="135">
        <f t="shared" si="2"/>
        <v>52</v>
      </c>
      <c r="AJ22" s="129">
        <f t="shared" si="1"/>
        <v>104</v>
      </c>
      <c r="AM22" s="49"/>
    </row>
    <row r="23" spans="1:39" ht="20.25" x14ac:dyDescent="0.3">
      <c r="A23" s="140" t="s">
        <v>116</v>
      </c>
      <c r="B23" s="138">
        <v>79</v>
      </c>
      <c r="C23" s="66">
        <v>1885</v>
      </c>
      <c r="D23" s="36" t="s">
        <v>16</v>
      </c>
      <c r="E23" s="36" t="s">
        <v>109</v>
      </c>
      <c r="F23" s="109" t="s">
        <v>141</v>
      </c>
      <c r="G23" s="106">
        <v>2</v>
      </c>
      <c r="H23" s="6"/>
      <c r="I23" s="2"/>
      <c r="J23" s="79"/>
      <c r="K23" s="87"/>
      <c r="L23" s="2"/>
      <c r="M23" s="79"/>
      <c r="N23" s="87"/>
      <c r="O23" s="2"/>
      <c r="P23" s="79"/>
      <c r="Q23" s="87"/>
      <c r="R23" s="2"/>
      <c r="S23" s="79"/>
      <c r="T23" s="87"/>
      <c r="U23" s="2"/>
      <c r="V23" s="79"/>
      <c r="W23" s="87"/>
      <c r="X23" s="2"/>
      <c r="Y23" s="79"/>
      <c r="Z23" s="89"/>
      <c r="AA23" s="2">
        <v>2</v>
      </c>
      <c r="AB23" s="79"/>
      <c r="AC23" s="89"/>
      <c r="AD23" s="2"/>
      <c r="AE23" s="79"/>
      <c r="AF23" s="87"/>
      <c r="AG23" s="2">
        <v>9</v>
      </c>
      <c r="AH23" s="79">
        <v>28</v>
      </c>
      <c r="AI23" s="135">
        <f t="shared" si="2"/>
        <v>39</v>
      </c>
      <c r="AJ23" s="129">
        <f t="shared" si="1"/>
        <v>78</v>
      </c>
      <c r="AM23" s="49"/>
    </row>
    <row r="24" spans="1:39" ht="21" thickBot="1" x14ac:dyDescent="0.35">
      <c r="A24" s="140" t="s">
        <v>116</v>
      </c>
      <c r="B24" s="4">
        <v>80</v>
      </c>
      <c r="C24" s="66">
        <v>1885</v>
      </c>
      <c r="D24" s="36" t="s">
        <v>17</v>
      </c>
      <c r="E24" s="36" t="s">
        <v>110</v>
      </c>
      <c r="F24" s="111" t="s">
        <v>141</v>
      </c>
      <c r="G24" s="106">
        <v>2</v>
      </c>
      <c r="H24" s="6"/>
      <c r="I24" s="2"/>
      <c r="J24" s="79"/>
      <c r="K24" s="87"/>
      <c r="L24" s="2"/>
      <c r="M24" s="79"/>
      <c r="N24" s="87"/>
      <c r="O24" s="2"/>
      <c r="P24" s="79"/>
      <c r="Q24" s="87"/>
      <c r="R24" s="2"/>
      <c r="S24" s="79"/>
      <c r="T24" s="87"/>
      <c r="U24" s="2"/>
      <c r="V24" s="79"/>
      <c r="W24" s="87"/>
      <c r="X24" s="2"/>
      <c r="Y24" s="79"/>
      <c r="Z24" s="89"/>
      <c r="AA24" s="2"/>
      <c r="AB24" s="79"/>
      <c r="AC24" s="89"/>
      <c r="AD24" s="2"/>
      <c r="AE24" s="79"/>
      <c r="AF24" s="87"/>
      <c r="AG24" s="2">
        <v>6</v>
      </c>
      <c r="AH24" s="79">
        <v>5</v>
      </c>
      <c r="AI24" s="135">
        <f t="shared" si="2"/>
        <v>11</v>
      </c>
      <c r="AJ24" s="129">
        <f t="shared" si="1"/>
        <v>22</v>
      </c>
      <c r="AM24" s="49"/>
    </row>
    <row r="25" spans="1:39" ht="21" thickBot="1" x14ac:dyDescent="0.35">
      <c r="A25" s="140" t="s">
        <v>116</v>
      </c>
      <c r="B25" s="138">
        <v>81</v>
      </c>
      <c r="C25" s="66">
        <v>1885</v>
      </c>
      <c r="D25" s="36" t="s">
        <v>189</v>
      </c>
      <c r="E25" s="36" t="s">
        <v>107</v>
      </c>
      <c r="F25" s="110" t="s">
        <v>141</v>
      </c>
      <c r="G25" s="106">
        <v>2</v>
      </c>
      <c r="H25" s="6"/>
      <c r="I25" s="2"/>
      <c r="J25" s="79"/>
      <c r="K25" s="87"/>
      <c r="L25" s="2"/>
      <c r="M25" s="79"/>
      <c r="N25" s="87"/>
      <c r="O25" s="2"/>
      <c r="P25" s="79"/>
      <c r="Q25" s="87"/>
      <c r="R25" s="2"/>
      <c r="S25" s="79"/>
      <c r="T25" s="87"/>
      <c r="U25" s="2"/>
      <c r="V25" s="79"/>
      <c r="W25" s="87"/>
      <c r="X25" s="2"/>
      <c r="Y25" s="79"/>
      <c r="Z25" s="89"/>
      <c r="AA25" s="2"/>
      <c r="AB25" s="79"/>
      <c r="AC25" s="89"/>
      <c r="AD25" s="2"/>
      <c r="AE25" s="79"/>
      <c r="AF25" s="87"/>
      <c r="AG25" s="2">
        <v>7</v>
      </c>
      <c r="AH25" s="79">
        <v>8</v>
      </c>
      <c r="AI25" s="30">
        <f t="shared" si="2"/>
        <v>15</v>
      </c>
      <c r="AJ25" s="129">
        <f t="shared" si="1"/>
        <v>30</v>
      </c>
      <c r="AM25" s="49"/>
    </row>
    <row r="26" spans="1:39" ht="21" thickBot="1" x14ac:dyDescent="0.35">
      <c r="A26" s="196" t="s">
        <v>116</v>
      </c>
      <c r="B26" s="4">
        <v>82</v>
      </c>
      <c r="C26" s="66">
        <v>1887</v>
      </c>
      <c r="D26" s="199" t="s">
        <v>23</v>
      </c>
      <c r="E26" s="115" t="s">
        <v>114</v>
      </c>
      <c r="F26" s="109" t="s">
        <v>141</v>
      </c>
      <c r="G26" s="106">
        <v>2</v>
      </c>
      <c r="H26" s="6"/>
      <c r="I26" s="2"/>
      <c r="J26" s="79"/>
      <c r="K26" s="87"/>
      <c r="L26" s="2"/>
      <c r="M26" s="79"/>
      <c r="N26" s="87"/>
      <c r="O26" s="2"/>
      <c r="P26" s="79"/>
      <c r="Q26" s="87"/>
      <c r="R26" s="2"/>
      <c r="S26" s="79"/>
      <c r="T26" s="87"/>
      <c r="U26" s="2"/>
      <c r="V26" s="79"/>
      <c r="W26" s="87"/>
      <c r="X26" s="2"/>
      <c r="Y26" s="79"/>
      <c r="Z26" s="89"/>
      <c r="AA26" s="2"/>
      <c r="AB26" s="79"/>
      <c r="AC26" s="89"/>
      <c r="AD26" s="2">
        <v>17</v>
      </c>
      <c r="AE26" s="79"/>
      <c r="AF26" s="87"/>
      <c r="AG26" s="2"/>
      <c r="AH26" s="79"/>
      <c r="AI26" s="135">
        <f t="shared" si="2"/>
        <v>17</v>
      </c>
      <c r="AJ26" s="129">
        <f t="shared" si="1"/>
        <v>34</v>
      </c>
      <c r="AL26" s="49"/>
    </row>
    <row r="27" spans="1:39" ht="20.25" x14ac:dyDescent="0.3">
      <c r="A27" s="198" t="s">
        <v>116</v>
      </c>
      <c r="B27" s="138">
        <v>83</v>
      </c>
      <c r="C27" s="66">
        <v>1887</v>
      </c>
      <c r="D27" s="199" t="s">
        <v>14</v>
      </c>
      <c r="E27" s="132" t="s">
        <v>105</v>
      </c>
      <c r="F27" s="109" t="s">
        <v>141</v>
      </c>
      <c r="G27" s="106">
        <v>2</v>
      </c>
      <c r="H27" s="6"/>
      <c r="I27" s="2"/>
      <c r="J27" s="79"/>
      <c r="K27" s="87"/>
      <c r="L27" s="2">
        <v>271</v>
      </c>
      <c r="M27" s="79"/>
      <c r="N27" s="87"/>
      <c r="O27" s="2"/>
      <c r="P27" s="79"/>
      <c r="Q27" s="87"/>
      <c r="R27" s="2">
        <v>2</v>
      </c>
      <c r="S27" s="79"/>
      <c r="T27" s="87"/>
      <c r="U27" s="2"/>
      <c r="V27" s="79"/>
      <c r="W27" s="87"/>
      <c r="X27" s="2">
        <v>28</v>
      </c>
      <c r="Y27" s="79"/>
      <c r="Z27" s="89"/>
      <c r="AA27" s="2">
        <v>26</v>
      </c>
      <c r="AB27" s="79"/>
      <c r="AC27" s="89"/>
      <c r="AD27" s="2"/>
      <c r="AE27" s="79"/>
      <c r="AF27" s="87"/>
      <c r="AG27" s="2">
        <v>35</v>
      </c>
      <c r="AH27" s="79">
        <v>1</v>
      </c>
      <c r="AI27" s="135">
        <f t="shared" si="2"/>
        <v>363</v>
      </c>
      <c r="AJ27" s="129">
        <f t="shared" si="1"/>
        <v>726</v>
      </c>
      <c r="AM27" s="49"/>
    </row>
    <row r="28" spans="1:39" ht="21" thickBot="1" x14ac:dyDescent="0.35">
      <c r="A28" s="198" t="s">
        <v>116</v>
      </c>
      <c r="B28" s="4">
        <v>84</v>
      </c>
      <c r="C28" s="66">
        <v>1889</v>
      </c>
      <c r="D28" s="38" t="s">
        <v>190</v>
      </c>
      <c r="E28" s="133" t="s">
        <v>115</v>
      </c>
      <c r="F28" s="109" t="s">
        <v>141</v>
      </c>
      <c r="G28" s="107">
        <v>2</v>
      </c>
      <c r="H28" s="142"/>
      <c r="I28" s="143"/>
      <c r="J28" s="144"/>
      <c r="K28" s="145"/>
      <c r="L28" s="143"/>
      <c r="M28" s="144"/>
      <c r="N28" s="145"/>
      <c r="O28" s="143"/>
      <c r="P28" s="144"/>
      <c r="Q28" s="145"/>
      <c r="R28" s="143">
        <v>5</v>
      </c>
      <c r="S28" s="144"/>
      <c r="T28" s="145"/>
      <c r="U28" s="143"/>
      <c r="V28" s="144"/>
      <c r="W28" s="145"/>
      <c r="X28" s="143">
        <v>10</v>
      </c>
      <c r="Y28" s="144"/>
      <c r="Z28" s="146"/>
      <c r="AA28" s="143">
        <v>9</v>
      </c>
      <c r="AB28" s="144"/>
      <c r="AC28" s="146"/>
      <c r="AD28" s="143"/>
      <c r="AE28" s="144"/>
      <c r="AF28" s="145"/>
      <c r="AG28" s="143"/>
      <c r="AH28" s="144">
        <v>30</v>
      </c>
      <c r="AI28" s="135">
        <f t="shared" si="2"/>
        <v>54</v>
      </c>
      <c r="AJ28" s="129">
        <f t="shared" si="1"/>
        <v>108</v>
      </c>
      <c r="AM28" s="49"/>
    </row>
    <row r="29" spans="1:39" ht="31.5" customHeight="1" thickBot="1" x14ac:dyDescent="0.45">
      <c r="A29" s="200"/>
      <c r="B29" s="245"/>
      <c r="C29" s="245"/>
      <c r="D29" s="245"/>
      <c r="E29" s="245"/>
      <c r="F29" s="118" t="s">
        <v>144</v>
      </c>
      <c r="G29" s="123"/>
      <c r="H29" s="246" t="s">
        <v>144</v>
      </c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8"/>
      <c r="AI29" s="77"/>
      <c r="AJ29" s="119">
        <f>SUM(AJ5:AJ28)</f>
        <v>1603</v>
      </c>
      <c r="AM29" s="49"/>
    </row>
    <row r="30" spans="1:39" ht="21" thickBot="1" x14ac:dyDescent="0.35">
      <c r="A30" s="57"/>
      <c r="B30" s="55"/>
      <c r="C30" s="54"/>
      <c r="D30" s="55"/>
      <c r="E30" s="55"/>
      <c r="F30" s="55"/>
      <c r="G30" s="7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80"/>
      <c r="AA30" s="80"/>
      <c r="AB30" s="80"/>
      <c r="AC30" s="86"/>
      <c r="AD30" s="86"/>
      <c r="AE30" s="86"/>
      <c r="AF30" s="55"/>
      <c r="AG30" s="55"/>
      <c r="AH30" s="55"/>
      <c r="AI30" s="26"/>
      <c r="AJ30" s="27"/>
      <c r="AM30" s="49"/>
    </row>
    <row r="31" spans="1:39" ht="18.75" customHeight="1" x14ac:dyDescent="0.3">
      <c r="A31" s="57"/>
      <c r="B31" s="51"/>
      <c r="C31" s="5"/>
      <c r="D31" s="255" t="s">
        <v>192</v>
      </c>
      <c r="E31" s="255"/>
      <c r="F31" s="121"/>
      <c r="G31" s="8"/>
      <c r="H31" s="21"/>
      <c r="I31" s="2">
        <v>13</v>
      </c>
      <c r="J31" s="22"/>
      <c r="K31" s="11"/>
      <c r="L31" s="2">
        <f>SUM(L5:L28)</f>
        <v>337</v>
      </c>
      <c r="M31" s="24"/>
      <c r="N31" s="21"/>
      <c r="O31" s="2">
        <v>3</v>
      </c>
      <c r="P31" s="22"/>
      <c r="Q31" s="11"/>
      <c r="R31" s="2">
        <v>19</v>
      </c>
      <c r="S31" s="24"/>
      <c r="T31" s="21"/>
      <c r="U31" s="2">
        <f>SUM(U5:U28)</f>
        <v>26</v>
      </c>
      <c r="V31" s="22"/>
      <c r="W31" s="11"/>
      <c r="X31" s="2">
        <f>SUM(X5:X28)</f>
        <v>122</v>
      </c>
      <c r="Y31" s="22"/>
      <c r="Z31" s="84"/>
      <c r="AA31" s="2">
        <f>SUM(AA5:AA28)</f>
        <v>37</v>
      </c>
      <c r="AB31" s="81"/>
      <c r="AC31" s="84"/>
      <c r="AD31" s="2">
        <f>SUM(AD5:AD28)</f>
        <v>25</v>
      </c>
      <c r="AE31" s="81"/>
      <c r="AF31" s="11"/>
      <c r="AG31" s="2">
        <f>SUM(AG5:AG28)</f>
        <v>67</v>
      </c>
      <c r="AH31" s="24"/>
      <c r="AI31" s="28"/>
      <c r="AJ31" s="29">
        <f>SUM(H31:AH31)</f>
        <v>649</v>
      </c>
      <c r="AM31" s="49"/>
    </row>
    <row r="32" spans="1:39" ht="21" thickBot="1" x14ac:dyDescent="0.35">
      <c r="A32" s="57"/>
      <c r="B32" s="78"/>
      <c r="C32" s="15"/>
      <c r="D32" s="244" t="s">
        <v>57</v>
      </c>
      <c r="E32" s="244"/>
      <c r="F32" s="122"/>
      <c r="G32" s="8"/>
      <c r="H32" s="23"/>
      <c r="I32" s="13"/>
      <c r="J32" s="18">
        <f>SUM(J5:J28)</f>
        <v>0</v>
      </c>
      <c r="K32" s="12"/>
      <c r="L32" s="13"/>
      <c r="M32" s="19">
        <f>SUM(M5:M28)</f>
        <v>0</v>
      </c>
      <c r="N32" s="23"/>
      <c r="O32" s="13"/>
      <c r="P32" s="18">
        <f>SUM(P5:P28)</f>
        <v>0</v>
      </c>
      <c r="Q32" s="12"/>
      <c r="R32" s="13"/>
      <c r="S32" s="19">
        <f>SUM(S5:S28)</f>
        <v>0</v>
      </c>
      <c r="T32" s="23"/>
      <c r="U32" s="13"/>
      <c r="V32" s="18">
        <f>SUM(V5:V28)</f>
        <v>0</v>
      </c>
      <c r="W32" s="12"/>
      <c r="X32" s="13"/>
      <c r="Y32" s="18">
        <f>SUM(Y5:Y28)</f>
        <v>4</v>
      </c>
      <c r="Z32" s="85"/>
      <c r="AA32" s="83"/>
      <c r="AB32" s="82">
        <f>SUM(AB5:AB28)</f>
        <v>0</v>
      </c>
      <c r="AC32" s="85"/>
      <c r="AD32" s="83"/>
      <c r="AE32" s="82">
        <f>SUM(AE5:AE28)</f>
        <v>0</v>
      </c>
      <c r="AF32" s="12"/>
      <c r="AG32" s="13"/>
      <c r="AH32" s="19">
        <f>SUM(AH5:AH28)</f>
        <v>209</v>
      </c>
      <c r="AI32" s="30"/>
      <c r="AJ32" s="31">
        <f>SUM(H32:AH32)</f>
        <v>213</v>
      </c>
      <c r="AM32" s="49"/>
    </row>
    <row r="33" spans="1:39" ht="30" customHeight="1" thickBot="1" x14ac:dyDescent="0.45">
      <c r="A33" s="57"/>
      <c r="B33" s="55"/>
      <c r="C33" s="54"/>
      <c r="D33" s="55"/>
      <c r="E33" s="55"/>
      <c r="F33" s="55"/>
      <c r="G33" s="73"/>
      <c r="H33" s="256" t="s">
        <v>140</v>
      </c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5"/>
      <c r="AJ33" s="120">
        <f>SUM(AJ31:AJ32)</f>
        <v>862</v>
      </c>
      <c r="AM33" s="49"/>
    </row>
  </sheetData>
  <sheetProtection algorithmName="SHA-512" hashValue="7jnlbEEC7RVbO8VVDSRj+Tr8l65HSCWmzElD4kNckT0MgMGn/hp6sidyjBxuaxV8cDOgdFgQH0E3WAN7r8FZUw==" saltValue="7310vJKB3M0Q+B7eUAdoBA==" spinCount="100000" sheet="1" objects="1" scenarios="1"/>
  <autoFilter ref="A3:AJ28" xr:uid="{00000000-0009-0000-0000-000000000000}"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31" showButton="0"/>
    <filterColumn colId="32" showButton="0"/>
    <sortState xmlns:xlrd2="http://schemas.microsoft.com/office/spreadsheetml/2017/richdata2" ref="A6:AJ127">
      <sortCondition ref="A3:A127"/>
    </sortState>
  </autoFilter>
  <mergeCells count="17">
    <mergeCell ref="H33:AH33"/>
    <mergeCell ref="A3:A4"/>
    <mergeCell ref="H3:J3"/>
    <mergeCell ref="K3:M3"/>
    <mergeCell ref="N3:P3"/>
    <mergeCell ref="Q3:S3"/>
    <mergeCell ref="Z3:AB3"/>
    <mergeCell ref="AC3:AE3"/>
    <mergeCell ref="D31:E31"/>
    <mergeCell ref="D32:E32"/>
    <mergeCell ref="B29:E29"/>
    <mergeCell ref="H29:AH29"/>
    <mergeCell ref="B1:AJ1"/>
    <mergeCell ref="B2:AJ2"/>
    <mergeCell ref="T3:V3"/>
    <mergeCell ref="W3:Y3"/>
    <mergeCell ref="AF3:AH3"/>
  </mergeCells>
  <pageMargins left="0.25" right="0.25" top="0.47" bottom="0.25" header="0" footer="0"/>
  <pageSetup scale="39" fitToHeight="2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AI100"/>
  <sheetViews>
    <sheetView zoomScale="70" zoomScaleNormal="70" workbookViewId="0">
      <pane ySplit="4" topLeftCell="A68" activePane="bottomLeft" state="frozen"/>
      <selection pane="bottomLeft" activeCell="AK89" sqref="AK89"/>
    </sheetView>
  </sheetViews>
  <sheetFormatPr defaultRowHeight="12.75" x14ac:dyDescent="0.2"/>
  <cols>
    <col min="1" max="1" width="6" customWidth="1"/>
    <col min="2" max="2" width="55.85546875" customWidth="1"/>
    <col min="3" max="3" width="85.85546875" customWidth="1"/>
    <col min="4" max="4" width="8.85546875" customWidth="1"/>
    <col min="5" max="7" width="6.85546875" customWidth="1"/>
    <col min="8" max="8" width="6.5703125" customWidth="1"/>
    <col min="9" max="30" width="6.85546875" customWidth="1"/>
    <col min="31" max="31" width="6.42578125" customWidth="1"/>
    <col min="32" max="32" width="7.85546875" hidden="1" customWidth="1"/>
    <col min="33" max="33" width="15.85546875" customWidth="1"/>
  </cols>
  <sheetData>
    <row r="1" spans="1:35" ht="29.25" customHeight="1" thickBot="1" x14ac:dyDescent="0.45">
      <c r="A1" s="273" t="s">
        <v>191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/>
      <c r="AI1" s="1"/>
    </row>
    <row r="2" spans="1:35" ht="18.75" thickBot="1" x14ac:dyDescent="0.3">
      <c r="A2" s="269"/>
      <c r="B2" s="270"/>
      <c r="C2" s="270"/>
      <c r="D2" s="271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2"/>
      <c r="AI2" s="1"/>
    </row>
    <row r="3" spans="1:35" ht="122.25" customHeight="1" thickBot="1" x14ac:dyDescent="0.25">
      <c r="A3" s="42" t="s">
        <v>118</v>
      </c>
      <c r="D3" s="182" t="s">
        <v>226</v>
      </c>
      <c r="E3" s="263" t="s">
        <v>34</v>
      </c>
      <c r="F3" s="263"/>
      <c r="G3" s="263"/>
      <c r="H3" s="260" t="s">
        <v>61</v>
      </c>
      <c r="I3" s="263"/>
      <c r="J3" s="274"/>
      <c r="K3" s="263" t="s">
        <v>149</v>
      </c>
      <c r="L3" s="263"/>
      <c r="M3" s="263"/>
      <c r="N3" s="260" t="s">
        <v>194</v>
      </c>
      <c r="O3" s="263"/>
      <c r="P3" s="274"/>
      <c r="Q3" s="234" t="s">
        <v>124</v>
      </c>
      <c r="R3" s="263"/>
      <c r="S3" s="263"/>
      <c r="T3" s="260" t="s">
        <v>148</v>
      </c>
      <c r="U3" s="263"/>
      <c r="V3" s="274"/>
      <c r="W3" s="260" t="s">
        <v>159</v>
      </c>
      <c r="X3" s="261"/>
      <c r="Y3" s="262"/>
      <c r="Z3" s="263" t="s">
        <v>158</v>
      </c>
      <c r="AA3" s="261"/>
      <c r="AB3" s="261"/>
      <c r="AC3" s="257" t="s">
        <v>147</v>
      </c>
      <c r="AD3" s="258"/>
      <c r="AE3" s="259"/>
      <c r="AF3" s="20"/>
      <c r="AG3" s="117" t="s">
        <v>119</v>
      </c>
      <c r="AI3" s="1"/>
    </row>
    <row r="4" spans="1:35" ht="18.75" thickBot="1" x14ac:dyDescent="0.3">
      <c r="A4" s="134"/>
      <c r="B4" s="60" t="s">
        <v>117</v>
      </c>
      <c r="C4" s="61" t="s">
        <v>97</v>
      </c>
      <c r="D4" s="9"/>
      <c r="E4" s="88"/>
      <c r="F4" s="88"/>
      <c r="G4" s="88"/>
      <c r="H4" s="88"/>
      <c r="I4" s="88"/>
      <c r="J4" s="88"/>
      <c r="K4" s="88"/>
      <c r="L4" s="88"/>
      <c r="M4" s="88"/>
      <c r="N4" s="88"/>
      <c r="O4" s="47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47"/>
      <c r="AG4" s="147"/>
      <c r="AI4" s="1"/>
    </row>
    <row r="5" spans="1:35" ht="20.25" x14ac:dyDescent="0.3">
      <c r="A5" s="138">
        <v>1</v>
      </c>
      <c r="B5" s="162" t="s">
        <v>2</v>
      </c>
      <c r="C5" s="155" t="s">
        <v>120</v>
      </c>
      <c r="D5" s="137">
        <v>2</v>
      </c>
      <c r="E5" s="6"/>
      <c r="F5" s="2"/>
      <c r="G5" s="79"/>
      <c r="H5" s="87"/>
      <c r="I5" s="2"/>
      <c r="J5" s="79"/>
      <c r="K5" s="87"/>
      <c r="L5" s="2"/>
      <c r="M5" s="79"/>
      <c r="N5" s="87"/>
      <c r="O5" s="2">
        <v>19</v>
      </c>
      <c r="P5" s="79"/>
      <c r="Q5" s="87"/>
      <c r="R5" s="2"/>
      <c r="S5" s="79"/>
      <c r="T5" s="87"/>
      <c r="U5" s="2"/>
      <c r="V5" s="79"/>
      <c r="W5" s="87"/>
      <c r="X5" s="2"/>
      <c r="Y5" s="79"/>
      <c r="Z5" s="87"/>
      <c r="AA5" s="2"/>
      <c r="AB5" s="79"/>
      <c r="AC5" s="87"/>
      <c r="AD5" s="2"/>
      <c r="AE5" s="79">
        <v>53</v>
      </c>
      <c r="AF5" s="148">
        <f t="shared" ref="AF5:AF37" si="0">SUM(E5:AE5)</f>
        <v>72</v>
      </c>
      <c r="AG5" s="189">
        <f>SUM(E5:AE5)*D5</f>
        <v>144</v>
      </c>
      <c r="AI5" s="1"/>
    </row>
    <row r="6" spans="1:35" ht="16.5" customHeight="1" x14ac:dyDescent="0.3">
      <c r="A6" s="4">
        <v>2</v>
      </c>
      <c r="B6" s="34" t="s">
        <v>160</v>
      </c>
      <c r="C6" s="153" t="s">
        <v>167</v>
      </c>
      <c r="D6" s="106">
        <v>2</v>
      </c>
      <c r="E6" s="6"/>
      <c r="F6" s="2"/>
      <c r="G6" s="79"/>
      <c r="H6" s="87"/>
      <c r="I6" s="2"/>
      <c r="J6" s="79"/>
      <c r="K6" s="87"/>
      <c r="L6" s="2"/>
      <c r="M6" s="79"/>
      <c r="N6" s="87"/>
      <c r="O6" s="2">
        <v>1</v>
      </c>
      <c r="P6" s="79"/>
      <c r="Q6" s="87"/>
      <c r="R6" s="2"/>
      <c r="S6" s="79"/>
      <c r="T6" s="87"/>
      <c r="U6" s="2"/>
      <c r="V6" s="79"/>
      <c r="W6" s="87"/>
      <c r="X6" s="2"/>
      <c r="Y6" s="79"/>
      <c r="Z6" s="87"/>
      <c r="AA6" s="2"/>
      <c r="AB6" s="79"/>
      <c r="AC6" s="87"/>
      <c r="AD6" s="2"/>
      <c r="AE6" s="79"/>
      <c r="AF6" s="148">
        <f t="shared" si="0"/>
        <v>1</v>
      </c>
      <c r="AG6" s="190">
        <f t="shared" ref="AG6:AG70" si="1">SUM(E6:AE6)*D6</f>
        <v>2</v>
      </c>
      <c r="AI6" s="1"/>
    </row>
    <row r="7" spans="1:35" ht="20.25" x14ac:dyDescent="0.3">
      <c r="A7" s="4">
        <v>3</v>
      </c>
      <c r="B7" s="34" t="s">
        <v>145</v>
      </c>
      <c r="C7" s="43" t="s">
        <v>172</v>
      </c>
      <c r="D7" s="106">
        <v>1</v>
      </c>
      <c r="E7" s="6"/>
      <c r="F7" s="2"/>
      <c r="G7" s="79"/>
      <c r="H7" s="87"/>
      <c r="I7" s="2"/>
      <c r="J7" s="79"/>
      <c r="K7" s="87"/>
      <c r="L7" s="2"/>
      <c r="M7" s="79"/>
      <c r="N7" s="87"/>
      <c r="O7" s="2"/>
      <c r="P7" s="79"/>
      <c r="Q7" s="87"/>
      <c r="R7" s="2"/>
      <c r="S7" s="79"/>
      <c r="T7" s="87"/>
      <c r="U7" s="2"/>
      <c r="V7" s="79"/>
      <c r="W7" s="87"/>
      <c r="X7" s="2"/>
      <c r="Y7" s="79"/>
      <c r="Z7" s="87"/>
      <c r="AA7" s="2"/>
      <c r="AB7" s="79"/>
      <c r="AC7" s="87"/>
      <c r="AD7" s="2"/>
      <c r="AE7" s="79">
        <v>7</v>
      </c>
      <c r="AF7" s="148">
        <f t="shared" si="0"/>
        <v>7</v>
      </c>
      <c r="AG7" s="190">
        <f t="shared" si="1"/>
        <v>7</v>
      </c>
      <c r="AI7" s="1"/>
    </row>
    <row r="8" spans="1:35" ht="20.25" x14ac:dyDescent="0.3">
      <c r="A8" s="4">
        <v>4</v>
      </c>
      <c r="B8" s="34" t="s">
        <v>146</v>
      </c>
      <c r="C8" s="43" t="s">
        <v>84</v>
      </c>
      <c r="D8" s="106">
        <v>1</v>
      </c>
      <c r="E8" s="6"/>
      <c r="F8" s="2"/>
      <c r="G8" s="79"/>
      <c r="H8" s="87"/>
      <c r="I8" s="2"/>
      <c r="J8" s="79"/>
      <c r="K8" s="87"/>
      <c r="L8" s="2"/>
      <c r="M8" s="79"/>
      <c r="N8" s="87"/>
      <c r="O8" s="2"/>
      <c r="P8" s="79"/>
      <c r="Q8" s="87"/>
      <c r="R8" s="2"/>
      <c r="S8" s="79"/>
      <c r="T8" s="87"/>
      <c r="U8" s="2"/>
      <c r="V8" s="79"/>
      <c r="W8" s="87"/>
      <c r="X8" s="2"/>
      <c r="Y8" s="79"/>
      <c r="Z8" s="87"/>
      <c r="AA8" s="2"/>
      <c r="AB8" s="79"/>
      <c r="AC8" s="87"/>
      <c r="AD8" s="2">
        <v>1</v>
      </c>
      <c r="AE8" s="79">
        <v>4</v>
      </c>
      <c r="AF8" s="148">
        <f t="shared" si="0"/>
        <v>5</v>
      </c>
      <c r="AG8" s="190">
        <f t="shared" si="1"/>
        <v>5</v>
      </c>
      <c r="AI8" s="1"/>
    </row>
    <row r="9" spans="1:35" ht="23.25" customHeight="1" x14ac:dyDescent="0.3">
      <c r="A9" s="4">
        <v>5</v>
      </c>
      <c r="B9" s="36" t="s">
        <v>152</v>
      </c>
      <c r="C9" s="153" t="s">
        <v>63</v>
      </c>
      <c r="D9" s="106">
        <v>2</v>
      </c>
      <c r="E9" s="6"/>
      <c r="F9" s="2"/>
      <c r="G9" s="79"/>
      <c r="H9" s="87"/>
      <c r="I9" s="2"/>
      <c r="J9" s="79"/>
      <c r="K9" s="87"/>
      <c r="L9" s="2"/>
      <c r="M9" s="79"/>
      <c r="N9" s="87"/>
      <c r="O9" s="2">
        <v>34</v>
      </c>
      <c r="P9" s="79"/>
      <c r="Q9" s="87"/>
      <c r="R9" s="2"/>
      <c r="S9" s="79"/>
      <c r="T9" s="87"/>
      <c r="U9" s="2"/>
      <c r="V9" s="79"/>
      <c r="W9" s="87"/>
      <c r="X9" s="2"/>
      <c r="Y9" s="79"/>
      <c r="Z9" s="87"/>
      <c r="AA9" s="2"/>
      <c r="AB9" s="79"/>
      <c r="AC9" s="87"/>
      <c r="AD9" s="2">
        <v>127</v>
      </c>
      <c r="AE9" s="79"/>
      <c r="AF9" s="148">
        <f t="shared" si="0"/>
        <v>161</v>
      </c>
      <c r="AG9" s="190">
        <f t="shared" si="1"/>
        <v>322</v>
      </c>
      <c r="AI9" s="1"/>
    </row>
    <row r="10" spans="1:35" ht="20.25" x14ac:dyDescent="0.3">
      <c r="A10" s="17">
        <v>6</v>
      </c>
      <c r="B10" s="36" t="s">
        <v>161</v>
      </c>
      <c r="C10" s="153" t="s">
        <v>173</v>
      </c>
      <c r="D10" s="106">
        <v>2</v>
      </c>
      <c r="E10" s="6"/>
      <c r="F10" s="2"/>
      <c r="G10" s="79"/>
      <c r="H10" s="87"/>
      <c r="I10" s="2"/>
      <c r="J10" s="79"/>
      <c r="K10" s="87"/>
      <c r="L10" s="2"/>
      <c r="M10" s="79"/>
      <c r="N10" s="87"/>
      <c r="O10" s="2"/>
      <c r="P10" s="79"/>
      <c r="Q10" s="87"/>
      <c r="R10" s="2"/>
      <c r="S10" s="79"/>
      <c r="T10" s="87"/>
      <c r="U10" s="2"/>
      <c r="V10" s="79"/>
      <c r="W10" s="87"/>
      <c r="X10" s="2"/>
      <c r="Y10" s="79"/>
      <c r="Z10" s="87"/>
      <c r="AA10" s="2"/>
      <c r="AB10" s="79"/>
      <c r="AC10" s="87"/>
      <c r="AD10" s="2"/>
      <c r="AE10" s="79">
        <v>52</v>
      </c>
      <c r="AF10" s="148">
        <f t="shared" si="0"/>
        <v>52</v>
      </c>
      <c r="AG10" s="190">
        <f t="shared" si="1"/>
        <v>104</v>
      </c>
      <c r="AI10" s="1"/>
    </row>
    <row r="11" spans="1:35" ht="20.25" x14ac:dyDescent="0.3">
      <c r="A11" s="4">
        <v>7</v>
      </c>
      <c r="B11" s="36" t="s">
        <v>162</v>
      </c>
      <c r="C11" s="153" t="s">
        <v>168</v>
      </c>
      <c r="D11" s="106">
        <v>2</v>
      </c>
      <c r="E11" s="6"/>
      <c r="F11" s="2"/>
      <c r="G11" s="79"/>
      <c r="H11" s="87"/>
      <c r="I11" s="2"/>
      <c r="J11" s="79"/>
      <c r="K11" s="87"/>
      <c r="L11" s="2">
        <v>8</v>
      </c>
      <c r="M11" s="79"/>
      <c r="N11" s="87"/>
      <c r="O11" s="2"/>
      <c r="P11" s="79"/>
      <c r="Q11" s="87"/>
      <c r="R11" s="2"/>
      <c r="S11" s="79"/>
      <c r="T11" s="87"/>
      <c r="U11" s="2"/>
      <c r="V11" s="79"/>
      <c r="W11" s="87"/>
      <c r="X11" s="2"/>
      <c r="Y11" s="79"/>
      <c r="Z11" s="87"/>
      <c r="AA11" s="2"/>
      <c r="AB11" s="79"/>
      <c r="AC11" s="87"/>
      <c r="AD11" s="2"/>
      <c r="AE11" s="79"/>
      <c r="AF11" s="148">
        <f t="shared" si="0"/>
        <v>8</v>
      </c>
      <c r="AG11" s="190">
        <f t="shared" si="1"/>
        <v>16</v>
      </c>
      <c r="AI11" s="1"/>
    </row>
    <row r="12" spans="1:35" ht="21" customHeight="1" x14ac:dyDescent="0.3">
      <c r="A12" s="17">
        <v>8</v>
      </c>
      <c r="B12" s="36" t="s">
        <v>3</v>
      </c>
      <c r="C12" s="153" t="s">
        <v>174</v>
      </c>
      <c r="D12" s="106">
        <v>2</v>
      </c>
      <c r="E12" s="6"/>
      <c r="F12" s="2"/>
      <c r="G12" s="79"/>
      <c r="H12" s="87"/>
      <c r="I12" s="2"/>
      <c r="J12" s="79"/>
      <c r="K12" s="87"/>
      <c r="L12" s="2"/>
      <c r="M12" s="79"/>
      <c r="N12" s="87"/>
      <c r="O12" s="2">
        <v>7</v>
      </c>
      <c r="P12" s="79"/>
      <c r="Q12" s="87"/>
      <c r="R12" s="2"/>
      <c r="S12" s="79"/>
      <c r="T12" s="87"/>
      <c r="U12" s="2"/>
      <c r="V12" s="79"/>
      <c r="W12" s="87"/>
      <c r="X12" s="2"/>
      <c r="Y12" s="79"/>
      <c r="Z12" s="87"/>
      <c r="AA12" s="2"/>
      <c r="AB12" s="79"/>
      <c r="AC12" s="87"/>
      <c r="AD12" s="2"/>
      <c r="AE12" s="79"/>
      <c r="AF12" s="148">
        <f t="shared" si="0"/>
        <v>7</v>
      </c>
      <c r="AG12" s="190">
        <f t="shared" si="1"/>
        <v>14</v>
      </c>
      <c r="AI12" s="1"/>
    </row>
    <row r="13" spans="1:35" ht="20.25" x14ac:dyDescent="0.3">
      <c r="A13" s="17">
        <v>9</v>
      </c>
      <c r="B13" s="36" t="s">
        <v>163</v>
      </c>
      <c r="C13" s="43" t="s">
        <v>169</v>
      </c>
      <c r="D13" s="106">
        <v>1</v>
      </c>
      <c r="E13" s="6"/>
      <c r="F13" s="2"/>
      <c r="G13" s="79"/>
      <c r="H13" s="87"/>
      <c r="I13" s="2"/>
      <c r="J13" s="79"/>
      <c r="K13" s="87"/>
      <c r="L13" s="2"/>
      <c r="M13" s="79"/>
      <c r="N13" s="87"/>
      <c r="O13" s="2"/>
      <c r="P13" s="79"/>
      <c r="Q13" s="87"/>
      <c r="R13" s="2"/>
      <c r="S13" s="79"/>
      <c r="T13" s="87"/>
      <c r="U13" s="2"/>
      <c r="V13" s="79"/>
      <c r="W13" s="87"/>
      <c r="X13" s="2"/>
      <c r="Y13" s="79"/>
      <c r="Z13" s="87"/>
      <c r="AA13" s="2"/>
      <c r="AB13" s="79"/>
      <c r="AC13" s="87"/>
      <c r="AD13" s="2">
        <v>2</v>
      </c>
      <c r="AE13" s="79"/>
      <c r="AF13" s="148">
        <f t="shared" si="0"/>
        <v>2</v>
      </c>
      <c r="AG13" s="190">
        <f t="shared" si="1"/>
        <v>2</v>
      </c>
      <c r="AI13" s="1"/>
    </row>
    <row r="14" spans="1:35" ht="20.25" x14ac:dyDescent="0.3">
      <c r="A14" s="17">
        <v>10</v>
      </c>
      <c r="B14" s="36" t="s">
        <v>164</v>
      </c>
      <c r="C14" s="156" t="s">
        <v>44</v>
      </c>
      <c r="D14" s="106">
        <v>1</v>
      </c>
      <c r="E14" s="6"/>
      <c r="F14" s="2"/>
      <c r="G14" s="79"/>
      <c r="H14" s="87"/>
      <c r="I14" s="2">
        <v>15</v>
      </c>
      <c r="J14" s="79"/>
      <c r="K14" s="87"/>
      <c r="L14" s="2"/>
      <c r="M14" s="79"/>
      <c r="N14" s="87"/>
      <c r="O14" s="2"/>
      <c r="P14" s="79"/>
      <c r="Q14" s="87"/>
      <c r="R14" s="2"/>
      <c r="S14" s="79"/>
      <c r="T14" s="87"/>
      <c r="U14" s="2"/>
      <c r="V14" s="79"/>
      <c r="W14" s="87"/>
      <c r="X14" s="2"/>
      <c r="Y14" s="79"/>
      <c r="Z14" s="87"/>
      <c r="AA14" s="2"/>
      <c r="AB14" s="79"/>
      <c r="AC14" s="87"/>
      <c r="AD14" s="2"/>
      <c r="AE14" s="79"/>
      <c r="AF14" s="148">
        <f t="shared" si="0"/>
        <v>15</v>
      </c>
      <c r="AG14" s="190">
        <f t="shared" si="1"/>
        <v>15</v>
      </c>
      <c r="AI14" s="1"/>
    </row>
    <row r="15" spans="1:35" ht="20.25" x14ac:dyDescent="0.3">
      <c r="A15" s="17">
        <v>11</v>
      </c>
      <c r="B15" s="36" t="s">
        <v>165</v>
      </c>
      <c r="C15" s="153" t="s">
        <v>170</v>
      </c>
      <c r="D15" s="106">
        <v>2</v>
      </c>
      <c r="E15" s="6"/>
      <c r="F15" s="2"/>
      <c r="G15" s="79"/>
      <c r="H15" s="87"/>
      <c r="I15" s="2"/>
      <c r="J15" s="79"/>
      <c r="K15" s="87"/>
      <c r="L15" s="2"/>
      <c r="M15" s="79"/>
      <c r="N15" s="87"/>
      <c r="O15" s="2">
        <v>6</v>
      </c>
      <c r="P15" s="79"/>
      <c r="Q15" s="87"/>
      <c r="R15" s="2"/>
      <c r="S15" s="79"/>
      <c r="T15" s="87"/>
      <c r="U15" s="2"/>
      <c r="V15" s="79"/>
      <c r="W15" s="87"/>
      <c r="X15" s="2"/>
      <c r="Y15" s="79"/>
      <c r="Z15" s="87"/>
      <c r="AA15" s="2"/>
      <c r="AB15" s="79"/>
      <c r="AC15" s="87"/>
      <c r="AD15" s="2">
        <v>17</v>
      </c>
      <c r="AE15" s="79"/>
      <c r="AF15" s="148">
        <f t="shared" si="0"/>
        <v>23</v>
      </c>
      <c r="AG15" s="190">
        <f t="shared" si="1"/>
        <v>46</v>
      </c>
      <c r="AI15" s="1"/>
    </row>
    <row r="16" spans="1:35" ht="20.25" x14ac:dyDescent="0.3">
      <c r="A16" s="17">
        <v>12</v>
      </c>
      <c r="B16" s="36" t="s">
        <v>142</v>
      </c>
      <c r="C16" s="157" t="s">
        <v>48</v>
      </c>
      <c r="D16" s="106">
        <v>2</v>
      </c>
      <c r="E16" s="6"/>
      <c r="F16" s="2"/>
      <c r="G16" s="79"/>
      <c r="H16" s="87"/>
      <c r="I16" s="2"/>
      <c r="J16" s="79"/>
      <c r="K16" s="87"/>
      <c r="L16" s="2"/>
      <c r="M16" s="79"/>
      <c r="N16" s="87"/>
      <c r="O16" s="2">
        <v>4</v>
      </c>
      <c r="P16" s="79"/>
      <c r="Q16" s="87"/>
      <c r="R16" s="2"/>
      <c r="S16" s="79"/>
      <c r="T16" s="87"/>
      <c r="U16" s="2"/>
      <c r="V16" s="79"/>
      <c r="W16" s="87"/>
      <c r="X16" s="2"/>
      <c r="Y16" s="79"/>
      <c r="Z16" s="87"/>
      <c r="AA16" s="2"/>
      <c r="AB16" s="79"/>
      <c r="AC16" s="87"/>
      <c r="AD16" s="2"/>
      <c r="AE16" s="79"/>
      <c r="AF16" s="148">
        <f t="shared" si="0"/>
        <v>4</v>
      </c>
      <c r="AG16" s="190">
        <f t="shared" si="1"/>
        <v>8</v>
      </c>
      <c r="AI16" s="1"/>
    </row>
    <row r="17" spans="1:35" ht="20.25" x14ac:dyDescent="0.3">
      <c r="A17" s="17">
        <v>13</v>
      </c>
      <c r="B17" s="34" t="s">
        <v>143</v>
      </c>
      <c r="C17" s="158" t="s">
        <v>48</v>
      </c>
      <c r="D17" s="106">
        <v>2</v>
      </c>
      <c r="E17" s="6"/>
      <c r="F17" s="2"/>
      <c r="G17" s="79"/>
      <c r="H17" s="87"/>
      <c r="I17" s="2"/>
      <c r="J17" s="79"/>
      <c r="K17" s="87"/>
      <c r="L17" s="2"/>
      <c r="M17" s="79"/>
      <c r="N17" s="87"/>
      <c r="O17" s="2">
        <v>3</v>
      </c>
      <c r="P17" s="79"/>
      <c r="Q17" s="87"/>
      <c r="R17" s="2"/>
      <c r="S17" s="79"/>
      <c r="T17" s="87"/>
      <c r="U17" s="2"/>
      <c r="V17" s="79"/>
      <c r="W17" s="87"/>
      <c r="X17" s="2"/>
      <c r="Y17" s="79"/>
      <c r="Z17" s="87"/>
      <c r="AA17" s="2"/>
      <c r="AB17" s="79"/>
      <c r="AC17" s="87"/>
      <c r="AD17" s="2"/>
      <c r="AE17" s="79"/>
      <c r="AF17" s="148">
        <f t="shared" si="0"/>
        <v>3</v>
      </c>
      <c r="AG17" s="190">
        <f t="shared" si="1"/>
        <v>6</v>
      </c>
      <c r="AI17" s="1"/>
    </row>
    <row r="18" spans="1:35" ht="20.25" x14ac:dyDescent="0.3">
      <c r="A18" s="17">
        <v>14</v>
      </c>
      <c r="B18" s="34" t="s">
        <v>126</v>
      </c>
      <c r="C18" s="153" t="s">
        <v>91</v>
      </c>
      <c r="D18" s="106">
        <v>1</v>
      </c>
      <c r="E18" s="6"/>
      <c r="F18" s="2"/>
      <c r="G18" s="79"/>
      <c r="H18" s="87"/>
      <c r="I18" s="2"/>
      <c r="J18" s="79"/>
      <c r="K18" s="87"/>
      <c r="L18" s="2"/>
      <c r="M18" s="79"/>
      <c r="N18" s="87"/>
      <c r="O18" s="2"/>
      <c r="P18" s="79"/>
      <c r="Q18" s="87"/>
      <c r="R18" s="2"/>
      <c r="S18" s="79"/>
      <c r="T18" s="87"/>
      <c r="U18" s="2"/>
      <c r="V18" s="79"/>
      <c r="W18" s="87"/>
      <c r="X18" s="2"/>
      <c r="Y18" s="79"/>
      <c r="Z18" s="87"/>
      <c r="AA18" s="2"/>
      <c r="AB18" s="79"/>
      <c r="AC18" s="87"/>
      <c r="AD18" s="2">
        <v>2</v>
      </c>
      <c r="AE18" s="79"/>
      <c r="AF18" s="148">
        <f t="shared" si="0"/>
        <v>2</v>
      </c>
      <c r="AG18" s="190">
        <f t="shared" si="1"/>
        <v>2</v>
      </c>
      <c r="AI18" s="1"/>
    </row>
    <row r="19" spans="1:35" ht="20.25" x14ac:dyDescent="0.3">
      <c r="A19" s="17">
        <v>15</v>
      </c>
      <c r="B19" s="34" t="s">
        <v>127</v>
      </c>
      <c r="C19" s="153" t="s">
        <v>86</v>
      </c>
      <c r="D19" s="106">
        <v>1</v>
      </c>
      <c r="E19" s="6"/>
      <c r="F19" s="2"/>
      <c r="G19" s="79"/>
      <c r="H19" s="87"/>
      <c r="I19" s="2"/>
      <c r="J19" s="79"/>
      <c r="K19" s="87"/>
      <c r="L19" s="2"/>
      <c r="M19" s="79"/>
      <c r="N19" s="87"/>
      <c r="O19" s="2"/>
      <c r="P19" s="79"/>
      <c r="Q19" s="87"/>
      <c r="R19" s="2"/>
      <c r="S19" s="79"/>
      <c r="T19" s="87"/>
      <c r="U19" s="2"/>
      <c r="V19" s="79"/>
      <c r="W19" s="87"/>
      <c r="X19" s="2"/>
      <c r="Y19" s="79"/>
      <c r="Z19" s="87"/>
      <c r="AA19" s="2"/>
      <c r="AB19" s="79"/>
      <c r="AC19" s="87"/>
      <c r="AD19" s="2"/>
      <c r="AE19" s="79">
        <v>1</v>
      </c>
      <c r="AF19" s="148">
        <f t="shared" si="0"/>
        <v>1</v>
      </c>
      <c r="AG19" s="190">
        <f t="shared" si="1"/>
        <v>1</v>
      </c>
      <c r="AI19" s="1"/>
    </row>
    <row r="20" spans="1:35" ht="20.25" x14ac:dyDescent="0.3">
      <c r="A20" s="17">
        <v>16</v>
      </c>
      <c r="B20" s="34" t="s">
        <v>133</v>
      </c>
      <c r="C20" s="43" t="s">
        <v>156</v>
      </c>
      <c r="D20" s="106">
        <v>2</v>
      </c>
      <c r="E20" s="6"/>
      <c r="F20" s="2"/>
      <c r="G20" s="79"/>
      <c r="H20" s="87"/>
      <c r="I20" s="2"/>
      <c r="J20" s="79"/>
      <c r="K20" s="87"/>
      <c r="L20" s="2"/>
      <c r="M20" s="79"/>
      <c r="N20" s="87"/>
      <c r="O20" s="2">
        <v>1</v>
      </c>
      <c r="P20" s="79"/>
      <c r="Q20" s="87"/>
      <c r="R20" s="2"/>
      <c r="S20" s="79"/>
      <c r="T20" s="87"/>
      <c r="U20" s="2"/>
      <c r="V20" s="79"/>
      <c r="W20" s="87"/>
      <c r="X20" s="2"/>
      <c r="Y20" s="79"/>
      <c r="Z20" s="87"/>
      <c r="AA20" s="2"/>
      <c r="AB20" s="79"/>
      <c r="AC20" s="87"/>
      <c r="AD20" s="2"/>
      <c r="AE20" s="79">
        <v>7</v>
      </c>
      <c r="AF20" s="148">
        <f t="shared" si="0"/>
        <v>8</v>
      </c>
      <c r="AG20" s="190">
        <f t="shared" si="1"/>
        <v>16</v>
      </c>
      <c r="AI20" s="1"/>
    </row>
    <row r="21" spans="1:35" ht="20.25" x14ac:dyDescent="0.3">
      <c r="A21" s="17">
        <v>17</v>
      </c>
      <c r="B21" s="34" t="s">
        <v>21</v>
      </c>
      <c r="C21" s="153" t="s">
        <v>88</v>
      </c>
      <c r="D21" s="106">
        <v>2</v>
      </c>
      <c r="E21" s="6"/>
      <c r="F21" s="2">
        <v>4</v>
      </c>
      <c r="G21" s="79"/>
      <c r="H21" s="87"/>
      <c r="I21" s="2"/>
      <c r="J21" s="79"/>
      <c r="K21" s="87"/>
      <c r="L21" s="2">
        <v>53</v>
      </c>
      <c r="M21" s="79"/>
      <c r="N21" s="87"/>
      <c r="O21" s="2"/>
      <c r="P21" s="79"/>
      <c r="Q21" s="87"/>
      <c r="R21" s="2"/>
      <c r="S21" s="79"/>
      <c r="T21" s="87"/>
      <c r="U21" s="2"/>
      <c r="V21" s="79"/>
      <c r="W21" s="87"/>
      <c r="X21" s="2"/>
      <c r="Y21" s="79"/>
      <c r="Z21" s="87"/>
      <c r="AA21" s="2">
        <v>19</v>
      </c>
      <c r="AB21" s="79"/>
      <c r="AC21" s="87"/>
      <c r="AD21" s="2"/>
      <c r="AE21" s="79">
        <v>1</v>
      </c>
      <c r="AF21" s="148">
        <f t="shared" si="0"/>
        <v>77</v>
      </c>
      <c r="AG21" s="190">
        <f t="shared" si="1"/>
        <v>154</v>
      </c>
      <c r="AI21" s="1"/>
    </row>
    <row r="22" spans="1:35" ht="20.25" x14ac:dyDescent="0.3">
      <c r="A22" s="4">
        <v>18</v>
      </c>
      <c r="B22" s="34" t="s">
        <v>22</v>
      </c>
      <c r="C22" s="159" t="s">
        <v>92</v>
      </c>
      <c r="D22" s="106">
        <v>1</v>
      </c>
      <c r="E22" s="6"/>
      <c r="F22" s="2"/>
      <c r="G22" s="79"/>
      <c r="H22" s="87"/>
      <c r="I22" s="2"/>
      <c r="J22" s="79"/>
      <c r="K22" s="87"/>
      <c r="L22" s="2"/>
      <c r="M22" s="79"/>
      <c r="N22" s="87"/>
      <c r="O22" s="2"/>
      <c r="P22" s="79"/>
      <c r="Q22" s="87"/>
      <c r="R22" s="2"/>
      <c r="S22" s="79"/>
      <c r="T22" s="87"/>
      <c r="U22" s="2"/>
      <c r="V22" s="79"/>
      <c r="W22" s="87"/>
      <c r="X22" s="2"/>
      <c r="Y22" s="79"/>
      <c r="Z22" s="87"/>
      <c r="AA22" s="2"/>
      <c r="AB22" s="79"/>
      <c r="AC22" s="87"/>
      <c r="AD22" s="2">
        <v>11</v>
      </c>
      <c r="AE22" s="79">
        <v>15</v>
      </c>
      <c r="AF22" s="148">
        <f t="shared" si="0"/>
        <v>26</v>
      </c>
      <c r="AG22" s="190">
        <f t="shared" si="1"/>
        <v>26</v>
      </c>
      <c r="AI22" s="1"/>
    </row>
    <row r="23" spans="1:35" ht="20.25" x14ac:dyDescent="0.3">
      <c r="A23" s="4">
        <v>19</v>
      </c>
      <c r="B23" s="34" t="s">
        <v>166</v>
      </c>
      <c r="C23" s="159" t="s">
        <v>171</v>
      </c>
      <c r="D23" s="106">
        <v>1</v>
      </c>
      <c r="E23" s="6"/>
      <c r="F23" s="2"/>
      <c r="G23" s="79"/>
      <c r="H23" s="87"/>
      <c r="I23" s="2"/>
      <c r="J23" s="79"/>
      <c r="K23" s="87"/>
      <c r="L23" s="2">
        <v>6</v>
      </c>
      <c r="M23" s="79"/>
      <c r="N23" s="87"/>
      <c r="O23" s="2"/>
      <c r="P23" s="79"/>
      <c r="Q23" s="87"/>
      <c r="R23" s="2"/>
      <c r="S23" s="79"/>
      <c r="T23" s="87"/>
      <c r="U23" s="2"/>
      <c r="V23" s="79"/>
      <c r="W23" s="87"/>
      <c r="X23" s="2"/>
      <c r="Y23" s="79"/>
      <c r="Z23" s="87"/>
      <c r="AA23" s="2"/>
      <c r="AB23" s="79"/>
      <c r="AC23" s="87"/>
      <c r="AD23" s="2">
        <v>8</v>
      </c>
      <c r="AE23" s="79">
        <v>10</v>
      </c>
      <c r="AF23" s="148">
        <f t="shared" si="0"/>
        <v>24</v>
      </c>
      <c r="AG23" s="190">
        <f t="shared" si="1"/>
        <v>24</v>
      </c>
      <c r="AI23" s="1"/>
    </row>
    <row r="24" spans="1:35" ht="20.25" x14ac:dyDescent="0.3">
      <c r="A24" s="4">
        <v>20</v>
      </c>
      <c r="B24" s="34" t="s">
        <v>134</v>
      </c>
      <c r="C24" s="159" t="s">
        <v>85</v>
      </c>
      <c r="D24" s="106">
        <v>2</v>
      </c>
      <c r="E24" s="6"/>
      <c r="F24" s="2"/>
      <c r="G24" s="79"/>
      <c r="H24" s="87"/>
      <c r="I24" s="2"/>
      <c r="J24" s="79"/>
      <c r="K24" s="87"/>
      <c r="L24" s="2"/>
      <c r="M24" s="79"/>
      <c r="N24" s="87"/>
      <c r="O24" s="2"/>
      <c r="P24" s="79"/>
      <c r="Q24" s="87"/>
      <c r="R24" s="2">
        <v>1</v>
      </c>
      <c r="S24" s="79"/>
      <c r="T24" s="87"/>
      <c r="U24" s="2"/>
      <c r="V24" s="79"/>
      <c r="W24" s="87"/>
      <c r="X24" s="2"/>
      <c r="Y24" s="79"/>
      <c r="Z24" s="87"/>
      <c r="AA24" s="2"/>
      <c r="AB24" s="79"/>
      <c r="AC24" s="87"/>
      <c r="AD24" s="2"/>
      <c r="AE24" s="79"/>
      <c r="AF24" s="148">
        <f t="shared" si="0"/>
        <v>1</v>
      </c>
      <c r="AG24" s="190">
        <f t="shared" si="1"/>
        <v>2</v>
      </c>
      <c r="AI24" s="1"/>
    </row>
    <row r="25" spans="1:35" ht="20.25" x14ac:dyDescent="0.3">
      <c r="A25" s="17">
        <v>21</v>
      </c>
      <c r="B25" s="34" t="s">
        <v>33</v>
      </c>
      <c r="C25" s="159" t="s">
        <v>68</v>
      </c>
      <c r="D25" s="106">
        <v>2</v>
      </c>
      <c r="E25" s="6"/>
      <c r="F25" s="2"/>
      <c r="G25" s="79"/>
      <c r="H25" s="87"/>
      <c r="I25" s="2"/>
      <c r="J25" s="79"/>
      <c r="K25" s="87"/>
      <c r="L25" s="2"/>
      <c r="M25" s="79"/>
      <c r="N25" s="87"/>
      <c r="O25" s="2">
        <v>2</v>
      </c>
      <c r="P25" s="79"/>
      <c r="Q25" s="87"/>
      <c r="R25" s="2"/>
      <c r="S25" s="79"/>
      <c r="T25" s="87"/>
      <c r="U25" s="2"/>
      <c r="V25" s="79"/>
      <c r="W25" s="87"/>
      <c r="X25" s="2"/>
      <c r="Y25" s="79"/>
      <c r="Z25" s="87"/>
      <c r="AA25" s="2"/>
      <c r="AB25" s="79"/>
      <c r="AC25" s="87"/>
      <c r="AD25" s="2"/>
      <c r="AE25" s="79"/>
      <c r="AF25" s="148">
        <f t="shared" si="0"/>
        <v>2</v>
      </c>
      <c r="AG25" s="190">
        <f t="shared" si="1"/>
        <v>4</v>
      </c>
      <c r="AI25" s="1"/>
    </row>
    <row r="26" spans="1:35" ht="20.25" x14ac:dyDescent="0.3">
      <c r="A26" s="4">
        <v>22</v>
      </c>
      <c r="B26" s="34" t="s">
        <v>36</v>
      </c>
      <c r="C26" s="159" t="s">
        <v>74</v>
      </c>
      <c r="D26" s="106">
        <v>2</v>
      </c>
      <c r="E26" s="6"/>
      <c r="F26" s="2"/>
      <c r="G26" s="79"/>
      <c r="H26" s="87"/>
      <c r="I26" s="2"/>
      <c r="J26" s="79"/>
      <c r="K26" s="87"/>
      <c r="L26" s="2"/>
      <c r="M26" s="79"/>
      <c r="N26" s="87"/>
      <c r="O26" s="2">
        <v>9</v>
      </c>
      <c r="P26" s="79"/>
      <c r="Q26" s="87"/>
      <c r="R26" s="2"/>
      <c r="S26" s="79"/>
      <c r="T26" s="87"/>
      <c r="U26" s="2"/>
      <c r="V26" s="79"/>
      <c r="W26" s="87"/>
      <c r="X26" s="2"/>
      <c r="Y26" s="79"/>
      <c r="Z26" s="87"/>
      <c r="AA26" s="2"/>
      <c r="AB26" s="79"/>
      <c r="AC26" s="87"/>
      <c r="AD26" s="2"/>
      <c r="AE26" s="79"/>
      <c r="AF26" s="148">
        <f t="shared" si="0"/>
        <v>9</v>
      </c>
      <c r="AG26" s="190">
        <f t="shared" si="1"/>
        <v>18</v>
      </c>
      <c r="AI26" s="1"/>
    </row>
    <row r="27" spans="1:35" ht="20.25" x14ac:dyDescent="0.3">
      <c r="A27" s="4">
        <v>23</v>
      </c>
      <c r="B27" s="34" t="s">
        <v>129</v>
      </c>
      <c r="C27" s="159" t="s">
        <v>87</v>
      </c>
      <c r="D27" s="106">
        <v>1</v>
      </c>
      <c r="E27" s="6"/>
      <c r="F27" s="2"/>
      <c r="G27" s="79"/>
      <c r="H27" s="87"/>
      <c r="I27" s="2"/>
      <c r="J27" s="79"/>
      <c r="K27" s="87"/>
      <c r="L27" s="2">
        <v>2</v>
      </c>
      <c r="M27" s="79"/>
      <c r="N27" s="87"/>
      <c r="O27" s="2"/>
      <c r="P27" s="79"/>
      <c r="Q27" s="87"/>
      <c r="R27" s="2"/>
      <c r="S27" s="79"/>
      <c r="T27" s="87"/>
      <c r="U27" s="2"/>
      <c r="V27" s="79"/>
      <c r="W27" s="87"/>
      <c r="X27" s="2"/>
      <c r="Y27" s="79"/>
      <c r="Z27" s="87"/>
      <c r="AA27" s="2"/>
      <c r="AB27" s="79"/>
      <c r="AC27" s="87"/>
      <c r="AD27" s="2"/>
      <c r="AE27" s="79"/>
      <c r="AF27" s="148">
        <f t="shared" si="0"/>
        <v>2</v>
      </c>
      <c r="AG27" s="190">
        <f t="shared" si="1"/>
        <v>2</v>
      </c>
      <c r="AI27" s="1"/>
    </row>
    <row r="28" spans="1:35" ht="20.25" x14ac:dyDescent="0.3">
      <c r="A28" s="4">
        <v>24</v>
      </c>
      <c r="B28" s="34" t="s">
        <v>130</v>
      </c>
      <c r="C28" s="159" t="s">
        <v>93</v>
      </c>
      <c r="D28" s="106">
        <v>1</v>
      </c>
      <c r="E28" s="6"/>
      <c r="F28" s="2">
        <v>1</v>
      </c>
      <c r="G28" s="79"/>
      <c r="H28" s="87"/>
      <c r="I28" s="2"/>
      <c r="J28" s="79"/>
      <c r="K28" s="87"/>
      <c r="L28" s="2">
        <v>1</v>
      </c>
      <c r="M28" s="79"/>
      <c r="N28" s="87"/>
      <c r="O28" s="2">
        <v>1</v>
      </c>
      <c r="P28" s="79"/>
      <c r="Q28" s="87"/>
      <c r="R28" s="2"/>
      <c r="S28" s="79"/>
      <c r="T28" s="87"/>
      <c r="U28" s="2"/>
      <c r="V28" s="79"/>
      <c r="W28" s="87"/>
      <c r="X28" s="2"/>
      <c r="Y28" s="79"/>
      <c r="Z28" s="87"/>
      <c r="AA28" s="2"/>
      <c r="AB28" s="79"/>
      <c r="AC28" s="87"/>
      <c r="AD28" s="2"/>
      <c r="AE28" s="79"/>
      <c r="AF28" s="148">
        <f t="shared" si="0"/>
        <v>3</v>
      </c>
      <c r="AG28" s="190">
        <f t="shared" si="1"/>
        <v>3</v>
      </c>
      <c r="AI28" s="1"/>
    </row>
    <row r="29" spans="1:35" ht="20.25" x14ac:dyDescent="0.3">
      <c r="A29" s="4">
        <v>25</v>
      </c>
      <c r="B29" s="34" t="s">
        <v>231</v>
      </c>
      <c r="C29" s="159" t="s">
        <v>232</v>
      </c>
      <c r="D29" s="106">
        <v>2</v>
      </c>
      <c r="E29" s="6"/>
      <c r="F29" s="2"/>
      <c r="G29" s="79"/>
      <c r="H29" s="87"/>
      <c r="I29" s="2"/>
      <c r="J29" s="79"/>
      <c r="K29" s="87"/>
      <c r="L29" s="2"/>
      <c r="M29" s="79"/>
      <c r="N29" s="87"/>
      <c r="O29" s="2">
        <v>1</v>
      </c>
      <c r="P29" s="79"/>
      <c r="Q29" s="87"/>
      <c r="R29" s="2"/>
      <c r="S29" s="79"/>
      <c r="T29" s="87"/>
      <c r="U29" s="2"/>
      <c r="V29" s="79"/>
      <c r="W29" s="87"/>
      <c r="X29" s="2"/>
      <c r="Y29" s="79"/>
      <c r="Z29" s="87"/>
      <c r="AA29" s="2"/>
      <c r="AB29" s="79"/>
      <c r="AC29" s="87"/>
      <c r="AD29" s="2"/>
      <c r="AE29" s="79"/>
      <c r="AF29" s="148"/>
      <c r="AG29" s="190">
        <f t="shared" si="1"/>
        <v>2</v>
      </c>
      <c r="AI29" s="1"/>
    </row>
    <row r="30" spans="1:35" ht="20.25" x14ac:dyDescent="0.3">
      <c r="A30" s="4">
        <v>25</v>
      </c>
      <c r="B30" s="34" t="s">
        <v>175</v>
      </c>
      <c r="C30" s="159" t="s">
        <v>71</v>
      </c>
      <c r="D30" s="106">
        <v>2</v>
      </c>
      <c r="E30" s="6"/>
      <c r="F30" s="2">
        <v>23</v>
      </c>
      <c r="G30" s="79"/>
      <c r="H30" s="87"/>
      <c r="I30" s="2"/>
      <c r="J30" s="79"/>
      <c r="K30" s="87"/>
      <c r="L30" s="2"/>
      <c r="M30" s="79"/>
      <c r="N30" s="87"/>
      <c r="O30" s="2"/>
      <c r="P30" s="79"/>
      <c r="Q30" s="87"/>
      <c r="R30" s="2">
        <v>2</v>
      </c>
      <c r="S30" s="79"/>
      <c r="T30" s="87"/>
      <c r="U30" s="2"/>
      <c r="V30" s="79"/>
      <c r="W30" s="87"/>
      <c r="X30" s="2"/>
      <c r="Y30" s="79"/>
      <c r="Z30" s="87"/>
      <c r="AA30" s="2">
        <v>10</v>
      </c>
      <c r="AB30" s="79"/>
      <c r="AC30" s="87"/>
      <c r="AD30" s="2"/>
      <c r="AE30" s="79"/>
      <c r="AF30" s="148">
        <f t="shared" si="0"/>
        <v>35</v>
      </c>
      <c r="AG30" s="190">
        <f t="shared" si="1"/>
        <v>70</v>
      </c>
      <c r="AI30" s="1"/>
    </row>
    <row r="31" spans="1:35" ht="20.25" x14ac:dyDescent="0.3">
      <c r="A31" s="4">
        <v>26</v>
      </c>
      <c r="B31" s="34" t="s">
        <v>176</v>
      </c>
      <c r="C31" s="159" t="s">
        <v>179</v>
      </c>
      <c r="D31" s="106">
        <v>2</v>
      </c>
      <c r="E31" s="6"/>
      <c r="F31" s="2"/>
      <c r="G31" s="79"/>
      <c r="H31" s="87"/>
      <c r="I31" s="2"/>
      <c r="J31" s="79"/>
      <c r="K31" s="87"/>
      <c r="L31" s="2"/>
      <c r="M31" s="79"/>
      <c r="N31" s="87"/>
      <c r="O31" s="2"/>
      <c r="P31" s="79"/>
      <c r="Q31" s="87"/>
      <c r="R31" s="2">
        <v>8</v>
      </c>
      <c r="S31" s="79"/>
      <c r="T31" s="87"/>
      <c r="U31" s="2"/>
      <c r="V31" s="79"/>
      <c r="W31" s="87"/>
      <c r="X31" s="2"/>
      <c r="Y31" s="79"/>
      <c r="Z31" s="87"/>
      <c r="AA31" s="2"/>
      <c r="AB31" s="79"/>
      <c r="AC31" s="87"/>
      <c r="AD31" s="2"/>
      <c r="AE31" s="79"/>
      <c r="AF31" s="148">
        <f t="shared" si="0"/>
        <v>8</v>
      </c>
      <c r="AG31" s="190">
        <f t="shared" si="1"/>
        <v>16</v>
      </c>
      <c r="AI31" s="1"/>
    </row>
    <row r="32" spans="1:35" ht="20.25" x14ac:dyDescent="0.3">
      <c r="A32" s="4">
        <v>27</v>
      </c>
      <c r="B32" s="34" t="s">
        <v>24</v>
      </c>
      <c r="C32" s="159" t="s">
        <v>67</v>
      </c>
      <c r="D32" s="106">
        <v>2</v>
      </c>
      <c r="E32" s="6"/>
      <c r="F32" s="2"/>
      <c r="G32" s="79"/>
      <c r="H32" s="87"/>
      <c r="I32" s="2"/>
      <c r="J32" s="79"/>
      <c r="K32" s="87"/>
      <c r="L32" s="2"/>
      <c r="M32" s="79"/>
      <c r="N32" s="87"/>
      <c r="O32" s="2"/>
      <c r="P32" s="79"/>
      <c r="Q32" s="87"/>
      <c r="R32" s="2"/>
      <c r="S32" s="79"/>
      <c r="T32" s="87"/>
      <c r="U32" s="2"/>
      <c r="V32" s="79"/>
      <c r="W32" s="87"/>
      <c r="X32" s="2">
        <v>7</v>
      </c>
      <c r="Y32" s="79"/>
      <c r="Z32" s="87"/>
      <c r="AA32" s="2"/>
      <c r="AB32" s="79"/>
      <c r="AC32" s="87"/>
      <c r="AD32" s="2"/>
      <c r="AE32" s="79"/>
      <c r="AF32" s="148">
        <f t="shared" si="0"/>
        <v>7</v>
      </c>
      <c r="AG32" s="190">
        <f t="shared" si="1"/>
        <v>14</v>
      </c>
      <c r="AI32" s="1"/>
    </row>
    <row r="33" spans="1:35" ht="20.25" x14ac:dyDescent="0.3">
      <c r="A33" s="4">
        <v>28</v>
      </c>
      <c r="B33" s="36" t="s">
        <v>25</v>
      </c>
      <c r="C33" s="160" t="s">
        <v>40</v>
      </c>
      <c r="D33" s="106">
        <v>1</v>
      </c>
      <c r="E33" s="6"/>
      <c r="F33" s="2"/>
      <c r="G33" s="79"/>
      <c r="H33" s="87"/>
      <c r="I33" s="2"/>
      <c r="J33" s="79"/>
      <c r="K33" s="87"/>
      <c r="L33" s="2">
        <v>1</v>
      </c>
      <c r="M33" s="79"/>
      <c r="N33" s="87"/>
      <c r="O33" s="2"/>
      <c r="P33" s="79"/>
      <c r="Q33" s="87"/>
      <c r="R33" s="2"/>
      <c r="S33" s="79"/>
      <c r="T33" s="87"/>
      <c r="U33" s="2"/>
      <c r="V33" s="79"/>
      <c r="W33" s="87"/>
      <c r="X33" s="2"/>
      <c r="Y33" s="79"/>
      <c r="Z33" s="87"/>
      <c r="AA33" s="2"/>
      <c r="AB33" s="79"/>
      <c r="AC33" s="87"/>
      <c r="AD33" s="2"/>
      <c r="AE33" s="79"/>
      <c r="AF33" s="148">
        <f t="shared" si="0"/>
        <v>1</v>
      </c>
      <c r="AG33" s="190">
        <f t="shared" si="1"/>
        <v>1</v>
      </c>
      <c r="AI33" s="1"/>
    </row>
    <row r="34" spans="1:35" ht="20.25" x14ac:dyDescent="0.3">
      <c r="A34" s="4">
        <v>29</v>
      </c>
      <c r="B34" s="34" t="s">
        <v>135</v>
      </c>
      <c r="C34" s="153" t="s">
        <v>76</v>
      </c>
      <c r="D34" s="106">
        <v>1</v>
      </c>
      <c r="E34" s="6"/>
      <c r="F34" s="2"/>
      <c r="G34" s="79"/>
      <c r="H34" s="87"/>
      <c r="I34" s="2"/>
      <c r="J34" s="79"/>
      <c r="K34" s="87"/>
      <c r="L34" s="2"/>
      <c r="M34" s="79"/>
      <c r="N34" s="87"/>
      <c r="O34" s="2"/>
      <c r="P34" s="79"/>
      <c r="Q34" s="87"/>
      <c r="R34" s="2">
        <v>1</v>
      </c>
      <c r="S34" s="79"/>
      <c r="T34" s="87"/>
      <c r="U34" s="2"/>
      <c r="V34" s="79"/>
      <c r="W34" s="87"/>
      <c r="X34" s="2"/>
      <c r="Y34" s="79"/>
      <c r="Z34" s="87"/>
      <c r="AA34" s="2"/>
      <c r="AB34" s="79"/>
      <c r="AC34" s="87"/>
      <c r="AD34" s="2"/>
      <c r="AE34" s="79"/>
      <c r="AF34" s="148">
        <f t="shared" si="0"/>
        <v>1</v>
      </c>
      <c r="AG34" s="190">
        <f t="shared" si="1"/>
        <v>1</v>
      </c>
      <c r="AI34" s="1"/>
    </row>
    <row r="35" spans="1:35" ht="20.25" x14ac:dyDescent="0.3">
      <c r="A35" s="4">
        <v>30</v>
      </c>
      <c r="B35" s="36" t="s">
        <v>26</v>
      </c>
      <c r="C35" s="153" t="s">
        <v>75</v>
      </c>
      <c r="D35" s="106">
        <v>2</v>
      </c>
      <c r="E35" s="6"/>
      <c r="F35" s="2"/>
      <c r="G35" s="79"/>
      <c r="H35" s="87"/>
      <c r="I35" s="2"/>
      <c r="J35" s="79"/>
      <c r="K35" s="87"/>
      <c r="L35" s="2"/>
      <c r="M35" s="79"/>
      <c r="N35" s="87"/>
      <c r="O35" s="2"/>
      <c r="P35" s="79">
        <v>24</v>
      </c>
      <c r="Q35" s="87"/>
      <c r="R35" s="2"/>
      <c r="S35" s="79"/>
      <c r="T35" s="87"/>
      <c r="U35" s="2"/>
      <c r="V35" s="79"/>
      <c r="W35" s="87"/>
      <c r="X35" s="2"/>
      <c r="Y35" s="79"/>
      <c r="Z35" s="87"/>
      <c r="AA35" s="2"/>
      <c r="AB35" s="79"/>
      <c r="AC35" s="87"/>
      <c r="AD35" s="2"/>
      <c r="AE35" s="79"/>
      <c r="AF35" s="148">
        <f t="shared" si="0"/>
        <v>24</v>
      </c>
      <c r="AG35" s="190">
        <f t="shared" si="1"/>
        <v>48</v>
      </c>
      <c r="AI35" s="1"/>
    </row>
    <row r="36" spans="1:35" ht="20.25" x14ac:dyDescent="0.3">
      <c r="A36" s="4">
        <v>31</v>
      </c>
      <c r="B36" s="34" t="s">
        <v>128</v>
      </c>
      <c r="C36" s="161" t="s">
        <v>125</v>
      </c>
      <c r="D36" s="106">
        <v>2</v>
      </c>
      <c r="E36" s="6"/>
      <c r="F36" s="2">
        <v>4</v>
      </c>
      <c r="G36" s="79"/>
      <c r="H36" s="87"/>
      <c r="I36" s="2"/>
      <c r="J36" s="79"/>
      <c r="K36" s="87"/>
      <c r="L36" s="2"/>
      <c r="M36" s="79"/>
      <c r="N36" s="87"/>
      <c r="O36" s="2"/>
      <c r="P36" s="79"/>
      <c r="Q36" s="87"/>
      <c r="R36" s="2"/>
      <c r="S36" s="79"/>
      <c r="T36" s="87"/>
      <c r="U36" s="2"/>
      <c r="V36" s="79"/>
      <c r="W36" s="87"/>
      <c r="X36" s="2"/>
      <c r="Y36" s="79"/>
      <c r="Z36" s="87"/>
      <c r="AA36" s="2"/>
      <c r="AB36" s="79"/>
      <c r="AC36" s="87"/>
      <c r="AD36" s="2"/>
      <c r="AE36" s="79"/>
      <c r="AF36" s="148">
        <f t="shared" si="0"/>
        <v>4</v>
      </c>
      <c r="AG36" s="190">
        <f t="shared" si="1"/>
        <v>8</v>
      </c>
      <c r="AI36" s="1"/>
    </row>
    <row r="37" spans="1:35" ht="20.25" x14ac:dyDescent="0.3">
      <c r="A37" s="4">
        <v>32</v>
      </c>
      <c r="B37" s="34" t="s">
        <v>79</v>
      </c>
      <c r="C37" s="160" t="s">
        <v>77</v>
      </c>
      <c r="D37" s="106">
        <v>2</v>
      </c>
      <c r="E37" s="6"/>
      <c r="F37" s="2"/>
      <c r="G37" s="79"/>
      <c r="H37" s="87"/>
      <c r="I37" s="2"/>
      <c r="J37" s="79"/>
      <c r="K37" s="87"/>
      <c r="L37" s="2"/>
      <c r="M37" s="79"/>
      <c r="N37" s="87"/>
      <c r="O37" s="2"/>
      <c r="P37" s="79"/>
      <c r="Q37" s="87"/>
      <c r="R37" s="2">
        <v>1</v>
      </c>
      <c r="S37" s="79"/>
      <c r="T37" s="87"/>
      <c r="U37" s="2">
        <v>1</v>
      </c>
      <c r="V37" s="79"/>
      <c r="W37" s="87"/>
      <c r="X37" s="2"/>
      <c r="Y37" s="79"/>
      <c r="Z37" s="87"/>
      <c r="AA37" s="2"/>
      <c r="AB37" s="79"/>
      <c r="AC37" s="87"/>
      <c r="AD37" s="2"/>
      <c r="AE37" s="79">
        <v>2</v>
      </c>
      <c r="AF37" s="148">
        <f t="shared" si="0"/>
        <v>4</v>
      </c>
      <c r="AG37" s="190">
        <f t="shared" si="1"/>
        <v>8</v>
      </c>
      <c r="AI37" s="1"/>
    </row>
    <row r="38" spans="1:35" ht="20.25" x14ac:dyDescent="0.3">
      <c r="A38" s="4">
        <v>33</v>
      </c>
      <c r="B38" s="34" t="s">
        <v>4</v>
      </c>
      <c r="C38" s="153" t="s">
        <v>101</v>
      </c>
      <c r="D38" s="106">
        <v>1</v>
      </c>
      <c r="E38" s="6"/>
      <c r="F38" s="2">
        <v>3</v>
      </c>
      <c r="G38" s="79"/>
      <c r="H38" s="87"/>
      <c r="I38" s="2"/>
      <c r="J38" s="79"/>
      <c r="K38" s="87"/>
      <c r="L38" s="2"/>
      <c r="M38" s="79"/>
      <c r="N38" s="87"/>
      <c r="O38" s="2"/>
      <c r="P38" s="79"/>
      <c r="Q38" s="87"/>
      <c r="R38" s="2">
        <v>6</v>
      </c>
      <c r="S38" s="79"/>
      <c r="T38" s="87"/>
      <c r="U38" s="2">
        <v>8</v>
      </c>
      <c r="V38" s="79"/>
      <c r="W38" s="87"/>
      <c r="X38" s="2"/>
      <c r="Y38" s="79"/>
      <c r="Z38" s="87"/>
      <c r="AA38" s="2"/>
      <c r="AB38" s="79"/>
      <c r="AC38" s="87"/>
      <c r="AD38" s="2">
        <v>6</v>
      </c>
      <c r="AE38" s="79">
        <v>3</v>
      </c>
      <c r="AF38" s="148">
        <f t="shared" ref="AF38:AF69" si="2">SUM(E38:AE38)</f>
        <v>26</v>
      </c>
      <c r="AG38" s="190">
        <f t="shared" si="1"/>
        <v>26</v>
      </c>
      <c r="AI38" s="1"/>
    </row>
    <row r="39" spans="1:35" ht="20.25" x14ac:dyDescent="0.3">
      <c r="A39" s="4">
        <v>34</v>
      </c>
      <c r="B39" s="34" t="s">
        <v>5</v>
      </c>
      <c r="C39" s="153" t="s">
        <v>121</v>
      </c>
      <c r="D39" s="106">
        <v>1</v>
      </c>
      <c r="E39" s="6"/>
      <c r="F39" s="2">
        <v>5</v>
      </c>
      <c r="G39" s="79"/>
      <c r="H39" s="87"/>
      <c r="I39" s="2"/>
      <c r="J39" s="79"/>
      <c r="K39" s="87"/>
      <c r="L39" s="2"/>
      <c r="M39" s="79"/>
      <c r="N39" s="87"/>
      <c r="O39" s="2"/>
      <c r="P39" s="79"/>
      <c r="Q39" s="87"/>
      <c r="R39" s="2"/>
      <c r="S39" s="79"/>
      <c r="T39" s="87"/>
      <c r="U39" s="2">
        <v>14</v>
      </c>
      <c r="V39" s="79"/>
      <c r="W39" s="87"/>
      <c r="X39" s="2"/>
      <c r="Y39" s="79"/>
      <c r="Z39" s="87"/>
      <c r="AA39" s="2"/>
      <c r="AB39" s="79"/>
      <c r="AC39" s="87"/>
      <c r="AD39" s="2">
        <v>4</v>
      </c>
      <c r="AE39" s="79">
        <v>28</v>
      </c>
      <c r="AF39" s="148">
        <f t="shared" si="2"/>
        <v>51</v>
      </c>
      <c r="AG39" s="190">
        <f t="shared" si="1"/>
        <v>51</v>
      </c>
      <c r="AI39" s="1"/>
    </row>
    <row r="40" spans="1:35" ht="20.25" x14ac:dyDescent="0.3">
      <c r="A40" s="17">
        <v>35</v>
      </c>
      <c r="B40" s="34" t="s">
        <v>37</v>
      </c>
      <c r="C40" s="153" t="s">
        <v>122</v>
      </c>
      <c r="D40" s="106">
        <v>1</v>
      </c>
      <c r="E40" s="6"/>
      <c r="F40" s="2">
        <v>18</v>
      </c>
      <c r="G40" s="79"/>
      <c r="H40" s="87"/>
      <c r="I40" s="2"/>
      <c r="J40" s="79"/>
      <c r="K40" s="87"/>
      <c r="L40" s="2"/>
      <c r="M40" s="79"/>
      <c r="N40" s="87"/>
      <c r="O40" s="2"/>
      <c r="P40" s="79"/>
      <c r="Q40" s="87"/>
      <c r="R40" s="2">
        <v>5</v>
      </c>
      <c r="S40" s="79"/>
      <c r="T40" s="87"/>
      <c r="U40" s="2">
        <v>8</v>
      </c>
      <c r="V40" s="79"/>
      <c r="W40" s="87"/>
      <c r="X40" s="2">
        <v>3</v>
      </c>
      <c r="Y40" s="79"/>
      <c r="Z40" s="87"/>
      <c r="AA40" s="2"/>
      <c r="AB40" s="79"/>
      <c r="AC40" s="87"/>
      <c r="AD40" s="2">
        <v>1</v>
      </c>
      <c r="AE40" s="79"/>
      <c r="AF40" s="148">
        <f t="shared" si="2"/>
        <v>35</v>
      </c>
      <c r="AG40" s="190">
        <f t="shared" si="1"/>
        <v>35</v>
      </c>
      <c r="AI40" s="1"/>
    </row>
    <row r="41" spans="1:35" ht="20.25" x14ac:dyDescent="0.3">
      <c r="A41" s="4">
        <v>36</v>
      </c>
      <c r="B41" s="34" t="s">
        <v>6</v>
      </c>
      <c r="C41" s="153" t="s">
        <v>78</v>
      </c>
      <c r="D41" s="106">
        <v>2</v>
      </c>
      <c r="E41" s="6"/>
      <c r="F41" s="2"/>
      <c r="G41" s="79"/>
      <c r="H41" s="87"/>
      <c r="I41" s="2"/>
      <c r="J41" s="79"/>
      <c r="K41" s="87"/>
      <c r="L41" s="2"/>
      <c r="M41" s="79"/>
      <c r="N41" s="87"/>
      <c r="O41" s="2">
        <v>12</v>
      </c>
      <c r="P41" s="79"/>
      <c r="Q41" s="87"/>
      <c r="R41" s="2"/>
      <c r="S41" s="79"/>
      <c r="T41" s="87"/>
      <c r="U41" s="2"/>
      <c r="V41" s="79"/>
      <c r="W41" s="87"/>
      <c r="X41" s="2"/>
      <c r="Y41" s="79"/>
      <c r="Z41" s="87"/>
      <c r="AA41" s="2"/>
      <c r="AB41" s="79"/>
      <c r="AC41" s="87"/>
      <c r="AD41" s="2">
        <v>2</v>
      </c>
      <c r="AE41" s="79"/>
      <c r="AF41" s="148">
        <f t="shared" si="2"/>
        <v>14</v>
      </c>
      <c r="AG41" s="190">
        <f t="shared" si="1"/>
        <v>28</v>
      </c>
      <c r="AI41" s="1"/>
    </row>
    <row r="42" spans="1:35" ht="20.25" x14ac:dyDescent="0.3">
      <c r="A42" s="4">
        <v>37</v>
      </c>
      <c r="B42" s="34" t="s">
        <v>8</v>
      </c>
      <c r="C42" s="153" t="s">
        <v>123</v>
      </c>
      <c r="D42" s="106">
        <v>2</v>
      </c>
      <c r="E42" s="6"/>
      <c r="F42" s="2"/>
      <c r="G42" s="79"/>
      <c r="H42" s="87"/>
      <c r="I42" s="2"/>
      <c r="J42" s="79"/>
      <c r="K42" s="87"/>
      <c r="L42" s="2"/>
      <c r="M42" s="79"/>
      <c r="N42" s="87"/>
      <c r="O42" s="2">
        <v>15</v>
      </c>
      <c r="P42" s="79"/>
      <c r="Q42" s="87"/>
      <c r="R42" s="2">
        <v>3</v>
      </c>
      <c r="S42" s="79"/>
      <c r="T42" s="87"/>
      <c r="U42" s="2"/>
      <c r="V42" s="79"/>
      <c r="W42" s="87"/>
      <c r="X42" s="2"/>
      <c r="Y42" s="79"/>
      <c r="Z42" s="87"/>
      <c r="AA42" s="2"/>
      <c r="AB42" s="79"/>
      <c r="AC42" s="87"/>
      <c r="AD42" s="2"/>
      <c r="AE42" s="79"/>
      <c r="AF42" s="148">
        <f t="shared" si="2"/>
        <v>18</v>
      </c>
      <c r="AG42" s="190">
        <f t="shared" si="1"/>
        <v>36</v>
      </c>
      <c r="AI42" s="1"/>
    </row>
    <row r="43" spans="1:35" ht="20.25" x14ac:dyDescent="0.3">
      <c r="A43" s="17">
        <v>38</v>
      </c>
      <c r="B43" s="34" t="s">
        <v>9</v>
      </c>
      <c r="C43" s="153" t="s">
        <v>49</v>
      </c>
      <c r="D43" s="106">
        <v>2</v>
      </c>
      <c r="E43" s="6"/>
      <c r="F43" s="2"/>
      <c r="G43" s="79"/>
      <c r="H43" s="87"/>
      <c r="I43" s="2"/>
      <c r="J43" s="79"/>
      <c r="K43" s="87"/>
      <c r="L43" s="2"/>
      <c r="M43" s="79"/>
      <c r="N43" s="87"/>
      <c r="O43" s="2">
        <v>2</v>
      </c>
      <c r="P43" s="79"/>
      <c r="Q43" s="87"/>
      <c r="R43" s="2"/>
      <c r="S43" s="79"/>
      <c r="T43" s="87"/>
      <c r="U43" s="2"/>
      <c r="V43" s="79"/>
      <c r="W43" s="87"/>
      <c r="X43" s="2"/>
      <c r="Y43" s="79"/>
      <c r="Z43" s="87"/>
      <c r="AA43" s="2"/>
      <c r="AB43" s="79"/>
      <c r="AC43" s="87"/>
      <c r="AD43" s="2"/>
      <c r="AE43" s="79"/>
      <c r="AF43" s="148">
        <f t="shared" si="2"/>
        <v>2</v>
      </c>
      <c r="AG43" s="190">
        <f t="shared" si="1"/>
        <v>4</v>
      </c>
      <c r="AI43" s="1"/>
    </row>
    <row r="44" spans="1:35" ht="20.25" x14ac:dyDescent="0.3">
      <c r="A44" s="4">
        <v>39</v>
      </c>
      <c r="B44" s="34" t="s">
        <v>10</v>
      </c>
      <c r="C44" s="160" t="s">
        <v>83</v>
      </c>
      <c r="D44" s="106">
        <v>1</v>
      </c>
      <c r="E44" s="6"/>
      <c r="F44" s="2">
        <v>3</v>
      </c>
      <c r="G44" s="79"/>
      <c r="H44" s="87"/>
      <c r="I44" s="2"/>
      <c r="J44" s="79"/>
      <c r="K44" s="87"/>
      <c r="L44" s="2"/>
      <c r="M44" s="79"/>
      <c r="N44" s="87"/>
      <c r="O44" s="2"/>
      <c r="P44" s="79"/>
      <c r="Q44" s="87"/>
      <c r="R44" s="2"/>
      <c r="S44" s="79"/>
      <c r="T44" s="87"/>
      <c r="U44" s="2"/>
      <c r="V44" s="79"/>
      <c r="W44" s="87"/>
      <c r="X44" s="2"/>
      <c r="Y44" s="79"/>
      <c r="Z44" s="87"/>
      <c r="AA44" s="2"/>
      <c r="AB44" s="79"/>
      <c r="AC44" s="87"/>
      <c r="AD44" s="2"/>
      <c r="AE44" s="79">
        <v>1</v>
      </c>
      <c r="AF44" s="148">
        <f t="shared" si="2"/>
        <v>4</v>
      </c>
      <c r="AG44" s="190">
        <f t="shared" si="1"/>
        <v>4</v>
      </c>
      <c r="AI44" s="1"/>
    </row>
    <row r="45" spans="1:35" ht="20.25" x14ac:dyDescent="0.3">
      <c r="A45" s="4">
        <v>40</v>
      </c>
      <c r="B45" s="34" t="s">
        <v>131</v>
      </c>
      <c r="C45" s="153" t="s">
        <v>82</v>
      </c>
      <c r="D45" s="106">
        <v>1</v>
      </c>
      <c r="E45" s="6"/>
      <c r="F45" s="2"/>
      <c r="G45" s="79"/>
      <c r="H45" s="87"/>
      <c r="I45" s="2"/>
      <c r="J45" s="79"/>
      <c r="K45" s="87"/>
      <c r="L45" s="2"/>
      <c r="M45" s="79"/>
      <c r="N45" s="87"/>
      <c r="O45" s="2"/>
      <c r="P45" s="79"/>
      <c r="Q45" s="87"/>
      <c r="R45" s="2"/>
      <c r="S45" s="79"/>
      <c r="T45" s="87"/>
      <c r="U45" s="2"/>
      <c r="V45" s="79"/>
      <c r="W45" s="87"/>
      <c r="X45" s="2"/>
      <c r="Y45" s="79"/>
      <c r="Z45" s="87"/>
      <c r="AA45" s="2"/>
      <c r="AB45" s="79"/>
      <c r="AC45" s="87"/>
      <c r="AD45" s="2"/>
      <c r="AE45" s="79">
        <v>11</v>
      </c>
      <c r="AF45" s="148">
        <f t="shared" si="2"/>
        <v>11</v>
      </c>
      <c r="AG45" s="190">
        <f t="shared" si="1"/>
        <v>11</v>
      </c>
      <c r="AI45" s="1"/>
    </row>
    <row r="46" spans="1:35" ht="20.25" x14ac:dyDescent="0.3">
      <c r="A46" s="4">
        <v>41</v>
      </c>
      <c r="B46" s="36" t="s">
        <v>65</v>
      </c>
      <c r="C46" s="153" t="s">
        <v>66</v>
      </c>
      <c r="D46" s="106">
        <v>1</v>
      </c>
      <c r="E46" s="6"/>
      <c r="F46" s="2"/>
      <c r="G46" s="79"/>
      <c r="H46" s="87"/>
      <c r="I46" s="2"/>
      <c r="J46" s="79"/>
      <c r="K46" s="87"/>
      <c r="L46" s="2"/>
      <c r="M46" s="79"/>
      <c r="N46" s="87"/>
      <c r="O46" s="2">
        <v>2</v>
      </c>
      <c r="P46" s="79"/>
      <c r="Q46" s="87"/>
      <c r="R46" s="2"/>
      <c r="S46" s="79"/>
      <c r="T46" s="87"/>
      <c r="U46" s="2"/>
      <c r="V46" s="79"/>
      <c r="W46" s="87"/>
      <c r="X46" s="2"/>
      <c r="Y46" s="79"/>
      <c r="Z46" s="87"/>
      <c r="AA46" s="2"/>
      <c r="AB46" s="79"/>
      <c r="AC46" s="87"/>
      <c r="AD46" s="2"/>
      <c r="AE46" s="79">
        <v>31</v>
      </c>
      <c r="AF46" s="148">
        <f t="shared" si="2"/>
        <v>33</v>
      </c>
      <c r="AG46" s="190">
        <f t="shared" si="1"/>
        <v>33</v>
      </c>
      <c r="AI46" s="1"/>
    </row>
    <row r="47" spans="1:35" ht="20.25" x14ac:dyDescent="0.3">
      <c r="A47" s="4">
        <v>42</v>
      </c>
      <c r="B47" s="36" t="s">
        <v>137</v>
      </c>
      <c r="C47" s="153" t="s">
        <v>157</v>
      </c>
      <c r="D47" s="106">
        <v>2</v>
      </c>
      <c r="E47" s="6"/>
      <c r="F47" s="2"/>
      <c r="G47" s="79"/>
      <c r="H47" s="87"/>
      <c r="I47" s="2"/>
      <c r="J47" s="79"/>
      <c r="K47" s="87"/>
      <c r="L47" s="2">
        <v>3</v>
      </c>
      <c r="M47" s="79"/>
      <c r="N47" s="87"/>
      <c r="O47" s="2"/>
      <c r="P47" s="79"/>
      <c r="Q47" s="87"/>
      <c r="R47" s="2"/>
      <c r="S47" s="79"/>
      <c r="T47" s="87"/>
      <c r="U47" s="2"/>
      <c r="V47" s="79"/>
      <c r="W47" s="87"/>
      <c r="X47" s="2"/>
      <c r="Y47" s="79"/>
      <c r="Z47" s="87"/>
      <c r="AA47" s="2"/>
      <c r="AB47" s="79"/>
      <c r="AC47" s="87"/>
      <c r="AD47" s="2"/>
      <c r="AE47" s="79">
        <v>55</v>
      </c>
      <c r="AF47" s="148">
        <f t="shared" si="2"/>
        <v>58</v>
      </c>
      <c r="AG47" s="190">
        <f t="shared" si="1"/>
        <v>116</v>
      </c>
      <c r="AI47" s="1"/>
    </row>
    <row r="48" spans="1:35" ht="20.25" x14ac:dyDescent="0.3">
      <c r="A48" s="4">
        <v>43</v>
      </c>
      <c r="B48" s="34" t="s">
        <v>138</v>
      </c>
      <c r="C48" s="153" t="s">
        <v>70</v>
      </c>
      <c r="D48" s="106">
        <v>1</v>
      </c>
      <c r="E48" s="6"/>
      <c r="F48" s="2"/>
      <c r="G48" s="79"/>
      <c r="H48" s="87"/>
      <c r="I48" s="2">
        <v>6</v>
      </c>
      <c r="J48" s="79"/>
      <c r="K48" s="87"/>
      <c r="L48" s="2"/>
      <c r="M48" s="79"/>
      <c r="N48" s="87"/>
      <c r="O48" s="2"/>
      <c r="P48" s="79"/>
      <c r="Q48" s="87"/>
      <c r="R48" s="2"/>
      <c r="S48" s="79"/>
      <c r="T48" s="87"/>
      <c r="U48" s="2"/>
      <c r="V48" s="79"/>
      <c r="W48" s="87"/>
      <c r="X48" s="2"/>
      <c r="Y48" s="79"/>
      <c r="Z48" s="87"/>
      <c r="AA48" s="2"/>
      <c r="AB48" s="79"/>
      <c r="AC48" s="87"/>
      <c r="AD48" s="2"/>
      <c r="AE48" s="79">
        <v>2</v>
      </c>
      <c r="AF48" s="148">
        <f t="shared" si="2"/>
        <v>8</v>
      </c>
      <c r="AG48" s="190">
        <f t="shared" si="1"/>
        <v>8</v>
      </c>
      <c r="AI48" s="1"/>
    </row>
    <row r="49" spans="1:35" ht="20.25" x14ac:dyDescent="0.3">
      <c r="A49" s="4">
        <v>44</v>
      </c>
      <c r="B49" s="34" t="s">
        <v>11</v>
      </c>
      <c r="C49" s="153" t="s">
        <v>89</v>
      </c>
      <c r="D49" s="106">
        <v>2</v>
      </c>
      <c r="E49" s="6"/>
      <c r="F49" s="2"/>
      <c r="G49" s="79"/>
      <c r="H49" s="87"/>
      <c r="I49" s="2"/>
      <c r="J49" s="79"/>
      <c r="K49" s="87"/>
      <c r="L49" s="2"/>
      <c r="M49" s="79"/>
      <c r="N49" s="87"/>
      <c r="O49" s="2"/>
      <c r="P49" s="79"/>
      <c r="Q49" s="87"/>
      <c r="R49" s="2"/>
      <c r="S49" s="79"/>
      <c r="T49" s="87"/>
      <c r="U49" s="2"/>
      <c r="V49" s="79"/>
      <c r="W49" s="87"/>
      <c r="X49" s="2"/>
      <c r="Y49" s="79"/>
      <c r="Z49" s="87"/>
      <c r="AA49" s="2"/>
      <c r="AB49" s="79"/>
      <c r="AC49" s="87"/>
      <c r="AD49" s="2"/>
      <c r="AE49" s="79">
        <v>12</v>
      </c>
      <c r="AF49" s="148">
        <f t="shared" si="2"/>
        <v>12</v>
      </c>
      <c r="AG49" s="190">
        <f t="shared" si="1"/>
        <v>24</v>
      </c>
      <c r="AI49" s="1"/>
    </row>
    <row r="50" spans="1:35" ht="20.25" x14ac:dyDescent="0.3">
      <c r="A50" s="4">
        <v>45</v>
      </c>
      <c r="B50" s="36" t="s">
        <v>12</v>
      </c>
      <c r="C50" s="153" t="s">
        <v>94</v>
      </c>
      <c r="D50" s="106">
        <v>2</v>
      </c>
      <c r="E50" s="6"/>
      <c r="F50" s="2">
        <v>1</v>
      </c>
      <c r="G50" s="79"/>
      <c r="H50" s="87"/>
      <c r="I50" s="2"/>
      <c r="J50" s="79"/>
      <c r="K50" s="87"/>
      <c r="L50" s="2"/>
      <c r="M50" s="79"/>
      <c r="N50" s="87"/>
      <c r="O50" s="2"/>
      <c r="P50" s="79"/>
      <c r="Q50" s="87"/>
      <c r="R50" s="2"/>
      <c r="S50" s="79"/>
      <c r="T50" s="87"/>
      <c r="U50" s="2">
        <v>5</v>
      </c>
      <c r="V50" s="79"/>
      <c r="W50" s="87"/>
      <c r="X50" s="2"/>
      <c r="Y50" s="79"/>
      <c r="Z50" s="87"/>
      <c r="AA50" s="2">
        <v>8</v>
      </c>
      <c r="AB50" s="79"/>
      <c r="AC50" s="87"/>
      <c r="AD50" s="2"/>
      <c r="AE50" s="79">
        <v>1</v>
      </c>
      <c r="AF50" s="148">
        <f t="shared" si="2"/>
        <v>15</v>
      </c>
      <c r="AG50" s="190">
        <f t="shared" si="1"/>
        <v>30</v>
      </c>
      <c r="AI50" s="1"/>
    </row>
    <row r="51" spans="1:35" ht="20.25" x14ac:dyDescent="0.3">
      <c r="A51" s="4">
        <v>46</v>
      </c>
      <c r="B51" s="34" t="s">
        <v>31</v>
      </c>
      <c r="C51" s="153" t="s">
        <v>47</v>
      </c>
      <c r="D51" s="106">
        <v>1</v>
      </c>
      <c r="E51" s="6"/>
      <c r="F51" s="2">
        <v>1</v>
      </c>
      <c r="G51" s="79"/>
      <c r="H51" s="87"/>
      <c r="I51" s="2">
        <v>1</v>
      </c>
      <c r="J51" s="79"/>
      <c r="K51" s="87"/>
      <c r="L51" s="2"/>
      <c r="M51" s="79"/>
      <c r="N51" s="87"/>
      <c r="O51" s="2"/>
      <c r="P51" s="79"/>
      <c r="Q51" s="87"/>
      <c r="R51" s="2">
        <v>2</v>
      </c>
      <c r="S51" s="79"/>
      <c r="T51" s="87"/>
      <c r="U51" s="2"/>
      <c r="V51" s="79"/>
      <c r="W51" s="87"/>
      <c r="X51" s="2"/>
      <c r="Y51" s="79"/>
      <c r="Z51" s="87"/>
      <c r="AA51" s="2"/>
      <c r="AB51" s="79"/>
      <c r="AC51" s="87"/>
      <c r="AD51" s="2"/>
      <c r="AE51" s="79"/>
      <c r="AF51" s="148">
        <f t="shared" si="2"/>
        <v>4</v>
      </c>
      <c r="AG51" s="190">
        <f t="shared" si="1"/>
        <v>4</v>
      </c>
      <c r="AI51" s="1"/>
    </row>
    <row r="52" spans="1:35" ht="20.25" x14ac:dyDescent="0.3">
      <c r="A52" s="4">
        <v>47</v>
      </c>
      <c r="B52" s="34" t="s">
        <v>32</v>
      </c>
      <c r="C52" s="153" t="s">
        <v>96</v>
      </c>
      <c r="D52" s="106">
        <v>1</v>
      </c>
      <c r="E52" s="6"/>
      <c r="F52" s="2"/>
      <c r="G52" s="79"/>
      <c r="H52" s="87"/>
      <c r="I52" s="2"/>
      <c r="J52" s="79"/>
      <c r="K52" s="87"/>
      <c r="L52" s="2"/>
      <c r="M52" s="79"/>
      <c r="N52" s="87"/>
      <c r="O52" s="2">
        <v>2</v>
      </c>
      <c r="P52" s="79"/>
      <c r="Q52" s="87"/>
      <c r="R52" s="2"/>
      <c r="S52" s="79"/>
      <c r="T52" s="87"/>
      <c r="U52" s="2"/>
      <c r="V52" s="79"/>
      <c r="W52" s="87"/>
      <c r="X52" s="2"/>
      <c r="Y52" s="79"/>
      <c r="Z52" s="87"/>
      <c r="AA52" s="2"/>
      <c r="AB52" s="79"/>
      <c r="AC52" s="87"/>
      <c r="AD52" s="2"/>
      <c r="AE52" s="79"/>
      <c r="AF52" s="148">
        <f t="shared" si="2"/>
        <v>2</v>
      </c>
      <c r="AG52" s="190">
        <f t="shared" si="1"/>
        <v>2</v>
      </c>
      <c r="AI52" s="1"/>
    </row>
    <row r="53" spans="1:35" ht="20.25" x14ac:dyDescent="0.3">
      <c r="A53" s="4">
        <v>48</v>
      </c>
      <c r="B53" s="36" t="s">
        <v>132</v>
      </c>
      <c r="C53" s="153" t="s">
        <v>43</v>
      </c>
      <c r="D53" s="106">
        <v>1</v>
      </c>
      <c r="E53" s="6"/>
      <c r="F53" s="2"/>
      <c r="G53" s="79"/>
      <c r="H53" s="87"/>
      <c r="I53" s="2"/>
      <c r="J53" s="79"/>
      <c r="K53" s="87"/>
      <c r="L53" s="2">
        <v>1</v>
      </c>
      <c r="M53" s="79"/>
      <c r="N53" s="87"/>
      <c r="O53" s="2"/>
      <c r="P53" s="79"/>
      <c r="Q53" s="87"/>
      <c r="R53" s="2"/>
      <c r="S53" s="79"/>
      <c r="T53" s="87"/>
      <c r="U53" s="2"/>
      <c r="V53" s="79"/>
      <c r="W53" s="87"/>
      <c r="X53" s="2"/>
      <c r="Y53" s="79"/>
      <c r="Z53" s="87"/>
      <c r="AA53" s="2"/>
      <c r="AB53" s="79"/>
      <c r="AC53" s="87"/>
      <c r="AD53" s="2"/>
      <c r="AE53" s="79"/>
      <c r="AF53" s="148">
        <f t="shared" si="2"/>
        <v>1</v>
      </c>
      <c r="AG53" s="190">
        <f t="shared" si="1"/>
        <v>1</v>
      </c>
      <c r="AI53" s="1"/>
    </row>
    <row r="54" spans="1:35" ht="20.25" x14ac:dyDescent="0.3">
      <c r="A54" s="17">
        <v>49</v>
      </c>
      <c r="B54" s="36" t="s">
        <v>1</v>
      </c>
      <c r="C54" s="43" t="s">
        <v>62</v>
      </c>
      <c r="D54" s="106">
        <v>2</v>
      </c>
      <c r="E54" s="6"/>
      <c r="F54" s="2">
        <v>6</v>
      </c>
      <c r="G54" s="79"/>
      <c r="H54" s="87"/>
      <c r="I54" s="2"/>
      <c r="J54" s="79"/>
      <c r="K54" s="87"/>
      <c r="L54" s="2"/>
      <c r="M54" s="79"/>
      <c r="N54" s="87"/>
      <c r="O54" s="2"/>
      <c r="P54" s="79"/>
      <c r="Q54" s="87"/>
      <c r="R54" s="2"/>
      <c r="S54" s="79"/>
      <c r="T54" s="87"/>
      <c r="U54" s="2"/>
      <c r="V54" s="79"/>
      <c r="W54" s="87"/>
      <c r="X54" s="2"/>
      <c r="Y54" s="79"/>
      <c r="Z54" s="87"/>
      <c r="AA54" s="2"/>
      <c r="AB54" s="79"/>
      <c r="AC54" s="87"/>
      <c r="AD54" s="2"/>
      <c r="AE54" s="79">
        <v>13</v>
      </c>
      <c r="AF54" s="148">
        <f t="shared" si="2"/>
        <v>19</v>
      </c>
      <c r="AG54" s="190">
        <f t="shared" si="1"/>
        <v>38</v>
      </c>
      <c r="AI54" s="1"/>
    </row>
    <row r="55" spans="1:35" ht="20.25" x14ac:dyDescent="0.3">
      <c r="A55" s="4">
        <v>50</v>
      </c>
      <c r="B55" s="36" t="s">
        <v>13</v>
      </c>
      <c r="C55" s="149" t="s">
        <v>53</v>
      </c>
      <c r="D55" s="106">
        <v>2</v>
      </c>
      <c r="E55" s="6"/>
      <c r="F55" s="2"/>
      <c r="G55" s="79"/>
      <c r="H55" s="87"/>
      <c r="I55" s="2"/>
      <c r="J55" s="79"/>
      <c r="K55" s="87"/>
      <c r="L55" s="2"/>
      <c r="M55" s="79"/>
      <c r="N55" s="87"/>
      <c r="O55" s="2">
        <v>11</v>
      </c>
      <c r="P55" s="79"/>
      <c r="Q55" s="87"/>
      <c r="R55" s="2"/>
      <c r="S55" s="79"/>
      <c r="T55" s="87"/>
      <c r="U55" s="2"/>
      <c r="V55" s="79"/>
      <c r="W55" s="87"/>
      <c r="X55" s="2"/>
      <c r="Y55" s="79"/>
      <c r="Z55" s="87"/>
      <c r="AA55" s="2"/>
      <c r="AB55" s="79"/>
      <c r="AC55" s="87"/>
      <c r="AD55" s="2"/>
      <c r="AE55" s="79">
        <v>8</v>
      </c>
      <c r="AF55" s="148">
        <f t="shared" si="2"/>
        <v>19</v>
      </c>
      <c r="AG55" s="190">
        <f t="shared" si="1"/>
        <v>38</v>
      </c>
      <c r="AI55" s="1"/>
    </row>
    <row r="56" spans="1:35" ht="20.25" x14ac:dyDescent="0.3">
      <c r="A56" s="4">
        <v>51</v>
      </c>
      <c r="B56" s="36" t="s">
        <v>35</v>
      </c>
      <c r="C56" s="153" t="s">
        <v>180</v>
      </c>
      <c r="D56" s="106">
        <v>2</v>
      </c>
      <c r="E56" s="6"/>
      <c r="F56" s="2"/>
      <c r="G56" s="79"/>
      <c r="H56" s="87"/>
      <c r="I56" s="2">
        <v>21</v>
      </c>
      <c r="J56" s="79"/>
      <c r="K56" s="87"/>
      <c r="L56" s="2"/>
      <c r="M56" s="79"/>
      <c r="N56" s="87"/>
      <c r="O56" s="2">
        <v>65</v>
      </c>
      <c r="P56" s="79"/>
      <c r="Q56" s="87"/>
      <c r="R56" s="2"/>
      <c r="S56" s="79"/>
      <c r="T56" s="87"/>
      <c r="U56" s="2"/>
      <c r="V56" s="79"/>
      <c r="W56" s="87"/>
      <c r="X56" s="2"/>
      <c r="Y56" s="79"/>
      <c r="Z56" s="87"/>
      <c r="AA56" s="2"/>
      <c r="AB56" s="79"/>
      <c r="AC56" s="87"/>
      <c r="AD56" s="2"/>
      <c r="AE56" s="79"/>
      <c r="AF56" s="148">
        <f t="shared" si="2"/>
        <v>86</v>
      </c>
      <c r="AG56" s="190">
        <f t="shared" si="1"/>
        <v>172</v>
      </c>
      <c r="AI56" s="1"/>
    </row>
    <row r="57" spans="1:35" ht="20.25" x14ac:dyDescent="0.3">
      <c r="A57" s="17">
        <v>52</v>
      </c>
      <c r="B57" s="36" t="s">
        <v>177</v>
      </c>
      <c r="C57" s="153" t="s">
        <v>69</v>
      </c>
      <c r="D57" s="106">
        <v>2</v>
      </c>
      <c r="E57" s="6"/>
      <c r="F57" s="2"/>
      <c r="G57" s="79"/>
      <c r="H57" s="87"/>
      <c r="I57" s="2"/>
      <c r="J57" s="79"/>
      <c r="K57" s="87"/>
      <c r="L57" s="2">
        <v>4</v>
      </c>
      <c r="M57" s="79"/>
      <c r="N57" s="87"/>
      <c r="O57" s="2"/>
      <c r="P57" s="79"/>
      <c r="Q57" s="87"/>
      <c r="R57" s="2">
        <v>4</v>
      </c>
      <c r="S57" s="79"/>
      <c r="T57" s="87"/>
      <c r="U57" s="2"/>
      <c r="V57" s="79"/>
      <c r="W57" s="87"/>
      <c r="X57" s="2"/>
      <c r="Y57" s="79"/>
      <c r="Z57" s="87"/>
      <c r="AA57" s="2">
        <v>7</v>
      </c>
      <c r="AB57" s="79"/>
      <c r="AC57" s="87"/>
      <c r="AD57" s="2"/>
      <c r="AE57" s="79"/>
      <c r="AF57" s="148">
        <f t="shared" si="2"/>
        <v>15</v>
      </c>
      <c r="AG57" s="190">
        <f t="shared" si="1"/>
        <v>30</v>
      </c>
      <c r="AI57" s="1"/>
    </row>
    <row r="58" spans="1:35" ht="20.25" x14ac:dyDescent="0.3">
      <c r="A58" s="4">
        <v>53</v>
      </c>
      <c r="B58" s="36" t="s">
        <v>54</v>
      </c>
      <c r="C58" s="149" t="s">
        <v>72</v>
      </c>
      <c r="D58" s="106">
        <v>2</v>
      </c>
      <c r="E58" s="6"/>
      <c r="F58" s="2"/>
      <c r="G58" s="79"/>
      <c r="H58" s="87"/>
      <c r="I58" s="2"/>
      <c r="J58" s="79"/>
      <c r="K58" s="87"/>
      <c r="L58" s="2">
        <v>2</v>
      </c>
      <c r="M58" s="79"/>
      <c r="N58" s="87"/>
      <c r="O58" s="2"/>
      <c r="P58" s="79"/>
      <c r="Q58" s="87"/>
      <c r="R58" s="2">
        <v>2</v>
      </c>
      <c r="S58" s="79"/>
      <c r="T58" s="87"/>
      <c r="U58" s="2">
        <v>4</v>
      </c>
      <c r="V58" s="79"/>
      <c r="W58" s="87"/>
      <c r="X58" s="2"/>
      <c r="Y58" s="79"/>
      <c r="Z58" s="87"/>
      <c r="AA58" s="2"/>
      <c r="AB58" s="79"/>
      <c r="AC58" s="87"/>
      <c r="AD58" s="2">
        <v>4</v>
      </c>
      <c r="AE58" s="79">
        <v>26</v>
      </c>
      <c r="AF58" s="148">
        <f t="shared" si="2"/>
        <v>38</v>
      </c>
      <c r="AG58" s="190">
        <f t="shared" si="1"/>
        <v>76</v>
      </c>
      <c r="AI58" s="1"/>
    </row>
    <row r="59" spans="1:35" ht="20.25" x14ac:dyDescent="0.3">
      <c r="A59" s="4">
        <v>54</v>
      </c>
      <c r="B59" s="36" t="s">
        <v>56</v>
      </c>
      <c r="C59" s="149" t="s">
        <v>42</v>
      </c>
      <c r="D59" s="106">
        <v>2</v>
      </c>
      <c r="E59" s="6"/>
      <c r="F59" s="2">
        <v>1</v>
      </c>
      <c r="G59" s="79"/>
      <c r="H59" s="87"/>
      <c r="I59" s="2"/>
      <c r="J59" s="79"/>
      <c r="K59" s="87"/>
      <c r="L59" s="2"/>
      <c r="M59" s="79"/>
      <c r="N59" s="87"/>
      <c r="O59" s="2"/>
      <c r="P59" s="79"/>
      <c r="Q59" s="87"/>
      <c r="R59" s="2">
        <v>2</v>
      </c>
      <c r="S59" s="79"/>
      <c r="T59" s="87"/>
      <c r="U59" s="2">
        <v>1</v>
      </c>
      <c r="V59" s="79"/>
      <c r="W59" s="87"/>
      <c r="X59" s="2"/>
      <c r="Y59" s="79"/>
      <c r="Z59" s="87"/>
      <c r="AA59" s="2"/>
      <c r="AB59" s="79"/>
      <c r="AC59" s="87"/>
      <c r="AD59" s="2">
        <v>1</v>
      </c>
      <c r="AE59" s="79"/>
      <c r="AF59" s="148">
        <f t="shared" si="2"/>
        <v>5</v>
      </c>
      <c r="AG59" s="190">
        <f t="shared" si="1"/>
        <v>10</v>
      </c>
      <c r="AI59" s="1"/>
    </row>
    <row r="60" spans="1:35" ht="20.25" x14ac:dyDescent="0.3">
      <c r="A60" s="17">
        <v>55</v>
      </c>
      <c r="B60" s="36" t="s">
        <v>7</v>
      </c>
      <c r="C60" s="153" t="s">
        <v>80</v>
      </c>
      <c r="D60" s="106">
        <v>2</v>
      </c>
      <c r="E60" s="6"/>
      <c r="F60" s="2">
        <v>77</v>
      </c>
      <c r="G60" s="79"/>
      <c r="H60" s="87"/>
      <c r="I60" s="2"/>
      <c r="J60" s="79"/>
      <c r="K60" s="87"/>
      <c r="L60" s="2"/>
      <c r="M60" s="79"/>
      <c r="N60" s="87"/>
      <c r="O60" s="2">
        <v>14</v>
      </c>
      <c r="P60" s="79"/>
      <c r="Q60" s="87"/>
      <c r="R60" s="2"/>
      <c r="S60" s="79"/>
      <c r="T60" s="87"/>
      <c r="U60" s="2"/>
      <c r="V60" s="79"/>
      <c r="W60" s="87"/>
      <c r="X60" s="2"/>
      <c r="Y60" s="79"/>
      <c r="Z60" s="87"/>
      <c r="AA60" s="2"/>
      <c r="AB60" s="79"/>
      <c r="AC60" s="87"/>
      <c r="AD60" s="2">
        <v>44</v>
      </c>
      <c r="AE60" s="79">
        <v>28</v>
      </c>
      <c r="AF60" s="148">
        <f t="shared" si="2"/>
        <v>163</v>
      </c>
      <c r="AG60" s="190">
        <f t="shared" si="1"/>
        <v>326</v>
      </c>
      <c r="AI60" s="1"/>
    </row>
    <row r="61" spans="1:35" ht="20.25" x14ac:dyDescent="0.3">
      <c r="A61" s="17">
        <v>56</v>
      </c>
      <c r="B61" s="36" t="s">
        <v>59</v>
      </c>
      <c r="C61" s="149" t="s">
        <v>100</v>
      </c>
      <c r="D61" s="106">
        <v>2</v>
      </c>
      <c r="E61" s="6"/>
      <c r="F61" s="2"/>
      <c r="G61" s="79"/>
      <c r="H61" s="87"/>
      <c r="I61" s="2"/>
      <c r="J61" s="79"/>
      <c r="K61" s="87"/>
      <c r="L61" s="2"/>
      <c r="M61" s="79"/>
      <c r="N61" s="87"/>
      <c r="O61" s="2">
        <v>12</v>
      </c>
      <c r="P61" s="79"/>
      <c r="Q61" s="87"/>
      <c r="R61" s="2"/>
      <c r="S61" s="79"/>
      <c r="T61" s="87"/>
      <c r="U61" s="2"/>
      <c r="V61" s="79"/>
      <c r="W61" s="87"/>
      <c r="X61" s="2"/>
      <c r="Y61" s="79"/>
      <c r="Z61" s="87"/>
      <c r="AA61" s="2"/>
      <c r="AB61" s="79"/>
      <c r="AC61" s="87"/>
      <c r="AD61" s="2"/>
      <c r="AE61" s="79"/>
      <c r="AF61" s="148">
        <f t="shared" si="2"/>
        <v>12</v>
      </c>
      <c r="AG61" s="190">
        <f t="shared" si="1"/>
        <v>24</v>
      </c>
      <c r="AI61" s="1"/>
    </row>
    <row r="62" spans="1:35" ht="20.25" x14ac:dyDescent="0.3">
      <c r="A62" s="4">
        <v>57</v>
      </c>
      <c r="B62" s="36" t="s">
        <v>81</v>
      </c>
      <c r="C62" s="150" t="s">
        <v>50</v>
      </c>
      <c r="D62" s="106">
        <v>2</v>
      </c>
      <c r="E62" s="6"/>
      <c r="F62" s="2"/>
      <c r="G62" s="79"/>
      <c r="H62" s="87"/>
      <c r="I62" s="2"/>
      <c r="J62" s="79"/>
      <c r="K62" s="87"/>
      <c r="L62" s="2"/>
      <c r="M62" s="79"/>
      <c r="N62" s="87"/>
      <c r="O62" s="2">
        <v>6</v>
      </c>
      <c r="P62" s="79"/>
      <c r="Q62" s="87"/>
      <c r="R62" s="2"/>
      <c r="S62" s="79"/>
      <c r="T62" s="87"/>
      <c r="U62" s="2">
        <v>18</v>
      </c>
      <c r="V62" s="79"/>
      <c r="W62" s="87"/>
      <c r="X62" s="2">
        <v>2</v>
      </c>
      <c r="Y62" s="79"/>
      <c r="Z62" s="87"/>
      <c r="AA62" s="2"/>
      <c r="AB62" s="79"/>
      <c r="AC62" s="87"/>
      <c r="AD62" s="2"/>
      <c r="AE62" s="79">
        <v>7</v>
      </c>
      <c r="AF62" s="148">
        <f t="shared" si="2"/>
        <v>33</v>
      </c>
      <c r="AG62" s="190">
        <f t="shared" si="1"/>
        <v>66</v>
      </c>
      <c r="AI62" s="1"/>
    </row>
    <row r="63" spans="1:35" ht="20.25" x14ac:dyDescent="0.3">
      <c r="A63" s="4">
        <v>58</v>
      </c>
      <c r="B63" s="36" t="s">
        <v>55</v>
      </c>
      <c r="C63" s="149" t="s">
        <v>46</v>
      </c>
      <c r="D63" s="106">
        <v>1</v>
      </c>
      <c r="E63" s="6"/>
      <c r="F63" s="2"/>
      <c r="G63" s="79"/>
      <c r="H63" s="87"/>
      <c r="I63" s="2"/>
      <c r="J63" s="79"/>
      <c r="K63" s="87"/>
      <c r="L63" s="2"/>
      <c r="M63" s="79"/>
      <c r="N63" s="87"/>
      <c r="O63" s="2"/>
      <c r="P63" s="79"/>
      <c r="Q63" s="87"/>
      <c r="R63" s="2">
        <v>4</v>
      </c>
      <c r="S63" s="79"/>
      <c r="T63" s="87"/>
      <c r="U63" s="2"/>
      <c r="V63" s="79"/>
      <c r="W63" s="87"/>
      <c r="X63" s="2"/>
      <c r="Y63" s="79"/>
      <c r="Z63" s="87"/>
      <c r="AA63" s="2"/>
      <c r="AB63" s="79"/>
      <c r="AC63" s="87"/>
      <c r="AD63" s="2"/>
      <c r="AE63" s="79">
        <v>1</v>
      </c>
      <c r="AF63" s="148">
        <f t="shared" si="2"/>
        <v>5</v>
      </c>
      <c r="AG63" s="190">
        <f t="shared" si="1"/>
        <v>5</v>
      </c>
      <c r="AI63" s="1"/>
    </row>
    <row r="64" spans="1:35" ht="20.25" x14ac:dyDescent="0.3">
      <c r="A64" s="4">
        <v>59</v>
      </c>
      <c r="B64" s="36" t="s">
        <v>178</v>
      </c>
      <c r="C64" s="151" t="s">
        <v>181</v>
      </c>
      <c r="D64" s="106">
        <v>2</v>
      </c>
      <c r="E64" s="6"/>
      <c r="F64" s="2"/>
      <c r="G64" s="79"/>
      <c r="H64" s="87"/>
      <c r="I64" s="2"/>
      <c r="J64" s="79"/>
      <c r="K64" s="87"/>
      <c r="L64" s="2"/>
      <c r="M64" s="79"/>
      <c r="N64" s="87"/>
      <c r="O64" s="2">
        <v>5</v>
      </c>
      <c r="P64" s="79"/>
      <c r="Q64" s="87"/>
      <c r="R64" s="2"/>
      <c r="S64" s="79"/>
      <c r="T64" s="87"/>
      <c r="U64" s="2"/>
      <c r="V64" s="79"/>
      <c r="W64" s="87"/>
      <c r="X64" s="2"/>
      <c r="Y64" s="79"/>
      <c r="Z64" s="87"/>
      <c r="AA64" s="2"/>
      <c r="AB64" s="79"/>
      <c r="AC64" s="87"/>
      <c r="AD64" s="2"/>
      <c r="AE64" s="79">
        <v>30</v>
      </c>
      <c r="AF64" s="148">
        <f t="shared" si="2"/>
        <v>35</v>
      </c>
      <c r="AG64" s="190">
        <f t="shared" si="1"/>
        <v>70</v>
      </c>
      <c r="AI64" s="1"/>
    </row>
    <row r="65" spans="1:35" ht="20.25" x14ac:dyDescent="0.3">
      <c r="A65" s="4">
        <v>60</v>
      </c>
      <c r="B65" s="36" t="s">
        <v>38</v>
      </c>
      <c r="C65" s="43" t="s">
        <v>73</v>
      </c>
      <c r="D65" s="106">
        <v>1</v>
      </c>
      <c r="E65" s="6"/>
      <c r="F65" s="2"/>
      <c r="G65" s="79"/>
      <c r="H65" s="87"/>
      <c r="I65" s="2"/>
      <c r="J65" s="79"/>
      <c r="K65" s="87"/>
      <c r="L65" s="2">
        <v>2</v>
      </c>
      <c r="M65" s="79"/>
      <c r="N65" s="87"/>
      <c r="O65" s="2"/>
      <c r="P65" s="79"/>
      <c r="Q65" s="87"/>
      <c r="R65" s="2">
        <v>1</v>
      </c>
      <c r="S65" s="79"/>
      <c r="T65" s="87"/>
      <c r="U65" s="2"/>
      <c r="V65" s="79"/>
      <c r="W65" s="89"/>
      <c r="X65" s="2"/>
      <c r="Y65" s="79"/>
      <c r="Z65" s="89"/>
      <c r="AA65" s="2"/>
      <c r="AB65" s="79"/>
      <c r="AC65" s="87"/>
      <c r="AD65" s="2"/>
      <c r="AE65" s="79">
        <v>7</v>
      </c>
      <c r="AF65" s="148">
        <f t="shared" si="2"/>
        <v>10</v>
      </c>
      <c r="AG65" s="190">
        <f t="shared" si="1"/>
        <v>10</v>
      </c>
      <c r="AI65" s="1"/>
    </row>
    <row r="66" spans="1:35" ht="20.25" x14ac:dyDescent="0.3">
      <c r="A66" s="4">
        <v>61</v>
      </c>
      <c r="B66" s="36" t="s">
        <v>39</v>
      </c>
      <c r="C66" s="149" t="s">
        <v>41</v>
      </c>
      <c r="D66" s="106">
        <v>1</v>
      </c>
      <c r="E66" s="6"/>
      <c r="F66" s="2"/>
      <c r="G66" s="79"/>
      <c r="H66" s="87"/>
      <c r="I66" s="2"/>
      <c r="J66" s="79"/>
      <c r="K66" s="87"/>
      <c r="L66" s="2"/>
      <c r="M66" s="79"/>
      <c r="N66" s="87"/>
      <c r="O66" s="2"/>
      <c r="P66" s="79"/>
      <c r="Q66" s="87"/>
      <c r="R66" s="2">
        <v>3</v>
      </c>
      <c r="S66" s="79"/>
      <c r="T66" s="87"/>
      <c r="U66" s="2"/>
      <c r="V66" s="79"/>
      <c r="W66" s="89"/>
      <c r="X66" s="2"/>
      <c r="Y66" s="79"/>
      <c r="Z66" s="89"/>
      <c r="AA66" s="2"/>
      <c r="AB66" s="79"/>
      <c r="AC66" s="87"/>
      <c r="AD66" s="2"/>
      <c r="AE66" s="79"/>
      <c r="AF66" s="148">
        <f t="shared" si="2"/>
        <v>3</v>
      </c>
      <c r="AG66" s="190">
        <f t="shared" si="1"/>
        <v>3</v>
      </c>
      <c r="AI66" s="1"/>
    </row>
    <row r="67" spans="1:35" ht="20.25" x14ac:dyDescent="0.3">
      <c r="A67" s="4">
        <v>62</v>
      </c>
      <c r="B67" s="36" t="s">
        <v>28</v>
      </c>
      <c r="C67" s="152" t="s">
        <v>45</v>
      </c>
      <c r="D67" s="106">
        <v>1</v>
      </c>
      <c r="E67" s="6"/>
      <c r="F67" s="2"/>
      <c r="G67" s="79"/>
      <c r="H67" s="87"/>
      <c r="I67" s="2"/>
      <c r="J67" s="79"/>
      <c r="K67" s="87"/>
      <c r="L67" s="2"/>
      <c r="M67" s="79"/>
      <c r="N67" s="87"/>
      <c r="O67" s="2"/>
      <c r="P67" s="79"/>
      <c r="Q67" s="87"/>
      <c r="R67" s="2">
        <v>1</v>
      </c>
      <c r="S67" s="79"/>
      <c r="T67" s="87"/>
      <c r="U67" s="2"/>
      <c r="V67" s="79"/>
      <c r="W67" s="89"/>
      <c r="X67" s="2"/>
      <c r="Y67" s="79"/>
      <c r="Z67" s="89"/>
      <c r="AA67" s="2"/>
      <c r="AB67" s="79"/>
      <c r="AC67" s="87"/>
      <c r="AD67" s="2"/>
      <c r="AE67" s="79">
        <v>4</v>
      </c>
      <c r="AF67" s="148">
        <f t="shared" si="2"/>
        <v>5</v>
      </c>
      <c r="AG67" s="190">
        <f t="shared" si="1"/>
        <v>5</v>
      </c>
      <c r="AI67" s="1"/>
    </row>
    <row r="68" spans="1:35" ht="20.25" x14ac:dyDescent="0.3">
      <c r="A68" s="4">
        <v>63</v>
      </c>
      <c r="B68" s="36" t="s">
        <v>182</v>
      </c>
      <c r="C68" s="149" t="s">
        <v>183</v>
      </c>
      <c r="D68" s="106">
        <v>1</v>
      </c>
      <c r="E68" s="6"/>
      <c r="F68" s="2"/>
      <c r="G68" s="79"/>
      <c r="H68" s="87"/>
      <c r="I68" s="2"/>
      <c r="J68" s="79"/>
      <c r="K68" s="87"/>
      <c r="L68" s="2"/>
      <c r="M68" s="79"/>
      <c r="N68" s="87"/>
      <c r="O68" s="2"/>
      <c r="P68" s="79"/>
      <c r="Q68" s="87"/>
      <c r="R68" s="2"/>
      <c r="S68" s="79"/>
      <c r="T68" s="87"/>
      <c r="U68" s="2"/>
      <c r="V68" s="79"/>
      <c r="W68" s="89"/>
      <c r="X68" s="2"/>
      <c r="Y68" s="79"/>
      <c r="Z68" s="89"/>
      <c r="AA68" s="2"/>
      <c r="AB68" s="79"/>
      <c r="AC68" s="87"/>
      <c r="AD68" s="2"/>
      <c r="AE68" s="79">
        <v>12</v>
      </c>
      <c r="AF68" s="148">
        <f t="shared" si="2"/>
        <v>12</v>
      </c>
      <c r="AG68" s="190">
        <f t="shared" si="1"/>
        <v>12</v>
      </c>
      <c r="AI68" s="1"/>
    </row>
    <row r="69" spans="1:35" ht="20.25" x14ac:dyDescent="0.3">
      <c r="A69" s="4">
        <v>64</v>
      </c>
      <c r="B69" s="36" t="s">
        <v>184</v>
      </c>
      <c r="C69" s="153" t="s">
        <v>185</v>
      </c>
      <c r="D69" s="106">
        <v>1</v>
      </c>
      <c r="E69" s="6"/>
      <c r="F69" s="2">
        <v>2</v>
      </c>
      <c r="G69" s="79"/>
      <c r="H69" s="87"/>
      <c r="I69" s="2"/>
      <c r="J69" s="79"/>
      <c r="K69" s="87"/>
      <c r="L69" s="2"/>
      <c r="M69" s="79"/>
      <c r="N69" s="87"/>
      <c r="O69" s="2">
        <v>1</v>
      </c>
      <c r="P69" s="79"/>
      <c r="Q69" s="87"/>
      <c r="R69" s="2"/>
      <c r="S69" s="79"/>
      <c r="T69" s="87"/>
      <c r="U69" s="2"/>
      <c r="V69" s="79"/>
      <c r="W69" s="89"/>
      <c r="X69" s="2"/>
      <c r="Y69" s="79"/>
      <c r="Z69" s="89"/>
      <c r="AA69" s="2"/>
      <c r="AB69" s="79"/>
      <c r="AC69" s="87"/>
      <c r="AD69" s="2"/>
      <c r="AE69" s="79"/>
      <c r="AF69" s="148">
        <f t="shared" si="2"/>
        <v>3</v>
      </c>
      <c r="AG69" s="190">
        <f t="shared" si="1"/>
        <v>3</v>
      </c>
      <c r="AI69" s="1"/>
    </row>
    <row r="70" spans="1:35" ht="20.25" x14ac:dyDescent="0.3">
      <c r="A70" s="4">
        <v>65</v>
      </c>
      <c r="B70" s="36" t="s">
        <v>60</v>
      </c>
      <c r="C70" s="43" t="s">
        <v>98</v>
      </c>
      <c r="D70" s="106">
        <v>1</v>
      </c>
      <c r="E70" s="6"/>
      <c r="F70" s="2"/>
      <c r="G70" s="79"/>
      <c r="H70" s="87"/>
      <c r="I70" s="2"/>
      <c r="J70" s="79"/>
      <c r="K70" s="87"/>
      <c r="L70" s="2"/>
      <c r="M70" s="79"/>
      <c r="N70" s="87"/>
      <c r="O70" s="2"/>
      <c r="P70" s="79"/>
      <c r="Q70" s="87"/>
      <c r="R70" s="2">
        <v>6</v>
      </c>
      <c r="S70" s="79"/>
      <c r="T70" s="87"/>
      <c r="U70" s="2"/>
      <c r="V70" s="79"/>
      <c r="W70" s="89"/>
      <c r="X70" s="2"/>
      <c r="Y70" s="79"/>
      <c r="Z70" s="89"/>
      <c r="AA70" s="2"/>
      <c r="AB70" s="79"/>
      <c r="AC70" s="87"/>
      <c r="AD70" s="2">
        <v>4</v>
      </c>
      <c r="AE70" s="79"/>
      <c r="AF70" s="148">
        <f t="shared" ref="AF70:AF88" si="3">SUM(E70:AE70)</f>
        <v>10</v>
      </c>
      <c r="AG70" s="190">
        <f t="shared" si="1"/>
        <v>10</v>
      </c>
      <c r="AI70" s="1"/>
    </row>
    <row r="71" spans="1:35" ht="20.25" x14ac:dyDescent="0.3">
      <c r="A71" s="4">
        <v>66</v>
      </c>
      <c r="B71" s="36" t="s">
        <v>18</v>
      </c>
      <c r="C71" s="149" t="s">
        <v>52</v>
      </c>
      <c r="D71" s="106">
        <v>2</v>
      </c>
      <c r="E71" s="6"/>
      <c r="F71" s="2"/>
      <c r="G71" s="79"/>
      <c r="H71" s="87"/>
      <c r="I71" s="2"/>
      <c r="J71" s="79"/>
      <c r="K71" s="87"/>
      <c r="L71" s="2"/>
      <c r="M71" s="79"/>
      <c r="N71" s="87"/>
      <c r="O71" s="2">
        <v>10</v>
      </c>
      <c r="P71" s="79"/>
      <c r="Q71" s="87"/>
      <c r="R71" s="2">
        <v>1</v>
      </c>
      <c r="S71" s="79"/>
      <c r="T71" s="87"/>
      <c r="U71" s="2">
        <v>6</v>
      </c>
      <c r="V71" s="79"/>
      <c r="W71" s="89"/>
      <c r="X71" s="2"/>
      <c r="Y71" s="79"/>
      <c r="Z71" s="89"/>
      <c r="AA71" s="2"/>
      <c r="AB71" s="79"/>
      <c r="AC71" s="87"/>
      <c r="AD71" s="2"/>
      <c r="AE71" s="79"/>
      <c r="AF71" s="148">
        <f t="shared" si="3"/>
        <v>17</v>
      </c>
      <c r="AG71" s="190">
        <f t="shared" ref="AG71:AG88" si="4">SUM(E71:AE71)*D71</f>
        <v>34</v>
      </c>
      <c r="AI71" s="1"/>
    </row>
    <row r="72" spans="1:35" ht="20.25" x14ac:dyDescent="0.3">
      <c r="A72" s="4">
        <v>67</v>
      </c>
      <c r="B72" s="36" t="s">
        <v>102</v>
      </c>
      <c r="C72" s="149" t="s">
        <v>99</v>
      </c>
      <c r="D72" s="106">
        <v>1</v>
      </c>
      <c r="E72" s="6"/>
      <c r="F72" s="2"/>
      <c r="G72" s="79"/>
      <c r="H72" s="87"/>
      <c r="I72" s="2"/>
      <c r="J72" s="79"/>
      <c r="K72" s="87"/>
      <c r="L72" s="2">
        <v>1</v>
      </c>
      <c r="M72" s="79"/>
      <c r="N72" s="87"/>
      <c r="O72" s="2"/>
      <c r="P72" s="79"/>
      <c r="Q72" s="87"/>
      <c r="R72" s="2">
        <v>12</v>
      </c>
      <c r="S72" s="79"/>
      <c r="T72" s="87"/>
      <c r="U72" s="2">
        <v>10</v>
      </c>
      <c r="V72" s="79"/>
      <c r="W72" s="89"/>
      <c r="X72" s="2"/>
      <c r="Y72" s="79"/>
      <c r="Z72" s="89"/>
      <c r="AA72" s="2"/>
      <c r="AB72" s="79"/>
      <c r="AC72" s="87"/>
      <c r="AD72" s="2"/>
      <c r="AE72" s="79"/>
      <c r="AF72" s="148">
        <f t="shared" si="3"/>
        <v>23</v>
      </c>
      <c r="AG72" s="190">
        <f t="shared" si="4"/>
        <v>23</v>
      </c>
      <c r="AI72" s="1"/>
    </row>
    <row r="73" spans="1:35" ht="20.25" x14ac:dyDescent="0.3">
      <c r="A73" s="4">
        <v>68</v>
      </c>
      <c r="B73" s="36" t="s">
        <v>19</v>
      </c>
      <c r="C73" s="43" t="s">
        <v>51</v>
      </c>
      <c r="D73" s="106">
        <v>2</v>
      </c>
      <c r="E73" s="6"/>
      <c r="F73" s="2"/>
      <c r="G73" s="79"/>
      <c r="H73" s="87"/>
      <c r="I73" s="2">
        <v>20</v>
      </c>
      <c r="J73" s="79"/>
      <c r="K73" s="87"/>
      <c r="L73" s="2"/>
      <c r="M73" s="79"/>
      <c r="N73" s="87"/>
      <c r="O73" s="2"/>
      <c r="P73" s="79"/>
      <c r="Q73" s="87"/>
      <c r="R73" s="2"/>
      <c r="S73" s="79"/>
      <c r="T73" s="87"/>
      <c r="U73" s="2">
        <v>5</v>
      </c>
      <c r="V73" s="79"/>
      <c r="W73" s="89"/>
      <c r="X73" s="2"/>
      <c r="Y73" s="79"/>
      <c r="Z73" s="89"/>
      <c r="AA73" s="2"/>
      <c r="AB73" s="79"/>
      <c r="AC73" s="87"/>
      <c r="AD73" s="2"/>
      <c r="AE73" s="79">
        <v>50</v>
      </c>
      <c r="AF73" s="148">
        <f t="shared" si="3"/>
        <v>75</v>
      </c>
      <c r="AG73" s="190">
        <f t="shared" si="4"/>
        <v>150</v>
      </c>
      <c r="AI73" s="1"/>
    </row>
    <row r="74" spans="1:35" ht="20.25" x14ac:dyDescent="0.3">
      <c r="A74" s="4">
        <v>69</v>
      </c>
      <c r="B74" s="34" t="s">
        <v>136</v>
      </c>
      <c r="C74" s="153" t="s">
        <v>64</v>
      </c>
      <c r="D74" s="106">
        <v>1</v>
      </c>
      <c r="E74" s="6"/>
      <c r="F74" s="2">
        <v>6</v>
      </c>
      <c r="G74" s="79"/>
      <c r="H74" s="87"/>
      <c r="I74" s="2"/>
      <c r="J74" s="79"/>
      <c r="K74" s="87"/>
      <c r="L74" s="2"/>
      <c r="M74" s="79"/>
      <c r="N74" s="87"/>
      <c r="O74" s="2"/>
      <c r="P74" s="79"/>
      <c r="Q74" s="87"/>
      <c r="R74" s="2">
        <v>2</v>
      </c>
      <c r="S74" s="79"/>
      <c r="T74" s="87"/>
      <c r="U74" s="2">
        <v>11</v>
      </c>
      <c r="V74" s="79"/>
      <c r="W74" s="89"/>
      <c r="X74" s="2"/>
      <c r="Y74" s="79"/>
      <c r="Z74" s="89"/>
      <c r="AA74" s="2"/>
      <c r="AB74" s="79"/>
      <c r="AC74" s="87"/>
      <c r="AD74" s="2"/>
      <c r="AE74" s="79"/>
      <c r="AF74" s="148">
        <f t="shared" si="3"/>
        <v>19</v>
      </c>
      <c r="AG74" s="190">
        <f t="shared" si="4"/>
        <v>19</v>
      </c>
      <c r="AI74" s="1"/>
    </row>
    <row r="75" spans="1:35" ht="20.25" x14ac:dyDescent="0.3">
      <c r="A75" s="4">
        <v>70</v>
      </c>
      <c r="B75" s="36" t="s">
        <v>186</v>
      </c>
      <c r="C75" s="154" t="s">
        <v>187</v>
      </c>
      <c r="D75" s="105">
        <v>1</v>
      </c>
      <c r="E75" s="6"/>
      <c r="F75" s="2"/>
      <c r="G75" s="79"/>
      <c r="H75" s="87"/>
      <c r="I75" s="2">
        <v>3</v>
      </c>
      <c r="J75" s="79"/>
      <c r="K75" s="87"/>
      <c r="L75" s="2"/>
      <c r="M75" s="79"/>
      <c r="N75" s="87"/>
      <c r="O75" s="2"/>
      <c r="P75" s="79"/>
      <c r="Q75" s="87"/>
      <c r="R75" s="2"/>
      <c r="S75" s="79"/>
      <c r="T75" s="87"/>
      <c r="U75" s="2">
        <v>4</v>
      </c>
      <c r="V75" s="79"/>
      <c r="W75" s="89"/>
      <c r="X75" s="2"/>
      <c r="Y75" s="79"/>
      <c r="Z75" s="89"/>
      <c r="AA75" s="2"/>
      <c r="AB75" s="79"/>
      <c r="AC75" s="87"/>
      <c r="AD75" s="2"/>
      <c r="AE75" s="79"/>
      <c r="AF75" s="148">
        <f t="shared" si="3"/>
        <v>7</v>
      </c>
      <c r="AG75" s="190">
        <f t="shared" si="4"/>
        <v>7</v>
      </c>
      <c r="AI75" s="1"/>
    </row>
    <row r="76" spans="1:35" ht="20.25" x14ac:dyDescent="0.3">
      <c r="A76" s="4">
        <v>71</v>
      </c>
      <c r="B76" s="36" t="s">
        <v>29</v>
      </c>
      <c r="C76" s="43" t="s">
        <v>90</v>
      </c>
      <c r="D76" s="106">
        <v>1</v>
      </c>
      <c r="E76" s="6"/>
      <c r="F76" s="2"/>
      <c r="G76" s="79"/>
      <c r="H76" s="87"/>
      <c r="I76" s="2"/>
      <c r="J76" s="79"/>
      <c r="K76" s="87"/>
      <c r="L76" s="2"/>
      <c r="M76" s="79"/>
      <c r="N76" s="87"/>
      <c r="O76" s="2"/>
      <c r="P76" s="79"/>
      <c r="Q76" s="87"/>
      <c r="R76" s="2"/>
      <c r="S76" s="79"/>
      <c r="T76" s="87"/>
      <c r="U76" s="2">
        <v>8</v>
      </c>
      <c r="V76" s="79"/>
      <c r="W76" s="89"/>
      <c r="X76" s="2"/>
      <c r="Y76" s="79"/>
      <c r="Z76" s="89"/>
      <c r="AA76" s="2"/>
      <c r="AB76" s="79"/>
      <c r="AC76" s="87"/>
      <c r="AD76" s="2">
        <v>2</v>
      </c>
      <c r="AE76" s="79"/>
      <c r="AF76" s="148">
        <f t="shared" si="3"/>
        <v>10</v>
      </c>
      <c r="AG76" s="190">
        <f t="shared" si="4"/>
        <v>10</v>
      </c>
      <c r="AI76" s="1"/>
    </row>
    <row r="77" spans="1:35" ht="20.25" x14ac:dyDescent="0.3">
      <c r="A77" s="4">
        <v>72</v>
      </c>
      <c r="B77" s="34" t="s">
        <v>30</v>
      </c>
      <c r="C77" s="43" t="s">
        <v>95</v>
      </c>
      <c r="D77" s="106">
        <v>1</v>
      </c>
      <c r="E77" s="6"/>
      <c r="F77" s="2">
        <v>2</v>
      </c>
      <c r="G77" s="79"/>
      <c r="H77" s="87"/>
      <c r="I77" s="2"/>
      <c r="J77" s="79"/>
      <c r="K77" s="87"/>
      <c r="L77" s="2"/>
      <c r="M77" s="79"/>
      <c r="N77" s="87"/>
      <c r="O77" s="2"/>
      <c r="P77" s="79"/>
      <c r="Q77" s="87"/>
      <c r="R77" s="2"/>
      <c r="S77" s="79"/>
      <c r="T77" s="87"/>
      <c r="U77" s="2"/>
      <c r="V77" s="79"/>
      <c r="W77" s="89"/>
      <c r="X77" s="2"/>
      <c r="Y77" s="79"/>
      <c r="Z77" s="89"/>
      <c r="AA77" s="2"/>
      <c r="AB77" s="79"/>
      <c r="AC77" s="87"/>
      <c r="AD77" s="2"/>
      <c r="AE77" s="79"/>
      <c r="AF77" s="148">
        <f t="shared" si="3"/>
        <v>2</v>
      </c>
      <c r="AG77" s="190">
        <f t="shared" si="4"/>
        <v>2</v>
      </c>
      <c r="AI77" s="1"/>
    </row>
    <row r="78" spans="1:35" ht="20.25" x14ac:dyDescent="0.3">
      <c r="A78" s="4">
        <v>73</v>
      </c>
      <c r="B78" s="36" t="s">
        <v>20</v>
      </c>
      <c r="C78" s="115" t="s">
        <v>113</v>
      </c>
      <c r="D78" s="106">
        <v>1</v>
      </c>
      <c r="E78" s="6"/>
      <c r="F78" s="2"/>
      <c r="G78" s="79"/>
      <c r="H78" s="87"/>
      <c r="I78" s="2">
        <v>17</v>
      </c>
      <c r="J78" s="79"/>
      <c r="K78" s="87"/>
      <c r="L78" s="2"/>
      <c r="M78" s="79"/>
      <c r="N78" s="87"/>
      <c r="O78" s="2"/>
      <c r="P78" s="79"/>
      <c r="Q78" s="87"/>
      <c r="R78" s="2"/>
      <c r="S78" s="79"/>
      <c r="T78" s="87"/>
      <c r="U78" s="2"/>
      <c r="V78" s="79"/>
      <c r="W78" s="89"/>
      <c r="X78" s="2"/>
      <c r="Y78" s="79"/>
      <c r="Z78" s="89"/>
      <c r="AA78" s="2"/>
      <c r="AB78" s="79"/>
      <c r="AC78" s="87"/>
      <c r="AD78" s="2"/>
      <c r="AE78" s="79"/>
      <c r="AF78" s="148">
        <f t="shared" si="3"/>
        <v>17</v>
      </c>
      <c r="AG78" s="190">
        <f t="shared" si="4"/>
        <v>17</v>
      </c>
      <c r="AI78" s="1"/>
    </row>
    <row r="79" spans="1:35" ht="20.25" x14ac:dyDescent="0.3">
      <c r="A79" s="4">
        <v>74</v>
      </c>
      <c r="B79" s="36" t="s">
        <v>188</v>
      </c>
      <c r="C79" s="115" t="s">
        <v>111</v>
      </c>
      <c r="D79" s="106">
        <v>2</v>
      </c>
      <c r="E79" s="6"/>
      <c r="F79" s="2"/>
      <c r="G79" s="79"/>
      <c r="H79" s="87"/>
      <c r="I79" s="2"/>
      <c r="J79" s="79"/>
      <c r="K79" s="87"/>
      <c r="L79" s="2"/>
      <c r="M79" s="79"/>
      <c r="N79" s="87"/>
      <c r="O79" s="2"/>
      <c r="P79" s="79"/>
      <c r="Q79" s="87"/>
      <c r="R79" s="2"/>
      <c r="S79" s="79"/>
      <c r="T79" s="87"/>
      <c r="U79" s="2">
        <v>14</v>
      </c>
      <c r="V79" s="79">
        <v>4</v>
      </c>
      <c r="W79" s="89"/>
      <c r="X79" s="2"/>
      <c r="Y79" s="79"/>
      <c r="Z79" s="89"/>
      <c r="AA79" s="2">
        <v>8</v>
      </c>
      <c r="AB79" s="79"/>
      <c r="AC79" s="87"/>
      <c r="AD79" s="2">
        <v>2</v>
      </c>
      <c r="AE79" s="79">
        <v>17</v>
      </c>
      <c r="AF79" s="148">
        <f t="shared" si="3"/>
        <v>45</v>
      </c>
      <c r="AG79" s="190">
        <f t="shared" si="4"/>
        <v>90</v>
      </c>
      <c r="AI79" s="1"/>
    </row>
    <row r="80" spans="1:35" ht="20.25" x14ac:dyDescent="0.3">
      <c r="A80" s="4">
        <v>75</v>
      </c>
      <c r="B80" s="36" t="s">
        <v>15</v>
      </c>
      <c r="C80" s="115" t="s">
        <v>106</v>
      </c>
      <c r="D80" s="106">
        <v>2</v>
      </c>
      <c r="E80" s="6"/>
      <c r="F80" s="2">
        <v>3</v>
      </c>
      <c r="G80" s="79"/>
      <c r="H80" s="87"/>
      <c r="I80" s="2"/>
      <c r="J80" s="79"/>
      <c r="K80" s="87"/>
      <c r="L80" s="2"/>
      <c r="M80" s="79"/>
      <c r="N80" s="87"/>
      <c r="O80" s="2"/>
      <c r="P80" s="79"/>
      <c r="Q80" s="87"/>
      <c r="R80" s="2"/>
      <c r="S80" s="79"/>
      <c r="T80" s="87"/>
      <c r="U80" s="2">
        <v>23</v>
      </c>
      <c r="V80" s="79"/>
      <c r="W80" s="89"/>
      <c r="X80" s="2"/>
      <c r="Y80" s="79"/>
      <c r="Z80" s="89"/>
      <c r="AA80" s="2"/>
      <c r="AB80" s="79"/>
      <c r="AC80" s="87"/>
      <c r="AD80" s="2">
        <v>2</v>
      </c>
      <c r="AE80" s="79">
        <v>21</v>
      </c>
      <c r="AF80" s="148">
        <f t="shared" si="3"/>
        <v>49</v>
      </c>
      <c r="AG80" s="190">
        <f t="shared" si="4"/>
        <v>98</v>
      </c>
      <c r="AI80" s="1"/>
    </row>
    <row r="81" spans="1:35" ht="20.25" x14ac:dyDescent="0.3">
      <c r="A81" s="4">
        <v>76</v>
      </c>
      <c r="B81" s="36" t="s">
        <v>27</v>
      </c>
      <c r="C81" s="115" t="s">
        <v>112</v>
      </c>
      <c r="D81" s="106">
        <v>2</v>
      </c>
      <c r="E81" s="6"/>
      <c r="F81" s="2"/>
      <c r="G81" s="79"/>
      <c r="H81" s="87"/>
      <c r="I81" s="2"/>
      <c r="J81" s="79"/>
      <c r="K81" s="87"/>
      <c r="L81" s="2"/>
      <c r="M81" s="79"/>
      <c r="N81" s="87"/>
      <c r="O81" s="2">
        <v>1</v>
      </c>
      <c r="P81" s="79"/>
      <c r="Q81" s="87"/>
      <c r="R81" s="2"/>
      <c r="S81" s="79"/>
      <c r="T81" s="87"/>
      <c r="U81" s="2">
        <v>3</v>
      </c>
      <c r="V81" s="79"/>
      <c r="W81" s="89"/>
      <c r="X81" s="2"/>
      <c r="Y81" s="79"/>
      <c r="Z81" s="89"/>
      <c r="AA81" s="2"/>
      <c r="AB81" s="79"/>
      <c r="AC81" s="87"/>
      <c r="AD81" s="2"/>
      <c r="AE81" s="79"/>
      <c r="AF81" s="148">
        <f t="shared" si="3"/>
        <v>4</v>
      </c>
      <c r="AG81" s="190">
        <f t="shared" si="4"/>
        <v>8</v>
      </c>
      <c r="AI81" s="1"/>
    </row>
    <row r="82" spans="1:35" ht="20.25" x14ac:dyDescent="0.3">
      <c r="A82" s="4">
        <v>77</v>
      </c>
      <c r="B82" s="36" t="s">
        <v>104</v>
      </c>
      <c r="C82" s="115" t="s">
        <v>108</v>
      </c>
      <c r="D82" s="106">
        <v>2</v>
      </c>
      <c r="E82" s="6"/>
      <c r="F82" s="2"/>
      <c r="G82" s="79"/>
      <c r="H82" s="87"/>
      <c r="I82" s="2">
        <v>26</v>
      </c>
      <c r="J82" s="79"/>
      <c r="K82" s="87"/>
      <c r="L82" s="2"/>
      <c r="M82" s="79"/>
      <c r="N82" s="87"/>
      <c r="O82" s="2"/>
      <c r="P82" s="79"/>
      <c r="Q82" s="87"/>
      <c r="R82" s="2"/>
      <c r="S82" s="79"/>
      <c r="T82" s="87"/>
      <c r="U82" s="2"/>
      <c r="V82" s="79"/>
      <c r="W82" s="89"/>
      <c r="X82" s="2"/>
      <c r="Y82" s="79"/>
      <c r="Z82" s="89"/>
      <c r="AA82" s="2"/>
      <c r="AB82" s="79"/>
      <c r="AC82" s="87"/>
      <c r="AD82" s="2"/>
      <c r="AE82" s="79">
        <v>26</v>
      </c>
      <c r="AF82" s="148">
        <f t="shared" si="3"/>
        <v>52</v>
      </c>
      <c r="AG82" s="190">
        <f t="shared" si="4"/>
        <v>104</v>
      </c>
      <c r="AI82" s="1"/>
    </row>
    <row r="83" spans="1:35" ht="20.25" x14ac:dyDescent="0.3">
      <c r="A83" s="4">
        <v>78</v>
      </c>
      <c r="B83" s="36" t="s">
        <v>16</v>
      </c>
      <c r="C83" s="132" t="s">
        <v>109</v>
      </c>
      <c r="D83" s="106">
        <v>2</v>
      </c>
      <c r="E83" s="6"/>
      <c r="F83" s="2"/>
      <c r="G83" s="79"/>
      <c r="H83" s="87"/>
      <c r="I83" s="2"/>
      <c r="J83" s="79"/>
      <c r="K83" s="87"/>
      <c r="L83" s="2"/>
      <c r="M83" s="79"/>
      <c r="N83" s="87"/>
      <c r="O83" s="2"/>
      <c r="P83" s="79"/>
      <c r="Q83" s="87"/>
      <c r="R83" s="2"/>
      <c r="S83" s="79"/>
      <c r="T83" s="87"/>
      <c r="U83" s="2"/>
      <c r="V83" s="79"/>
      <c r="W83" s="89"/>
      <c r="X83" s="2">
        <v>2</v>
      </c>
      <c r="Y83" s="79"/>
      <c r="Z83" s="89"/>
      <c r="AA83" s="2"/>
      <c r="AB83" s="79"/>
      <c r="AC83" s="87"/>
      <c r="AD83" s="2">
        <v>9</v>
      </c>
      <c r="AE83" s="79">
        <v>28</v>
      </c>
      <c r="AF83" s="148">
        <f t="shared" si="3"/>
        <v>39</v>
      </c>
      <c r="AG83" s="190">
        <f t="shared" si="4"/>
        <v>78</v>
      </c>
      <c r="AI83" s="1"/>
    </row>
    <row r="84" spans="1:35" ht="20.25" x14ac:dyDescent="0.3">
      <c r="A84" s="4">
        <v>79</v>
      </c>
      <c r="B84" s="36" t="s">
        <v>17</v>
      </c>
      <c r="C84" s="115" t="s">
        <v>110</v>
      </c>
      <c r="D84" s="106">
        <v>2</v>
      </c>
      <c r="E84" s="6"/>
      <c r="F84" s="2"/>
      <c r="G84" s="79"/>
      <c r="H84" s="87"/>
      <c r="I84" s="2"/>
      <c r="J84" s="79"/>
      <c r="K84" s="87"/>
      <c r="L84" s="2"/>
      <c r="M84" s="79"/>
      <c r="N84" s="87"/>
      <c r="O84" s="2"/>
      <c r="P84" s="79"/>
      <c r="Q84" s="87"/>
      <c r="R84" s="2"/>
      <c r="S84" s="79"/>
      <c r="T84" s="87"/>
      <c r="U84" s="2"/>
      <c r="V84" s="79"/>
      <c r="W84" s="89"/>
      <c r="X84" s="2"/>
      <c r="Y84" s="79"/>
      <c r="Z84" s="89"/>
      <c r="AA84" s="2"/>
      <c r="AB84" s="79"/>
      <c r="AC84" s="87"/>
      <c r="AD84" s="2">
        <v>6</v>
      </c>
      <c r="AE84" s="79">
        <v>5</v>
      </c>
      <c r="AF84" s="148">
        <f t="shared" si="3"/>
        <v>11</v>
      </c>
      <c r="AG84" s="190">
        <f t="shared" si="4"/>
        <v>22</v>
      </c>
      <c r="AI84" s="1"/>
    </row>
    <row r="85" spans="1:35" ht="20.25" x14ac:dyDescent="0.3">
      <c r="A85" s="4">
        <v>80</v>
      </c>
      <c r="B85" s="36" t="s">
        <v>189</v>
      </c>
      <c r="C85" s="115" t="s">
        <v>107</v>
      </c>
      <c r="D85" s="106">
        <v>2</v>
      </c>
      <c r="E85" s="6"/>
      <c r="F85" s="2"/>
      <c r="G85" s="79"/>
      <c r="H85" s="87"/>
      <c r="I85" s="2"/>
      <c r="J85" s="79"/>
      <c r="K85" s="87"/>
      <c r="L85" s="2"/>
      <c r="M85" s="79"/>
      <c r="N85" s="87"/>
      <c r="O85" s="2"/>
      <c r="P85" s="79"/>
      <c r="Q85" s="87"/>
      <c r="R85" s="2"/>
      <c r="S85" s="79"/>
      <c r="T85" s="87"/>
      <c r="U85" s="2"/>
      <c r="V85" s="79"/>
      <c r="W85" s="89"/>
      <c r="X85" s="2"/>
      <c r="Y85" s="79"/>
      <c r="Z85" s="89"/>
      <c r="AA85" s="2"/>
      <c r="AB85" s="79"/>
      <c r="AC85" s="87"/>
      <c r="AD85" s="2">
        <v>7</v>
      </c>
      <c r="AE85" s="79">
        <v>8</v>
      </c>
      <c r="AF85" s="148">
        <f t="shared" si="3"/>
        <v>15</v>
      </c>
      <c r="AG85" s="190">
        <f t="shared" si="4"/>
        <v>30</v>
      </c>
      <c r="AI85" s="1"/>
    </row>
    <row r="86" spans="1:35" ht="20.25" x14ac:dyDescent="0.3">
      <c r="A86" s="17">
        <v>81</v>
      </c>
      <c r="B86" s="36" t="s">
        <v>23</v>
      </c>
      <c r="C86" s="115" t="s">
        <v>114</v>
      </c>
      <c r="D86" s="106">
        <v>2</v>
      </c>
      <c r="E86" s="6"/>
      <c r="F86" s="2"/>
      <c r="G86" s="79"/>
      <c r="H86" s="87"/>
      <c r="I86" s="2"/>
      <c r="J86" s="79"/>
      <c r="K86" s="87"/>
      <c r="L86" s="2"/>
      <c r="M86" s="79"/>
      <c r="N86" s="87"/>
      <c r="O86" s="2"/>
      <c r="P86" s="79"/>
      <c r="Q86" s="87"/>
      <c r="R86" s="2"/>
      <c r="S86" s="79"/>
      <c r="T86" s="87"/>
      <c r="U86" s="2"/>
      <c r="V86" s="79"/>
      <c r="W86" s="89"/>
      <c r="X86" s="2"/>
      <c r="Y86" s="79"/>
      <c r="Z86" s="89"/>
      <c r="AA86" s="2">
        <v>17</v>
      </c>
      <c r="AB86" s="79"/>
      <c r="AC86" s="87"/>
      <c r="AD86" s="2"/>
      <c r="AE86" s="79"/>
      <c r="AF86" s="148">
        <f t="shared" si="3"/>
        <v>17</v>
      </c>
      <c r="AG86" s="190">
        <f t="shared" si="4"/>
        <v>34</v>
      </c>
      <c r="AI86" s="1"/>
    </row>
    <row r="87" spans="1:35" ht="20.25" x14ac:dyDescent="0.3">
      <c r="A87" s="4">
        <v>82</v>
      </c>
      <c r="B87" s="36" t="s">
        <v>14</v>
      </c>
      <c r="C87" s="115" t="s">
        <v>105</v>
      </c>
      <c r="D87" s="106">
        <v>2</v>
      </c>
      <c r="E87" s="6"/>
      <c r="F87" s="2"/>
      <c r="G87" s="79"/>
      <c r="H87" s="87"/>
      <c r="I87" s="2">
        <v>271</v>
      </c>
      <c r="J87" s="79"/>
      <c r="K87" s="87"/>
      <c r="L87" s="2"/>
      <c r="M87" s="79"/>
      <c r="N87" s="87"/>
      <c r="O87" s="2">
        <v>2</v>
      </c>
      <c r="P87" s="79"/>
      <c r="Q87" s="87"/>
      <c r="R87" s="2"/>
      <c r="S87" s="79"/>
      <c r="T87" s="87"/>
      <c r="U87" s="2">
        <v>28</v>
      </c>
      <c r="V87" s="79"/>
      <c r="W87" s="89"/>
      <c r="X87" s="2">
        <v>26</v>
      </c>
      <c r="Y87" s="79"/>
      <c r="Z87" s="89"/>
      <c r="AA87" s="2"/>
      <c r="AB87" s="79"/>
      <c r="AC87" s="87"/>
      <c r="AD87" s="2">
        <v>35</v>
      </c>
      <c r="AE87" s="79">
        <v>1</v>
      </c>
      <c r="AF87" s="148">
        <f t="shared" si="3"/>
        <v>363</v>
      </c>
      <c r="AG87" s="190">
        <f t="shared" si="4"/>
        <v>726</v>
      </c>
      <c r="AI87" s="1"/>
    </row>
    <row r="88" spans="1:35" ht="21" thickBot="1" x14ac:dyDescent="0.35">
      <c r="A88" s="16">
        <v>83</v>
      </c>
      <c r="B88" s="38" t="s">
        <v>190</v>
      </c>
      <c r="C88" s="133" t="s">
        <v>115</v>
      </c>
      <c r="D88" s="107">
        <v>2</v>
      </c>
      <c r="E88" s="6"/>
      <c r="F88" s="2"/>
      <c r="G88" s="79"/>
      <c r="H88" s="87"/>
      <c r="I88" s="2"/>
      <c r="J88" s="79"/>
      <c r="K88" s="87"/>
      <c r="L88" s="2"/>
      <c r="M88" s="79"/>
      <c r="N88" s="87"/>
      <c r="O88" s="2">
        <v>5</v>
      </c>
      <c r="P88" s="79"/>
      <c r="Q88" s="87"/>
      <c r="R88" s="2"/>
      <c r="S88" s="79"/>
      <c r="T88" s="87"/>
      <c r="U88" s="2">
        <v>10</v>
      </c>
      <c r="V88" s="79"/>
      <c r="W88" s="89"/>
      <c r="X88" s="2">
        <v>9</v>
      </c>
      <c r="Y88" s="79"/>
      <c r="Z88" s="89"/>
      <c r="AA88" s="2"/>
      <c r="AB88" s="79"/>
      <c r="AC88" s="87"/>
      <c r="AD88" s="2"/>
      <c r="AE88" s="79">
        <v>30</v>
      </c>
      <c r="AF88" s="148">
        <f t="shared" si="3"/>
        <v>54</v>
      </c>
      <c r="AG88" s="191">
        <f t="shared" si="4"/>
        <v>108</v>
      </c>
      <c r="AI88" s="1"/>
    </row>
    <row r="89" spans="1:35" ht="31.5" customHeight="1" thickBot="1" x14ac:dyDescent="0.3">
      <c r="A89" s="57"/>
      <c r="B89" s="124"/>
      <c r="C89" s="126"/>
      <c r="D89" s="264"/>
      <c r="E89" s="267" t="s">
        <v>144</v>
      </c>
      <c r="F89" s="268"/>
      <c r="G89" s="268"/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125"/>
      <c r="AG89" s="192">
        <f>SUM(AG5:AG88)</f>
        <v>3982</v>
      </c>
      <c r="AI89" s="1"/>
    </row>
    <row r="90" spans="1:35" ht="21" thickBot="1" x14ac:dyDescent="0.35">
      <c r="A90" s="7"/>
      <c r="B90" s="7"/>
      <c r="C90" s="7"/>
      <c r="D90" s="265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26"/>
      <c r="AG90" s="27"/>
      <c r="AI90" s="1"/>
    </row>
    <row r="91" spans="1:35" ht="18.75" customHeight="1" x14ac:dyDescent="0.3">
      <c r="A91" s="3"/>
      <c r="B91" s="243" t="s">
        <v>192</v>
      </c>
      <c r="C91" s="243"/>
      <c r="D91" s="265"/>
      <c r="E91" s="21"/>
      <c r="F91" s="2">
        <f>SUM(F5:F88)</f>
        <v>160</v>
      </c>
      <c r="G91" s="22"/>
      <c r="H91" s="11"/>
      <c r="I91" s="2">
        <f>SUM(I5:I88)</f>
        <v>380</v>
      </c>
      <c r="J91" s="24"/>
      <c r="K91" s="21"/>
      <c r="L91" s="2">
        <f>SUM(L5:L88)</f>
        <v>84</v>
      </c>
      <c r="M91" s="22"/>
      <c r="N91" s="11"/>
      <c r="O91" s="2">
        <f>SUM(O5:O88)</f>
        <v>253</v>
      </c>
      <c r="P91" s="24"/>
      <c r="Q91" s="21"/>
      <c r="R91" s="2">
        <f>SUM(R5:R88)</f>
        <v>67</v>
      </c>
      <c r="S91" s="22"/>
      <c r="T91" s="11"/>
      <c r="U91" s="2">
        <f>SUM(U5:U88)</f>
        <v>181</v>
      </c>
      <c r="V91" s="24"/>
      <c r="W91" s="11"/>
      <c r="X91" s="2">
        <f>SUM(X5:X88)</f>
        <v>49</v>
      </c>
      <c r="Y91" s="24"/>
      <c r="Z91" s="11"/>
      <c r="AA91" s="2">
        <f>SUM(AA5:AA88)</f>
        <v>69</v>
      </c>
      <c r="AB91" s="24"/>
      <c r="AC91" s="11"/>
      <c r="AD91" s="2">
        <f>SUM(AD5:AD88)</f>
        <v>297</v>
      </c>
      <c r="AE91" s="24"/>
      <c r="AF91" s="28"/>
      <c r="AG91" s="29">
        <f>SUM(E91:AE91)</f>
        <v>1540</v>
      </c>
      <c r="AI91" s="1"/>
    </row>
    <row r="92" spans="1:35" ht="21" thickBot="1" x14ac:dyDescent="0.35">
      <c r="A92" s="14"/>
      <c r="B92" s="244" t="s">
        <v>57</v>
      </c>
      <c r="C92" s="244"/>
      <c r="D92" s="265"/>
      <c r="E92" s="23"/>
      <c r="F92" s="13"/>
      <c r="G92" s="18">
        <f>SUM(G5:G88)</f>
        <v>0</v>
      </c>
      <c r="H92" s="12"/>
      <c r="I92" s="13"/>
      <c r="J92" s="19">
        <f>SUM(J5:J88)</f>
        <v>0</v>
      </c>
      <c r="K92" s="23"/>
      <c r="L92" s="13"/>
      <c r="M92" s="18">
        <f>SUM(M5:M88)</f>
        <v>0</v>
      </c>
      <c r="N92" s="12"/>
      <c r="O92" s="13"/>
      <c r="P92" s="19">
        <f>SUM(P5:P88)</f>
        <v>24</v>
      </c>
      <c r="Q92" s="23"/>
      <c r="R92" s="13"/>
      <c r="S92" s="18">
        <f>SUM(S5:S88)</f>
        <v>0</v>
      </c>
      <c r="T92" s="12"/>
      <c r="U92" s="13"/>
      <c r="V92" s="19">
        <f>SUM(V5:V88)</f>
        <v>4</v>
      </c>
      <c r="W92" s="12"/>
      <c r="X92" s="13"/>
      <c r="Y92" s="19">
        <f>SUM(Y5:Y88)</f>
        <v>0</v>
      </c>
      <c r="Z92" s="12"/>
      <c r="AA92" s="13"/>
      <c r="AB92" s="19">
        <f>SUM(AB5:AB88)</f>
        <v>0</v>
      </c>
      <c r="AC92" s="12"/>
      <c r="AD92" s="13"/>
      <c r="AE92" s="19">
        <f>SUM(AE5:AE88)</f>
        <v>618</v>
      </c>
      <c r="AF92" s="30"/>
      <c r="AG92" s="31">
        <f>SUM(E92:AE92)</f>
        <v>646</v>
      </c>
      <c r="AI92" s="1"/>
    </row>
    <row r="93" spans="1:35" ht="30" customHeight="1" thickBot="1" x14ac:dyDescent="0.45">
      <c r="A93" s="10"/>
      <c r="B93" s="7"/>
      <c r="C93" s="7"/>
      <c r="D93" s="266"/>
      <c r="E93" s="256" t="s">
        <v>140</v>
      </c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"/>
      <c r="AG93" s="32">
        <f>SUM(AG91:AG92)</f>
        <v>2186</v>
      </c>
      <c r="AI93" s="1"/>
    </row>
    <row r="96" spans="1:35" ht="26.25" customHeight="1" x14ac:dyDescent="0.2">
      <c r="AE96" s="91"/>
      <c r="AG96" s="90"/>
    </row>
    <row r="97" spans="33:33" ht="26.25" customHeight="1" x14ac:dyDescent="0.2">
      <c r="AG97" s="91"/>
    </row>
    <row r="98" spans="33:33" ht="26.25" customHeight="1" x14ac:dyDescent="0.2">
      <c r="AG98" s="91"/>
    </row>
    <row r="99" spans="33:33" ht="26.25" customHeight="1" x14ac:dyDescent="0.2">
      <c r="AG99" s="90"/>
    </row>
    <row r="100" spans="33:33" ht="26.25" customHeight="1" x14ac:dyDescent="0.2">
      <c r="AG100" s="90"/>
    </row>
  </sheetData>
  <sheetProtection algorithmName="SHA-512" hashValue="UCiPZhZDmCi+SMy5/bHlkLX4waTS5zr8E47pdjD8+2AYw6wy36DJE0LoE0rDNSKnWhMhTzn/Z9ucFE3sEWFmFg==" saltValue="DxpqTqroVfc8hOl7uZG3Iw==" spinCount="100000" sheet="1" objects="1" scenarios="1"/>
  <autoFilter ref="A4:AI88" xr:uid="{00000000-0009-0000-0000-000004000000}"/>
  <mergeCells count="16">
    <mergeCell ref="A2:AG2"/>
    <mergeCell ref="A1:AG1"/>
    <mergeCell ref="E3:G3"/>
    <mergeCell ref="H3:J3"/>
    <mergeCell ref="K3:M3"/>
    <mergeCell ref="N3:P3"/>
    <mergeCell ref="Q3:S3"/>
    <mergeCell ref="T3:V3"/>
    <mergeCell ref="B91:C91"/>
    <mergeCell ref="B92:C92"/>
    <mergeCell ref="AC3:AE3"/>
    <mergeCell ref="W3:Y3"/>
    <mergeCell ref="Z3:AB3"/>
    <mergeCell ref="D89:D93"/>
    <mergeCell ref="E89:AE89"/>
    <mergeCell ref="E93:AE93"/>
  </mergeCells>
  <phoneticPr fontId="0" type="noConversion"/>
  <pageMargins left="0.25" right="0.25" top="0.5" bottom="0.25" header="0" footer="0"/>
  <pageSetup scale="34" fitToHeight="2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8297CAAAFAEA40B8EC975B82C896A8" ma:contentTypeVersion="10" ma:contentTypeDescription="Create a new document." ma:contentTypeScope="" ma:versionID="3d22a683b39c25ea2f7760fb466f07b4">
  <xsd:schema xmlns:xsd="http://www.w3.org/2001/XMLSchema" xmlns:xs="http://www.w3.org/2001/XMLSchema" xmlns:p="http://schemas.microsoft.com/office/2006/metadata/properties" xmlns:ns3="971f6f3e-ee70-47f1-9d46-8c08e5bb5771" xmlns:ns4="d5eabe13-55df-4504-be78-86bc50173b43" targetNamespace="http://schemas.microsoft.com/office/2006/metadata/properties" ma:root="true" ma:fieldsID="73f12cde2611c2c2aa6ac94bca597ffe" ns3:_="" ns4:_="">
    <xsd:import namespace="971f6f3e-ee70-47f1-9d46-8c08e5bb5771"/>
    <xsd:import namespace="d5eabe13-55df-4504-be78-86bc50173b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f6f3e-ee70-47f1-9d46-8c08e5bb5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abe13-55df-4504-be78-86bc50173b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E98D95-6AF9-461B-B75E-D4EDAB15FD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2ACBA2-0FF9-4545-A56C-D88B424C2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1f6f3e-ee70-47f1-9d46-8c08e5bb5771"/>
    <ds:schemaRef ds:uri="d5eabe13-55df-4504-be78-86bc50173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33C60B-2BBD-4854-A73E-88FCA4A211BF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d5eabe13-55df-4504-be78-86bc50173b43"/>
    <ds:schemaRef ds:uri="971f6f3e-ee70-47f1-9d46-8c08e5bb5771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Bid Pricing Sheet</vt:lpstr>
      <vt:lpstr>Palm Inventory A</vt:lpstr>
      <vt:lpstr>Palm Inventory B</vt:lpstr>
      <vt:lpstr>Palm Inventory C</vt:lpstr>
      <vt:lpstr>Palm Inventory Master</vt:lpstr>
      <vt:lpstr>'Palm Inventory A'!Print_Area</vt:lpstr>
      <vt:lpstr>'Palm Inventory B'!Print_Area</vt:lpstr>
      <vt:lpstr>'Palm Inventory C'!Print_Area</vt:lpstr>
      <vt:lpstr>'Palm Inventory Master'!Print_Area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Murphree</dc:creator>
  <cp:lastModifiedBy>Windows User</cp:lastModifiedBy>
  <cp:lastPrinted>2019-09-04T18:15:01Z</cp:lastPrinted>
  <dcterms:created xsi:type="dcterms:W3CDTF">2007-10-18T18:50:16Z</dcterms:created>
  <dcterms:modified xsi:type="dcterms:W3CDTF">2020-01-17T18:30:39Z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0x010100F48297CAAAFAEA40B8EC975B82C896A8</vt:lpwstr>
  </property>
</Properties>
</file>