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arrie.szurly\City of Clearwater\Engineering Projects - Documents\2020 PROJECTS\20-0036-EN Spectrum Field Structural Repairs\Procurement\Bid Open\Bid Tab\"/>
    </mc:Choice>
  </mc:AlternateContent>
  <xr:revisionPtr revIDLastSave="0" documentId="8_{5088AA86-6E28-4854-9109-557E7908007A}" xr6:coauthVersionLast="45" xr6:coauthVersionMax="45" xr10:uidLastSave="{00000000-0000-0000-0000-000000000000}"/>
  <bookViews>
    <workbookView xWindow="-108" yWindow="-108" windowWidth="23256" windowHeight="12576" xr2:uid="{E607E155-085B-4411-ABC6-1279935802BA}"/>
  </bookViews>
  <sheets>
    <sheet name="Sheet1" sheetId="1" r:id="rId1"/>
  </sheets>
  <definedNames>
    <definedName name="_xlnm.Print_Area" localSheetId="0">Sheet1!$A$3:$F$40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1" l="1"/>
  <c r="F35" i="1" l="1"/>
  <c r="F34" i="1"/>
  <c r="F33" i="1"/>
  <c r="F32" i="1"/>
  <c r="F31" i="1"/>
  <c r="F29" i="1"/>
  <c r="F28" i="1"/>
  <c r="F27" i="1"/>
  <c r="F26" i="1"/>
  <c r="F23" i="1"/>
  <c r="F22" i="1"/>
  <c r="F21" i="1"/>
  <c r="F19" i="1"/>
  <c r="F18" i="1"/>
  <c r="F17" i="1"/>
  <c r="F16" i="1"/>
  <c r="F15" i="1"/>
  <c r="F14" i="1"/>
  <c r="F12" i="1"/>
  <c r="F11" i="1"/>
  <c r="F9" i="1"/>
  <c r="F8" i="1"/>
  <c r="F7" i="1"/>
  <c r="F6" i="1"/>
  <c r="F5" i="1" l="1"/>
  <c r="F36" i="1" s="1"/>
  <c r="E37" i="1" l="1"/>
  <c r="F37" i="1" l="1"/>
  <c r="F38" i="1" l="1"/>
</calcChain>
</file>

<file path=xl/sharedStrings.xml><?xml version="1.0" encoding="utf-8"?>
<sst xmlns="http://schemas.openxmlformats.org/spreadsheetml/2006/main" count="73" uniqueCount="51">
  <si>
    <t>BID ITEMS</t>
  </si>
  <si>
    <t>UNIT</t>
  </si>
  <si>
    <t>EST. QTY.</t>
  </si>
  <si>
    <t>UNIT PRICE</t>
  </si>
  <si>
    <t>TOTAL</t>
  </si>
  <si>
    <t>LS</t>
  </si>
  <si>
    <t>EA</t>
  </si>
  <si>
    <t>LF</t>
  </si>
  <si>
    <t>SPECTRUM FIELD STRUCTURAL CHANGES</t>
  </si>
  <si>
    <t>PERMITS</t>
  </si>
  <si>
    <t>SUPERVISION</t>
  </si>
  <si>
    <t>TOOLS, EQUIP, ETC</t>
  </si>
  <si>
    <t>SURVEY QUANTITIES</t>
  </si>
  <si>
    <t>WATR TESTS AT DECK LEAKS</t>
  </si>
  <si>
    <t>DEMOLITION</t>
  </si>
  <si>
    <t>DISPOSE OF MATERIALS</t>
  </si>
  <si>
    <t>DUST CONTROL</t>
  </si>
  <si>
    <t>CONCRETE REPAIRS (SEE DETAILS ON SR-6 &amp; SR-7</t>
  </si>
  <si>
    <t>DECK SPALLS</t>
  </si>
  <si>
    <t>COLUMN SPALLS</t>
  </si>
  <si>
    <t xml:space="preserve">WALL SPALLS </t>
  </si>
  <si>
    <t>CRACK REPAIR - EPOXY INJECTION</t>
  </si>
  <si>
    <t>CRACK REPAIR - SEALANT</t>
  </si>
  <si>
    <t>REPAIR ROUGH DECK (DETAIL 6)</t>
  </si>
  <si>
    <t>REPAIRS TO FINISH SURFACES</t>
  </si>
  <si>
    <t>REPLACE SEALANT JOINTS</t>
  </si>
  <si>
    <t>RE-COAT MEMBRANE (SR-8_</t>
  </si>
  <si>
    <t>MISC. REPAIRS</t>
  </si>
  <si>
    <t>REPAIR HR POST POCKETS</t>
  </si>
  <si>
    <t>REAIR TO STAIR STRINGER (SR-2/P20)</t>
  </si>
  <si>
    <t>PAINTING</t>
  </si>
  <si>
    <t>MISC. REPAIRS (T&amp;M)</t>
  </si>
  <si>
    <t>CLEAN/GALV.COAT SCUPPERS</t>
  </si>
  <si>
    <t>CLEANUP AND DEMOBILIZE</t>
  </si>
  <si>
    <t>P 7 P BOND (N/AA IF OVER $150,000)</t>
  </si>
  <si>
    <t>CF</t>
  </si>
  <si>
    <t>SF</t>
  </si>
  <si>
    <t>GENERAL CONDITIONS</t>
  </si>
  <si>
    <t xml:space="preserve">SUBTOTAL </t>
  </si>
  <si>
    <t xml:space="preserve">10%  CONTINGENCY </t>
  </si>
  <si>
    <t xml:space="preserve">GRAND TOTAL </t>
  </si>
  <si>
    <r>
      <t>STAIR HANDRAIL (DETAIL 5)</t>
    </r>
    <r>
      <rPr>
        <sz val="10"/>
        <color rgb="FFFF0000"/>
        <rFont val="Arial"/>
        <family val="2"/>
      </rPr>
      <t xml:space="preserve"> at CL S7 &amp; 26.9 VISTORS CLUBHOUSE</t>
    </r>
  </si>
  <si>
    <r>
      <t>REPLACE DOOR THRESHOLD (</t>
    </r>
    <r>
      <rPr>
        <sz val="10"/>
        <color rgb="FFFF0000"/>
        <rFont val="Arial"/>
        <family val="2"/>
      </rPr>
      <t>CL 3</t>
    </r>
    <r>
      <rPr>
        <sz val="10"/>
        <color theme="1"/>
        <rFont val="Arial"/>
        <family val="2"/>
      </rPr>
      <t>; DETAIL 7)</t>
    </r>
  </si>
  <si>
    <t>LABOR RATE FOR WORK PEFORMED ON A TIME &amp; MATERIAL BASIS $ ______________ PER HOUR</t>
  </si>
  <si>
    <r>
      <t>REMOVE/REINSTALL NOSINGS, REPAIR EPOXY COATING ON STAIRS TREADS</t>
    </r>
    <r>
      <rPr>
        <sz val="10"/>
        <color rgb="FFFF0000"/>
        <rFont val="Arial"/>
        <family val="2"/>
      </rPr>
      <t xml:space="preserve"> (CLS6 &amp; S7) &amp; (CL 33 &amp; 34.5); (CL13.14 REPAIR POST RAIL RUSTED); AT LANDINGS AD MATERIALS TO FLOAT TO DRAIN FROM LANDING AN RECOAT AS NECESSARY.</t>
    </r>
  </si>
  <si>
    <t xml:space="preserve"> ALTERNATE SCHEUDLE OF VALUES</t>
  </si>
  <si>
    <t>MATERIALS FOR WORK PEFORMED ON TIME &amp; MATERIAL BASIS @ COST PLUS;  $_____________%</t>
  </si>
  <si>
    <r>
      <t xml:space="preserve">PAINTING OF UNDERSIDE BRIDGE DECKS </t>
    </r>
    <r>
      <rPr>
        <sz val="10"/>
        <color rgb="FFFF0000"/>
        <rFont val="Arial"/>
        <family val="2"/>
      </rPr>
      <t>@ MAINTENANCE FIELD BRIDGE ENTRANCE AND BEHIND BATTERS EYE</t>
    </r>
  </si>
  <si>
    <t>REPAIR OF OVERHEAD DOOR; (@ CL N.7/CL1-2) PLAYER'S WEIGHT TRAINING ROOM - METAL ROLL UP DOOR REPLACE BOTTOM RAIL AND SEAL, GRIND CONCRETE THRESHOLD TO FLOW AWAY FROM BUILDING, RECAULK AROUND BASE OF FRAME AS NECESSARY, REPAINT RUSTED IRON FRAME WITH TNEMEC FIREWEED RED</t>
  </si>
  <si>
    <t>SUBCONTRACTOR COST WORK PERFORMED ON TIME &amp; MATERIAL BASIS @ COST PLUS:  $___________%</t>
  </si>
  <si>
    <t>20-0036-EN Revised 9/8/2020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</si>
</sst>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0" x14ac:knownFonts="1">
    <font>
      <sz val="11"/>
      <color theme="1"/>
      <name val="Calibri"/>
      <family val="2"/>
      <scheme val="minor"/>
    </font>
    <font>
      <sz val="10"/>
      <name val="Comic Sans MS"/>
      <family val="4"/>
    </font>
    <font>
      <sz val="10"/>
      <color theme="1"/>
      <name val="Arial"/>
      <family val="2"/>
    </font>
    <font>
      <b/>
      <sz val="10"/>
      <color theme="1"/>
      <name val="Arial"/>
      <family val="2"/>
    </font>
    <font>
      <sz val="11"/>
      <color theme="1"/>
      <name val="Arial"/>
      <family val="2"/>
    </font>
    <font>
      <b/>
      <sz val="11"/>
      <color theme="1"/>
      <name val="Arial"/>
      <family val="2"/>
    </font>
    <font>
      <sz val="10"/>
      <name val="Arial"/>
      <family val="2"/>
    </font>
    <font>
      <sz val="10"/>
      <color rgb="FFFF0000"/>
      <name val="Arial"/>
      <family val="2"/>
    </font>
    <font>
      <b/>
      <sz val="11"/>
      <color rgb="FFFF0000"/>
      <name val="Arial"/>
      <family val="2"/>
    </font>
    <font>
      <sz val="11"/>
      <color rgb="FFFF0000"/>
      <name val="Arial"/>
      <family val="2"/>
    </font>
  </fonts>
  <fills count="4">
    <fill>
      <patternFill patternType="none"/>
    </fill>
    <fill>
      <patternFill patternType="gray125"/>
    </fill>
    <fill>
      <patternFill patternType="solid">
        <fgColor theme="9" tint="0.79998168889431442"/>
        <bgColor indexed="64"/>
      </patternFill>
    </fill>
    <fill>
      <patternFill patternType="solid">
        <fgColor rgb="FFFFFFC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105">
    <xf numFmtId="0" fontId="0" fillId="0" borderId="0" xfId="0"/>
    <xf numFmtId="0" fontId="2" fillId="0" borderId="11" xfId="0" applyFont="1" applyBorder="1" applyAlignment="1">
      <alignment vertical="center" wrapText="1"/>
    </xf>
    <xf numFmtId="0" fontId="2" fillId="0" borderId="1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1" xfId="0" applyFont="1" applyBorder="1" applyAlignment="1">
      <alignment horizontal="right" vertical="center" wrapText="1"/>
    </xf>
    <xf numFmtId="44" fontId="2" fillId="0" borderId="11" xfId="0" applyNumberFormat="1" applyFont="1" applyBorder="1" applyAlignment="1">
      <alignment horizontal="center" vertical="center" wrapText="1"/>
    </xf>
    <xf numFmtId="4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44" fontId="2" fillId="0" borderId="14" xfId="0" applyNumberFormat="1" applyFont="1" applyBorder="1" applyAlignment="1">
      <alignment horizontal="center" vertical="center" wrapText="1"/>
    </xf>
    <xf numFmtId="0" fontId="2" fillId="0" borderId="11" xfId="0" applyFont="1" applyBorder="1" applyAlignment="1">
      <alignment vertical="top" wrapText="1"/>
    </xf>
    <xf numFmtId="0" fontId="2" fillId="0" borderId="11" xfId="0" applyFont="1" applyBorder="1" applyAlignment="1">
      <alignment horizontal="center" vertical="top" wrapText="1"/>
    </xf>
    <xf numFmtId="44" fontId="2" fillId="0" borderId="12" xfId="0" applyNumberFormat="1" applyFont="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164" fontId="3" fillId="2" borderId="7" xfId="0" applyNumberFormat="1" applyFont="1" applyFill="1" applyBorder="1" applyAlignment="1">
      <alignment horizontal="center" vertical="center" wrapText="1"/>
    </xf>
    <xf numFmtId="0" fontId="3" fillId="2" borderId="8"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44" fontId="3" fillId="2" borderId="1" xfId="0" applyNumberFormat="1"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44" fontId="2" fillId="2" borderId="1" xfId="0" applyNumberFormat="1" applyFont="1" applyFill="1" applyBorder="1" applyAlignment="1">
      <alignment horizontal="center" vertical="center" wrapText="1"/>
    </xf>
    <xf numFmtId="0" fontId="3" fillId="2" borderId="5" xfId="0" applyFont="1" applyFill="1" applyBorder="1" applyAlignment="1">
      <alignment horizontal="left" vertical="center" wrapText="1"/>
    </xf>
    <xf numFmtId="0" fontId="3" fillId="2" borderId="5" xfId="0" applyFont="1" applyFill="1" applyBorder="1" applyAlignment="1">
      <alignment horizontal="center" vertical="center" wrapText="1"/>
    </xf>
    <xf numFmtId="44" fontId="3" fillId="2" borderId="5" xfId="0" applyNumberFormat="1" applyFont="1" applyFill="1" applyBorder="1" applyAlignment="1">
      <alignment horizontal="center" vertical="center" wrapText="1"/>
    </xf>
    <xf numFmtId="44" fontId="3" fillId="2" borderId="14" xfId="0" applyNumberFormat="1" applyFont="1" applyFill="1" applyBorder="1" applyAlignment="1">
      <alignment horizontal="center" vertical="center" wrapText="1"/>
    </xf>
    <xf numFmtId="0" fontId="4" fillId="0" borderId="0" xfId="0" applyFont="1" applyAlignment="1">
      <alignment vertical="top"/>
    </xf>
    <xf numFmtId="0" fontId="4" fillId="0" borderId="0" xfId="0" applyFont="1"/>
    <xf numFmtId="0" fontId="5" fillId="0" borderId="0" xfId="0" applyFont="1"/>
    <xf numFmtId="0" fontId="4" fillId="0" borderId="0" xfId="0" applyFont="1" applyAlignment="1">
      <alignment horizontal="center"/>
    </xf>
    <xf numFmtId="44" fontId="2" fillId="2" borderId="14" xfId="0" applyNumberFormat="1" applyFont="1" applyFill="1" applyBorder="1" applyAlignment="1">
      <alignment horizontal="center" vertical="center" wrapText="1"/>
    </xf>
    <xf numFmtId="44" fontId="3" fillId="2" borderId="6" xfId="0" applyNumberFormat="1" applyFont="1" applyFill="1" applyBorder="1" applyAlignment="1">
      <alignment horizontal="center" vertical="center" wrapText="1"/>
    </xf>
    <xf numFmtId="0" fontId="5" fillId="0" borderId="0" xfId="0" applyFont="1" applyAlignment="1">
      <alignment horizontal="center"/>
    </xf>
    <xf numFmtId="0" fontId="3" fillId="0" borderId="8" xfId="0" applyFont="1" applyBorder="1" applyAlignment="1">
      <alignment horizontal="center" vertical="top" wrapText="1"/>
    </xf>
    <xf numFmtId="0" fontId="3" fillId="0" borderId="7" xfId="0" applyFont="1" applyBorder="1" applyAlignment="1">
      <alignment horizontal="center" vertical="center" wrapText="1"/>
    </xf>
    <xf numFmtId="44" fontId="2" fillId="3" borderId="11" xfId="0" applyNumberFormat="1" applyFont="1" applyFill="1" applyBorder="1" applyAlignment="1" applyProtection="1">
      <alignment horizontal="center" vertical="top" wrapText="1"/>
      <protection locked="0"/>
    </xf>
    <xf numFmtId="44" fontId="2" fillId="3" borderId="1" xfId="0" applyNumberFormat="1" applyFont="1" applyFill="1" applyBorder="1" applyAlignment="1" applyProtection="1">
      <alignment horizontal="center" vertical="center" wrapText="1"/>
      <protection locked="0"/>
    </xf>
    <xf numFmtId="44" fontId="2" fillId="3" borderId="1" xfId="0" applyNumberFormat="1" applyFont="1" applyFill="1" applyBorder="1" applyAlignment="1" applyProtection="1">
      <alignment horizontal="center" vertical="top" wrapText="1"/>
      <protection locked="0"/>
    </xf>
    <xf numFmtId="44" fontId="2" fillId="3" borderId="11" xfId="0" applyNumberFormat="1" applyFont="1" applyFill="1" applyBorder="1" applyAlignment="1" applyProtection="1">
      <alignment horizontal="center" vertical="center" wrapText="1"/>
      <protection locked="0"/>
    </xf>
    <xf numFmtId="44" fontId="4" fillId="0" borderId="0" xfId="0" applyNumberFormat="1" applyFont="1" applyAlignment="1">
      <alignment horizontal="center"/>
    </xf>
    <xf numFmtId="44" fontId="3" fillId="0" borderId="9" xfId="0" applyNumberFormat="1" applyFont="1" applyBorder="1" applyAlignment="1">
      <alignment horizontal="center" vertical="top" wrapText="1"/>
    </xf>
    <xf numFmtId="44" fontId="3" fillId="2" borderId="9" xfId="0" applyNumberFormat="1" applyFont="1" applyFill="1" applyBorder="1" applyAlignment="1">
      <alignment horizontal="center" vertical="center" wrapText="1"/>
    </xf>
    <xf numFmtId="44" fontId="4" fillId="0" borderId="0" xfId="0" applyNumberFormat="1" applyFont="1"/>
    <xf numFmtId="164" fontId="4" fillId="0" borderId="0" xfId="0" applyNumberFormat="1" applyFont="1" applyAlignment="1">
      <alignment horizontal="center"/>
    </xf>
    <xf numFmtId="164" fontId="4" fillId="0" borderId="0" xfId="0" applyNumberFormat="1" applyFont="1" applyAlignment="1">
      <alignment vertical="top"/>
    </xf>
    <xf numFmtId="164" fontId="2" fillId="0" borderId="10" xfId="0" applyNumberFormat="1" applyFont="1" applyBorder="1" applyAlignment="1">
      <alignment horizontal="center" vertical="top" wrapText="1"/>
    </xf>
    <xf numFmtId="164" fontId="2" fillId="0" borderId="3" xfId="0" applyNumberFormat="1" applyFont="1" applyBorder="1" applyAlignment="1">
      <alignment horizontal="center" vertical="center" wrapText="1"/>
    </xf>
    <xf numFmtId="164" fontId="2" fillId="0" borderId="3" xfId="0" applyNumberFormat="1" applyFont="1" applyBorder="1" applyAlignment="1">
      <alignment horizontal="center" vertical="top" wrapText="1"/>
    </xf>
    <xf numFmtId="164" fontId="3" fillId="2" borderId="3"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164" fontId="2" fillId="0" borderId="10" xfId="0" applyNumberFormat="1" applyFont="1" applyBorder="1" applyAlignment="1">
      <alignment horizontal="center" vertical="center" wrapText="1"/>
    </xf>
    <xf numFmtId="164" fontId="2" fillId="0" borderId="13" xfId="0" applyNumberFormat="1"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44" fontId="2" fillId="3" borderId="2" xfId="0" applyNumberFormat="1" applyFont="1" applyFill="1" applyBorder="1" applyAlignment="1" applyProtection="1">
      <alignment horizontal="center" vertical="center" wrapText="1"/>
      <protection locked="0"/>
    </xf>
    <xf numFmtId="0" fontId="2" fillId="2" borderId="8" xfId="0" applyFont="1" applyFill="1" applyBorder="1" applyAlignment="1">
      <alignment horizontal="center" vertical="center" wrapText="1"/>
    </xf>
    <xf numFmtId="44" fontId="2" fillId="2" borderId="9" xfId="0" applyNumberFormat="1" applyFont="1" applyFill="1" applyBorder="1" applyAlignment="1">
      <alignment horizontal="center" vertical="center" wrapText="1"/>
    </xf>
    <xf numFmtId="44" fontId="2" fillId="3" borderId="8" xfId="0" applyNumberFormat="1" applyFont="1" applyFill="1" applyBorder="1" applyAlignment="1" applyProtection="1">
      <alignment horizontal="center" vertical="center" wrapText="1"/>
      <protection locked="0"/>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2" borderId="8" xfId="0" applyFont="1" applyFill="1" applyBorder="1" applyAlignment="1">
      <alignment horizontal="center" vertical="top" wrapText="1"/>
    </xf>
    <xf numFmtId="164" fontId="2" fillId="0" borderId="7" xfId="0" applyNumberFormat="1" applyFont="1" applyFill="1" applyBorder="1" applyAlignment="1">
      <alignment horizontal="center" vertical="center" wrapText="1"/>
    </xf>
    <xf numFmtId="0" fontId="2" fillId="0" borderId="8" xfId="0" applyFont="1" applyFill="1" applyBorder="1" applyAlignment="1">
      <alignment vertical="top" wrapText="1"/>
    </xf>
    <xf numFmtId="0" fontId="2" fillId="0" borderId="8" xfId="0" applyFont="1" applyFill="1" applyBorder="1" applyAlignment="1">
      <alignment horizontal="center" vertical="top" wrapText="1"/>
    </xf>
    <xf numFmtId="0" fontId="3" fillId="2" borderId="8" xfId="0" applyFont="1" applyFill="1" applyBorder="1" applyAlignment="1">
      <alignment vertical="center" wrapText="1"/>
    </xf>
    <xf numFmtId="0" fontId="3" fillId="2" borderId="8" xfId="0" applyFont="1" applyFill="1" applyBorder="1" applyAlignment="1">
      <alignment vertical="top" wrapText="1"/>
    </xf>
    <xf numFmtId="0" fontId="4" fillId="0" borderId="0" xfId="0" applyNumberFormat="1" applyFont="1" applyAlignment="1">
      <alignment horizontal="center"/>
    </xf>
    <xf numFmtId="0" fontId="3" fillId="0" borderId="8" xfId="0" applyNumberFormat="1" applyFont="1" applyBorder="1" applyAlignment="1">
      <alignment horizontal="center" vertical="top" wrapText="1"/>
    </xf>
    <xf numFmtId="0" fontId="3" fillId="2" borderId="8" xfId="0" applyNumberFormat="1" applyFont="1" applyFill="1" applyBorder="1" applyAlignment="1">
      <alignment horizontal="center" vertical="center" wrapText="1"/>
    </xf>
    <xf numFmtId="0" fontId="2" fillId="0" borderId="11" xfId="0" applyNumberFormat="1" applyFont="1" applyBorder="1" applyAlignment="1">
      <alignment horizontal="center" vertical="top" wrapText="1"/>
    </xf>
    <xf numFmtId="0" fontId="2" fillId="0" borderId="1"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0" borderId="11" xfId="0" applyNumberFormat="1" applyFont="1" applyBorder="1" applyAlignment="1">
      <alignment horizontal="center" vertical="center" wrapText="1"/>
    </xf>
    <xf numFmtId="0" fontId="2" fillId="0" borderId="1" xfId="0" applyNumberFormat="1" applyFont="1" applyBorder="1" applyAlignment="1">
      <alignment horizontal="center" vertical="top" wrapText="1"/>
    </xf>
    <xf numFmtId="0" fontId="6" fillId="0" borderId="1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2" xfId="0" applyNumberFormat="1" applyFont="1" applyBorder="1" applyAlignment="1">
      <alignment horizontal="center" vertical="top" wrapText="1"/>
    </xf>
    <xf numFmtId="0" fontId="6" fillId="2" borderId="8" xfId="0" applyNumberFormat="1" applyFont="1" applyFill="1" applyBorder="1" applyAlignment="1">
      <alignment horizontal="center" vertical="top" wrapText="1"/>
    </xf>
    <xf numFmtId="0" fontId="6" fillId="0" borderId="8" xfId="0" applyNumberFormat="1" applyFont="1" applyFill="1" applyBorder="1" applyAlignment="1">
      <alignment horizontal="center" vertical="top" wrapText="1"/>
    </xf>
    <xf numFmtId="0" fontId="3"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44" fontId="2" fillId="2" borderId="8" xfId="0" applyNumberFormat="1" applyFont="1" applyFill="1" applyBorder="1" applyAlignment="1" applyProtection="1">
      <alignment horizontal="center" vertical="center" wrapText="1"/>
    </xf>
    <xf numFmtId="164" fontId="2" fillId="0" borderId="15" xfId="0" applyNumberFormat="1" applyFont="1" applyBorder="1" applyAlignment="1">
      <alignment horizontal="center" vertical="center" wrapText="1"/>
    </xf>
    <xf numFmtId="0" fontId="3" fillId="2" borderId="16" xfId="0" applyFont="1" applyFill="1" applyBorder="1" applyAlignment="1">
      <alignment vertical="top" wrapText="1"/>
    </xf>
    <xf numFmtId="0" fontId="2" fillId="2" borderId="16" xfId="0" applyFont="1" applyFill="1" applyBorder="1" applyAlignment="1">
      <alignment horizontal="center" vertical="top" wrapText="1"/>
    </xf>
    <xf numFmtId="0" fontId="6" fillId="2" borderId="16" xfId="0" applyNumberFormat="1" applyFont="1" applyFill="1" applyBorder="1" applyAlignment="1">
      <alignment horizontal="center" vertical="top" wrapText="1"/>
    </xf>
    <xf numFmtId="44" fontId="2" fillId="2" borderId="16" xfId="0" applyNumberFormat="1" applyFont="1" applyFill="1" applyBorder="1" applyAlignment="1" applyProtection="1">
      <alignment horizontal="center" vertical="center" wrapText="1"/>
    </xf>
    <xf numFmtId="44" fontId="2" fillId="0" borderId="1" xfId="0" applyNumberFormat="1" applyFont="1" applyBorder="1" applyAlignment="1">
      <alignment horizontal="center" vertical="top" wrapText="1"/>
    </xf>
    <xf numFmtId="0" fontId="7" fillId="0" borderId="1" xfId="0" applyFont="1" applyBorder="1" applyAlignment="1">
      <alignment vertical="top" wrapText="1"/>
    </xf>
    <xf numFmtId="0" fontId="4" fillId="0" borderId="1" xfId="0" applyFont="1" applyBorder="1"/>
    <xf numFmtId="0" fontId="4" fillId="0" borderId="1" xfId="0" applyNumberFormat="1" applyFont="1" applyBorder="1"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center"/>
    </xf>
    <xf numFmtId="164" fontId="8" fillId="0" borderId="1" xfId="0" applyNumberFormat="1" applyFont="1" applyBorder="1"/>
    <xf numFmtId="0" fontId="8" fillId="0" borderId="1" xfId="0" applyFont="1" applyBorder="1"/>
    <xf numFmtId="164" fontId="9" fillId="0" borderId="1" xfId="0" applyNumberFormat="1" applyFont="1" applyBorder="1" applyAlignment="1">
      <alignment vertical="center"/>
    </xf>
    <xf numFmtId="164" fontId="9" fillId="0" borderId="1" xfId="0" applyNumberFormat="1" applyFont="1" applyBorder="1"/>
    <xf numFmtId="0" fontId="9" fillId="0" borderId="1" xfId="0" applyFont="1" applyBorder="1" applyAlignment="1" applyProtection="1">
      <alignment wrapText="1"/>
    </xf>
    <xf numFmtId="44" fontId="4" fillId="3" borderId="1" xfId="0" applyNumberFormat="1" applyFont="1" applyFill="1" applyBorder="1" applyProtection="1">
      <protection locked="0"/>
    </xf>
    <xf numFmtId="10" fontId="4" fillId="3" borderId="1" xfId="0" applyNumberFormat="1" applyFont="1" applyFill="1" applyBorder="1" applyAlignment="1" applyProtection="1">
      <alignment horizontal="right"/>
      <protection locked="0"/>
    </xf>
  </cellXfs>
  <cellStyles count="2">
    <cellStyle name="Normal" xfId="0" builtinId="0"/>
    <cellStyle name="Normal 3" xfId="1" xr:uid="{D7913D0D-E191-492F-A77E-7708714AF584}"/>
  </cellStyles>
  <dxfs count="0"/>
  <tableStyles count="0" defaultTableStyle="TableStyleMedium2" defaultPivotStyle="PivotStyleLight16"/>
  <colors>
    <mruColors>
      <color rgb="FFFFFFCC"/>
      <color rgb="FFFFFFFF"/>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72358-E697-4AD1-8263-9F528D835E54}">
  <dimension ref="A1:F45"/>
  <sheetViews>
    <sheetView tabSelected="1" workbookViewId="0">
      <selection activeCell="H8" sqref="H8"/>
    </sheetView>
  </sheetViews>
  <sheetFormatPr defaultColWidth="9.109375" defaultRowHeight="13.8" x14ac:dyDescent="0.25"/>
  <cols>
    <col min="1" max="1" width="5.44140625" style="45" customWidth="1"/>
    <col min="2" max="2" width="45" style="29" customWidth="1"/>
    <col min="3" max="3" width="5.44140625" style="31" customWidth="1"/>
    <col min="4" max="4" width="9" style="69" bestFit="1" customWidth="1"/>
    <col min="5" max="5" width="14.33203125" style="31" customWidth="1"/>
    <col min="6" max="6" width="16.109375" style="41" customWidth="1"/>
    <col min="7" max="16384" width="9.109375" style="29"/>
  </cols>
  <sheetData>
    <row r="1" spans="1:6" x14ac:dyDescent="0.25">
      <c r="B1" s="34" t="s">
        <v>8</v>
      </c>
    </row>
    <row r="2" spans="1:6" ht="14.4" thickBot="1" x14ac:dyDescent="0.3">
      <c r="B2" s="34" t="s">
        <v>50</v>
      </c>
    </row>
    <row r="3" spans="1:6" s="28" customFormat="1" ht="27" customHeight="1" thickBot="1" x14ac:dyDescent="0.35">
      <c r="A3" s="46"/>
      <c r="B3" s="36" t="s">
        <v>0</v>
      </c>
      <c r="C3" s="35" t="s">
        <v>1</v>
      </c>
      <c r="D3" s="70" t="s">
        <v>2</v>
      </c>
      <c r="E3" s="35" t="s">
        <v>3</v>
      </c>
      <c r="F3" s="42" t="s">
        <v>4</v>
      </c>
    </row>
    <row r="4" spans="1:6" ht="14.4" thickBot="1" x14ac:dyDescent="0.3">
      <c r="A4" s="15">
        <v>1</v>
      </c>
      <c r="B4" s="16" t="s">
        <v>37</v>
      </c>
      <c r="C4" s="17"/>
      <c r="D4" s="71"/>
      <c r="E4" s="17"/>
      <c r="F4" s="43"/>
    </row>
    <row r="5" spans="1:6" s="28" customFormat="1" x14ac:dyDescent="0.3">
      <c r="A5" s="47">
        <v>1.01</v>
      </c>
      <c r="B5" s="10" t="s">
        <v>9</v>
      </c>
      <c r="C5" s="11" t="s">
        <v>5</v>
      </c>
      <c r="D5" s="72">
        <v>1</v>
      </c>
      <c r="E5" s="37"/>
      <c r="F5" s="12">
        <f>D5*E5</f>
        <v>0</v>
      </c>
    </row>
    <row r="6" spans="1:6" x14ac:dyDescent="0.25">
      <c r="A6" s="48">
        <v>1.02</v>
      </c>
      <c r="B6" s="3" t="s">
        <v>10</v>
      </c>
      <c r="C6" s="4" t="s">
        <v>5</v>
      </c>
      <c r="D6" s="73">
        <v>1</v>
      </c>
      <c r="E6" s="38"/>
      <c r="F6" s="12">
        <f t="shared" ref="F6:F9" si="0">D6*E6</f>
        <v>0</v>
      </c>
    </row>
    <row r="7" spans="1:6" x14ac:dyDescent="0.25">
      <c r="A7" s="48">
        <v>1.03</v>
      </c>
      <c r="B7" s="3" t="s">
        <v>11</v>
      </c>
      <c r="C7" s="4" t="s">
        <v>5</v>
      </c>
      <c r="D7" s="73">
        <v>1</v>
      </c>
      <c r="E7" s="38"/>
      <c r="F7" s="12">
        <f t="shared" si="0"/>
        <v>0</v>
      </c>
    </row>
    <row r="8" spans="1:6" x14ac:dyDescent="0.25">
      <c r="A8" s="48">
        <v>1.04</v>
      </c>
      <c r="B8" s="3" t="s">
        <v>12</v>
      </c>
      <c r="C8" s="4" t="s">
        <v>5</v>
      </c>
      <c r="D8" s="73">
        <v>1</v>
      </c>
      <c r="E8" s="38"/>
      <c r="F8" s="12">
        <f t="shared" si="0"/>
        <v>0</v>
      </c>
    </row>
    <row r="9" spans="1:6" ht="14.4" thickBot="1" x14ac:dyDescent="0.3">
      <c r="A9" s="54">
        <v>1.05</v>
      </c>
      <c r="B9" s="55" t="s">
        <v>13</v>
      </c>
      <c r="C9" s="56" t="s">
        <v>5</v>
      </c>
      <c r="D9" s="74">
        <v>2</v>
      </c>
      <c r="E9" s="57"/>
      <c r="F9" s="12">
        <f t="shared" si="0"/>
        <v>0</v>
      </c>
    </row>
    <row r="10" spans="1:6" ht="14.4" thickBot="1" x14ac:dyDescent="0.3">
      <c r="A10" s="15">
        <v>2</v>
      </c>
      <c r="B10" s="67" t="s">
        <v>14</v>
      </c>
      <c r="C10" s="58"/>
      <c r="D10" s="75"/>
      <c r="E10" s="86"/>
      <c r="F10" s="59"/>
    </row>
    <row r="11" spans="1:6" x14ac:dyDescent="0.25">
      <c r="A11" s="53">
        <v>2.1</v>
      </c>
      <c r="B11" s="1" t="s">
        <v>15</v>
      </c>
      <c r="C11" s="2" t="s">
        <v>5</v>
      </c>
      <c r="D11" s="76">
        <v>1</v>
      </c>
      <c r="E11" s="40"/>
      <c r="F11" s="12">
        <f t="shared" ref="F11:F12" si="1">D11*E11</f>
        <v>0</v>
      </c>
    </row>
    <row r="12" spans="1:6" ht="14.4" thickBot="1" x14ac:dyDescent="0.3">
      <c r="A12" s="54">
        <v>2.2000000000000002</v>
      </c>
      <c r="B12" s="55" t="s">
        <v>16</v>
      </c>
      <c r="C12" s="56" t="s">
        <v>5</v>
      </c>
      <c r="D12" s="74">
        <v>1</v>
      </c>
      <c r="E12" s="57"/>
      <c r="F12" s="12">
        <f t="shared" si="1"/>
        <v>0</v>
      </c>
    </row>
    <row r="13" spans="1:6" ht="27" thickBot="1" x14ac:dyDescent="0.3">
      <c r="A13" s="15">
        <v>3</v>
      </c>
      <c r="B13" s="67" t="s">
        <v>17</v>
      </c>
      <c r="C13" s="58"/>
      <c r="D13" s="75"/>
      <c r="E13" s="86"/>
      <c r="F13" s="59"/>
    </row>
    <row r="14" spans="1:6" x14ac:dyDescent="0.25">
      <c r="A14" s="53">
        <v>3.1</v>
      </c>
      <c r="B14" s="1" t="s">
        <v>18</v>
      </c>
      <c r="C14" s="2" t="s">
        <v>35</v>
      </c>
      <c r="D14" s="76">
        <v>10</v>
      </c>
      <c r="E14" s="40"/>
      <c r="F14" s="12">
        <f t="shared" ref="F14:F19" si="2">D14*E14</f>
        <v>0</v>
      </c>
    </row>
    <row r="15" spans="1:6" x14ac:dyDescent="0.25">
      <c r="A15" s="48">
        <v>3.2</v>
      </c>
      <c r="B15" s="3" t="s">
        <v>19</v>
      </c>
      <c r="C15" s="4" t="s">
        <v>35</v>
      </c>
      <c r="D15" s="73">
        <v>5</v>
      </c>
      <c r="E15" s="38"/>
      <c r="F15" s="12">
        <f t="shared" si="2"/>
        <v>0</v>
      </c>
    </row>
    <row r="16" spans="1:6" s="28" customFormat="1" x14ac:dyDescent="0.3">
      <c r="A16" s="49">
        <v>3.2</v>
      </c>
      <c r="B16" s="13" t="s">
        <v>20</v>
      </c>
      <c r="C16" s="14" t="s">
        <v>35</v>
      </c>
      <c r="D16" s="77">
        <v>5</v>
      </c>
      <c r="E16" s="39"/>
      <c r="F16" s="12">
        <f t="shared" si="2"/>
        <v>0</v>
      </c>
    </row>
    <row r="17" spans="1:6" x14ac:dyDescent="0.25">
      <c r="A17" s="48">
        <v>3.4</v>
      </c>
      <c r="B17" s="3" t="s">
        <v>21</v>
      </c>
      <c r="C17" s="4" t="s">
        <v>7</v>
      </c>
      <c r="D17" s="73">
        <v>200</v>
      </c>
      <c r="E17" s="38"/>
      <c r="F17" s="12">
        <f t="shared" si="2"/>
        <v>0</v>
      </c>
    </row>
    <row r="18" spans="1:6" x14ac:dyDescent="0.25">
      <c r="A18" s="48">
        <v>3.5</v>
      </c>
      <c r="B18" s="3" t="s">
        <v>22</v>
      </c>
      <c r="C18" s="4" t="s">
        <v>7</v>
      </c>
      <c r="D18" s="73">
        <v>200</v>
      </c>
      <c r="E18" s="38"/>
      <c r="F18" s="12">
        <f t="shared" si="2"/>
        <v>0</v>
      </c>
    </row>
    <row r="19" spans="1:6" ht="14.4" thickBot="1" x14ac:dyDescent="0.3">
      <c r="A19" s="54">
        <v>3.6</v>
      </c>
      <c r="B19" s="55" t="s">
        <v>23</v>
      </c>
      <c r="C19" s="56" t="s">
        <v>36</v>
      </c>
      <c r="D19" s="74">
        <v>50</v>
      </c>
      <c r="E19" s="57"/>
      <c r="F19" s="12">
        <f t="shared" si="2"/>
        <v>0</v>
      </c>
    </row>
    <row r="20" spans="1:6" ht="14.4" thickBot="1" x14ac:dyDescent="0.3">
      <c r="A20" s="15">
        <v>4</v>
      </c>
      <c r="B20" s="67" t="s">
        <v>24</v>
      </c>
      <c r="C20" s="58"/>
      <c r="D20" s="75"/>
      <c r="E20" s="86"/>
      <c r="F20" s="59"/>
    </row>
    <row r="21" spans="1:6" x14ac:dyDescent="0.25">
      <c r="A21" s="53">
        <v>4.0999999999999996</v>
      </c>
      <c r="B21" s="10" t="s">
        <v>25</v>
      </c>
      <c r="C21" s="11" t="s">
        <v>7</v>
      </c>
      <c r="D21" s="78">
        <v>50</v>
      </c>
      <c r="E21" s="40"/>
      <c r="F21" s="12">
        <f t="shared" ref="F21:F24" si="3">D21*E21</f>
        <v>0</v>
      </c>
    </row>
    <row r="22" spans="1:6" x14ac:dyDescent="0.25">
      <c r="A22" s="48">
        <v>4.2</v>
      </c>
      <c r="B22" s="13" t="s">
        <v>26</v>
      </c>
      <c r="C22" s="14" t="s">
        <v>36</v>
      </c>
      <c r="D22" s="79">
        <v>2150</v>
      </c>
      <c r="E22" s="38"/>
      <c r="F22" s="12">
        <f t="shared" si="3"/>
        <v>0</v>
      </c>
    </row>
    <row r="23" spans="1:6" ht="79.2" x14ac:dyDescent="0.25">
      <c r="A23" s="54">
        <v>4.3</v>
      </c>
      <c r="B23" s="13" t="s">
        <v>44</v>
      </c>
      <c r="C23" s="14" t="s">
        <v>5</v>
      </c>
      <c r="D23" s="79">
        <v>1</v>
      </c>
      <c r="E23" s="38"/>
      <c r="F23" s="92">
        <f t="shared" si="3"/>
        <v>0</v>
      </c>
    </row>
    <row r="24" spans="1:6" ht="106.2" thickBot="1" x14ac:dyDescent="0.3">
      <c r="A24" s="87">
        <v>4.4000000000000004</v>
      </c>
      <c r="B24" s="93" t="s">
        <v>48</v>
      </c>
      <c r="C24" s="14" t="s">
        <v>5</v>
      </c>
      <c r="D24" s="79">
        <v>1</v>
      </c>
      <c r="E24" s="38"/>
      <c r="F24" s="92">
        <f t="shared" si="3"/>
        <v>0</v>
      </c>
    </row>
    <row r="25" spans="1:6" ht="14.4" thickBot="1" x14ac:dyDescent="0.3">
      <c r="A25" s="15">
        <v>5</v>
      </c>
      <c r="B25" s="88" t="s">
        <v>27</v>
      </c>
      <c r="C25" s="89"/>
      <c r="D25" s="90"/>
      <c r="E25" s="91"/>
      <c r="F25" s="32"/>
    </row>
    <row r="26" spans="1:6" ht="26.4" x14ac:dyDescent="0.25">
      <c r="A26" s="53">
        <v>5</v>
      </c>
      <c r="B26" s="10" t="s">
        <v>41</v>
      </c>
      <c r="C26" s="11" t="s">
        <v>5</v>
      </c>
      <c r="D26" s="78">
        <v>1</v>
      </c>
      <c r="E26" s="40"/>
      <c r="F26" s="12">
        <f t="shared" ref="F26:F29" si="4">D26*E26</f>
        <v>0</v>
      </c>
    </row>
    <row r="27" spans="1:6" x14ac:dyDescent="0.25">
      <c r="A27" s="48">
        <v>5.2</v>
      </c>
      <c r="B27" s="13" t="s">
        <v>28</v>
      </c>
      <c r="C27" s="14" t="s">
        <v>6</v>
      </c>
      <c r="D27" s="79">
        <v>55</v>
      </c>
      <c r="E27" s="38"/>
      <c r="F27" s="12">
        <f t="shared" si="4"/>
        <v>0</v>
      </c>
    </row>
    <row r="28" spans="1:6" x14ac:dyDescent="0.25">
      <c r="A28" s="48">
        <v>5.3</v>
      </c>
      <c r="B28" s="13" t="s">
        <v>42</v>
      </c>
      <c r="C28" s="14" t="s">
        <v>5</v>
      </c>
      <c r="D28" s="79">
        <v>1</v>
      </c>
      <c r="E28" s="38"/>
      <c r="F28" s="12">
        <f t="shared" si="4"/>
        <v>0</v>
      </c>
    </row>
    <row r="29" spans="1:6" ht="14.4" thickBot="1" x14ac:dyDescent="0.3">
      <c r="A29" s="54">
        <v>5.4</v>
      </c>
      <c r="B29" s="61" t="s">
        <v>29</v>
      </c>
      <c r="C29" s="62" t="s">
        <v>5</v>
      </c>
      <c r="D29" s="80">
        <v>1</v>
      </c>
      <c r="E29" s="57"/>
      <c r="F29" s="12">
        <f t="shared" si="4"/>
        <v>0</v>
      </c>
    </row>
    <row r="30" spans="1:6" ht="14.4" thickBot="1" x14ac:dyDescent="0.3">
      <c r="A30" s="15">
        <v>6</v>
      </c>
      <c r="B30" s="68" t="s">
        <v>30</v>
      </c>
      <c r="C30" s="63"/>
      <c r="D30" s="81"/>
      <c r="E30" s="86"/>
      <c r="F30" s="59"/>
    </row>
    <row r="31" spans="1:6" x14ac:dyDescent="0.25">
      <c r="A31" s="53">
        <v>6.1</v>
      </c>
      <c r="B31" s="10" t="s">
        <v>31</v>
      </c>
      <c r="C31" s="11" t="s">
        <v>5</v>
      </c>
      <c r="D31" s="78">
        <v>1</v>
      </c>
      <c r="E31" s="40"/>
      <c r="F31" s="12">
        <f t="shared" ref="F31:F35" si="5">D31*E31</f>
        <v>0</v>
      </c>
    </row>
    <row r="32" spans="1:6" ht="39.6" x14ac:dyDescent="0.25">
      <c r="A32" s="48">
        <v>6.2</v>
      </c>
      <c r="B32" s="13" t="s">
        <v>47</v>
      </c>
      <c r="C32" s="14" t="s">
        <v>5</v>
      </c>
      <c r="D32" s="79">
        <v>2</v>
      </c>
      <c r="E32" s="38"/>
      <c r="F32" s="12">
        <f t="shared" si="5"/>
        <v>0</v>
      </c>
    </row>
    <row r="33" spans="1:6" ht="14.4" thickBot="1" x14ac:dyDescent="0.3">
      <c r="A33" s="54">
        <v>6.3</v>
      </c>
      <c r="B33" s="61" t="s">
        <v>32</v>
      </c>
      <c r="C33" s="62" t="s">
        <v>6</v>
      </c>
      <c r="D33" s="80">
        <v>5</v>
      </c>
      <c r="E33" s="57"/>
      <c r="F33" s="12">
        <f t="shared" si="5"/>
        <v>0</v>
      </c>
    </row>
    <row r="34" spans="1:6" ht="14.4" thickBot="1" x14ac:dyDescent="0.3">
      <c r="A34" s="64">
        <v>7</v>
      </c>
      <c r="B34" s="65" t="s">
        <v>33</v>
      </c>
      <c r="C34" s="66" t="s">
        <v>5</v>
      </c>
      <c r="D34" s="82">
        <v>1</v>
      </c>
      <c r="E34" s="60"/>
      <c r="F34" s="12">
        <f t="shared" si="5"/>
        <v>0</v>
      </c>
    </row>
    <row r="35" spans="1:6" ht="14.4" thickBot="1" x14ac:dyDescent="0.3">
      <c r="A35" s="64">
        <v>8</v>
      </c>
      <c r="B35" s="65" t="s">
        <v>34</v>
      </c>
      <c r="C35" s="66" t="s">
        <v>5</v>
      </c>
      <c r="D35" s="82">
        <v>1</v>
      </c>
      <c r="E35" s="60"/>
      <c r="F35" s="12">
        <f t="shared" si="5"/>
        <v>0</v>
      </c>
    </row>
    <row r="36" spans="1:6" s="30" customFormat="1" ht="14.4" thickBot="1" x14ac:dyDescent="0.3">
      <c r="A36" s="50"/>
      <c r="B36" s="18" t="s">
        <v>38</v>
      </c>
      <c r="C36" s="19"/>
      <c r="D36" s="83"/>
      <c r="E36" s="20"/>
      <c r="F36" s="33">
        <f>SUM(F5:F35)</f>
        <v>0</v>
      </c>
    </row>
    <row r="37" spans="1:6" x14ac:dyDescent="0.25">
      <c r="A37" s="51">
        <v>9</v>
      </c>
      <c r="B37" s="21" t="s">
        <v>39</v>
      </c>
      <c r="C37" s="22" t="s">
        <v>5</v>
      </c>
      <c r="D37" s="84">
        <v>1</v>
      </c>
      <c r="E37" s="23">
        <f>F36*0.1</f>
        <v>0</v>
      </c>
      <c r="F37" s="32">
        <f>D37*E37</f>
        <v>0</v>
      </c>
    </row>
    <row r="38" spans="1:6" s="30" customFormat="1" ht="14.4" thickBot="1" x14ac:dyDescent="0.3">
      <c r="A38" s="52"/>
      <c r="B38" s="24" t="s">
        <v>40</v>
      </c>
      <c r="C38" s="25"/>
      <c r="D38" s="85"/>
      <c r="E38" s="26"/>
      <c r="F38" s="27">
        <f>SUM(F36:F37)</f>
        <v>0</v>
      </c>
    </row>
    <row r="39" spans="1:6" ht="2.25" customHeight="1" thickBot="1" x14ac:dyDescent="0.3">
      <c r="A39" s="48"/>
      <c r="B39" s="8"/>
      <c r="C39" s="4"/>
      <c r="D39" s="73"/>
      <c r="E39" s="7"/>
      <c r="F39" s="9"/>
    </row>
    <row r="40" spans="1:6" ht="15.6" customHeight="1" thickBot="1" x14ac:dyDescent="0.3">
      <c r="A40" s="53"/>
      <c r="B40" s="5"/>
      <c r="C40" s="2"/>
      <c r="D40" s="76"/>
      <c r="E40" s="6"/>
      <c r="F40" s="9"/>
    </row>
    <row r="41" spans="1:6" x14ac:dyDescent="0.25">
      <c r="A41" s="98">
        <v>10</v>
      </c>
      <c r="B41" s="99" t="s">
        <v>45</v>
      </c>
      <c r="C41" s="94"/>
      <c r="D41" s="95"/>
      <c r="E41" s="94"/>
      <c r="F41" s="44"/>
    </row>
    <row r="42" spans="1:6" ht="41.4" x14ac:dyDescent="0.25">
      <c r="A42" s="100">
        <v>10.1</v>
      </c>
      <c r="B42" s="102" t="s">
        <v>43</v>
      </c>
      <c r="C42" s="94"/>
      <c r="D42" s="95"/>
      <c r="E42" s="103"/>
      <c r="F42" s="44"/>
    </row>
    <row r="43" spans="1:6" ht="41.4" x14ac:dyDescent="0.25">
      <c r="A43" s="101">
        <v>10.199999999999999</v>
      </c>
      <c r="B43" s="102" t="s">
        <v>46</v>
      </c>
      <c r="C43" s="94"/>
      <c r="D43" s="95"/>
      <c r="E43" s="104"/>
      <c r="F43" s="44"/>
    </row>
    <row r="44" spans="1:6" ht="41.4" x14ac:dyDescent="0.25">
      <c r="A44" s="100">
        <v>10.3</v>
      </c>
      <c r="B44" s="102" t="s">
        <v>49</v>
      </c>
      <c r="C44" s="97"/>
      <c r="D44" s="95"/>
      <c r="E44" s="104"/>
    </row>
    <row r="45" spans="1:6" x14ac:dyDescent="0.25">
      <c r="A45" s="96"/>
      <c r="B45" s="94"/>
      <c r="C45" s="97"/>
      <c r="D45" s="95"/>
      <c r="E45" s="97"/>
    </row>
  </sheetData>
  <sheetProtection algorithmName="SHA-512" hashValue="DT5m/+R1oO55Debhv1GXf5xAWcKprZ16cWW2X438NwtUT/Q7yhJ5X/Qal812hhpJ09y8cssiEVpokS4F2BAqLA==" saltValue="cURV9DsrGvtt9/JBI4iKpQ==" spinCount="100000" sheet="1" objects="1" scenarios="1"/>
  <pageMargins left="0.45" right="0.2"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2" ma:contentTypeDescription="Create a new document." ma:contentTypeScope="" ma:versionID="c6060fdf6f56bb685954050b0284c90b">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4de89d84bba39bdd1069e022d28fe409"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0DB867-761D-4C1A-87D3-AB60C51B9A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BC5C86-B1B5-4FBB-991D-35B015D19AD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9DF909C-767B-4CDA-BA10-6D3963DC00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cp:lastPrinted>2020-09-11T11:47:37Z</cp:lastPrinted>
  <dcterms:created xsi:type="dcterms:W3CDTF">2020-01-02T19:51:23Z</dcterms:created>
  <dcterms:modified xsi:type="dcterms:W3CDTF">2020-09-11T12:05:32Z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ies>
</file>