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20 PROJECTS\20-0028-EN 2021 Underdrains\Procurement\Bid Opening\BID TAB\"/>
    </mc:Choice>
  </mc:AlternateContent>
  <xr:revisionPtr revIDLastSave="0" documentId="13_ncr:1_{9420BD86-8AFB-495D-950C-80AEDD6F90A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Titles" localSheetId="0">Sheet1!$1:$4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" l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N31" i="1" l="1"/>
  <c r="H31" i="1" l="1"/>
  <c r="L31" i="1"/>
  <c r="J31" i="1"/>
  <c r="F31" i="1"/>
</calcChain>
</file>

<file path=xl/sharedStrings.xml><?xml version="1.0" encoding="utf-8"?>
<sst xmlns="http://schemas.openxmlformats.org/spreadsheetml/2006/main" count="71" uniqueCount="46">
  <si>
    <t xml:space="preserve">BID ITEMS </t>
  </si>
  <si>
    <t>QTY</t>
  </si>
  <si>
    <t>UNIT</t>
  </si>
  <si>
    <t>UNIT PRICE</t>
  </si>
  <si>
    <t xml:space="preserve">AMOUNT </t>
  </si>
  <si>
    <t>AMOUNT</t>
  </si>
  <si>
    <t>Mobilization</t>
  </si>
  <si>
    <t>LS</t>
  </si>
  <si>
    <t>Maintenance of Traffic</t>
  </si>
  <si>
    <t>Sediment &amp; Erosion Control</t>
  </si>
  <si>
    <t>Portable Project Sign</t>
  </si>
  <si>
    <t>EA</t>
  </si>
  <si>
    <t>Root Pruning</t>
  </si>
  <si>
    <t>LF</t>
  </si>
  <si>
    <t>Tree Barricades</t>
  </si>
  <si>
    <t>Unsuitable Material (Haul Offsite)</t>
  </si>
  <si>
    <t>CY</t>
  </si>
  <si>
    <t>Import Clean Fill</t>
  </si>
  <si>
    <t>Remove &amp; Replace Ex 4” Concrete S/W</t>
  </si>
  <si>
    <t>SF</t>
  </si>
  <si>
    <t>Remove &amp; Replace ADA Ramp w/Mat</t>
  </si>
  <si>
    <t>Remove &amp; Replace Ex 6” Conc. Driveway</t>
  </si>
  <si>
    <t>R &amp; R Ex 1-1/2” Asphalt Driveway</t>
  </si>
  <si>
    <t>SY</t>
  </si>
  <si>
    <t>10" Thick Crushed Concrete Road Base</t>
  </si>
  <si>
    <t>Core Existing Storm Inlet</t>
  </si>
  <si>
    <t xml:space="preserve">Pinellas County UD Insp. Box, Type 1 </t>
  </si>
  <si>
    <t>6" Underdrain (SDR35, Contech A2000)</t>
  </si>
  <si>
    <t>6" Cleanout</t>
  </si>
  <si>
    <t>6” Cleanout (Inline Double Sweep)</t>
  </si>
  <si>
    <t>6" Solid UD Pipe</t>
  </si>
  <si>
    <t>Type I Curb (Remove and Replace)</t>
  </si>
  <si>
    <t>Modified Curb (Remove and Replace)</t>
  </si>
  <si>
    <t>Valley Gutter Curb (Remove and Replace)</t>
  </si>
  <si>
    <t>Sod Replacement (Bahia)</t>
  </si>
  <si>
    <t>Sod Replacement (St. Augustine)</t>
  </si>
  <si>
    <t>Grout Fill Existing Pipe</t>
  </si>
  <si>
    <t>2021 UNDERDRAINS 20-0028-EN</t>
  </si>
  <si>
    <t>BID OPENING - SEPTEMBER 9, 2020   AWARD - OCTOBER 1, 2020</t>
  </si>
  <si>
    <t xml:space="preserve">                                             UNDERDRAIN</t>
  </si>
  <si>
    <t>Kamminga &amp; Roodvoets, Inc    Marcus B. Tidey Jr.                5219 Cone Rd. Tampa,                          FL 33610</t>
  </si>
  <si>
    <t>Bidder's Grand Total</t>
  </si>
  <si>
    <t>Keystone Excavators              Robert C. Fornwalt                        371 Scarlet Blvd                         Oldsmar, FL 36477</t>
  </si>
  <si>
    <t>Right of Way Contracting LLC      Kelly Fulford                          11205 Tarpon Springs Road      Odessa, FL 33556</t>
  </si>
  <si>
    <t>Rowland Inc.                                      Kevin D. Rowland                    6855 102nd. Ave. N.                   Pinellas Park, FL 33782</t>
  </si>
  <si>
    <t>Steve's Excavating and Paving Inc.                                             Cathy Sarnago                              P.O Box 303                          Dunedin, FL 34697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</si>
</sst>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164" fontId="4" fillId="0" borderId="4" xfId="1" applyNumberFormat="1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/>
    </xf>
    <xf numFmtId="165" fontId="4" fillId="0" borderId="4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/>
    <xf numFmtId="0" fontId="4" fillId="0" borderId="8" xfId="0" applyFont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/>
    </xf>
    <xf numFmtId="1" fontId="3" fillId="2" borderId="9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left" wrapText="1"/>
    </xf>
    <xf numFmtId="164" fontId="4" fillId="2" borderId="5" xfId="1" applyNumberFormat="1" applyFont="1" applyFill="1" applyBorder="1" applyAlignment="1">
      <alignment horizontal="left" wrapText="1"/>
    </xf>
    <xf numFmtId="0" fontId="4" fillId="2" borderId="5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/>
    <xf numFmtId="44" fontId="4" fillId="2" borderId="6" xfId="0" applyNumberFormat="1" applyFont="1" applyFill="1" applyBorder="1"/>
    <xf numFmtId="44" fontId="4" fillId="2" borderId="4" xfId="0" applyNumberFormat="1" applyFont="1" applyFill="1" applyBorder="1"/>
    <xf numFmtId="44" fontId="3" fillId="0" borderId="1" xfId="0" applyNumberFormat="1" applyFont="1" applyBorder="1" applyAlignment="1">
      <alignment horizontal="center" vertical="center"/>
    </xf>
    <xf numFmtId="44" fontId="4" fillId="2" borderId="5" xfId="2" applyNumberFormat="1" applyFont="1" applyFill="1" applyBorder="1"/>
    <xf numFmtId="44" fontId="4" fillId="0" borderId="4" xfId="2" applyNumberFormat="1" applyFont="1" applyBorder="1"/>
    <xf numFmtId="44" fontId="4" fillId="2" borderId="4" xfId="2" applyNumberFormat="1" applyFont="1" applyFill="1" applyBorder="1"/>
    <xf numFmtId="44" fontId="2" fillId="2" borderId="4" xfId="0" applyNumberFormat="1" applyFont="1" applyFill="1" applyBorder="1"/>
    <xf numFmtId="44" fontId="2" fillId="0" borderId="0" xfId="0" applyNumberFormat="1" applyFont="1"/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2" xfId="0" applyNumberFormat="1" applyFont="1" applyBorder="1" applyAlignment="1">
      <alignment horizontal="center" vertical="center" wrapText="1"/>
    </xf>
    <xf numFmtId="44" fontId="3" fillId="0" borderId="3" xfId="0" applyNumberFormat="1" applyFont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165100</xdr:rowOff>
    </xdr:from>
    <xdr:to>
      <xdr:col>1</xdr:col>
      <xdr:colOff>4105340</xdr:colOff>
      <xdr:row>2</xdr:row>
      <xdr:rowOff>1054100</xdr:rowOff>
    </xdr:to>
    <xdr:pic>
      <xdr:nvPicPr>
        <xdr:cNvPr id="4" name="Picture 3" descr="image002">
          <a:extLst>
            <a:ext uri="{FF2B5EF4-FFF2-40B4-BE49-F238E27FC236}">
              <a16:creationId xmlns:a16="http://schemas.microsoft.com/office/drawing/2014/main" id="{865ACAE0-29E7-4869-AD9E-180A6FB86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4562540" cy="138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"/>
  <sheetViews>
    <sheetView tabSelected="1" topLeftCell="C1" zoomScale="85" zoomScaleNormal="85" workbookViewId="0">
      <selection activeCell="Q3" sqref="Q3"/>
    </sheetView>
  </sheetViews>
  <sheetFormatPr defaultColWidth="9.109375" defaultRowHeight="15" x14ac:dyDescent="0.25"/>
  <cols>
    <col min="1" max="1" width="6.88671875" style="1" customWidth="1"/>
    <col min="2" max="2" width="62.33203125" style="1" customWidth="1"/>
    <col min="3" max="3" width="6.6640625" style="1" customWidth="1"/>
    <col min="4" max="4" width="7.88671875" style="2" customWidth="1"/>
    <col min="5" max="5" width="16.44140625" style="28" customWidth="1"/>
    <col min="6" max="6" width="15.5546875" style="28" customWidth="1"/>
    <col min="7" max="9" width="16.44140625" style="28" customWidth="1"/>
    <col min="10" max="10" width="15.6640625" style="28" customWidth="1"/>
    <col min="11" max="13" width="16.44140625" style="28" customWidth="1"/>
    <col min="14" max="14" width="16.5546875" style="28" customWidth="1"/>
    <col min="15" max="16384" width="9.109375" style="1"/>
  </cols>
  <sheetData>
    <row r="1" spans="1:14" ht="18.75" customHeight="1" x14ac:dyDescent="0.35">
      <c r="A1" s="31"/>
      <c r="B1" s="32"/>
      <c r="C1" s="29" t="s">
        <v>37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21" thickBot="1" x14ac:dyDescent="0.4">
      <c r="A2" s="33"/>
      <c r="B2" s="34"/>
      <c r="C2" s="30" t="s">
        <v>38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s="3" customFormat="1" ht="103.5" customHeight="1" thickBot="1" x14ac:dyDescent="0.35">
      <c r="A3" s="33"/>
      <c r="B3" s="34"/>
      <c r="C3" s="11"/>
      <c r="D3" s="11"/>
      <c r="E3" s="35" t="s">
        <v>40</v>
      </c>
      <c r="F3" s="36"/>
      <c r="G3" s="35" t="s">
        <v>42</v>
      </c>
      <c r="H3" s="36"/>
      <c r="I3" s="35" t="s">
        <v>43</v>
      </c>
      <c r="J3" s="36"/>
      <c r="K3" s="35" t="s">
        <v>44</v>
      </c>
      <c r="L3" s="36"/>
      <c r="M3" s="35" t="s">
        <v>45</v>
      </c>
      <c r="N3" s="36"/>
    </row>
    <row r="4" spans="1:14" s="10" customFormat="1" ht="15" customHeight="1" thickBot="1" x14ac:dyDescent="0.3">
      <c r="A4" s="12"/>
      <c r="B4" s="4" t="s">
        <v>0</v>
      </c>
      <c r="C4" s="4" t="s">
        <v>2</v>
      </c>
      <c r="D4" s="4" t="s">
        <v>1</v>
      </c>
      <c r="E4" s="23" t="s">
        <v>3</v>
      </c>
      <c r="F4" s="23" t="s">
        <v>5</v>
      </c>
      <c r="G4" s="23"/>
      <c r="H4" s="23" t="s">
        <v>4</v>
      </c>
      <c r="I4" s="23" t="s">
        <v>3</v>
      </c>
      <c r="J4" s="23" t="s">
        <v>4</v>
      </c>
      <c r="K4" s="23" t="s">
        <v>3</v>
      </c>
      <c r="L4" s="23" t="s">
        <v>5</v>
      </c>
      <c r="M4" s="23" t="s">
        <v>3</v>
      </c>
      <c r="N4" s="23" t="s">
        <v>5</v>
      </c>
    </row>
    <row r="5" spans="1:14" ht="15.75" customHeight="1" x14ac:dyDescent="0.3">
      <c r="A5" s="14" t="s">
        <v>39</v>
      </c>
      <c r="B5" s="15"/>
      <c r="C5" s="16"/>
      <c r="D5" s="17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ht="15.75" customHeight="1" x14ac:dyDescent="0.3">
      <c r="A6" s="13">
        <v>1</v>
      </c>
      <c r="B6" s="8" t="s">
        <v>6</v>
      </c>
      <c r="C6" s="6" t="s">
        <v>7</v>
      </c>
      <c r="D6" s="7">
        <v>1</v>
      </c>
      <c r="E6" s="25">
        <v>120500</v>
      </c>
      <c r="F6" s="25">
        <f>(D6*E6)</f>
        <v>120500</v>
      </c>
      <c r="G6" s="25">
        <v>62500</v>
      </c>
      <c r="H6" s="25">
        <f>(D6*G6)</f>
        <v>62500</v>
      </c>
      <c r="I6" s="25">
        <v>28482.93</v>
      </c>
      <c r="J6" s="25">
        <f>(D6*I6)</f>
        <v>28482.93</v>
      </c>
      <c r="K6" s="25">
        <v>27000</v>
      </c>
      <c r="L6" s="25">
        <f>(D6*K6)</f>
        <v>27000</v>
      </c>
      <c r="M6" s="25">
        <v>37519</v>
      </c>
      <c r="N6" s="25">
        <f>(D6*M6)</f>
        <v>37519</v>
      </c>
    </row>
    <row r="7" spans="1:14" ht="15.75" customHeight="1" x14ac:dyDescent="0.3">
      <c r="A7" s="13">
        <v>2</v>
      </c>
      <c r="B7" s="8" t="s">
        <v>8</v>
      </c>
      <c r="C7" s="6" t="s">
        <v>7</v>
      </c>
      <c r="D7" s="7">
        <v>1</v>
      </c>
      <c r="E7" s="25">
        <v>8000</v>
      </c>
      <c r="F7" s="25">
        <f t="shared" ref="F7:F30" si="0">(D7*E7)</f>
        <v>8000</v>
      </c>
      <c r="G7" s="25">
        <v>18500</v>
      </c>
      <c r="H7" s="25">
        <f t="shared" ref="H7:H30" si="1">(D7*G7)</f>
        <v>18500</v>
      </c>
      <c r="I7" s="25">
        <v>3600</v>
      </c>
      <c r="J7" s="25">
        <f t="shared" ref="J7:J30" si="2">(D7*I7)</f>
        <v>3600</v>
      </c>
      <c r="K7" s="25">
        <v>2300</v>
      </c>
      <c r="L7" s="25">
        <f t="shared" ref="L7:L30" si="3">(D7*K7)</f>
        <v>2300</v>
      </c>
      <c r="M7" s="25">
        <v>5900</v>
      </c>
      <c r="N7" s="25">
        <f t="shared" ref="N7:N30" si="4">(D7*M7)</f>
        <v>5900</v>
      </c>
    </row>
    <row r="8" spans="1:14" ht="15.75" customHeight="1" x14ac:dyDescent="0.3">
      <c r="A8" s="13">
        <v>3</v>
      </c>
      <c r="B8" s="8" t="s">
        <v>9</v>
      </c>
      <c r="C8" s="6" t="s">
        <v>7</v>
      </c>
      <c r="D8" s="7">
        <v>1</v>
      </c>
      <c r="E8" s="25">
        <v>25000</v>
      </c>
      <c r="F8" s="25">
        <f t="shared" si="0"/>
        <v>25000</v>
      </c>
      <c r="G8" s="25">
        <v>4500</v>
      </c>
      <c r="H8" s="25">
        <f t="shared" si="1"/>
        <v>4500</v>
      </c>
      <c r="I8" s="25">
        <v>1182.5</v>
      </c>
      <c r="J8" s="25">
        <f t="shared" si="2"/>
        <v>1182.5</v>
      </c>
      <c r="K8" s="25">
        <v>4400</v>
      </c>
      <c r="L8" s="25">
        <f t="shared" si="3"/>
        <v>4400</v>
      </c>
      <c r="M8" s="25">
        <v>1230</v>
      </c>
      <c r="N8" s="25">
        <f t="shared" si="4"/>
        <v>1230</v>
      </c>
    </row>
    <row r="9" spans="1:14" ht="15.75" customHeight="1" x14ac:dyDescent="0.3">
      <c r="A9" s="13">
        <v>4</v>
      </c>
      <c r="B9" s="8" t="s">
        <v>10</v>
      </c>
      <c r="C9" s="6" t="s">
        <v>11</v>
      </c>
      <c r="D9" s="7">
        <v>2</v>
      </c>
      <c r="E9" s="25">
        <v>1100</v>
      </c>
      <c r="F9" s="25">
        <f t="shared" si="0"/>
        <v>2200</v>
      </c>
      <c r="G9" s="25">
        <v>850</v>
      </c>
      <c r="H9" s="25">
        <f t="shared" si="1"/>
        <v>1700</v>
      </c>
      <c r="I9" s="25">
        <v>1075</v>
      </c>
      <c r="J9" s="25">
        <f t="shared" si="2"/>
        <v>2150</v>
      </c>
      <c r="K9" s="25">
        <v>570</v>
      </c>
      <c r="L9" s="25">
        <f t="shared" si="3"/>
        <v>1140</v>
      </c>
      <c r="M9" s="25">
        <v>615</v>
      </c>
      <c r="N9" s="25">
        <f t="shared" si="4"/>
        <v>1230</v>
      </c>
    </row>
    <row r="10" spans="1:14" ht="15.75" customHeight="1" x14ac:dyDescent="0.3">
      <c r="A10" s="13">
        <v>5</v>
      </c>
      <c r="B10" s="8" t="s">
        <v>12</v>
      </c>
      <c r="C10" s="6" t="s">
        <v>13</v>
      </c>
      <c r="D10" s="7">
        <v>500</v>
      </c>
      <c r="E10" s="25">
        <v>5</v>
      </c>
      <c r="F10" s="25">
        <f t="shared" si="0"/>
        <v>2500</v>
      </c>
      <c r="G10" s="25">
        <v>12.5</v>
      </c>
      <c r="H10" s="25">
        <f t="shared" si="1"/>
        <v>6250</v>
      </c>
      <c r="I10" s="25">
        <v>7</v>
      </c>
      <c r="J10" s="25">
        <f t="shared" si="2"/>
        <v>3500</v>
      </c>
      <c r="K10" s="25">
        <v>13</v>
      </c>
      <c r="L10" s="25">
        <f t="shared" si="3"/>
        <v>6500</v>
      </c>
      <c r="M10" s="25">
        <v>3.5</v>
      </c>
      <c r="N10" s="25">
        <f t="shared" si="4"/>
        <v>1750</v>
      </c>
    </row>
    <row r="11" spans="1:14" ht="15.75" customHeight="1" x14ac:dyDescent="0.3">
      <c r="A11" s="13">
        <v>6</v>
      </c>
      <c r="B11" s="8" t="s">
        <v>14</v>
      </c>
      <c r="C11" s="6" t="s">
        <v>13</v>
      </c>
      <c r="D11" s="7">
        <v>500</v>
      </c>
      <c r="E11" s="25">
        <v>8</v>
      </c>
      <c r="F11" s="25">
        <f t="shared" si="0"/>
        <v>4000</v>
      </c>
      <c r="G11" s="25">
        <v>7</v>
      </c>
      <c r="H11" s="25">
        <f t="shared" si="1"/>
        <v>3500</v>
      </c>
      <c r="I11" s="25">
        <v>3.76</v>
      </c>
      <c r="J11" s="25">
        <f t="shared" si="2"/>
        <v>1880</v>
      </c>
      <c r="K11" s="25">
        <v>9.5</v>
      </c>
      <c r="L11" s="25">
        <f t="shared" si="3"/>
        <v>4750</v>
      </c>
      <c r="M11" s="25">
        <v>3.5</v>
      </c>
      <c r="N11" s="25">
        <f t="shared" si="4"/>
        <v>1750</v>
      </c>
    </row>
    <row r="12" spans="1:14" ht="15.75" customHeight="1" x14ac:dyDescent="0.3">
      <c r="A12" s="13">
        <v>7</v>
      </c>
      <c r="B12" s="5" t="s">
        <v>15</v>
      </c>
      <c r="C12" s="6" t="s">
        <v>16</v>
      </c>
      <c r="D12" s="7">
        <v>200</v>
      </c>
      <c r="E12" s="25">
        <v>38</v>
      </c>
      <c r="F12" s="25">
        <f t="shared" si="0"/>
        <v>7600</v>
      </c>
      <c r="G12" s="25">
        <v>22</v>
      </c>
      <c r="H12" s="25">
        <f t="shared" si="1"/>
        <v>4400</v>
      </c>
      <c r="I12" s="25">
        <v>18</v>
      </c>
      <c r="J12" s="25">
        <f t="shared" si="2"/>
        <v>3600</v>
      </c>
      <c r="K12" s="25">
        <v>12.6</v>
      </c>
      <c r="L12" s="25">
        <f t="shared" si="3"/>
        <v>2520</v>
      </c>
      <c r="M12" s="25">
        <v>7.25</v>
      </c>
      <c r="N12" s="25">
        <f t="shared" si="4"/>
        <v>1450</v>
      </c>
    </row>
    <row r="13" spans="1:14" ht="15.75" customHeight="1" x14ac:dyDescent="0.3">
      <c r="A13" s="13">
        <v>8</v>
      </c>
      <c r="B13" s="5" t="s">
        <v>17</v>
      </c>
      <c r="C13" s="6" t="s">
        <v>16</v>
      </c>
      <c r="D13" s="7">
        <v>200</v>
      </c>
      <c r="E13" s="25">
        <v>50</v>
      </c>
      <c r="F13" s="25">
        <f t="shared" si="0"/>
        <v>10000</v>
      </c>
      <c r="G13" s="25">
        <v>22</v>
      </c>
      <c r="H13" s="25">
        <f t="shared" si="1"/>
        <v>4400</v>
      </c>
      <c r="I13" s="25">
        <v>18.690000000000001</v>
      </c>
      <c r="J13" s="25">
        <f t="shared" si="2"/>
        <v>3738.0000000000005</v>
      </c>
      <c r="K13" s="25">
        <v>14.5</v>
      </c>
      <c r="L13" s="25">
        <f t="shared" si="3"/>
        <v>2900</v>
      </c>
      <c r="M13" s="25">
        <v>7.25</v>
      </c>
      <c r="N13" s="25">
        <f t="shared" si="4"/>
        <v>1450</v>
      </c>
    </row>
    <row r="14" spans="1:14" ht="15.75" customHeight="1" x14ac:dyDescent="0.3">
      <c r="A14" s="13">
        <v>9</v>
      </c>
      <c r="B14" s="8" t="s">
        <v>18</v>
      </c>
      <c r="C14" s="6" t="s">
        <v>19</v>
      </c>
      <c r="D14" s="7">
        <v>2470</v>
      </c>
      <c r="E14" s="25">
        <v>8</v>
      </c>
      <c r="F14" s="25">
        <f t="shared" si="0"/>
        <v>19760</v>
      </c>
      <c r="G14" s="25">
        <v>11</v>
      </c>
      <c r="H14" s="25">
        <f t="shared" si="1"/>
        <v>27170</v>
      </c>
      <c r="I14" s="25">
        <v>9.16</v>
      </c>
      <c r="J14" s="25">
        <f t="shared" si="2"/>
        <v>22625.200000000001</v>
      </c>
      <c r="K14" s="25">
        <v>15.3</v>
      </c>
      <c r="L14" s="25">
        <f t="shared" si="3"/>
        <v>37791</v>
      </c>
      <c r="M14" s="25">
        <v>6.5</v>
      </c>
      <c r="N14" s="25">
        <f t="shared" si="4"/>
        <v>16055</v>
      </c>
    </row>
    <row r="15" spans="1:14" ht="15.75" customHeight="1" x14ac:dyDescent="0.3">
      <c r="A15" s="13">
        <v>10</v>
      </c>
      <c r="B15" s="8" t="s">
        <v>20</v>
      </c>
      <c r="C15" s="6" t="s">
        <v>11</v>
      </c>
      <c r="D15" s="7">
        <v>3</v>
      </c>
      <c r="E15" s="25">
        <v>2500</v>
      </c>
      <c r="F15" s="25">
        <f t="shared" si="0"/>
        <v>7500</v>
      </c>
      <c r="G15" s="25">
        <v>2250</v>
      </c>
      <c r="H15" s="25">
        <f t="shared" si="1"/>
        <v>6750</v>
      </c>
      <c r="I15" s="25">
        <v>875.2</v>
      </c>
      <c r="J15" s="25">
        <f t="shared" si="2"/>
        <v>2625.6000000000004</v>
      </c>
      <c r="K15" s="25">
        <v>1930</v>
      </c>
      <c r="L15" s="25">
        <f t="shared" si="3"/>
        <v>5790</v>
      </c>
      <c r="M15" s="25">
        <v>2015</v>
      </c>
      <c r="N15" s="25">
        <f t="shared" si="4"/>
        <v>6045</v>
      </c>
    </row>
    <row r="16" spans="1:14" ht="15.75" customHeight="1" x14ac:dyDescent="0.3">
      <c r="A16" s="13">
        <v>11</v>
      </c>
      <c r="B16" s="5" t="s">
        <v>21</v>
      </c>
      <c r="C16" s="6" t="s">
        <v>19</v>
      </c>
      <c r="D16" s="7">
        <v>2100</v>
      </c>
      <c r="E16" s="25">
        <v>11</v>
      </c>
      <c r="F16" s="25">
        <f t="shared" si="0"/>
        <v>23100</v>
      </c>
      <c r="G16" s="25">
        <v>14</v>
      </c>
      <c r="H16" s="25">
        <f t="shared" si="1"/>
        <v>29400</v>
      </c>
      <c r="I16" s="25">
        <v>12</v>
      </c>
      <c r="J16" s="25">
        <f t="shared" si="2"/>
        <v>25200</v>
      </c>
      <c r="K16" s="25">
        <v>17</v>
      </c>
      <c r="L16" s="25">
        <f t="shared" si="3"/>
        <v>35700</v>
      </c>
      <c r="M16" s="25">
        <v>7.45</v>
      </c>
      <c r="N16" s="25">
        <f t="shared" si="4"/>
        <v>15645</v>
      </c>
    </row>
    <row r="17" spans="1:14" ht="15.75" customHeight="1" x14ac:dyDescent="0.3">
      <c r="A17" s="13">
        <v>12</v>
      </c>
      <c r="B17" s="5" t="s">
        <v>22</v>
      </c>
      <c r="C17" s="6" t="s">
        <v>23</v>
      </c>
      <c r="D17" s="7">
        <v>260</v>
      </c>
      <c r="E17" s="25">
        <v>69</v>
      </c>
      <c r="F17" s="25">
        <f t="shared" si="0"/>
        <v>17940</v>
      </c>
      <c r="G17" s="25">
        <v>54</v>
      </c>
      <c r="H17" s="25">
        <f t="shared" si="1"/>
        <v>14040</v>
      </c>
      <c r="I17" s="25">
        <v>50</v>
      </c>
      <c r="J17" s="25">
        <f t="shared" si="2"/>
        <v>13000</v>
      </c>
      <c r="K17" s="25">
        <v>45.75</v>
      </c>
      <c r="L17" s="25">
        <f t="shared" si="3"/>
        <v>11895</v>
      </c>
      <c r="M17" s="25">
        <v>30</v>
      </c>
      <c r="N17" s="25">
        <f t="shared" si="4"/>
        <v>7800</v>
      </c>
    </row>
    <row r="18" spans="1:14" ht="15.75" customHeight="1" x14ac:dyDescent="0.3">
      <c r="A18" s="13">
        <v>13</v>
      </c>
      <c r="B18" s="5" t="s">
        <v>24</v>
      </c>
      <c r="C18" s="6" t="s">
        <v>23</v>
      </c>
      <c r="D18" s="7">
        <v>280</v>
      </c>
      <c r="E18" s="25">
        <v>46</v>
      </c>
      <c r="F18" s="25">
        <f t="shared" si="0"/>
        <v>12880</v>
      </c>
      <c r="G18" s="25">
        <v>35</v>
      </c>
      <c r="H18" s="25">
        <f t="shared" si="1"/>
        <v>9800</v>
      </c>
      <c r="I18" s="25">
        <v>60.81</v>
      </c>
      <c r="J18" s="25">
        <f t="shared" si="2"/>
        <v>17026.8</v>
      </c>
      <c r="K18" s="25">
        <v>20.5</v>
      </c>
      <c r="L18" s="25">
        <f t="shared" si="3"/>
        <v>5740</v>
      </c>
      <c r="M18" s="25">
        <v>22.5</v>
      </c>
      <c r="N18" s="25">
        <f t="shared" si="4"/>
        <v>6300</v>
      </c>
    </row>
    <row r="19" spans="1:14" ht="15.75" customHeight="1" x14ac:dyDescent="0.3">
      <c r="A19" s="13">
        <v>14</v>
      </c>
      <c r="B19" s="5" t="s">
        <v>25</v>
      </c>
      <c r="C19" s="6" t="s">
        <v>11</v>
      </c>
      <c r="D19" s="7">
        <v>24</v>
      </c>
      <c r="E19" s="25">
        <v>250</v>
      </c>
      <c r="F19" s="25">
        <f t="shared" si="0"/>
        <v>6000</v>
      </c>
      <c r="G19" s="25">
        <v>525</v>
      </c>
      <c r="H19" s="25">
        <f t="shared" si="1"/>
        <v>12600</v>
      </c>
      <c r="I19" s="25">
        <v>591.38</v>
      </c>
      <c r="J19" s="25">
        <f t="shared" si="2"/>
        <v>14193.119999999999</v>
      </c>
      <c r="K19" s="25">
        <v>1300</v>
      </c>
      <c r="L19" s="25">
        <f t="shared" si="3"/>
        <v>31200</v>
      </c>
      <c r="M19" s="25">
        <v>535</v>
      </c>
      <c r="N19" s="25">
        <f t="shared" si="4"/>
        <v>12840</v>
      </c>
    </row>
    <row r="20" spans="1:14" ht="15.75" customHeight="1" x14ac:dyDescent="0.3">
      <c r="A20" s="13">
        <v>15</v>
      </c>
      <c r="B20" s="8" t="s">
        <v>26</v>
      </c>
      <c r="C20" s="9" t="s">
        <v>11</v>
      </c>
      <c r="D20" s="7">
        <v>2</v>
      </c>
      <c r="E20" s="25">
        <v>3450</v>
      </c>
      <c r="F20" s="25">
        <f t="shared" si="0"/>
        <v>6900</v>
      </c>
      <c r="G20" s="25">
        <v>2250</v>
      </c>
      <c r="H20" s="25">
        <f t="shared" si="1"/>
        <v>4500</v>
      </c>
      <c r="I20" s="25">
        <v>2544.3200000000002</v>
      </c>
      <c r="J20" s="25">
        <f t="shared" si="2"/>
        <v>5088.6400000000003</v>
      </c>
      <c r="K20" s="25">
        <v>3175</v>
      </c>
      <c r="L20" s="25">
        <f t="shared" si="3"/>
        <v>6350</v>
      </c>
      <c r="M20" s="25">
        <v>3130</v>
      </c>
      <c r="N20" s="25">
        <f t="shared" si="4"/>
        <v>6260</v>
      </c>
    </row>
    <row r="21" spans="1:14" ht="15.75" customHeight="1" x14ac:dyDescent="0.3">
      <c r="A21" s="13">
        <v>16</v>
      </c>
      <c r="B21" s="8" t="s">
        <v>27</v>
      </c>
      <c r="C21" s="6" t="s">
        <v>13</v>
      </c>
      <c r="D21" s="7">
        <v>4300</v>
      </c>
      <c r="E21" s="25">
        <v>75</v>
      </c>
      <c r="F21" s="25">
        <f t="shared" si="0"/>
        <v>322500</v>
      </c>
      <c r="G21" s="25">
        <v>43.5</v>
      </c>
      <c r="H21" s="25">
        <f t="shared" si="1"/>
        <v>187050</v>
      </c>
      <c r="I21" s="25">
        <v>60.09</v>
      </c>
      <c r="J21" s="25">
        <f t="shared" si="2"/>
        <v>258387.00000000003</v>
      </c>
      <c r="K21" s="25">
        <v>52</v>
      </c>
      <c r="L21" s="25">
        <f t="shared" si="3"/>
        <v>223600</v>
      </c>
      <c r="M21" s="25">
        <v>37.700000000000003</v>
      </c>
      <c r="N21" s="25">
        <f t="shared" si="4"/>
        <v>162110</v>
      </c>
    </row>
    <row r="22" spans="1:14" ht="15.75" customHeight="1" x14ac:dyDescent="0.3">
      <c r="A22" s="13">
        <v>17</v>
      </c>
      <c r="B22" s="8" t="s">
        <v>28</v>
      </c>
      <c r="C22" s="6" t="s">
        <v>11</v>
      </c>
      <c r="D22" s="7">
        <v>24</v>
      </c>
      <c r="E22" s="25">
        <v>415</v>
      </c>
      <c r="F22" s="25">
        <f t="shared" si="0"/>
        <v>9960</v>
      </c>
      <c r="G22" s="25">
        <v>450</v>
      </c>
      <c r="H22" s="25">
        <f t="shared" si="1"/>
        <v>10800</v>
      </c>
      <c r="I22" s="25">
        <v>360.99</v>
      </c>
      <c r="J22" s="25">
        <f t="shared" si="2"/>
        <v>8663.76</v>
      </c>
      <c r="K22" s="25">
        <v>985</v>
      </c>
      <c r="L22" s="25">
        <f t="shared" si="3"/>
        <v>23640</v>
      </c>
      <c r="M22" s="25">
        <v>390</v>
      </c>
      <c r="N22" s="25">
        <f t="shared" si="4"/>
        <v>9360</v>
      </c>
    </row>
    <row r="23" spans="1:14" ht="15.75" customHeight="1" x14ac:dyDescent="0.3">
      <c r="A23" s="13">
        <v>18</v>
      </c>
      <c r="B23" s="8" t="s">
        <v>29</v>
      </c>
      <c r="C23" s="6" t="s">
        <v>11</v>
      </c>
      <c r="D23" s="7">
        <v>2</v>
      </c>
      <c r="E23" s="25">
        <v>500</v>
      </c>
      <c r="F23" s="25">
        <f t="shared" si="0"/>
        <v>1000</v>
      </c>
      <c r="G23" s="25">
        <v>550</v>
      </c>
      <c r="H23" s="25">
        <f t="shared" si="1"/>
        <v>1100</v>
      </c>
      <c r="I23" s="25">
        <v>357.4</v>
      </c>
      <c r="J23" s="25">
        <f t="shared" si="2"/>
        <v>714.8</v>
      </c>
      <c r="K23" s="25">
        <v>1680</v>
      </c>
      <c r="L23" s="25">
        <f t="shared" si="3"/>
        <v>3360</v>
      </c>
      <c r="M23" s="25">
        <v>495</v>
      </c>
      <c r="N23" s="25">
        <f t="shared" si="4"/>
        <v>990</v>
      </c>
    </row>
    <row r="24" spans="1:14" ht="15.75" customHeight="1" x14ac:dyDescent="0.3">
      <c r="A24" s="13">
        <v>19</v>
      </c>
      <c r="B24" s="8" t="s">
        <v>30</v>
      </c>
      <c r="C24" s="6" t="s">
        <v>13</v>
      </c>
      <c r="D24" s="7">
        <v>200</v>
      </c>
      <c r="E24" s="25">
        <v>49</v>
      </c>
      <c r="F24" s="25">
        <f t="shared" si="0"/>
        <v>9800</v>
      </c>
      <c r="G24" s="25">
        <v>45.5</v>
      </c>
      <c r="H24" s="25">
        <f t="shared" si="1"/>
        <v>9100</v>
      </c>
      <c r="I24" s="25">
        <v>51.45</v>
      </c>
      <c r="J24" s="25">
        <f t="shared" si="2"/>
        <v>10290</v>
      </c>
      <c r="K24" s="25">
        <v>33</v>
      </c>
      <c r="L24" s="25">
        <f t="shared" si="3"/>
        <v>6600</v>
      </c>
      <c r="M24" s="25">
        <v>31.7</v>
      </c>
      <c r="N24" s="25">
        <f t="shared" si="4"/>
        <v>6340</v>
      </c>
    </row>
    <row r="25" spans="1:14" ht="15.75" customHeight="1" x14ac:dyDescent="0.3">
      <c r="A25" s="13">
        <v>20</v>
      </c>
      <c r="B25" s="8" t="s">
        <v>31</v>
      </c>
      <c r="C25" s="6" t="s">
        <v>13</v>
      </c>
      <c r="D25" s="7">
        <v>100</v>
      </c>
      <c r="E25" s="25">
        <v>53</v>
      </c>
      <c r="F25" s="25">
        <f t="shared" si="0"/>
        <v>5300</v>
      </c>
      <c r="G25" s="25">
        <v>55</v>
      </c>
      <c r="H25" s="25">
        <f t="shared" si="1"/>
        <v>5500</v>
      </c>
      <c r="I25" s="25">
        <v>40</v>
      </c>
      <c r="J25" s="25">
        <f t="shared" si="2"/>
        <v>4000</v>
      </c>
      <c r="K25" s="25">
        <v>80.5</v>
      </c>
      <c r="L25" s="25">
        <f t="shared" si="3"/>
        <v>8050</v>
      </c>
      <c r="M25" s="25">
        <v>21.5</v>
      </c>
      <c r="N25" s="25">
        <f t="shared" si="4"/>
        <v>2150</v>
      </c>
    </row>
    <row r="26" spans="1:14" ht="15.75" customHeight="1" x14ac:dyDescent="0.3">
      <c r="A26" s="13">
        <v>21</v>
      </c>
      <c r="B26" s="8" t="s">
        <v>32</v>
      </c>
      <c r="C26" s="6" t="s">
        <v>13</v>
      </c>
      <c r="D26" s="7">
        <v>100</v>
      </c>
      <c r="E26" s="25">
        <v>54</v>
      </c>
      <c r="F26" s="25">
        <f t="shared" si="0"/>
        <v>5400</v>
      </c>
      <c r="G26" s="25">
        <v>55</v>
      </c>
      <c r="H26" s="25">
        <f t="shared" si="1"/>
        <v>5500</v>
      </c>
      <c r="I26" s="25">
        <v>40</v>
      </c>
      <c r="J26" s="25">
        <f t="shared" si="2"/>
        <v>4000</v>
      </c>
      <c r="K26" s="25">
        <v>80.5</v>
      </c>
      <c r="L26" s="25">
        <f t="shared" si="3"/>
        <v>8050</v>
      </c>
      <c r="M26" s="25">
        <v>21.5</v>
      </c>
      <c r="N26" s="25">
        <f t="shared" si="4"/>
        <v>2150</v>
      </c>
    </row>
    <row r="27" spans="1:14" ht="15.75" customHeight="1" x14ac:dyDescent="0.3">
      <c r="A27" s="13">
        <v>22</v>
      </c>
      <c r="B27" s="8" t="s">
        <v>33</v>
      </c>
      <c r="C27" s="6" t="s">
        <v>13</v>
      </c>
      <c r="D27" s="7">
        <v>100</v>
      </c>
      <c r="E27" s="25">
        <v>57</v>
      </c>
      <c r="F27" s="25">
        <f t="shared" si="0"/>
        <v>5700</v>
      </c>
      <c r="G27" s="25">
        <v>55</v>
      </c>
      <c r="H27" s="25">
        <f t="shared" si="1"/>
        <v>5500</v>
      </c>
      <c r="I27" s="25">
        <v>40</v>
      </c>
      <c r="J27" s="25">
        <f t="shared" si="2"/>
        <v>4000</v>
      </c>
      <c r="K27" s="25">
        <v>80.5</v>
      </c>
      <c r="L27" s="25">
        <f t="shared" si="3"/>
        <v>8050</v>
      </c>
      <c r="M27" s="25">
        <v>28</v>
      </c>
      <c r="N27" s="25">
        <f t="shared" si="4"/>
        <v>2800</v>
      </c>
    </row>
    <row r="28" spans="1:14" ht="15.75" customHeight="1" x14ac:dyDescent="0.3">
      <c r="A28" s="13">
        <v>23</v>
      </c>
      <c r="B28" s="8" t="s">
        <v>34</v>
      </c>
      <c r="C28" s="6" t="s">
        <v>19</v>
      </c>
      <c r="D28" s="7">
        <v>12000</v>
      </c>
      <c r="E28" s="25">
        <v>1</v>
      </c>
      <c r="F28" s="25">
        <f t="shared" si="0"/>
        <v>12000</v>
      </c>
      <c r="G28" s="25">
        <v>0.75</v>
      </c>
      <c r="H28" s="25">
        <f t="shared" si="1"/>
        <v>9000</v>
      </c>
      <c r="I28" s="25">
        <v>1.2</v>
      </c>
      <c r="J28" s="25">
        <f t="shared" si="2"/>
        <v>14400</v>
      </c>
      <c r="K28" s="25">
        <v>1</v>
      </c>
      <c r="L28" s="25">
        <f t="shared" si="3"/>
        <v>12000</v>
      </c>
      <c r="M28" s="25">
        <v>1.5</v>
      </c>
      <c r="N28" s="25">
        <f t="shared" si="4"/>
        <v>18000</v>
      </c>
    </row>
    <row r="29" spans="1:14" ht="15.75" customHeight="1" x14ac:dyDescent="0.3">
      <c r="A29" s="13">
        <v>24</v>
      </c>
      <c r="B29" s="8" t="s">
        <v>35</v>
      </c>
      <c r="C29" s="6" t="s">
        <v>19</v>
      </c>
      <c r="D29" s="7">
        <v>12000</v>
      </c>
      <c r="E29" s="25">
        <v>1.25</v>
      </c>
      <c r="F29" s="25">
        <f t="shared" si="0"/>
        <v>15000</v>
      </c>
      <c r="G29" s="25">
        <v>1</v>
      </c>
      <c r="H29" s="25">
        <f t="shared" si="1"/>
        <v>12000</v>
      </c>
      <c r="I29" s="25">
        <v>1.2</v>
      </c>
      <c r="J29" s="25">
        <f t="shared" si="2"/>
        <v>14400</v>
      </c>
      <c r="K29" s="25">
        <v>1.5</v>
      </c>
      <c r="L29" s="25">
        <f t="shared" si="3"/>
        <v>18000</v>
      </c>
      <c r="M29" s="25">
        <v>1.75</v>
      </c>
      <c r="N29" s="25">
        <f t="shared" si="4"/>
        <v>21000</v>
      </c>
    </row>
    <row r="30" spans="1:14" ht="15.75" customHeight="1" thickBot="1" x14ac:dyDescent="0.35">
      <c r="A30" s="13">
        <v>25</v>
      </c>
      <c r="B30" s="5" t="s">
        <v>36</v>
      </c>
      <c r="C30" s="6" t="s">
        <v>16</v>
      </c>
      <c r="D30" s="7">
        <v>20</v>
      </c>
      <c r="E30" s="25">
        <v>1000</v>
      </c>
      <c r="F30" s="25">
        <f t="shared" si="0"/>
        <v>20000</v>
      </c>
      <c r="G30" s="25">
        <v>275</v>
      </c>
      <c r="H30" s="25">
        <f t="shared" si="1"/>
        <v>5500</v>
      </c>
      <c r="I30" s="25">
        <v>300</v>
      </c>
      <c r="J30" s="25">
        <f t="shared" si="2"/>
        <v>6000</v>
      </c>
      <c r="K30" s="25">
        <v>425</v>
      </c>
      <c r="L30" s="25">
        <f t="shared" si="3"/>
        <v>8500</v>
      </c>
      <c r="M30" s="25">
        <v>120</v>
      </c>
      <c r="N30" s="25">
        <f t="shared" si="4"/>
        <v>2400</v>
      </c>
    </row>
    <row r="31" spans="1:14" ht="15.75" customHeight="1" thickTop="1" x14ac:dyDescent="0.3">
      <c r="A31" s="18"/>
      <c r="B31" s="19" t="s">
        <v>41</v>
      </c>
      <c r="C31" s="20"/>
      <c r="D31" s="20"/>
      <c r="E31" s="26"/>
      <c r="F31" s="21">
        <f>SUM(F5:F30)</f>
        <v>680540</v>
      </c>
      <c r="G31" s="22"/>
      <c r="H31" s="21">
        <f>SUM(H5:H30)</f>
        <v>461060</v>
      </c>
      <c r="I31" s="22"/>
      <c r="J31" s="21">
        <f>SUM(J5:J30)</f>
        <v>472748.35000000003</v>
      </c>
      <c r="K31" s="26"/>
      <c r="L31" s="21">
        <f>SUM(L5:L30)</f>
        <v>505826</v>
      </c>
      <c r="M31" s="27"/>
      <c r="N31" s="21">
        <f>SUM(N5:N30)</f>
        <v>350524</v>
      </c>
    </row>
  </sheetData>
  <sheetProtection algorithmName="SHA-512" hashValue="lHlSsvWQo0ofZIAeztZsVz+aqQooHRpPS+7CAedv6wjIZ04GXsU0vgP4RR+rdBSDF/HiNCI+N6mUNsUdRMgysg==" saltValue="qgk1bypC9cZVUFZgiy2dCg==" spinCount="100000" sheet="1" objects="1" scenarios="1"/>
  <mergeCells count="8">
    <mergeCell ref="C1:N1"/>
    <mergeCell ref="C2:N2"/>
    <mergeCell ref="A1:B3"/>
    <mergeCell ref="I3:J3"/>
    <mergeCell ref="M3:N3"/>
    <mergeCell ref="K3:L3"/>
    <mergeCell ref="E3:F3"/>
    <mergeCell ref="G3:H3"/>
  </mergeCells>
  <phoneticPr fontId="0" type="noConversion"/>
  <printOptions gridLines="1" gridLinesSet="0"/>
  <pageMargins left="0.25" right="0.25" top="0.5" bottom="0.5" header="0.3" footer="0.3"/>
  <pageSetup paperSize="5" scale="71" fitToHeight="5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2" ma:contentTypeDescription="Create a new document." ma:contentTypeScope="" ma:versionID="c6060fdf6f56bb685954050b0284c90b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6ADCD1-AC05-4865-8A9F-8A086F9F1692}">
  <ds:schemaRefs>
    <ds:schemaRef ds:uri="http://www.w3.org/XML/1998/namespace"/>
    <ds:schemaRef ds:uri="4f028070-c33d-43a6-b01d-bc6e0715361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b8a6b25-217d-42ff-a739-8a7fabbe7c6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2520090-64B2-44DE-A97F-56CD599016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42A809-DE44-453C-9E4B-3541BDC17E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Bid Tab</dc:title>
  <dc:creator>USER ONE</dc:creator>
  <cp:lastModifiedBy>Windows User</cp:lastModifiedBy>
  <cp:lastPrinted>2020-09-10T13:45:45Z</cp:lastPrinted>
  <dcterms:created xsi:type="dcterms:W3CDTF">1996-06-19T18:37:13Z</dcterms:created>
  <dcterms:modified xsi:type="dcterms:W3CDTF">2020-10-12T15:57:40Z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  <property fmtid="{D5CDD505-2E9C-101B-9397-08002B2CF9AE}" pid="3" name="Order">
    <vt:r8>100</vt:r8>
  </property>
</Properties>
</file>