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elly.Rogers\City of Clearwater\Purchasing - Documents\SOLICITATION_DOCUMENTS\2021\05-21_Sod_Material_Services\2_SOLICITATION\"/>
    </mc:Choice>
  </mc:AlternateContent>
  <xr:revisionPtr revIDLastSave="0" documentId="13_ncr:1_{0613BBF1-08B2-4F65-81C0-4ACB39CD4C3D}" xr6:coauthVersionLast="45" xr6:coauthVersionMax="45" xr10:uidLastSave="{00000000-0000-0000-0000-000000000000}"/>
  <bookViews>
    <workbookView xWindow="28680" yWindow="-120" windowWidth="29040" windowHeight="15840" xr2:uid="{4F506FB5-2D19-4CBF-85C5-0FDC7F77761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5" i="1" l="1"/>
  <c r="G196" i="1"/>
  <c r="G197" i="1"/>
  <c r="G198" i="1"/>
  <c r="G199" i="1"/>
  <c r="G200" i="1"/>
  <c r="G201" i="1"/>
  <c r="G202" i="1"/>
  <c r="G203" i="1"/>
  <c r="G204" i="1"/>
  <c r="G205" i="1"/>
  <c r="G206" i="1"/>
  <c r="G207" i="1"/>
  <c r="G208" i="1"/>
  <c r="G209" i="1"/>
  <c r="G210" i="1"/>
  <c r="G211" i="1"/>
  <c r="G212" i="1"/>
  <c r="G213" i="1"/>
  <c r="G228" i="1" l="1"/>
  <c r="G229" i="1"/>
  <c r="G227" i="1"/>
  <c r="G194" i="1" l="1"/>
  <c r="H169" i="1"/>
  <c r="H170" i="1"/>
  <c r="H171" i="1"/>
  <c r="H172" i="1"/>
  <c r="H173" i="1"/>
  <c r="H174" i="1"/>
  <c r="H175" i="1"/>
  <c r="H176" i="1"/>
  <c r="H177" i="1"/>
  <c r="H178" i="1"/>
  <c r="H179" i="1"/>
  <c r="H180" i="1"/>
  <c r="H181" i="1"/>
  <c r="H182" i="1"/>
  <c r="H183" i="1"/>
  <c r="H184" i="1"/>
  <c r="H185" i="1"/>
  <c r="H186" i="1"/>
  <c r="H168" i="1"/>
  <c r="H123" i="1"/>
  <c r="H124" i="1"/>
  <c r="H125" i="1"/>
  <c r="H126" i="1"/>
  <c r="H127" i="1"/>
  <c r="H128" i="1"/>
  <c r="H129" i="1"/>
  <c r="H130" i="1"/>
  <c r="H131" i="1"/>
  <c r="H132" i="1"/>
  <c r="H133" i="1"/>
  <c r="H134" i="1"/>
  <c r="H135" i="1"/>
  <c r="H136" i="1"/>
  <c r="H137" i="1"/>
  <c r="H138" i="1"/>
  <c r="H139" i="1"/>
  <c r="H140" i="1"/>
  <c r="H122" i="1"/>
  <c r="H146" i="1"/>
  <c r="H147" i="1"/>
  <c r="H148" i="1"/>
  <c r="H149" i="1"/>
  <c r="H150" i="1"/>
  <c r="H151" i="1"/>
  <c r="H152" i="1"/>
  <c r="H153" i="1"/>
  <c r="H154" i="1"/>
  <c r="H155" i="1"/>
  <c r="H156" i="1"/>
  <c r="H157" i="1"/>
  <c r="H158" i="1"/>
  <c r="H159" i="1"/>
  <c r="H160" i="1"/>
  <c r="H161" i="1"/>
  <c r="H162" i="1"/>
  <c r="H163" i="1"/>
  <c r="H145" i="1"/>
  <c r="H100" i="1"/>
  <c r="H101" i="1"/>
  <c r="H102" i="1"/>
  <c r="H103" i="1"/>
  <c r="H104" i="1"/>
  <c r="H105" i="1"/>
  <c r="H106" i="1"/>
  <c r="H107" i="1"/>
  <c r="H108" i="1"/>
  <c r="H109" i="1"/>
  <c r="H110" i="1"/>
  <c r="H111" i="1"/>
  <c r="H112" i="1"/>
  <c r="H113" i="1"/>
  <c r="H114" i="1"/>
  <c r="H115" i="1"/>
  <c r="H116" i="1"/>
  <c r="H117" i="1"/>
  <c r="H99" i="1"/>
  <c r="H84" i="1"/>
  <c r="H85" i="1"/>
  <c r="H86" i="1"/>
  <c r="H87" i="1"/>
  <c r="H88" i="1"/>
  <c r="H89" i="1"/>
  <c r="H90" i="1"/>
  <c r="H91" i="1"/>
  <c r="H92" i="1"/>
  <c r="H93" i="1"/>
  <c r="H94" i="1"/>
  <c r="H83" i="1"/>
  <c r="H68" i="1"/>
  <c r="H69" i="1"/>
  <c r="H70" i="1"/>
  <c r="H71" i="1"/>
  <c r="H72" i="1"/>
  <c r="H73" i="1"/>
  <c r="H74" i="1"/>
  <c r="H75" i="1"/>
  <c r="H76" i="1"/>
  <c r="H77" i="1"/>
  <c r="H78" i="1"/>
  <c r="H67" i="1"/>
  <c r="H52" i="1"/>
  <c r="H53" i="1"/>
  <c r="H54" i="1"/>
  <c r="H55" i="1"/>
  <c r="H56" i="1"/>
  <c r="H57" i="1"/>
  <c r="H58" i="1"/>
  <c r="H59" i="1"/>
  <c r="H60" i="1"/>
  <c r="H61" i="1"/>
  <c r="H62" i="1"/>
  <c r="H51" i="1"/>
  <c r="H36" i="1"/>
  <c r="H37" i="1"/>
  <c r="H38" i="1"/>
  <c r="H39" i="1"/>
  <c r="H40" i="1"/>
  <c r="H41" i="1"/>
  <c r="H42" i="1"/>
  <c r="H43" i="1"/>
  <c r="H44" i="1"/>
  <c r="H45" i="1"/>
  <c r="H46" i="1"/>
  <c r="H35" i="1"/>
  <c r="H12" i="1"/>
  <c r="H13" i="1"/>
  <c r="H14" i="1"/>
  <c r="H15" i="1"/>
  <c r="H16" i="1"/>
  <c r="H17" i="1"/>
  <c r="H18" i="1"/>
  <c r="H19" i="1"/>
  <c r="H20" i="1"/>
  <c r="H21" i="1"/>
  <c r="H22" i="1"/>
  <c r="H23" i="1"/>
  <c r="H24" i="1"/>
  <c r="H25" i="1"/>
  <c r="H26" i="1"/>
  <c r="H27" i="1"/>
  <c r="H28" i="1"/>
  <c r="H29" i="1"/>
  <c r="H30" i="1"/>
  <c r="H11" i="1"/>
  <c r="A227" i="1"/>
  <c r="A228" i="1" s="1"/>
  <c r="A229" i="1" s="1"/>
  <c r="A196" i="1"/>
  <c r="A197" i="1" s="1"/>
  <c r="A198" i="1" s="1"/>
  <c r="A199" i="1" s="1"/>
  <c r="A200" i="1" s="1"/>
  <c r="A201" i="1" s="1"/>
  <c r="A202" i="1" s="1"/>
  <c r="A113" i="1"/>
  <c r="A114" i="1" s="1"/>
  <c r="A115" i="1" s="1"/>
  <c r="A116" i="1" s="1"/>
  <c r="A117" i="1" s="1"/>
  <c r="A104" i="1"/>
  <c r="A105" i="1" s="1"/>
  <c r="A106" i="1" s="1"/>
  <c r="A107" i="1" s="1"/>
  <c r="A100" i="1"/>
  <c r="A101" i="1" s="1"/>
  <c r="A84" i="1"/>
  <c r="A85" i="1" s="1"/>
  <c r="A86" i="1" s="1"/>
  <c r="A87" i="1" s="1"/>
  <c r="A88" i="1" s="1"/>
  <c r="A89" i="1" s="1"/>
  <c r="A90" i="1" s="1"/>
  <c r="A91" i="1" s="1"/>
  <c r="A92" i="1" s="1"/>
  <c r="A93" i="1" s="1"/>
  <c r="A94" i="1" s="1"/>
  <c r="A26" i="1"/>
  <c r="A27" i="1" s="1"/>
  <c r="A28" i="1" s="1"/>
  <c r="A29" i="1" s="1"/>
  <c r="A30" i="1" s="1"/>
  <c r="A35" i="1" s="1"/>
  <c r="A36" i="1" s="1"/>
  <c r="A37" i="1" s="1"/>
  <c r="A38" i="1" s="1"/>
  <c r="A39" i="1" s="1"/>
  <c r="A40" i="1" s="1"/>
  <c r="A41" i="1" s="1"/>
  <c r="A42" i="1" s="1"/>
  <c r="A43" i="1" s="1"/>
  <c r="A44" i="1" s="1"/>
  <c r="A45" i="1" s="1"/>
  <c r="A46" i="1" s="1"/>
  <c r="A51" i="1" s="1"/>
  <c r="A52" i="1" s="1"/>
  <c r="A53" i="1" s="1"/>
  <c r="A54" i="1" s="1"/>
  <c r="A55" i="1" s="1"/>
  <c r="A56" i="1" s="1"/>
  <c r="A57" i="1" s="1"/>
  <c r="A58" i="1" s="1"/>
  <c r="A59" i="1" s="1"/>
  <c r="A60" i="1" s="1"/>
  <c r="A61" i="1" s="1"/>
  <c r="A62" i="1" s="1"/>
  <c r="A67" i="1" s="1"/>
  <c r="A68" i="1" s="1"/>
  <c r="A69" i="1" s="1"/>
  <c r="A70" i="1" s="1"/>
  <c r="A71" i="1" s="1"/>
  <c r="A72" i="1" s="1"/>
  <c r="A73" i="1" s="1"/>
  <c r="A74" i="1" s="1"/>
  <c r="A75" i="1" s="1"/>
  <c r="A76" i="1" s="1"/>
  <c r="A77" i="1" s="1"/>
  <c r="A78" i="1" s="1"/>
  <c r="A22" i="1"/>
  <c r="A17" i="1"/>
  <c r="A18" i="1" s="1"/>
  <c r="A19" i="1" s="1"/>
  <c r="A20" i="1" s="1"/>
  <c r="A12" i="1"/>
  <c r="H141" i="1" l="1"/>
  <c r="H187" i="1"/>
  <c r="H79" i="1"/>
  <c r="G230" i="1"/>
  <c r="H31" i="1"/>
  <c r="H95" i="1"/>
  <c r="G214" i="1"/>
  <c r="H164" i="1"/>
  <c r="H47" i="1"/>
  <c r="H118" i="1"/>
  <c r="H63" i="1"/>
</calcChain>
</file>

<file path=xl/sharedStrings.xml><?xml version="1.0" encoding="utf-8"?>
<sst xmlns="http://schemas.openxmlformats.org/spreadsheetml/2006/main" count="722" uniqueCount="159">
  <si>
    <t>Item #</t>
  </si>
  <si>
    <t>Sod Type</t>
  </si>
  <si>
    <t>Sod Cut</t>
  </si>
  <si>
    <t>Estimated Project Size 
(Square Feet)</t>
  </si>
  <si>
    <t>Installation Option</t>
  </si>
  <si>
    <t>Unit Price 
(per Square Foot)</t>
  </si>
  <si>
    <t>Total Price</t>
  </si>
  <si>
    <t>(A)</t>
  </si>
  <si>
    <t>(B)</t>
  </si>
  <si>
    <t>(A x B)</t>
  </si>
  <si>
    <t>Bahia</t>
  </si>
  <si>
    <t>Pieces</t>
  </si>
  <si>
    <t>400-1,200</t>
  </si>
  <si>
    <t>1,201-1,600</t>
  </si>
  <si>
    <t>3</t>
  </si>
  <si>
    <t>1,601-3,200</t>
  </si>
  <si>
    <t>4</t>
  </si>
  <si>
    <t>3,201-8,000</t>
  </si>
  <si>
    <t>5</t>
  </si>
  <si>
    <t>8,001 – 16,000</t>
  </si>
  <si>
    <t>6</t>
  </si>
  <si>
    <t>16,001 – 50,000</t>
  </si>
  <si>
    <t>50,001 – 100,000</t>
  </si>
  <si>
    <t>100,001 – 200,000</t>
  </si>
  <si>
    <t>200,001 – 300,000</t>
  </si>
  <si>
    <t>Over 300,001</t>
  </si>
  <si>
    <t>11</t>
  </si>
  <si>
    <t>13</t>
  </si>
  <si>
    <t>14</t>
  </si>
  <si>
    <t>15</t>
  </si>
  <si>
    <t>Total bid for items 1 - 20:</t>
  </si>
  <si>
    <t>Tifway 419 Bermuda</t>
  </si>
  <si>
    <t>Roll</t>
  </si>
  <si>
    <t>8,000 – 16,000</t>
  </si>
  <si>
    <t>Total bid for items 21 - 32:</t>
  </si>
  <si>
    <t>Latitude 36™ Bermuda</t>
  </si>
  <si>
    <t>Total bid for items 33 - 44:</t>
  </si>
  <si>
    <t>Celebration Bermuda®</t>
  </si>
  <si>
    <t>Total bid for items 45 - 56:</t>
  </si>
  <si>
    <t>57</t>
  </si>
  <si>
    <t xml:space="preserve">TifTuf™ Bermuda </t>
  </si>
  <si>
    <t>69</t>
  </si>
  <si>
    <t>St. Augustine Floratam</t>
  </si>
  <si>
    <t>500-1,500</t>
  </si>
  <si>
    <t>1,501 – 2.500</t>
  </si>
  <si>
    <t xml:space="preserve">2,501 –3,500 </t>
  </si>
  <si>
    <t>72</t>
  </si>
  <si>
    <t>3,501 – 8,000</t>
  </si>
  <si>
    <t>73</t>
  </si>
  <si>
    <t>78</t>
  </si>
  <si>
    <t>79</t>
  </si>
  <si>
    <t>80</t>
  </si>
  <si>
    <t>81</t>
  </si>
  <si>
    <t>82</t>
  </si>
  <si>
    <t>Total bid for items 69 - 87</t>
  </si>
  <si>
    <t>88</t>
  </si>
  <si>
    <t>Seashore Paspatum</t>
  </si>
  <si>
    <t>91</t>
  </si>
  <si>
    <t>92</t>
  </si>
  <si>
    <t>8,001– 16,000</t>
  </si>
  <si>
    <t>97</t>
  </si>
  <si>
    <t>500 -1,500</t>
  </si>
  <si>
    <t>98</t>
  </si>
  <si>
    <t>99</t>
  </si>
  <si>
    <t>100</t>
  </si>
  <si>
    <t>101</t>
  </si>
  <si>
    <t>Total bid for items 88 - 106:</t>
  </si>
  <si>
    <t>107</t>
  </si>
  <si>
    <t>Scott's ProVista St. Augustine</t>
  </si>
  <si>
    <t>500 - 1,500</t>
  </si>
  <si>
    <t>110</t>
  </si>
  <si>
    <t>111</t>
  </si>
  <si>
    <t>116</t>
  </si>
  <si>
    <t>117</t>
  </si>
  <si>
    <t>118</t>
  </si>
  <si>
    <t>119</t>
  </si>
  <si>
    <t>120</t>
  </si>
  <si>
    <t>Total bid for items 107 - 125:</t>
  </si>
  <si>
    <t>126</t>
  </si>
  <si>
    <t>Empire Zoysia</t>
  </si>
  <si>
    <t>129</t>
  </si>
  <si>
    <t>130</t>
  </si>
  <si>
    <t>135</t>
  </si>
  <si>
    <t>136</t>
  </si>
  <si>
    <t>137</t>
  </si>
  <si>
    <t>138</t>
  </si>
  <si>
    <t>139</t>
  </si>
  <si>
    <t>Total bid for items 126 - 144:</t>
  </si>
  <si>
    <t>Estimated 
Project Size (Square Feet)</t>
  </si>
  <si>
    <t>400 - 800</t>
  </si>
  <si>
    <t>146</t>
  </si>
  <si>
    <t>8,001 - 16,000</t>
  </si>
  <si>
    <t>1,000 - 8,000</t>
  </si>
  <si>
    <t>154</t>
  </si>
  <si>
    <t>155</t>
  </si>
  <si>
    <t>156</t>
  </si>
  <si>
    <t>500 - 1,000</t>
  </si>
  <si>
    <t>157</t>
  </si>
  <si>
    <t>158</t>
  </si>
  <si>
    <t>159</t>
  </si>
  <si>
    <t>160</t>
  </si>
  <si>
    <t>161</t>
  </si>
  <si>
    <t>162</t>
  </si>
  <si>
    <t>163</t>
  </si>
  <si>
    <t>1,000-8,000</t>
  </si>
  <si>
    <t>164</t>
  </si>
  <si>
    <t>8.000-16,000</t>
  </si>
  <si>
    <t>Total bid for items 145- 164</t>
  </si>
  <si>
    <t>ADDITIONAL SERVICES</t>
  </si>
  <si>
    <t>Description</t>
  </si>
  <si>
    <t>Staking of Sod</t>
  </si>
  <si>
    <t>8,000 - 16,000</t>
  </si>
  <si>
    <t>16,001 - 50,000</t>
  </si>
  <si>
    <t>50,001 - 100,000</t>
  </si>
  <si>
    <t>Total bid for items165 - 167:</t>
  </si>
  <si>
    <t>EXHIBIT A:  BID PRICING SHEET</t>
  </si>
  <si>
    <t>Estimated Annual Quantity 
(Square Feet)</t>
  </si>
  <si>
    <t>OPTION 3: DELIVERY ONLY OF SOD MATERIAL (palletized)</t>
  </si>
  <si>
    <t>801 - 8,000</t>
  </si>
  <si>
    <t>SOD MATERIAL SERVICE OPTONS</t>
  </si>
  <si>
    <t xml:space="preserve">Is there a Minumum Purchase Qty for items in Option 3: Delivery only? If yes, please explain. </t>
  </si>
  <si>
    <r>
      <t>Option 1:</t>
    </r>
    <r>
      <rPr>
        <sz val="11"/>
        <rFont val="Arial"/>
        <family val="2"/>
      </rPr>
      <t xml:space="preserve">  The Vendor shall provide a finish grade within plus or minus (+/-) one inch (1”) of the existing rough grade, roll the finish grade, and provide minimal hand raking of any delivery equipment tire tracks.  The Vendor must then provide, install and roll new sod to a grade compatible with existing grass and structures.  All required watering during the preparation and install phases must be coordinated with the City (see page 16, Section 3.3, of the solicitation document).  </t>
    </r>
  </si>
  <si>
    <r>
      <t>Option 2:</t>
    </r>
    <r>
      <rPr>
        <sz val="11"/>
        <rFont val="Arial"/>
        <family val="2"/>
      </rPr>
      <t xml:space="preserve">  The Vendor shall remove all existing grass, weeds and vegetation.  They must then provide a rough grade, and a finish grade within plus or minus (+/-) three inches (3”) of the existing sub grade.  The Vendor must then provide, install and roll new sod to a grade compatible with existing grass and structures.  All required watering during the preparation and install phases must be coordinated with the City (see page 16, Section 3.3, of the solicitation document).</t>
    </r>
  </si>
  <si>
    <t>Staking will be required on slopes greater than 2:1, or in any other areas as requested by the City, in order to prevent sod movement. Vendor shall request approval from the City prior to initiating any sod material installation that requires staking (see page 17, Section 3.3, of the solicitation document).</t>
  </si>
  <si>
    <t>Sod is to be delivered on pallets and off-loaded as directed by the City (see page 16, Section 3.3, of the solicitation).</t>
  </si>
  <si>
    <t>127</t>
  </si>
  <si>
    <t>128</t>
  </si>
  <si>
    <t>131</t>
  </si>
  <si>
    <t>132</t>
  </si>
  <si>
    <t>133</t>
  </si>
  <si>
    <t>134</t>
  </si>
  <si>
    <t>140</t>
  </si>
  <si>
    <t>141</t>
  </si>
  <si>
    <t>142</t>
  </si>
  <si>
    <t>143</t>
  </si>
  <si>
    <t>144</t>
  </si>
  <si>
    <t>Total bid for items 57 - 68:</t>
  </si>
  <si>
    <t>89</t>
  </si>
  <si>
    <t>90</t>
  </si>
  <si>
    <t>93</t>
  </si>
  <si>
    <t>94</t>
  </si>
  <si>
    <t>95</t>
  </si>
  <si>
    <t>96</t>
  </si>
  <si>
    <t>102</t>
  </si>
  <si>
    <t>103</t>
  </si>
  <si>
    <t>104</t>
  </si>
  <si>
    <t>105</t>
  </si>
  <si>
    <t>106</t>
  </si>
  <si>
    <t>108</t>
  </si>
  <si>
    <t>109</t>
  </si>
  <si>
    <t>112</t>
  </si>
  <si>
    <t>113</t>
  </si>
  <si>
    <t>114</t>
  </si>
  <si>
    <t>115</t>
  </si>
  <si>
    <t>121</t>
  </si>
  <si>
    <t>122</t>
  </si>
  <si>
    <t>123</t>
  </si>
  <si>
    <t>124</t>
  </si>
  <si>
    <t>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</si>
</sst>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2"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sz val="11"/>
      <name val="Arial"/>
      <family val="2"/>
    </font>
    <font>
      <i/>
      <sz val="10"/>
      <color rgb="FFFF0000"/>
      <name val="Arial"/>
      <family val="2"/>
    </font>
    <font>
      <sz val="12"/>
      <color theme="1"/>
      <name val="Book Antiqua"/>
      <family val="1"/>
    </font>
    <font>
      <b/>
      <sz val="12"/>
      <name val="Arial"/>
      <family val="2"/>
    </font>
    <font>
      <b/>
      <sz val="11"/>
      <color rgb="FF0070C0"/>
      <name val="Arial"/>
      <family val="2"/>
    </font>
    <font>
      <b/>
      <u/>
      <sz val="1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111">
    <xf numFmtId="0" fontId="0" fillId="0" borderId="0" xfId="0"/>
    <xf numFmtId="0" fontId="3" fillId="0" borderId="0" xfId="0" applyFont="1"/>
    <xf numFmtId="0" fontId="4"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164" fontId="3" fillId="0" borderId="0" xfId="0" applyNumberFormat="1" applyFont="1" applyAlignment="1">
      <alignment vertical="top" wrapText="1"/>
    </xf>
    <xf numFmtId="49" fontId="3" fillId="0" borderId="0" xfId="0" applyNumberFormat="1" applyFont="1" applyAlignment="1">
      <alignment horizontal="center" wrapText="1"/>
    </xf>
    <xf numFmtId="0" fontId="3" fillId="0" borderId="0" xfId="0" applyFont="1" applyAlignment="1">
      <alignment horizontal="left"/>
    </xf>
    <xf numFmtId="0" fontId="3" fillId="0" borderId="0" xfId="0" applyFont="1" applyAlignment="1">
      <alignment horizontal="right" vertical="top" wrapText="1"/>
    </xf>
    <xf numFmtId="0" fontId="3" fillId="0" borderId="0" xfId="0" applyFont="1" applyAlignment="1">
      <alignment horizontal="center" vertical="top" wrapText="1"/>
    </xf>
    <xf numFmtId="164" fontId="3" fillId="0" borderId="0" xfId="1" applyNumberFormat="1" applyFont="1" applyBorder="1" applyAlignment="1" applyProtection="1">
      <alignment vertical="top" wrapText="1"/>
    </xf>
    <xf numFmtId="0" fontId="6" fillId="0" borderId="0" xfId="0" applyFont="1"/>
    <xf numFmtId="0" fontId="7" fillId="0" borderId="0" xfId="0" applyFont="1"/>
    <xf numFmtId="44" fontId="3" fillId="3" borderId="2" xfId="0" applyNumberFormat="1" applyFont="1" applyFill="1" applyBorder="1" applyAlignment="1">
      <alignment vertical="top" wrapText="1"/>
    </xf>
    <xf numFmtId="44" fontId="5" fillId="3" borderId="2" xfId="0" applyNumberFormat="1" applyFont="1" applyFill="1" applyBorder="1" applyAlignment="1">
      <alignment vertical="top" wrapText="1"/>
    </xf>
    <xf numFmtId="0" fontId="4" fillId="2" borderId="12" xfId="0" applyFont="1" applyFill="1" applyBorder="1" applyAlignment="1">
      <alignment horizontal="center" vertical="top" wrapText="1"/>
    </xf>
    <xf numFmtId="0" fontId="4" fillId="2" borderId="11" xfId="0" applyFont="1" applyFill="1" applyBorder="1" applyAlignment="1">
      <alignment horizontal="center" vertical="top" wrapText="1"/>
    </xf>
    <xf numFmtId="49" fontId="5" fillId="0" borderId="9" xfId="0" applyNumberFormat="1" applyFont="1" applyBorder="1" applyAlignment="1">
      <alignment horizontal="center" wrapText="1"/>
    </xf>
    <xf numFmtId="0" fontId="5" fillId="0" borderId="9" xfId="0" applyFont="1" applyBorder="1" applyAlignment="1">
      <alignment horizontal="left"/>
    </xf>
    <xf numFmtId="0" fontId="5" fillId="0" borderId="9" xfId="0" applyFont="1" applyBorder="1" applyAlignment="1">
      <alignment horizontal="right" wrapText="1"/>
    </xf>
    <xf numFmtId="0" fontId="5" fillId="0" borderId="9" xfId="0" applyFont="1" applyBorder="1" applyAlignment="1">
      <alignment horizontal="center" wrapText="1"/>
    </xf>
    <xf numFmtId="164" fontId="5" fillId="0" borderId="9" xfId="1" applyNumberFormat="1" applyFont="1" applyBorder="1" applyAlignment="1" applyProtection="1">
      <alignment wrapText="1"/>
      <protection locked="0"/>
    </xf>
    <xf numFmtId="44" fontId="5" fillId="0" borderId="9" xfId="0" applyNumberFormat="1" applyFont="1" applyBorder="1" applyAlignment="1">
      <alignment wrapText="1"/>
    </xf>
    <xf numFmtId="164" fontId="8" fillId="0" borderId="0" xfId="1" applyNumberFormat="1" applyFont="1" applyFill="1" applyBorder="1" applyAlignment="1" applyProtection="1">
      <alignment horizontal="right" wrapText="1"/>
    </xf>
    <xf numFmtId="44" fontId="5" fillId="0" borderId="0" xfId="0" applyNumberFormat="1" applyFont="1" applyFill="1" applyBorder="1" applyAlignment="1">
      <alignment vertical="top" wrapText="1"/>
    </xf>
    <xf numFmtId="49" fontId="8" fillId="0" borderId="0" xfId="0" applyNumberFormat="1" applyFont="1" applyFill="1" applyBorder="1" applyAlignment="1">
      <alignment horizontal="right" wrapText="1"/>
    </xf>
    <xf numFmtId="44" fontId="3" fillId="0" borderId="0" xfId="0" applyNumberFormat="1" applyFont="1" applyFill="1" applyBorder="1" applyAlignment="1">
      <alignment vertical="top" wrapText="1"/>
    </xf>
    <xf numFmtId="49" fontId="5" fillId="0" borderId="13" xfId="0" applyNumberFormat="1" applyFont="1" applyBorder="1" applyAlignment="1">
      <alignment horizontal="center" wrapText="1"/>
    </xf>
    <xf numFmtId="0" fontId="5" fillId="0" borderId="13" xfId="0" applyFont="1" applyBorder="1" applyAlignment="1">
      <alignment horizontal="left"/>
    </xf>
    <xf numFmtId="0" fontId="5" fillId="0" borderId="13" xfId="0" applyFont="1" applyBorder="1" applyAlignment="1">
      <alignment horizontal="right" wrapText="1"/>
    </xf>
    <xf numFmtId="0" fontId="5" fillId="0" borderId="13" xfId="0" applyFont="1" applyBorder="1" applyAlignment="1">
      <alignment horizontal="center" wrapText="1"/>
    </xf>
    <xf numFmtId="164" fontId="5" fillId="0" borderId="13" xfId="1" applyNumberFormat="1" applyFont="1" applyBorder="1" applyAlignment="1" applyProtection="1">
      <alignment wrapText="1"/>
      <protection locked="0"/>
    </xf>
    <xf numFmtId="44" fontId="5" fillId="0" borderId="13" xfId="0" applyNumberFormat="1" applyFont="1" applyBorder="1" applyAlignment="1">
      <alignment wrapText="1"/>
    </xf>
    <xf numFmtId="49" fontId="8" fillId="0" borderId="10" xfId="0" applyNumberFormat="1" applyFont="1" applyFill="1" applyBorder="1" applyAlignment="1">
      <alignment horizontal="right" wrapText="1"/>
    </xf>
    <xf numFmtId="0" fontId="5" fillId="0" borderId="9" xfId="0" applyFont="1" applyBorder="1" applyAlignment="1"/>
    <xf numFmtId="0" fontId="5" fillId="0" borderId="13" xfId="0" applyFont="1" applyBorder="1" applyAlignment="1"/>
    <xf numFmtId="49" fontId="5" fillId="0" borderId="16" xfId="0" applyNumberFormat="1" applyFont="1" applyBorder="1" applyAlignment="1">
      <alignment horizontal="center" wrapText="1"/>
    </xf>
    <xf numFmtId="0" fontId="5" fillId="0" borderId="16" xfId="0" applyFont="1" applyBorder="1" applyAlignment="1"/>
    <xf numFmtId="0" fontId="5" fillId="0" borderId="16" xfId="0" applyFont="1" applyBorder="1" applyAlignment="1">
      <alignment horizontal="right" wrapText="1"/>
    </xf>
    <xf numFmtId="0" fontId="5" fillId="0" borderId="16" xfId="0" applyFont="1" applyBorder="1" applyAlignment="1">
      <alignment horizontal="center" wrapText="1"/>
    </xf>
    <xf numFmtId="164" fontId="5" fillId="0" borderId="16" xfId="1" applyNumberFormat="1" applyFont="1" applyBorder="1" applyAlignment="1" applyProtection="1">
      <alignment wrapText="1"/>
      <protection locked="0"/>
    </xf>
    <xf numFmtId="44" fontId="5" fillId="0" borderId="16" xfId="0" applyNumberFormat="1" applyFont="1" applyBorder="1" applyAlignment="1">
      <alignment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5" fillId="0" borderId="16" xfId="0" applyFont="1" applyBorder="1" applyAlignment="1">
      <alignment horizontal="left"/>
    </xf>
    <xf numFmtId="44" fontId="5" fillId="3" borderId="1" xfId="0" applyNumberFormat="1" applyFont="1" applyFill="1" applyBorder="1" applyAlignment="1">
      <alignment vertical="top" wrapText="1"/>
    </xf>
    <xf numFmtId="44" fontId="5" fillId="0" borderId="18" xfId="0" applyNumberFormat="1" applyFont="1" applyBorder="1" applyAlignment="1">
      <alignment wrapText="1"/>
    </xf>
    <xf numFmtId="164" fontId="5" fillId="0" borderId="0" xfId="0" applyNumberFormat="1" applyFont="1" applyFill="1" applyBorder="1" applyAlignment="1">
      <alignment vertical="top" wrapText="1"/>
    </xf>
    <xf numFmtId="0" fontId="9" fillId="0" borderId="0" xfId="0" applyFont="1"/>
    <xf numFmtId="0" fontId="5" fillId="0" borderId="9" xfId="0" applyFont="1" applyFill="1" applyBorder="1" applyAlignment="1">
      <alignment horizontal="center" wrapText="1"/>
    </xf>
    <xf numFmtId="0" fontId="5" fillId="0" borderId="9" xfId="0" applyFont="1" applyFill="1" applyBorder="1" applyAlignment="1">
      <alignment horizontal="left"/>
    </xf>
    <xf numFmtId="0" fontId="5" fillId="0" borderId="9" xfId="0" applyFont="1" applyFill="1" applyBorder="1" applyAlignment="1">
      <alignment horizontal="right" wrapText="1"/>
    </xf>
    <xf numFmtId="164" fontId="5" fillId="0" borderId="9" xfId="1" applyNumberFormat="1" applyFont="1" applyFill="1" applyBorder="1" applyAlignment="1" applyProtection="1">
      <alignment wrapText="1"/>
      <protection locked="0"/>
    </xf>
    <xf numFmtId="49" fontId="5" fillId="0" borderId="9" xfId="0" applyNumberFormat="1" applyFont="1" applyFill="1" applyBorder="1" applyAlignment="1">
      <alignment horizontal="center" wrapText="1"/>
    </xf>
    <xf numFmtId="0" fontId="5" fillId="0" borderId="9" xfId="0" applyFont="1" applyFill="1" applyBorder="1" applyAlignment="1"/>
    <xf numFmtId="0" fontId="0" fillId="0" borderId="0" xfId="0" applyBorder="1" applyAlignment="1">
      <alignment vertical="top"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4" fillId="0" borderId="0" xfId="0" applyFont="1" applyAlignment="1">
      <alignment horizontal="center"/>
    </xf>
    <xf numFmtId="0" fontId="3" fillId="0" borderId="0" xfId="0" applyFont="1" applyAlignment="1">
      <alignment horizontal="center"/>
    </xf>
    <xf numFmtId="164" fontId="8" fillId="0" borderId="0" xfId="1" applyNumberFormat="1" applyFont="1" applyFill="1" applyBorder="1" applyAlignment="1" applyProtection="1">
      <alignment horizontal="center" wrapText="1"/>
    </xf>
    <xf numFmtId="49" fontId="8" fillId="0" borderId="0" xfId="0" applyNumberFormat="1" applyFont="1" applyFill="1" applyBorder="1" applyAlignment="1">
      <alignment horizontal="center" wrapText="1"/>
    </xf>
    <xf numFmtId="0" fontId="3" fillId="0" borderId="0" xfId="0" applyFont="1" applyAlignment="1">
      <alignment horizontal="center" wrapText="1"/>
    </xf>
    <xf numFmtId="0" fontId="0" fillId="0" borderId="0" xfId="0" applyBorder="1" applyAlignment="1">
      <alignment horizontal="center" vertical="top" wrapText="1"/>
    </xf>
    <xf numFmtId="3" fontId="5" fillId="0" borderId="16" xfId="0" applyNumberFormat="1" applyFont="1" applyBorder="1" applyAlignment="1">
      <alignment horizontal="center" wrapText="1"/>
    </xf>
    <xf numFmtId="3" fontId="5" fillId="0" borderId="9" xfId="0" applyNumberFormat="1" applyFont="1" applyBorder="1" applyAlignment="1">
      <alignment horizontal="center" wrapText="1"/>
    </xf>
    <xf numFmtId="3" fontId="5" fillId="0" borderId="13" xfId="0" applyNumberFormat="1" applyFont="1" applyBorder="1" applyAlignment="1">
      <alignment horizontal="center" wrapText="1"/>
    </xf>
    <xf numFmtId="3" fontId="3" fillId="0" borderId="0" xfId="0" applyNumberFormat="1" applyFont="1" applyAlignment="1">
      <alignment horizontal="center" wrapText="1"/>
    </xf>
    <xf numFmtId="44" fontId="5" fillId="0" borderId="9" xfId="0" applyNumberFormat="1" applyFont="1" applyFill="1" applyBorder="1" applyAlignment="1">
      <alignment horizontal="center" wrapText="1"/>
    </xf>
    <xf numFmtId="44" fontId="5" fillId="3" borderId="3" xfId="0" applyNumberFormat="1" applyFont="1" applyFill="1" applyBorder="1" applyAlignment="1">
      <alignment horizontal="center" wrapText="1"/>
    </xf>
    <xf numFmtId="44" fontId="5" fillId="3" borderId="1" xfId="0" applyNumberFormat="1" applyFont="1" applyFill="1" applyBorder="1" applyAlignment="1">
      <alignment horizontal="center"/>
    </xf>
    <xf numFmtId="0" fontId="4" fillId="3"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3" fontId="5" fillId="0" borderId="9" xfId="0" applyNumberFormat="1" applyFont="1" applyFill="1" applyBorder="1" applyAlignment="1">
      <alignment horizontal="center" wrapText="1"/>
    </xf>
    <xf numFmtId="0" fontId="4" fillId="2" borderId="2" xfId="0" applyFont="1" applyFill="1" applyBorder="1" applyAlignment="1">
      <alignment horizontal="center" wrapText="1"/>
    </xf>
    <xf numFmtId="0" fontId="5" fillId="0" borderId="18" xfId="0" applyFont="1" applyBorder="1" applyAlignment="1">
      <alignment horizontal="center" wrapText="1"/>
    </xf>
    <xf numFmtId="0" fontId="8" fillId="3" borderId="5" xfId="0" applyFont="1" applyFill="1" applyBorder="1" applyAlignment="1">
      <alignment horizontal="right"/>
    </xf>
    <xf numFmtId="0" fontId="8" fillId="3" borderId="6" xfId="0" applyFont="1" applyFill="1" applyBorder="1" applyAlignment="1">
      <alignment horizontal="right"/>
    </xf>
    <xf numFmtId="0" fontId="8" fillId="3" borderId="2" xfId="0" applyFont="1" applyFill="1" applyBorder="1" applyAlignment="1">
      <alignment horizontal="right"/>
    </xf>
    <xf numFmtId="49" fontId="8" fillId="3" borderId="5" xfId="0" applyNumberFormat="1" applyFont="1" applyFill="1" applyBorder="1" applyAlignment="1">
      <alignment horizontal="right" wrapText="1"/>
    </xf>
    <xf numFmtId="49" fontId="8" fillId="3" borderId="6" xfId="0" applyNumberFormat="1" applyFont="1" applyFill="1" applyBorder="1" applyAlignment="1">
      <alignment horizontal="right" wrapText="1"/>
    </xf>
    <xf numFmtId="49" fontId="8" fillId="3" borderId="2" xfId="0" applyNumberFormat="1" applyFont="1" applyFill="1" applyBorder="1" applyAlignment="1">
      <alignment horizontal="right" wrapText="1"/>
    </xf>
    <xf numFmtId="49" fontId="2" fillId="0" borderId="0" xfId="0" applyNumberFormat="1" applyFont="1" applyFill="1" applyAlignment="1">
      <alignment horizontal="left"/>
    </xf>
    <xf numFmtId="0" fontId="5" fillId="0" borderId="0" xfId="0" applyFont="1" applyAlignment="1">
      <alignment horizontal="left" wrapText="1"/>
    </xf>
    <xf numFmtId="49" fontId="8" fillId="3" borderId="7" xfId="0" applyNumberFormat="1" applyFont="1" applyFill="1" applyBorder="1" applyAlignment="1">
      <alignment horizontal="right" wrapText="1"/>
    </xf>
    <xf numFmtId="49" fontId="8" fillId="3" borderId="8" xfId="0" applyNumberFormat="1" applyFont="1" applyFill="1" applyBorder="1" applyAlignment="1">
      <alignment horizontal="right" wrapText="1"/>
    </xf>
    <xf numFmtId="49" fontId="8" fillId="3" borderId="4" xfId="0" applyNumberFormat="1" applyFont="1" applyFill="1" applyBorder="1" applyAlignment="1">
      <alignment horizontal="right" wrapText="1"/>
    </xf>
    <xf numFmtId="49" fontId="2" fillId="0" borderId="0" xfId="0" applyNumberFormat="1" applyFont="1" applyAlignment="1">
      <alignment horizontal="left"/>
    </xf>
    <xf numFmtId="0" fontId="4" fillId="2" borderId="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top" wrapText="1"/>
    </xf>
    <xf numFmtId="0" fontId="4" fillId="2" borderId="2" xfId="0" applyFont="1" applyFill="1" applyBorder="1" applyAlignment="1">
      <alignment horizontal="center" vertical="top" wrapText="1"/>
    </xf>
    <xf numFmtId="49" fontId="4" fillId="3" borderId="5" xfId="0" applyNumberFormat="1" applyFont="1" applyFill="1" applyBorder="1" applyAlignment="1">
      <alignment horizontal="left" vertical="top" wrapText="1"/>
    </xf>
    <xf numFmtId="0" fontId="0" fillId="3" borderId="6" xfId="0" applyFill="1" applyBorder="1" applyAlignment="1">
      <alignment horizontal="left" vertical="top" wrapText="1"/>
    </xf>
    <xf numFmtId="0" fontId="0" fillId="3" borderId="2" xfId="0" applyFill="1" applyBorder="1" applyAlignment="1">
      <alignment horizontal="left" vertical="top" wrapText="1"/>
    </xf>
    <xf numFmtId="0" fontId="0" fillId="0" borderId="19" xfId="0" applyBorder="1" applyAlignment="1">
      <alignment vertical="top" wrapText="1"/>
    </xf>
    <xf numFmtId="0" fontId="0" fillId="0" borderId="0" xfId="0" applyBorder="1" applyAlignment="1">
      <alignment vertical="top" wrapText="1"/>
    </xf>
    <xf numFmtId="0" fontId="0" fillId="0" borderId="20" xfId="0" applyBorder="1" applyAlignment="1">
      <alignment vertical="top" wrapText="1"/>
    </xf>
    <xf numFmtId="0" fontId="0" fillId="0" borderId="0" xfId="0"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left"/>
    </xf>
    <xf numFmtId="0" fontId="10" fillId="0" borderId="0" xfId="0" applyFont="1" applyAlignment="1">
      <alignment horizontal="left" wrapText="1"/>
    </xf>
    <xf numFmtId="164" fontId="8" fillId="3" borderId="14" xfId="1" applyNumberFormat="1" applyFont="1" applyFill="1" applyBorder="1" applyAlignment="1" applyProtection="1">
      <alignment horizontal="right" wrapText="1"/>
    </xf>
    <xf numFmtId="164" fontId="8" fillId="3" borderId="15" xfId="1" applyNumberFormat="1" applyFont="1" applyFill="1" applyBorder="1" applyAlignment="1" applyProtection="1">
      <alignment horizontal="right" wrapText="1"/>
    </xf>
    <xf numFmtId="164" fontId="8" fillId="3" borderId="17" xfId="1" applyNumberFormat="1" applyFont="1" applyFill="1" applyBorder="1" applyAlignment="1" applyProtection="1">
      <alignment horizontal="righ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1237D-1455-4BC8-84CB-2A91C78F8B3C}">
  <dimension ref="A1:K230"/>
  <sheetViews>
    <sheetView tabSelected="1" workbookViewId="0">
      <selection activeCell="N8" sqref="N8"/>
    </sheetView>
  </sheetViews>
  <sheetFormatPr defaultColWidth="8.85546875" defaultRowHeight="14.25" x14ac:dyDescent="0.2"/>
  <cols>
    <col min="1" max="1" width="5.28515625" style="1" bestFit="1" customWidth="1"/>
    <col min="2" max="2" width="28.7109375" style="1" customWidth="1"/>
    <col min="3" max="3" width="13.42578125" style="61" bestFit="1" customWidth="1"/>
    <col min="4" max="4" width="18.42578125" style="1" bestFit="1" customWidth="1"/>
    <col min="5" max="6" width="18.140625" style="1" bestFit="1" customWidth="1"/>
    <col min="7" max="7" width="20.7109375" style="61" customWidth="1"/>
    <col min="8" max="8" width="20.7109375" style="1" customWidth="1"/>
    <col min="9" max="16384" width="8.85546875" style="1"/>
  </cols>
  <sheetData>
    <row r="1" spans="1:8" ht="15" x14ac:dyDescent="0.2">
      <c r="A1" s="104" t="s">
        <v>115</v>
      </c>
      <c r="B1" s="104"/>
      <c r="C1" s="104"/>
      <c r="D1" s="105"/>
      <c r="E1" s="105"/>
      <c r="F1" s="105"/>
      <c r="G1" s="105"/>
      <c r="H1" s="105"/>
    </row>
    <row r="2" spans="1:8" ht="15" x14ac:dyDescent="0.25">
      <c r="A2" s="2"/>
      <c r="B2" s="2"/>
      <c r="C2" s="60"/>
    </row>
    <row r="3" spans="1:8" ht="15" x14ac:dyDescent="0.25">
      <c r="A3" s="106" t="s">
        <v>119</v>
      </c>
      <c r="B3" s="106"/>
      <c r="C3" s="106"/>
    </row>
    <row r="5" spans="1:8" ht="58.5" customHeight="1" x14ac:dyDescent="0.25">
      <c r="A5" s="107" t="s">
        <v>121</v>
      </c>
      <c r="B5" s="107"/>
      <c r="C5" s="107"/>
      <c r="D5" s="107"/>
      <c r="E5" s="107"/>
      <c r="F5" s="107"/>
      <c r="G5" s="107"/>
      <c r="H5" s="107"/>
    </row>
    <row r="7" spans="1:8" ht="55.9" customHeight="1" x14ac:dyDescent="0.25">
      <c r="A7" s="107" t="s">
        <v>122</v>
      </c>
      <c r="B7" s="107"/>
      <c r="C7" s="107"/>
      <c r="D7" s="107"/>
      <c r="E7" s="107"/>
      <c r="F7" s="107"/>
      <c r="G7" s="107"/>
      <c r="H7" s="107"/>
    </row>
    <row r="8" spans="1:8" ht="15" thickBot="1" x14ac:dyDescent="0.25"/>
    <row r="9" spans="1:8" ht="43.15" customHeight="1" thickBot="1" x14ac:dyDescent="0.25">
      <c r="A9" s="3" t="s">
        <v>0</v>
      </c>
      <c r="B9" s="4" t="s">
        <v>1</v>
      </c>
      <c r="C9" s="58" t="s">
        <v>2</v>
      </c>
      <c r="D9" s="4" t="s">
        <v>3</v>
      </c>
      <c r="E9" s="4" t="s">
        <v>4</v>
      </c>
      <c r="F9" s="4" t="s">
        <v>5</v>
      </c>
      <c r="G9" s="73" t="s">
        <v>116</v>
      </c>
      <c r="H9" s="4" t="s">
        <v>6</v>
      </c>
    </row>
    <row r="10" spans="1:8" ht="15.75" thickBot="1" x14ac:dyDescent="0.25">
      <c r="A10" s="44"/>
      <c r="B10" s="45"/>
      <c r="C10" s="59"/>
      <c r="D10" s="45"/>
      <c r="E10" s="45"/>
      <c r="F10" s="45" t="s">
        <v>7</v>
      </c>
      <c r="G10" s="59" t="s">
        <v>8</v>
      </c>
      <c r="H10" s="45" t="s">
        <v>9</v>
      </c>
    </row>
    <row r="11" spans="1:8" ht="29.25" customHeight="1" x14ac:dyDescent="0.2">
      <c r="A11" s="38">
        <v>1</v>
      </c>
      <c r="B11" s="46" t="s">
        <v>10</v>
      </c>
      <c r="C11" s="41" t="s">
        <v>11</v>
      </c>
      <c r="D11" s="40" t="s">
        <v>12</v>
      </c>
      <c r="E11" s="41">
        <v>1</v>
      </c>
      <c r="F11" s="42"/>
      <c r="G11" s="66">
        <v>1200</v>
      </c>
      <c r="H11" s="43">
        <f>F11*G11</f>
        <v>0</v>
      </c>
    </row>
    <row r="12" spans="1:8" ht="29.25" customHeight="1" x14ac:dyDescent="0.2">
      <c r="A12" s="19">
        <f>1+A11</f>
        <v>2</v>
      </c>
      <c r="B12" s="20" t="s">
        <v>10</v>
      </c>
      <c r="C12" s="22" t="s">
        <v>11</v>
      </c>
      <c r="D12" s="21" t="s">
        <v>13</v>
      </c>
      <c r="E12" s="22">
        <v>1</v>
      </c>
      <c r="F12" s="23"/>
      <c r="G12" s="67">
        <v>1600</v>
      </c>
      <c r="H12" s="24">
        <f t="shared" ref="H12:H30" si="0">F12*G12</f>
        <v>0</v>
      </c>
    </row>
    <row r="13" spans="1:8" ht="29.25" customHeight="1" x14ac:dyDescent="0.2">
      <c r="A13" s="19" t="s">
        <v>14</v>
      </c>
      <c r="B13" s="20" t="s">
        <v>10</v>
      </c>
      <c r="C13" s="22" t="s">
        <v>11</v>
      </c>
      <c r="D13" s="21" t="s">
        <v>15</v>
      </c>
      <c r="E13" s="22">
        <v>1</v>
      </c>
      <c r="F13" s="23"/>
      <c r="G13" s="67">
        <v>3200</v>
      </c>
      <c r="H13" s="24">
        <f t="shared" si="0"/>
        <v>0</v>
      </c>
    </row>
    <row r="14" spans="1:8" ht="29.25" customHeight="1" x14ac:dyDescent="0.2">
      <c r="A14" s="19" t="s">
        <v>16</v>
      </c>
      <c r="B14" s="20" t="s">
        <v>10</v>
      </c>
      <c r="C14" s="22" t="s">
        <v>11</v>
      </c>
      <c r="D14" s="21" t="s">
        <v>17</v>
      </c>
      <c r="E14" s="22">
        <v>1</v>
      </c>
      <c r="F14" s="23"/>
      <c r="G14" s="67">
        <v>8000</v>
      </c>
      <c r="H14" s="24">
        <f t="shared" si="0"/>
        <v>0</v>
      </c>
    </row>
    <row r="15" spans="1:8" ht="29.25" customHeight="1" x14ac:dyDescent="0.2">
      <c r="A15" s="19" t="s">
        <v>18</v>
      </c>
      <c r="B15" s="20" t="s">
        <v>10</v>
      </c>
      <c r="C15" s="22" t="s">
        <v>11</v>
      </c>
      <c r="D15" s="21" t="s">
        <v>19</v>
      </c>
      <c r="E15" s="22">
        <v>1</v>
      </c>
      <c r="F15" s="23"/>
      <c r="G15" s="67">
        <v>12000</v>
      </c>
      <c r="H15" s="24">
        <f t="shared" si="0"/>
        <v>0</v>
      </c>
    </row>
    <row r="16" spans="1:8" ht="29.25" customHeight="1" x14ac:dyDescent="0.2">
      <c r="A16" s="19" t="s">
        <v>20</v>
      </c>
      <c r="B16" s="20" t="s">
        <v>10</v>
      </c>
      <c r="C16" s="22" t="s">
        <v>11</v>
      </c>
      <c r="D16" s="21" t="s">
        <v>21</v>
      </c>
      <c r="E16" s="22">
        <v>1</v>
      </c>
      <c r="F16" s="23"/>
      <c r="G16" s="67">
        <v>25000</v>
      </c>
      <c r="H16" s="24">
        <f t="shared" si="0"/>
        <v>0</v>
      </c>
    </row>
    <row r="17" spans="1:8" ht="29.25" customHeight="1" x14ac:dyDescent="0.2">
      <c r="A17" s="19">
        <f t="shared" ref="A17:A88" si="1">1+A16</f>
        <v>7</v>
      </c>
      <c r="B17" s="20" t="s">
        <v>10</v>
      </c>
      <c r="C17" s="22" t="s">
        <v>11</v>
      </c>
      <c r="D17" s="21" t="s">
        <v>22</v>
      </c>
      <c r="E17" s="22">
        <v>1</v>
      </c>
      <c r="F17" s="23"/>
      <c r="G17" s="67">
        <v>75000</v>
      </c>
      <c r="H17" s="24">
        <f t="shared" si="0"/>
        <v>0</v>
      </c>
    </row>
    <row r="18" spans="1:8" ht="29.25" customHeight="1" x14ac:dyDescent="0.2">
      <c r="A18" s="19">
        <f t="shared" si="1"/>
        <v>8</v>
      </c>
      <c r="B18" s="20" t="s">
        <v>10</v>
      </c>
      <c r="C18" s="22" t="s">
        <v>11</v>
      </c>
      <c r="D18" s="21" t="s">
        <v>23</v>
      </c>
      <c r="E18" s="22">
        <v>1</v>
      </c>
      <c r="F18" s="23"/>
      <c r="G18" s="67">
        <v>150000</v>
      </c>
      <c r="H18" s="24">
        <f t="shared" si="0"/>
        <v>0</v>
      </c>
    </row>
    <row r="19" spans="1:8" ht="29.25" customHeight="1" x14ac:dyDescent="0.2">
      <c r="A19" s="19">
        <f t="shared" si="1"/>
        <v>9</v>
      </c>
      <c r="B19" s="20" t="s">
        <v>10</v>
      </c>
      <c r="C19" s="22" t="s">
        <v>11</v>
      </c>
      <c r="D19" s="21" t="s">
        <v>24</v>
      </c>
      <c r="E19" s="22">
        <v>1</v>
      </c>
      <c r="F19" s="23"/>
      <c r="G19" s="67">
        <v>250000</v>
      </c>
      <c r="H19" s="24">
        <f t="shared" si="0"/>
        <v>0</v>
      </c>
    </row>
    <row r="20" spans="1:8" ht="29.25" customHeight="1" x14ac:dyDescent="0.2">
      <c r="A20" s="19">
        <f t="shared" si="1"/>
        <v>10</v>
      </c>
      <c r="B20" s="20" t="s">
        <v>10</v>
      </c>
      <c r="C20" s="22" t="s">
        <v>11</v>
      </c>
      <c r="D20" s="21" t="s">
        <v>25</v>
      </c>
      <c r="E20" s="22">
        <v>1</v>
      </c>
      <c r="F20" s="23"/>
      <c r="G20" s="67">
        <v>500000</v>
      </c>
      <c r="H20" s="24">
        <f t="shared" si="0"/>
        <v>0</v>
      </c>
    </row>
    <row r="21" spans="1:8" ht="29.25" customHeight="1" x14ac:dyDescent="0.2">
      <c r="A21" s="19" t="s">
        <v>26</v>
      </c>
      <c r="B21" s="20" t="s">
        <v>10</v>
      </c>
      <c r="C21" s="22" t="s">
        <v>11</v>
      </c>
      <c r="D21" s="21" t="s">
        <v>12</v>
      </c>
      <c r="E21" s="22">
        <v>2</v>
      </c>
      <c r="F21" s="23"/>
      <c r="G21" s="67">
        <v>1200</v>
      </c>
      <c r="H21" s="24">
        <f t="shared" si="0"/>
        <v>0</v>
      </c>
    </row>
    <row r="22" spans="1:8" ht="29.25" customHeight="1" x14ac:dyDescent="0.2">
      <c r="A22" s="19">
        <f>1+A21</f>
        <v>12</v>
      </c>
      <c r="B22" s="20" t="s">
        <v>10</v>
      </c>
      <c r="C22" s="22" t="s">
        <v>11</v>
      </c>
      <c r="D22" s="21" t="s">
        <v>13</v>
      </c>
      <c r="E22" s="22">
        <v>2</v>
      </c>
      <c r="F22" s="23"/>
      <c r="G22" s="67">
        <v>1600</v>
      </c>
      <c r="H22" s="24">
        <f t="shared" si="0"/>
        <v>0</v>
      </c>
    </row>
    <row r="23" spans="1:8" ht="29.25" customHeight="1" x14ac:dyDescent="0.2">
      <c r="A23" s="19" t="s">
        <v>27</v>
      </c>
      <c r="B23" s="20" t="s">
        <v>10</v>
      </c>
      <c r="C23" s="22" t="s">
        <v>11</v>
      </c>
      <c r="D23" s="21" t="s">
        <v>15</v>
      </c>
      <c r="E23" s="22">
        <v>2</v>
      </c>
      <c r="F23" s="23"/>
      <c r="G23" s="67">
        <v>3200</v>
      </c>
      <c r="H23" s="24">
        <f t="shared" si="0"/>
        <v>0</v>
      </c>
    </row>
    <row r="24" spans="1:8" ht="29.25" customHeight="1" x14ac:dyDescent="0.2">
      <c r="A24" s="19" t="s">
        <v>28</v>
      </c>
      <c r="B24" s="20" t="s">
        <v>10</v>
      </c>
      <c r="C24" s="22" t="s">
        <v>11</v>
      </c>
      <c r="D24" s="21" t="s">
        <v>17</v>
      </c>
      <c r="E24" s="22">
        <v>2</v>
      </c>
      <c r="F24" s="23"/>
      <c r="G24" s="67">
        <v>8000</v>
      </c>
      <c r="H24" s="24">
        <f t="shared" si="0"/>
        <v>0</v>
      </c>
    </row>
    <row r="25" spans="1:8" ht="29.25" customHeight="1" x14ac:dyDescent="0.2">
      <c r="A25" s="19" t="s">
        <v>29</v>
      </c>
      <c r="B25" s="20" t="s">
        <v>10</v>
      </c>
      <c r="C25" s="22" t="s">
        <v>11</v>
      </c>
      <c r="D25" s="21" t="s">
        <v>19</v>
      </c>
      <c r="E25" s="22">
        <v>2</v>
      </c>
      <c r="F25" s="23"/>
      <c r="G25" s="67">
        <v>12000</v>
      </c>
      <c r="H25" s="24">
        <f t="shared" si="0"/>
        <v>0</v>
      </c>
    </row>
    <row r="26" spans="1:8" ht="29.25" customHeight="1" x14ac:dyDescent="0.2">
      <c r="A26" s="19">
        <f t="shared" si="1"/>
        <v>16</v>
      </c>
      <c r="B26" s="20" t="s">
        <v>10</v>
      </c>
      <c r="C26" s="22" t="s">
        <v>11</v>
      </c>
      <c r="D26" s="21" t="s">
        <v>21</v>
      </c>
      <c r="E26" s="22">
        <v>2</v>
      </c>
      <c r="F26" s="23"/>
      <c r="G26" s="67">
        <v>25000</v>
      </c>
      <c r="H26" s="24">
        <f t="shared" si="0"/>
        <v>0</v>
      </c>
    </row>
    <row r="27" spans="1:8" ht="29.25" customHeight="1" x14ac:dyDescent="0.2">
      <c r="A27" s="19">
        <f t="shared" si="1"/>
        <v>17</v>
      </c>
      <c r="B27" s="20" t="s">
        <v>10</v>
      </c>
      <c r="C27" s="22" t="s">
        <v>11</v>
      </c>
      <c r="D27" s="21" t="s">
        <v>22</v>
      </c>
      <c r="E27" s="22">
        <v>2</v>
      </c>
      <c r="F27" s="23"/>
      <c r="G27" s="67">
        <v>75000</v>
      </c>
      <c r="H27" s="24">
        <f t="shared" si="0"/>
        <v>0</v>
      </c>
    </row>
    <row r="28" spans="1:8" ht="29.25" customHeight="1" x14ac:dyDescent="0.2">
      <c r="A28" s="19">
        <f t="shared" si="1"/>
        <v>18</v>
      </c>
      <c r="B28" s="20" t="s">
        <v>10</v>
      </c>
      <c r="C28" s="22" t="s">
        <v>11</v>
      </c>
      <c r="D28" s="21" t="s">
        <v>23</v>
      </c>
      <c r="E28" s="22">
        <v>2</v>
      </c>
      <c r="F28" s="23"/>
      <c r="G28" s="67">
        <v>150000</v>
      </c>
      <c r="H28" s="24">
        <f t="shared" si="0"/>
        <v>0</v>
      </c>
    </row>
    <row r="29" spans="1:8" ht="29.25" customHeight="1" x14ac:dyDescent="0.2">
      <c r="A29" s="19">
        <f t="shared" si="1"/>
        <v>19</v>
      </c>
      <c r="B29" s="20" t="s">
        <v>10</v>
      </c>
      <c r="C29" s="22" t="s">
        <v>11</v>
      </c>
      <c r="D29" s="21" t="s">
        <v>24</v>
      </c>
      <c r="E29" s="22">
        <v>2</v>
      </c>
      <c r="F29" s="23"/>
      <c r="G29" s="67">
        <v>250000</v>
      </c>
      <c r="H29" s="24">
        <f t="shared" si="0"/>
        <v>0</v>
      </c>
    </row>
    <row r="30" spans="1:8" ht="29.25" customHeight="1" thickBot="1" x14ac:dyDescent="0.25">
      <c r="A30" s="29">
        <f t="shared" si="1"/>
        <v>20</v>
      </c>
      <c r="B30" s="30" t="s">
        <v>10</v>
      </c>
      <c r="C30" s="32" t="s">
        <v>11</v>
      </c>
      <c r="D30" s="31" t="s">
        <v>25</v>
      </c>
      <c r="E30" s="32">
        <v>2</v>
      </c>
      <c r="F30" s="33"/>
      <c r="G30" s="68">
        <v>500000</v>
      </c>
      <c r="H30" s="34">
        <f t="shared" si="0"/>
        <v>0</v>
      </c>
    </row>
    <row r="31" spans="1:8" ht="16.5" thickBot="1" x14ac:dyDescent="0.3">
      <c r="A31" s="108" t="s">
        <v>30</v>
      </c>
      <c r="B31" s="109"/>
      <c r="C31" s="109"/>
      <c r="D31" s="109"/>
      <c r="E31" s="109"/>
      <c r="F31" s="109"/>
      <c r="G31" s="110"/>
      <c r="H31" s="47">
        <f>SUM(H11:H30)</f>
        <v>0</v>
      </c>
    </row>
    <row r="32" spans="1:8" ht="16.5" thickBot="1" x14ac:dyDescent="0.3">
      <c r="A32" s="25"/>
      <c r="B32" s="25"/>
      <c r="C32" s="62"/>
      <c r="D32" s="25"/>
      <c r="E32" s="25"/>
      <c r="F32" s="25"/>
      <c r="G32" s="62"/>
      <c r="H32" s="26"/>
    </row>
    <row r="33" spans="1:8" ht="45.75" thickBot="1" x14ac:dyDescent="0.25">
      <c r="A33" s="3" t="s">
        <v>0</v>
      </c>
      <c r="B33" s="4" t="s">
        <v>1</v>
      </c>
      <c r="C33" s="58" t="s">
        <v>2</v>
      </c>
      <c r="D33" s="4" t="s">
        <v>3</v>
      </c>
      <c r="E33" s="4" t="s">
        <v>4</v>
      </c>
      <c r="F33" s="4" t="s">
        <v>5</v>
      </c>
      <c r="G33" s="73" t="s">
        <v>116</v>
      </c>
      <c r="H33" s="4" t="s">
        <v>6</v>
      </c>
    </row>
    <row r="34" spans="1:8" ht="15.75" thickBot="1" x14ac:dyDescent="0.25">
      <c r="A34" s="44"/>
      <c r="B34" s="45"/>
      <c r="C34" s="59"/>
      <c r="D34" s="45"/>
      <c r="E34" s="45"/>
      <c r="F34" s="45" t="s">
        <v>7</v>
      </c>
      <c r="G34" s="59" t="s">
        <v>8</v>
      </c>
      <c r="H34" s="45" t="s">
        <v>9</v>
      </c>
    </row>
    <row r="35" spans="1:8" ht="29.25" customHeight="1" x14ac:dyDescent="0.2">
      <c r="A35" s="38">
        <f>1+A30</f>
        <v>21</v>
      </c>
      <c r="B35" s="46" t="s">
        <v>31</v>
      </c>
      <c r="C35" s="41" t="s">
        <v>32</v>
      </c>
      <c r="D35" s="40" t="s">
        <v>33</v>
      </c>
      <c r="E35" s="41">
        <v>1</v>
      </c>
      <c r="F35" s="42"/>
      <c r="G35" s="66">
        <v>12000</v>
      </c>
      <c r="H35" s="43">
        <f>F35*G35</f>
        <v>0</v>
      </c>
    </row>
    <row r="36" spans="1:8" ht="29.25" customHeight="1" x14ac:dyDescent="0.2">
      <c r="A36" s="19">
        <f t="shared" si="1"/>
        <v>22</v>
      </c>
      <c r="B36" s="20" t="s">
        <v>31</v>
      </c>
      <c r="C36" s="22" t="s">
        <v>32</v>
      </c>
      <c r="D36" s="21" t="s">
        <v>21</v>
      </c>
      <c r="E36" s="22">
        <v>1</v>
      </c>
      <c r="F36" s="23"/>
      <c r="G36" s="67">
        <v>25000</v>
      </c>
      <c r="H36" s="24">
        <f t="shared" ref="H36:H46" si="2">F36*G36</f>
        <v>0</v>
      </c>
    </row>
    <row r="37" spans="1:8" ht="29.25" customHeight="1" x14ac:dyDescent="0.2">
      <c r="A37" s="19">
        <f t="shared" si="1"/>
        <v>23</v>
      </c>
      <c r="B37" s="20" t="s">
        <v>31</v>
      </c>
      <c r="C37" s="22" t="s">
        <v>32</v>
      </c>
      <c r="D37" s="21" t="s">
        <v>22</v>
      </c>
      <c r="E37" s="22">
        <v>1</v>
      </c>
      <c r="F37" s="23"/>
      <c r="G37" s="67">
        <v>75000</v>
      </c>
      <c r="H37" s="24">
        <f t="shared" si="2"/>
        <v>0</v>
      </c>
    </row>
    <row r="38" spans="1:8" ht="29.25" customHeight="1" x14ac:dyDescent="0.2">
      <c r="A38" s="19">
        <f t="shared" si="1"/>
        <v>24</v>
      </c>
      <c r="B38" s="20" t="s">
        <v>31</v>
      </c>
      <c r="C38" s="22" t="s">
        <v>32</v>
      </c>
      <c r="D38" s="21" t="s">
        <v>23</v>
      </c>
      <c r="E38" s="22">
        <v>1</v>
      </c>
      <c r="F38" s="23"/>
      <c r="G38" s="67">
        <v>150000</v>
      </c>
      <c r="H38" s="24">
        <f t="shared" si="2"/>
        <v>0</v>
      </c>
    </row>
    <row r="39" spans="1:8" ht="29.25" customHeight="1" x14ac:dyDescent="0.2">
      <c r="A39" s="19">
        <f t="shared" si="1"/>
        <v>25</v>
      </c>
      <c r="B39" s="20" t="s">
        <v>31</v>
      </c>
      <c r="C39" s="22" t="s">
        <v>32</v>
      </c>
      <c r="D39" s="21" t="s">
        <v>24</v>
      </c>
      <c r="E39" s="22">
        <v>1</v>
      </c>
      <c r="F39" s="23"/>
      <c r="G39" s="67">
        <v>250000</v>
      </c>
      <c r="H39" s="24">
        <f t="shared" si="2"/>
        <v>0</v>
      </c>
    </row>
    <row r="40" spans="1:8" ht="29.25" customHeight="1" x14ac:dyDescent="0.2">
      <c r="A40" s="19">
        <f t="shared" si="1"/>
        <v>26</v>
      </c>
      <c r="B40" s="20" t="s">
        <v>31</v>
      </c>
      <c r="C40" s="22" t="s">
        <v>32</v>
      </c>
      <c r="D40" s="21" t="s">
        <v>25</v>
      </c>
      <c r="E40" s="22">
        <v>1</v>
      </c>
      <c r="F40" s="23"/>
      <c r="G40" s="67">
        <v>500000</v>
      </c>
      <c r="H40" s="24">
        <f t="shared" si="2"/>
        <v>0</v>
      </c>
    </row>
    <row r="41" spans="1:8" ht="29.25" customHeight="1" x14ac:dyDescent="0.2">
      <c r="A41" s="19">
        <f t="shared" si="1"/>
        <v>27</v>
      </c>
      <c r="B41" s="20" t="s">
        <v>31</v>
      </c>
      <c r="C41" s="22" t="s">
        <v>32</v>
      </c>
      <c r="D41" s="21" t="s">
        <v>33</v>
      </c>
      <c r="E41" s="22">
        <v>2</v>
      </c>
      <c r="F41" s="23"/>
      <c r="G41" s="67">
        <v>12000</v>
      </c>
      <c r="H41" s="24">
        <f t="shared" si="2"/>
        <v>0</v>
      </c>
    </row>
    <row r="42" spans="1:8" ht="29.25" customHeight="1" x14ac:dyDescent="0.2">
      <c r="A42" s="19">
        <f t="shared" si="1"/>
        <v>28</v>
      </c>
      <c r="B42" s="20" t="s">
        <v>31</v>
      </c>
      <c r="C42" s="22" t="s">
        <v>32</v>
      </c>
      <c r="D42" s="21" t="s">
        <v>21</v>
      </c>
      <c r="E42" s="22">
        <v>2</v>
      </c>
      <c r="F42" s="23"/>
      <c r="G42" s="67">
        <v>25000</v>
      </c>
      <c r="H42" s="24">
        <f t="shared" si="2"/>
        <v>0</v>
      </c>
    </row>
    <row r="43" spans="1:8" ht="29.25" customHeight="1" x14ac:dyDescent="0.2">
      <c r="A43" s="19">
        <f t="shared" si="1"/>
        <v>29</v>
      </c>
      <c r="B43" s="20" t="s">
        <v>31</v>
      </c>
      <c r="C43" s="22" t="s">
        <v>32</v>
      </c>
      <c r="D43" s="21" t="s">
        <v>22</v>
      </c>
      <c r="E43" s="22">
        <v>2</v>
      </c>
      <c r="F43" s="23"/>
      <c r="G43" s="67">
        <v>75000</v>
      </c>
      <c r="H43" s="24">
        <f t="shared" si="2"/>
        <v>0</v>
      </c>
    </row>
    <row r="44" spans="1:8" ht="29.25" customHeight="1" x14ac:dyDescent="0.2">
      <c r="A44" s="19">
        <f t="shared" si="1"/>
        <v>30</v>
      </c>
      <c r="B44" s="20" t="s">
        <v>31</v>
      </c>
      <c r="C44" s="22" t="s">
        <v>32</v>
      </c>
      <c r="D44" s="21" t="s">
        <v>23</v>
      </c>
      <c r="E44" s="22">
        <v>2</v>
      </c>
      <c r="F44" s="23"/>
      <c r="G44" s="67">
        <v>150000</v>
      </c>
      <c r="H44" s="24">
        <f t="shared" si="2"/>
        <v>0</v>
      </c>
    </row>
    <row r="45" spans="1:8" ht="29.25" customHeight="1" x14ac:dyDescent="0.2">
      <c r="A45" s="19">
        <f t="shared" si="1"/>
        <v>31</v>
      </c>
      <c r="B45" s="20" t="s">
        <v>31</v>
      </c>
      <c r="C45" s="22" t="s">
        <v>32</v>
      </c>
      <c r="D45" s="21" t="s">
        <v>24</v>
      </c>
      <c r="E45" s="22">
        <v>2</v>
      </c>
      <c r="F45" s="23"/>
      <c r="G45" s="67">
        <v>250000</v>
      </c>
      <c r="H45" s="24">
        <f t="shared" si="2"/>
        <v>0</v>
      </c>
    </row>
    <row r="46" spans="1:8" ht="29.25" customHeight="1" thickBot="1" x14ac:dyDescent="0.25">
      <c r="A46" s="29">
        <f t="shared" si="1"/>
        <v>32</v>
      </c>
      <c r="B46" s="30" t="s">
        <v>31</v>
      </c>
      <c r="C46" s="32" t="s">
        <v>32</v>
      </c>
      <c r="D46" s="31" t="s">
        <v>25</v>
      </c>
      <c r="E46" s="32">
        <v>2</v>
      </c>
      <c r="F46" s="33"/>
      <c r="G46" s="68">
        <v>500000</v>
      </c>
      <c r="H46" s="34">
        <f t="shared" si="2"/>
        <v>0</v>
      </c>
    </row>
    <row r="47" spans="1:8" ht="16.5" thickBot="1" x14ac:dyDescent="0.3">
      <c r="A47" s="81" t="s">
        <v>34</v>
      </c>
      <c r="B47" s="82"/>
      <c r="C47" s="82"/>
      <c r="D47" s="82"/>
      <c r="E47" s="82"/>
      <c r="F47" s="82"/>
      <c r="G47" s="83"/>
      <c r="H47" s="15">
        <f>SUM(H35:H46)</f>
        <v>0</v>
      </c>
    </row>
    <row r="48" spans="1:8" ht="16.5" thickBot="1" x14ac:dyDescent="0.3">
      <c r="A48" s="27"/>
      <c r="B48" s="27"/>
      <c r="C48" s="63"/>
      <c r="D48" s="27"/>
      <c r="E48" s="27"/>
      <c r="F48" s="27"/>
      <c r="G48" s="63"/>
      <c r="H48" s="28"/>
    </row>
    <row r="49" spans="1:8" ht="45.75" thickBot="1" x14ac:dyDescent="0.25">
      <c r="A49" s="3" t="s">
        <v>0</v>
      </c>
      <c r="B49" s="4" t="s">
        <v>1</v>
      </c>
      <c r="C49" s="58" t="s">
        <v>2</v>
      </c>
      <c r="D49" s="4" t="s">
        <v>3</v>
      </c>
      <c r="E49" s="4" t="s">
        <v>4</v>
      </c>
      <c r="F49" s="4" t="s">
        <v>5</v>
      </c>
      <c r="G49" s="73" t="s">
        <v>116</v>
      </c>
      <c r="H49" s="4" t="s">
        <v>6</v>
      </c>
    </row>
    <row r="50" spans="1:8" ht="15.75" thickBot="1" x14ac:dyDescent="0.25">
      <c r="A50" s="44"/>
      <c r="B50" s="45"/>
      <c r="C50" s="59"/>
      <c r="D50" s="45"/>
      <c r="E50" s="45"/>
      <c r="F50" s="45" t="s">
        <v>7</v>
      </c>
      <c r="G50" s="59" t="s">
        <v>8</v>
      </c>
      <c r="H50" s="45" t="s">
        <v>9</v>
      </c>
    </row>
    <row r="51" spans="1:8" ht="29.25" customHeight="1" x14ac:dyDescent="0.2">
      <c r="A51" s="38">
        <f>1+A46</f>
        <v>33</v>
      </c>
      <c r="B51" s="46" t="s">
        <v>35</v>
      </c>
      <c r="C51" s="41" t="s">
        <v>32</v>
      </c>
      <c r="D51" s="40" t="s">
        <v>33</v>
      </c>
      <c r="E51" s="41">
        <v>1</v>
      </c>
      <c r="F51" s="42"/>
      <c r="G51" s="66">
        <v>12000</v>
      </c>
      <c r="H51" s="43">
        <f>F51*G51</f>
        <v>0</v>
      </c>
    </row>
    <row r="52" spans="1:8" ht="29.25" customHeight="1" x14ac:dyDescent="0.2">
      <c r="A52" s="19">
        <f t="shared" si="1"/>
        <v>34</v>
      </c>
      <c r="B52" s="20" t="s">
        <v>35</v>
      </c>
      <c r="C52" s="22" t="s">
        <v>32</v>
      </c>
      <c r="D52" s="21" t="s">
        <v>21</v>
      </c>
      <c r="E52" s="22">
        <v>1</v>
      </c>
      <c r="F52" s="23"/>
      <c r="G52" s="67">
        <v>25000</v>
      </c>
      <c r="H52" s="24">
        <f t="shared" ref="H52:H62" si="3">F52*G52</f>
        <v>0</v>
      </c>
    </row>
    <row r="53" spans="1:8" ht="29.25" customHeight="1" x14ac:dyDescent="0.2">
      <c r="A53" s="19">
        <f t="shared" si="1"/>
        <v>35</v>
      </c>
      <c r="B53" s="20" t="s">
        <v>35</v>
      </c>
      <c r="C53" s="22" t="s">
        <v>32</v>
      </c>
      <c r="D53" s="21" t="s">
        <v>22</v>
      </c>
      <c r="E53" s="22">
        <v>1</v>
      </c>
      <c r="F53" s="23"/>
      <c r="G53" s="67">
        <v>75000</v>
      </c>
      <c r="H53" s="24">
        <f t="shared" si="3"/>
        <v>0</v>
      </c>
    </row>
    <row r="54" spans="1:8" ht="29.25" customHeight="1" x14ac:dyDescent="0.2">
      <c r="A54" s="19">
        <f t="shared" si="1"/>
        <v>36</v>
      </c>
      <c r="B54" s="20" t="s">
        <v>35</v>
      </c>
      <c r="C54" s="22" t="s">
        <v>32</v>
      </c>
      <c r="D54" s="21" t="s">
        <v>23</v>
      </c>
      <c r="E54" s="22">
        <v>1</v>
      </c>
      <c r="F54" s="23"/>
      <c r="G54" s="67">
        <v>150000</v>
      </c>
      <c r="H54" s="24">
        <f t="shared" si="3"/>
        <v>0</v>
      </c>
    </row>
    <row r="55" spans="1:8" ht="29.25" customHeight="1" x14ac:dyDescent="0.2">
      <c r="A55" s="19">
        <f t="shared" si="1"/>
        <v>37</v>
      </c>
      <c r="B55" s="20" t="s">
        <v>35</v>
      </c>
      <c r="C55" s="22" t="s">
        <v>32</v>
      </c>
      <c r="D55" s="21" t="s">
        <v>24</v>
      </c>
      <c r="E55" s="22">
        <v>1</v>
      </c>
      <c r="F55" s="23"/>
      <c r="G55" s="67">
        <v>250000</v>
      </c>
      <c r="H55" s="24">
        <f t="shared" si="3"/>
        <v>0</v>
      </c>
    </row>
    <row r="56" spans="1:8" ht="29.25" customHeight="1" x14ac:dyDescent="0.2">
      <c r="A56" s="19">
        <f t="shared" si="1"/>
        <v>38</v>
      </c>
      <c r="B56" s="20" t="s">
        <v>35</v>
      </c>
      <c r="C56" s="22" t="s">
        <v>32</v>
      </c>
      <c r="D56" s="21" t="s">
        <v>25</v>
      </c>
      <c r="E56" s="22">
        <v>1</v>
      </c>
      <c r="F56" s="23"/>
      <c r="G56" s="67">
        <v>500000</v>
      </c>
      <c r="H56" s="24">
        <f t="shared" si="3"/>
        <v>0</v>
      </c>
    </row>
    <row r="57" spans="1:8" ht="29.25" customHeight="1" x14ac:dyDescent="0.2">
      <c r="A57" s="19">
        <f t="shared" si="1"/>
        <v>39</v>
      </c>
      <c r="B57" s="20" t="s">
        <v>35</v>
      </c>
      <c r="C57" s="22" t="s">
        <v>32</v>
      </c>
      <c r="D57" s="21" t="s">
        <v>33</v>
      </c>
      <c r="E57" s="22">
        <v>2</v>
      </c>
      <c r="F57" s="23"/>
      <c r="G57" s="67">
        <v>12000</v>
      </c>
      <c r="H57" s="24">
        <f t="shared" si="3"/>
        <v>0</v>
      </c>
    </row>
    <row r="58" spans="1:8" ht="29.25" customHeight="1" x14ac:dyDescent="0.2">
      <c r="A58" s="19">
        <f t="shared" si="1"/>
        <v>40</v>
      </c>
      <c r="B58" s="20" t="s">
        <v>35</v>
      </c>
      <c r="C58" s="22" t="s">
        <v>32</v>
      </c>
      <c r="D58" s="21" t="s">
        <v>21</v>
      </c>
      <c r="E58" s="22">
        <v>2</v>
      </c>
      <c r="F58" s="23"/>
      <c r="G58" s="67">
        <v>25000</v>
      </c>
      <c r="H58" s="24">
        <f t="shared" si="3"/>
        <v>0</v>
      </c>
    </row>
    <row r="59" spans="1:8" ht="29.25" customHeight="1" x14ac:dyDescent="0.2">
      <c r="A59" s="19">
        <f t="shared" si="1"/>
        <v>41</v>
      </c>
      <c r="B59" s="20" t="s">
        <v>35</v>
      </c>
      <c r="C59" s="22" t="s">
        <v>32</v>
      </c>
      <c r="D59" s="21" t="s">
        <v>22</v>
      </c>
      <c r="E59" s="22">
        <v>2</v>
      </c>
      <c r="F59" s="23"/>
      <c r="G59" s="67">
        <v>75000</v>
      </c>
      <c r="H59" s="24">
        <f t="shared" si="3"/>
        <v>0</v>
      </c>
    </row>
    <row r="60" spans="1:8" ht="29.25" customHeight="1" x14ac:dyDescent="0.2">
      <c r="A60" s="19">
        <f t="shared" si="1"/>
        <v>42</v>
      </c>
      <c r="B60" s="20" t="s">
        <v>35</v>
      </c>
      <c r="C60" s="22" t="s">
        <v>32</v>
      </c>
      <c r="D60" s="21" t="s">
        <v>23</v>
      </c>
      <c r="E60" s="22">
        <v>2</v>
      </c>
      <c r="F60" s="23"/>
      <c r="G60" s="67">
        <v>150000</v>
      </c>
      <c r="H60" s="24">
        <f t="shared" si="3"/>
        <v>0</v>
      </c>
    </row>
    <row r="61" spans="1:8" ht="29.25" customHeight="1" x14ac:dyDescent="0.2">
      <c r="A61" s="19">
        <f t="shared" si="1"/>
        <v>43</v>
      </c>
      <c r="B61" s="20" t="s">
        <v>35</v>
      </c>
      <c r="C61" s="22" t="s">
        <v>32</v>
      </c>
      <c r="D61" s="21" t="s">
        <v>24</v>
      </c>
      <c r="E61" s="22">
        <v>2</v>
      </c>
      <c r="F61" s="23"/>
      <c r="G61" s="67">
        <v>250000</v>
      </c>
      <c r="H61" s="24">
        <f t="shared" si="3"/>
        <v>0</v>
      </c>
    </row>
    <row r="62" spans="1:8" ht="29.25" customHeight="1" thickBot="1" x14ac:dyDescent="0.25">
      <c r="A62" s="29">
        <f t="shared" si="1"/>
        <v>44</v>
      </c>
      <c r="B62" s="30" t="s">
        <v>35</v>
      </c>
      <c r="C62" s="32" t="s">
        <v>32</v>
      </c>
      <c r="D62" s="31" t="s">
        <v>25</v>
      </c>
      <c r="E62" s="32">
        <v>2</v>
      </c>
      <c r="F62" s="33"/>
      <c r="G62" s="68">
        <v>500000</v>
      </c>
      <c r="H62" s="34">
        <f t="shared" si="3"/>
        <v>0</v>
      </c>
    </row>
    <row r="63" spans="1:8" ht="16.5" thickBot="1" x14ac:dyDescent="0.3">
      <c r="A63" s="81" t="s">
        <v>36</v>
      </c>
      <c r="B63" s="82"/>
      <c r="C63" s="82"/>
      <c r="D63" s="82"/>
      <c r="E63" s="82"/>
      <c r="F63" s="82"/>
      <c r="G63" s="83"/>
      <c r="H63" s="15">
        <f>SUM(H51:H62)</f>
        <v>0</v>
      </c>
    </row>
    <row r="64" spans="1:8" ht="16.5" thickBot="1" x14ac:dyDescent="0.3">
      <c r="A64" s="27"/>
      <c r="B64" s="27"/>
      <c r="C64" s="63"/>
      <c r="D64" s="27"/>
      <c r="E64" s="27"/>
      <c r="F64" s="27"/>
      <c r="G64" s="63"/>
      <c r="H64" s="28"/>
    </row>
    <row r="65" spans="1:8" ht="45.75" thickBot="1" x14ac:dyDescent="0.25">
      <c r="A65" s="3" t="s">
        <v>0</v>
      </c>
      <c r="B65" s="4" t="s">
        <v>1</v>
      </c>
      <c r="C65" s="58" t="s">
        <v>2</v>
      </c>
      <c r="D65" s="4" t="s">
        <v>3</v>
      </c>
      <c r="E65" s="4" t="s">
        <v>4</v>
      </c>
      <c r="F65" s="4" t="s">
        <v>5</v>
      </c>
      <c r="G65" s="73" t="s">
        <v>116</v>
      </c>
      <c r="H65" s="4" t="s">
        <v>6</v>
      </c>
    </row>
    <row r="66" spans="1:8" ht="15.75" thickBot="1" x14ac:dyDescent="0.25">
      <c r="A66" s="17"/>
      <c r="B66" s="44"/>
      <c r="C66" s="59"/>
      <c r="D66" s="45"/>
      <c r="E66" s="45"/>
      <c r="F66" s="45" t="s">
        <v>7</v>
      </c>
      <c r="G66" s="59" t="s">
        <v>8</v>
      </c>
      <c r="H66" s="45" t="s">
        <v>9</v>
      </c>
    </row>
    <row r="67" spans="1:8" ht="29.25" customHeight="1" x14ac:dyDescent="0.2">
      <c r="A67" s="19">
        <f>1+A62</f>
        <v>45</v>
      </c>
      <c r="B67" s="46" t="s">
        <v>37</v>
      </c>
      <c r="C67" s="41" t="s">
        <v>32</v>
      </c>
      <c r="D67" s="40" t="s">
        <v>33</v>
      </c>
      <c r="E67" s="41">
        <v>1</v>
      </c>
      <c r="F67" s="42"/>
      <c r="G67" s="66">
        <v>12000</v>
      </c>
      <c r="H67" s="43">
        <f>F67*G67</f>
        <v>0</v>
      </c>
    </row>
    <row r="68" spans="1:8" ht="29.25" customHeight="1" x14ac:dyDescent="0.2">
      <c r="A68" s="19">
        <f t="shared" si="1"/>
        <v>46</v>
      </c>
      <c r="B68" s="20" t="s">
        <v>37</v>
      </c>
      <c r="C68" s="22" t="s">
        <v>32</v>
      </c>
      <c r="D68" s="21" t="s">
        <v>21</v>
      </c>
      <c r="E68" s="22">
        <v>1</v>
      </c>
      <c r="F68" s="23"/>
      <c r="G68" s="67">
        <v>25000</v>
      </c>
      <c r="H68" s="24">
        <f t="shared" ref="H68:H78" si="4">F68*G68</f>
        <v>0</v>
      </c>
    </row>
    <row r="69" spans="1:8" ht="29.25" customHeight="1" x14ac:dyDescent="0.2">
      <c r="A69" s="19">
        <f t="shared" si="1"/>
        <v>47</v>
      </c>
      <c r="B69" s="20" t="s">
        <v>37</v>
      </c>
      <c r="C69" s="22" t="s">
        <v>32</v>
      </c>
      <c r="D69" s="21" t="s">
        <v>22</v>
      </c>
      <c r="E69" s="22">
        <v>1</v>
      </c>
      <c r="F69" s="23"/>
      <c r="G69" s="67">
        <v>75000</v>
      </c>
      <c r="H69" s="24">
        <f t="shared" si="4"/>
        <v>0</v>
      </c>
    </row>
    <row r="70" spans="1:8" ht="29.25" customHeight="1" x14ac:dyDescent="0.2">
      <c r="A70" s="19">
        <f t="shared" si="1"/>
        <v>48</v>
      </c>
      <c r="B70" s="20" t="s">
        <v>37</v>
      </c>
      <c r="C70" s="22" t="s">
        <v>32</v>
      </c>
      <c r="D70" s="21" t="s">
        <v>23</v>
      </c>
      <c r="E70" s="22">
        <v>1</v>
      </c>
      <c r="F70" s="23"/>
      <c r="G70" s="67">
        <v>150000</v>
      </c>
      <c r="H70" s="24">
        <f t="shared" si="4"/>
        <v>0</v>
      </c>
    </row>
    <row r="71" spans="1:8" ht="29.25" customHeight="1" x14ac:dyDescent="0.2">
      <c r="A71" s="19">
        <f t="shared" si="1"/>
        <v>49</v>
      </c>
      <c r="B71" s="20" t="s">
        <v>37</v>
      </c>
      <c r="C71" s="22" t="s">
        <v>32</v>
      </c>
      <c r="D71" s="21" t="s">
        <v>24</v>
      </c>
      <c r="E71" s="22">
        <v>1</v>
      </c>
      <c r="F71" s="23"/>
      <c r="G71" s="67">
        <v>250000</v>
      </c>
      <c r="H71" s="24">
        <f t="shared" si="4"/>
        <v>0</v>
      </c>
    </row>
    <row r="72" spans="1:8" ht="29.25" customHeight="1" x14ac:dyDescent="0.2">
      <c r="A72" s="19">
        <f t="shared" si="1"/>
        <v>50</v>
      </c>
      <c r="B72" s="20" t="s">
        <v>37</v>
      </c>
      <c r="C72" s="22" t="s">
        <v>32</v>
      </c>
      <c r="D72" s="21" t="s">
        <v>25</v>
      </c>
      <c r="E72" s="22">
        <v>1</v>
      </c>
      <c r="F72" s="23"/>
      <c r="G72" s="67">
        <v>500000</v>
      </c>
      <c r="H72" s="24">
        <f t="shared" si="4"/>
        <v>0</v>
      </c>
    </row>
    <row r="73" spans="1:8" ht="29.25" customHeight="1" x14ac:dyDescent="0.2">
      <c r="A73" s="19">
        <f t="shared" si="1"/>
        <v>51</v>
      </c>
      <c r="B73" s="20" t="s">
        <v>37</v>
      </c>
      <c r="C73" s="22" t="s">
        <v>32</v>
      </c>
      <c r="D73" s="21" t="s">
        <v>33</v>
      </c>
      <c r="E73" s="22">
        <v>2</v>
      </c>
      <c r="F73" s="23"/>
      <c r="G73" s="67">
        <v>12000</v>
      </c>
      <c r="H73" s="24">
        <f t="shared" si="4"/>
        <v>0</v>
      </c>
    </row>
    <row r="74" spans="1:8" ht="29.25" customHeight="1" x14ac:dyDescent="0.2">
      <c r="A74" s="19">
        <f t="shared" si="1"/>
        <v>52</v>
      </c>
      <c r="B74" s="20" t="s">
        <v>37</v>
      </c>
      <c r="C74" s="22" t="s">
        <v>32</v>
      </c>
      <c r="D74" s="21" t="s">
        <v>21</v>
      </c>
      <c r="E74" s="22">
        <v>2</v>
      </c>
      <c r="F74" s="23"/>
      <c r="G74" s="67">
        <v>25000</v>
      </c>
      <c r="H74" s="24">
        <f t="shared" si="4"/>
        <v>0</v>
      </c>
    </row>
    <row r="75" spans="1:8" ht="29.25" customHeight="1" x14ac:dyDescent="0.2">
      <c r="A75" s="19">
        <f t="shared" si="1"/>
        <v>53</v>
      </c>
      <c r="B75" s="20" t="s">
        <v>37</v>
      </c>
      <c r="C75" s="22" t="s">
        <v>32</v>
      </c>
      <c r="D75" s="21" t="s">
        <v>22</v>
      </c>
      <c r="E75" s="22">
        <v>2</v>
      </c>
      <c r="F75" s="23"/>
      <c r="G75" s="67">
        <v>75000</v>
      </c>
      <c r="H75" s="24">
        <f t="shared" si="4"/>
        <v>0</v>
      </c>
    </row>
    <row r="76" spans="1:8" ht="29.25" customHeight="1" x14ac:dyDescent="0.2">
      <c r="A76" s="19">
        <f t="shared" si="1"/>
        <v>54</v>
      </c>
      <c r="B76" s="20" t="s">
        <v>37</v>
      </c>
      <c r="C76" s="22" t="s">
        <v>32</v>
      </c>
      <c r="D76" s="21" t="s">
        <v>23</v>
      </c>
      <c r="E76" s="22">
        <v>2</v>
      </c>
      <c r="F76" s="23"/>
      <c r="G76" s="67">
        <v>150000</v>
      </c>
      <c r="H76" s="24">
        <f t="shared" si="4"/>
        <v>0</v>
      </c>
    </row>
    <row r="77" spans="1:8" ht="29.25" customHeight="1" x14ac:dyDescent="0.2">
      <c r="A77" s="19">
        <f t="shared" si="1"/>
        <v>55</v>
      </c>
      <c r="B77" s="20" t="s">
        <v>37</v>
      </c>
      <c r="C77" s="22" t="s">
        <v>32</v>
      </c>
      <c r="D77" s="21" t="s">
        <v>24</v>
      </c>
      <c r="E77" s="22">
        <v>2</v>
      </c>
      <c r="F77" s="23"/>
      <c r="G77" s="67">
        <v>250000</v>
      </c>
      <c r="H77" s="24">
        <f t="shared" si="4"/>
        <v>0</v>
      </c>
    </row>
    <row r="78" spans="1:8" ht="29.25" customHeight="1" thickBot="1" x14ac:dyDescent="0.25">
      <c r="A78" s="29">
        <f t="shared" si="1"/>
        <v>56</v>
      </c>
      <c r="B78" s="30" t="s">
        <v>37</v>
      </c>
      <c r="C78" s="32" t="s">
        <v>32</v>
      </c>
      <c r="D78" s="31" t="s">
        <v>25</v>
      </c>
      <c r="E78" s="32">
        <v>2</v>
      </c>
      <c r="F78" s="33"/>
      <c r="G78" s="68">
        <v>500000</v>
      </c>
      <c r="H78" s="34">
        <f t="shared" si="4"/>
        <v>0</v>
      </c>
    </row>
    <row r="79" spans="1:8" ht="16.5" thickBot="1" x14ac:dyDescent="0.3">
      <c r="A79" s="81" t="s">
        <v>38</v>
      </c>
      <c r="B79" s="82"/>
      <c r="C79" s="82"/>
      <c r="D79" s="82"/>
      <c r="E79" s="82"/>
      <c r="F79" s="82"/>
      <c r="G79" s="83"/>
      <c r="H79" s="16">
        <f>SUM(H67:H78)</f>
        <v>0</v>
      </c>
    </row>
    <row r="80" spans="1:8" ht="16.5" thickBot="1" x14ac:dyDescent="0.3">
      <c r="A80" s="27"/>
      <c r="B80" s="27"/>
      <c r="C80" s="63"/>
      <c r="D80" s="27"/>
      <c r="E80" s="27"/>
      <c r="F80" s="27"/>
      <c r="G80" s="63"/>
      <c r="H80" s="26"/>
    </row>
    <row r="81" spans="1:8" ht="45.75" thickBot="1" x14ac:dyDescent="0.25">
      <c r="A81" s="3" t="s">
        <v>0</v>
      </c>
      <c r="B81" s="4" t="s">
        <v>1</v>
      </c>
      <c r="C81" s="58" t="s">
        <v>2</v>
      </c>
      <c r="D81" s="4" t="s">
        <v>3</v>
      </c>
      <c r="E81" s="4" t="s">
        <v>4</v>
      </c>
      <c r="F81" s="4" t="s">
        <v>5</v>
      </c>
      <c r="G81" s="73" t="s">
        <v>116</v>
      </c>
      <c r="H81" s="4" t="s">
        <v>6</v>
      </c>
    </row>
    <row r="82" spans="1:8" ht="15.75" thickBot="1" x14ac:dyDescent="0.25">
      <c r="A82" s="44"/>
      <c r="B82" s="45"/>
      <c r="C82" s="59"/>
      <c r="D82" s="45"/>
      <c r="E82" s="45"/>
      <c r="F82" s="45" t="s">
        <v>7</v>
      </c>
      <c r="G82" s="59" t="s">
        <v>8</v>
      </c>
      <c r="H82" s="45" t="s">
        <v>9</v>
      </c>
    </row>
    <row r="83" spans="1:8" ht="29.25" customHeight="1" x14ac:dyDescent="0.2">
      <c r="A83" s="38" t="s">
        <v>39</v>
      </c>
      <c r="B83" s="39" t="s">
        <v>40</v>
      </c>
      <c r="C83" s="41" t="s">
        <v>32</v>
      </c>
      <c r="D83" s="40" t="s">
        <v>33</v>
      </c>
      <c r="E83" s="41">
        <v>1</v>
      </c>
      <c r="F83" s="42"/>
      <c r="G83" s="66">
        <v>12000</v>
      </c>
      <c r="H83" s="43">
        <f>F83*G83</f>
        <v>0</v>
      </c>
    </row>
    <row r="84" spans="1:8" ht="29.25" customHeight="1" x14ac:dyDescent="0.2">
      <c r="A84" s="19">
        <f t="shared" si="1"/>
        <v>58</v>
      </c>
      <c r="B84" s="36" t="s">
        <v>40</v>
      </c>
      <c r="C84" s="22" t="s">
        <v>32</v>
      </c>
      <c r="D84" s="21" t="s">
        <v>21</v>
      </c>
      <c r="E84" s="22">
        <v>1</v>
      </c>
      <c r="F84" s="23"/>
      <c r="G84" s="67">
        <v>25000</v>
      </c>
      <c r="H84" s="24">
        <f t="shared" ref="H84:H94" si="5">F84*G84</f>
        <v>0</v>
      </c>
    </row>
    <row r="85" spans="1:8" ht="29.25" customHeight="1" x14ac:dyDescent="0.2">
      <c r="A85" s="19">
        <f t="shared" si="1"/>
        <v>59</v>
      </c>
      <c r="B85" s="36" t="s">
        <v>40</v>
      </c>
      <c r="C85" s="22" t="s">
        <v>32</v>
      </c>
      <c r="D85" s="21" t="s">
        <v>22</v>
      </c>
      <c r="E85" s="22">
        <v>1</v>
      </c>
      <c r="F85" s="23"/>
      <c r="G85" s="67">
        <v>75000</v>
      </c>
      <c r="H85" s="24">
        <f t="shared" si="5"/>
        <v>0</v>
      </c>
    </row>
    <row r="86" spans="1:8" ht="29.25" customHeight="1" x14ac:dyDescent="0.2">
      <c r="A86" s="19">
        <f t="shared" si="1"/>
        <v>60</v>
      </c>
      <c r="B86" s="36" t="s">
        <v>40</v>
      </c>
      <c r="C86" s="22" t="s">
        <v>32</v>
      </c>
      <c r="D86" s="21" t="s">
        <v>23</v>
      </c>
      <c r="E86" s="22">
        <v>1</v>
      </c>
      <c r="F86" s="23"/>
      <c r="G86" s="67">
        <v>150000</v>
      </c>
      <c r="H86" s="24">
        <f t="shared" si="5"/>
        <v>0</v>
      </c>
    </row>
    <row r="87" spans="1:8" ht="29.25" customHeight="1" x14ac:dyDescent="0.2">
      <c r="A87" s="19">
        <f t="shared" si="1"/>
        <v>61</v>
      </c>
      <c r="B87" s="36" t="s">
        <v>40</v>
      </c>
      <c r="C87" s="22" t="s">
        <v>32</v>
      </c>
      <c r="D87" s="21" t="s">
        <v>24</v>
      </c>
      <c r="E87" s="22">
        <v>1</v>
      </c>
      <c r="F87" s="23"/>
      <c r="G87" s="67">
        <v>250000</v>
      </c>
      <c r="H87" s="24">
        <f t="shared" si="5"/>
        <v>0</v>
      </c>
    </row>
    <row r="88" spans="1:8" ht="29.25" customHeight="1" x14ac:dyDescent="0.2">
      <c r="A88" s="19">
        <f t="shared" si="1"/>
        <v>62</v>
      </c>
      <c r="B88" s="36" t="s">
        <v>40</v>
      </c>
      <c r="C88" s="22" t="s">
        <v>32</v>
      </c>
      <c r="D88" s="21" t="s">
        <v>25</v>
      </c>
      <c r="E88" s="22">
        <v>1</v>
      </c>
      <c r="F88" s="23"/>
      <c r="G88" s="67">
        <v>500000</v>
      </c>
      <c r="H88" s="24">
        <f t="shared" si="5"/>
        <v>0</v>
      </c>
    </row>
    <row r="89" spans="1:8" ht="29.25" customHeight="1" x14ac:dyDescent="0.2">
      <c r="A89" s="19">
        <f t="shared" ref="A89:A117" si="6">1+A88</f>
        <v>63</v>
      </c>
      <c r="B89" s="36" t="s">
        <v>40</v>
      </c>
      <c r="C89" s="22" t="s">
        <v>32</v>
      </c>
      <c r="D89" s="21" t="s">
        <v>33</v>
      </c>
      <c r="E89" s="22">
        <v>2</v>
      </c>
      <c r="F89" s="23"/>
      <c r="G89" s="67">
        <v>12000</v>
      </c>
      <c r="H89" s="24">
        <f t="shared" si="5"/>
        <v>0</v>
      </c>
    </row>
    <row r="90" spans="1:8" ht="29.25" customHeight="1" x14ac:dyDescent="0.2">
      <c r="A90" s="19">
        <f t="shared" si="6"/>
        <v>64</v>
      </c>
      <c r="B90" s="36" t="s">
        <v>40</v>
      </c>
      <c r="C90" s="22" t="s">
        <v>32</v>
      </c>
      <c r="D90" s="21" t="s">
        <v>21</v>
      </c>
      <c r="E90" s="22">
        <v>2</v>
      </c>
      <c r="F90" s="23"/>
      <c r="G90" s="67">
        <v>25000</v>
      </c>
      <c r="H90" s="24">
        <f t="shared" si="5"/>
        <v>0</v>
      </c>
    </row>
    <row r="91" spans="1:8" ht="29.25" customHeight="1" x14ac:dyDescent="0.2">
      <c r="A91" s="19">
        <f t="shared" si="6"/>
        <v>65</v>
      </c>
      <c r="B91" s="36" t="s">
        <v>40</v>
      </c>
      <c r="C91" s="22" t="s">
        <v>32</v>
      </c>
      <c r="D91" s="21" t="s">
        <v>22</v>
      </c>
      <c r="E91" s="22">
        <v>2</v>
      </c>
      <c r="F91" s="23"/>
      <c r="G91" s="67">
        <v>75000</v>
      </c>
      <c r="H91" s="24">
        <f t="shared" si="5"/>
        <v>0</v>
      </c>
    </row>
    <row r="92" spans="1:8" ht="29.25" customHeight="1" x14ac:dyDescent="0.2">
      <c r="A92" s="19">
        <f t="shared" si="6"/>
        <v>66</v>
      </c>
      <c r="B92" s="36" t="s">
        <v>40</v>
      </c>
      <c r="C92" s="22" t="s">
        <v>32</v>
      </c>
      <c r="D92" s="21" t="s">
        <v>23</v>
      </c>
      <c r="E92" s="22">
        <v>2</v>
      </c>
      <c r="F92" s="23"/>
      <c r="G92" s="67">
        <v>150000</v>
      </c>
      <c r="H92" s="24">
        <f t="shared" si="5"/>
        <v>0</v>
      </c>
    </row>
    <row r="93" spans="1:8" ht="29.25" customHeight="1" x14ac:dyDescent="0.2">
      <c r="A93" s="19">
        <f t="shared" si="6"/>
        <v>67</v>
      </c>
      <c r="B93" s="36" t="s">
        <v>40</v>
      </c>
      <c r="C93" s="22" t="s">
        <v>32</v>
      </c>
      <c r="D93" s="21" t="s">
        <v>24</v>
      </c>
      <c r="E93" s="22">
        <v>2</v>
      </c>
      <c r="F93" s="23"/>
      <c r="G93" s="67">
        <v>250000</v>
      </c>
      <c r="H93" s="24">
        <f t="shared" si="5"/>
        <v>0</v>
      </c>
    </row>
    <row r="94" spans="1:8" ht="29.25" customHeight="1" thickBot="1" x14ac:dyDescent="0.25">
      <c r="A94" s="29">
        <f t="shared" si="6"/>
        <v>68</v>
      </c>
      <c r="B94" s="37" t="s">
        <v>40</v>
      </c>
      <c r="C94" s="32" t="s">
        <v>32</v>
      </c>
      <c r="D94" s="31" t="s">
        <v>25</v>
      </c>
      <c r="E94" s="32">
        <v>2</v>
      </c>
      <c r="F94" s="33"/>
      <c r="G94" s="68">
        <v>500000</v>
      </c>
      <c r="H94" s="34">
        <f t="shared" si="5"/>
        <v>0</v>
      </c>
    </row>
    <row r="95" spans="1:8" ht="16.149999999999999" customHeight="1" thickBot="1" x14ac:dyDescent="0.3">
      <c r="A95" s="81" t="s">
        <v>136</v>
      </c>
      <c r="B95" s="82"/>
      <c r="C95" s="82"/>
      <c r="D95" s="82"/>
      <c r="E95" s="82"/>
      <c r="F95" s="82"/>
      <c r="G95" s="83"/>
      <c r="H95" s="16">
        <f>SUM(H83:H94)</f>
        <v>0</v>
      </c>
    </row>
    <row r="96" spans="1:8" ht="16.149999999999999" customHeight="1" thickBot="1" x14ac:dyDescent="0.3">
      <c r="A96" s="35"/>
      <c r="B96" s="27"/>
      <c r="C96" s="63"/>
      <c r="D96" s="27"/>
      <c r="E96" s="27"/>
      <c r="F96" s="27"/>
      <c r="G96" s="63"/>
      <c r="H96" s="26"/>
    </row>
    <row r="97" spans="1:8" ht="45.75" thickBot="1" x14ac:dyDescent="0.25">
      <c r="A97" s="3" t="s">
        <v>0</v>
      </c>
      <c r="B97" s="4" t="s">
        <v>1</v>
      </c>
      <c r="C97" s="58" t="s">
        <v>2</v>
      </c>
      <c r="D97" s="4" t="s">
        <v>3</v>
      </c>
      <c r="E97" s="4" t="s">
        <v>4</v>
      </c>
      <c r="F97" s="4" t="s">
        <v>5</v>
      </c>
      <c r="G97" s="73" t="s">
        <v>116</v>
      </c>
      <c r="H97" s="4" t="s">
        <v>6</v>
      </c>
    </row>
    <row r="98" spans="1:8" ht="16.149999999999999" customHeight="1" thickBot="1" x14ac:dyDescent="0.25">
      <c r="A98" s="44"/>
      <c r="B98" s="45"/>
      <c r="C98" s="59"/>
      <c r="D98" s="45"/>
      <c r="E98" s="45"/>
      <c r="F98" s="45" t="s">
        <v>7</v>
      </c>
      <c r="G98" s="59" t="s">
        <v>8</v>
      </c>
      <c r="H98" s="45" t="s">
        <v>9</v>
      </c>
    </row>
    <row r="99" spans="1:8" ht="29.25" customHeight="1" x14ac:dyDescent="0.2">
      <c r="A99" s="38" t="s">
        <v>41</v>
      </c>
      <c r="B99" s="46" t="s">
        <v>42</v>
      </c>
      <c r="C99" s="41" t="s">
        <v>11</v>
      </c>
      <c r="D99" s="40" t="s">
        <v>43</v>
      </c>
      <c r="E99" s="41">
        <v>1</v>
      </c>
      <c r="F99" s="42"/>
      <c r="G99" s="66">
        <v>1500</v>
      </c>
      <c r="H99" s="43">
        <f>F99*G99</f>
        <v>0</v>
      </c>
    </row>
    <row r="100" spans="1:8" ht="29.25" customHeight="1" x14ac:dyDescent="0.2">
      <c r="A100" s="19">
        <f t="shared" si="6"/>
        <v>70</v>
      </c>
      <c r="B100" s="20" t="s">
        <v>42</v>
      </c>
      <c r="C100" s="41" t="s">
        <v>11</v>
      </c>
      <c r="D100" s="21" t="s">
        <v>44</v>
      </c>
      <c r="E100" s="22">
        <v>1</v>
      </c>
      <c r="F100" s="23"/>
      <c r="G100" s="67">
        <v>2500</v>
      </c>
      <c r="H100" s="43">
        <f t="shared" ref="H100:H117" si="7">F100*G100</f>
        <v>0</v>
      </c>
    </row>
    <row r="101" spans="1:8" ht="29.25" customHeight="1" x14ac:dyDescent="0.2">
      <c r="A101" s="19">
        <f t="shared" si="6"/>
        <v>71</v>
      </c>
      <c r="B101" s="20" t="s">
        <v>42</v>
      </c>
      <c r="C101" s="41" t="s">
        <v>11</v>
      </c>
      <c r="D101" s="21" t="s">
        <v>45</v>
      </c>
      <c r="E101" s="22">
        <v>1</v>
      </c>
      <c r="F101" s="23"/>
      <c r="G101" s="67">
        <v>3500</v>
      </c>
      <c r="H101" s="43">
        <f t="shared" si="7"/>
        <v>0</v>
      </c>
    </row>
    <row r="102" spans="1:8" ht="29.25" customHeight="1" x14ac:dyDescent="0.2">
      <c r="A102" s="19" t="s">
        <v>46</v>
      </c>
      <c r="B102" s="20" t="s">
        <v>42</v>
      </c>
      <c r="C102" s="41" t="s">
        <v>11</v>
      </c>
      <c r="D102" s="21" t="s">
        <v>47</v>
      </c>
      <c r="E102" s="22">
        <v>1</v>
      </c>
      <c r="F102" s="23"/>
      <c r="G102" s="67">
        <v>8000</v>
      </c>
      <c r="H102" s="43">
        <f t="shared" si="7"/>
        <v>0</v>
      </c>
    </row>
    <row r="103" spans="1:8" ht="29.25" customHeight="1" x14ac:dyDescent="0.2">
      <c r="A103" s="19" t="s">
        <v>48</v>
      </c>
      <c r="B103" s="20" t="s">
        <v>42</v>
      </c>
      <c r="C103" s="41" t="s">
        <v>11</v>
      </c>
      <c r="D103" s="21" t="s">
        <v>59</v>
      </c>
      <c r="E103" s="22">
        <v>1</v>
      </c>
      <c r="F103" s="23"/>
      <c r="G103" s="67">
        <v>12000</v>
      </c>
      <c r="H103" s="43">
        <f t="shared" si="7"/>
        <v>0</v>
      </c>
    </row>
    <row r="104" spans="1:8" ht="29.25" customHeight="1" x14ac:dyDescent="0.2">
      <c r="A104" s="19">
        <f t="shared" si="6"/>
        <v>74</v>
      </c>
      <c r="B104" s="20" t="s">
        <v>42</v>
      </c>
      <c r="C104" s="41" t="s">
        <v>11</v>
      </c>
      <c r="D104" s="21" t="s">
        <v>21</v>
      </c>
      <c r="E104" s="22">
        <v>1</v>
      </c>
      <c r="F104" s="23"/>
      <c r="G104" s="67">
        <v>25000</v>
      </c>
      <c r="H104" s="43">
        <f t="shared" si="7"/>
        <v>0</v>
      </c>
    </row>
    <row r="105" spans="1:8" ht="29.25" customHeight="1" x14ac:dyDescent="0.2">
      <c r="A105" s="19">
        <f t="shared" si="6"/>
        <v>75</v>
      </c>
      <c r="B105" s="20" t="s">
        <v>42</v>
      </c>
      <c r="C105" s="41" t="s">
        <v>11</v>
      </c>
      <c r="D105" s="21" t="s">
        <v>22</v>
      </c>
      <c r="E105" s="22">
        <v>1</v>
      </c>
      <c r="F105" s="23"/>
      <c r="G105" s="67">
        <v>75000</v>
      </c>
      <c r="H105" s="43">
        <f t="shared" si="7"/>
        <v>0</v>
      </c>
    </row>
    <row r="106" spans="1:8" ht="29.25" customHeight="1" x14ac:dyDescent="0.2">
      <c r="A106" s="19">
        <f t="shared" si="6"/>
        <v>76</v>
      </c>
      <c r="B106" s="20" t="s">
        <v>42</v>
      </c>
      <c r="C106" s="41" t="s">
        <v>11</v>
      </c>
      <c r="D106" s="21" t="s">
        <v>23</v>
      </c>
      <c r="E106" s="22">
        <v>1</v>
      </c>
      <c r="F106" s="23"/>
      <c r="G106" s="67">
        <v>150000</v>
      </c>
      <c r="H106" s="43">
        <f t="shared" si="7"/>
        <v>0</v>
      </c>
    </row>
    <row r="107" spans="1:8" ht="29.45" customHeight="1" x14ac:dyDescent="0.2">
      <c r="A107" s="19">
        <f t="shared" si="6"/>
        <v>77</v>
      </c>
      <c r="B107" s="20" t="s">
        <v>42</v>
      </c>
      <c r="C107" s="41" t="s">
        <v>11</v>
      </c>
      <c r="D107" s="21" t="s">
        <v>24</v>
      </c>
      <c r="E107" s="22">
        <v>1</v>
      </c>
      <c r="F107" s="23"/>
      <c r="G107" s="67">
        <v>250000</v>
      </c>
      <c r="H107" s="43">
        <f t="shared" si="7"/>
        <v>0</v>
      </c>
    </row>
    <row r="108" spans="1:8" ht="29.45" customHeight="1" x14ac:dyDescent="0.2">
      <c r="A108" s="19" t="s">
        <v>49</v>
      </c>
      <c r="B108" s="20" t="s">
        <v>42</v>
      </c>
      <c r="C108" s="41" t="s">
        <v>11</v>
      </c>
      <c r="D108" s="21" t="s">
        <v>43</v>
      </c>
      <c r="E108" s="22">
        <v>2</v>
      </c>
      <c r="F108" s="23"/>
      <c r="G108" s="67">
        <v>1500</v>
      </c>
      <c r="H108" s="43">
        <f t="shared" si="7"/>
        <v>0</v>
      </c>
    </row>
    <row r="109" spans="1:8" ht="29.45" customHeight="1" x14ac:dyDescent="0.2">
      <c r="A109" s="19" t="s">
        <v>50</v>
      </c>
      <c r="B109" s="20" t="s">
        <v>42</v>
      </c>
      <c r="C109" s="41" t="s">
        <v>11</v>
      </c>
      <c r="D109" s="21" t="s">
        <v>44</v>
      </c>
      <c r="E109" s="22">
        <v>2</v>
      </c>
      <c r="F109" s="23"/>
      <c r="G109" s="67">
        <v>2500</v>
      </c>
      <c r="H109" s="43">
        <f t="shared" si="7"/>
        <v>0</v>
      </c>
    </row>
    <row r="110" spans="1:8" ht="29.45" customHeight="1" x14ac:dyDescent="0.2">
      <c r="A110" s="19" t="s">
        <v>51</v>
      </c>
      <c r="B110" s="20" t="s">
        <v>42</v>
      </c>
      <c r="C110" s="41" t="s">
        <v>11</v>
      </c>
      <c r="D110" s="21" t="s">
        <v>45</v>
      </c>
      <c r="E110" s="22">
        <v>2</v>
      </c>
      <c r="F110" s="23"/>
      <c r="G110" s="67">
        <v>3500</v>
      </c>
      <c r="H110" s="43">
        <f t="shared" si="7"/>
        <v>0</v>
      </c>
    </row>
    <row r="111" spans="1:8" ht="29.45" customHeight="1" x14ac:dyDescent="0.2">
      <c r="A111" s="19" t="s">
        <v>52</v>
      </c>
      <c r="B111" s="20" t="s">
        <v>42</v>
      </c>
      <c r="C111" s="41" t="s">
        <v>11</v>
      </c>
      <c r="D111" s="21" t="s">
        <v>47</v>
      </c>
      <c r="E111" s="22">
        <v>2</v>
      </c>
      <c r="F111" s="23"/>
      <c r="G111" s="67">
        <v>8000</v>
      </c>
      <c r="H111" s="43">
        <f t="shared" si="7"/>
        <v>0</v>
      </c>
    </row>
    <row r="112" spans="1:8" ht="29.45" customHeight="1" x14ac:dyDescent="0.2">
      <c r="A112" s="19" t="s">
        <v>53</v>
      </c>
      <c r="B112" s="20" t="s">
        <v>42</v>
      </c>
      <c r="C112" s="41" t="s">
        <v>11</v>
      </c>
      <c r="D112" s="21" t="s">
        <v>19</v>
      </c>
      <c r="E112" s="22">
        <v>2</v>
      </c>
      <c r="F112" s="23"/>
      <c r="G112" s="67">
        <v>12000</v>
      </c>
      <c r="H112" s="43">
        <f t="shared" si="7"/>
        <v>0</v>
      </c>
    </row>
    <row r="113" spans="1:11" ht="29.45" customHeight="1" x14ac:dyDescent="0.2">
      <c r="A113" s="19">
        <f t="shared" si="6"/>
        <v>83</v>
      </c>
      <c r="B113" s="20" t="s">
        <v>42</v>
      </c>
      <c r="C113" s="41" t="s">
        <v>11</v>
      </c>
      <c r="D113" s="21" t="s">
        <v>21</v>
      </c>
      <c r="E113" s="22">
        <v>2</v>
      </c>
      <c r="F113" s="23"/>
      <c r="G113" s="67">
        <v>25000</v>
      </c>
      <c r="H113" s="43">
        <f t="shared" si="7"/>
        <v>0</v>
      </c>
    </row>
    <row r="114" spans="1:11" ht="29.45" customHeight="1" x14ac:dyDescent="0.2">
      <c r="A114" s="19">
        <f t="shared" si="6"/>
        <v>84</v>
      </c>
      <c r="B114" s="20" t="s">
        <v>42</v>
      </c>
      <c r="C114" s="41" t="s">
        <v>11</v>
      </c>
      <c r="D114" s="21" t="s">
        <v>22</v>
      </c>
      <c r="E114" s="22">
        <v>2</v>
      </c>
      <c r="F114" s="23"/>
      <c r="G114" s="67">
        <v>75000</v>
      </c>
      <c r="H114" s="43">
        <f t="shared" si="7"/>
        <v>0</v>
      </c>
    </row>
    <row r="115" spans="1:11" ht="29.45" customHeight="1" x14ac:dyDescent="0.2">
      <c r="A115" s="19">
        <f t="shared" si="6"/>
        <v>85</v>
      </c>
      <c r="B115" s="20" t="s">
        <v>42</v>
      </c>
      <c r="C115" s="41" t="s">
        <v>11</v>
      </c>
      <c r="D115" s="21" t="s">
        <v>23</v>
      </c>
      <c r="E115" s="22">
        <v>2</v>
      </c>
      <c r="F115" s="23"/>
      <c r="G115" s="67">
        <v>150000</v>
      </c>
      <c r="H115" s="43">
        <f t="shared" si="7"/>
        <v>0</v>
      </c>
    </row>
    <row r="116" spans="1:11" ht="29.45" customHeight="1" x14ac:dyDescent="0.2">
      <c r="A116" s="19">
        <f t="shared" si="6"/>
        <v>86</v>
      </c>
      <c r="B116" s="20" t="s">
        <v>42</v>
      </c>
      <c r="C116" s="41" t="s">
        <v>11</v>
      </c>
      <c r="D116" s="21" t="s">
        <v>24</v>
      </c>
      <c r="E116" s="22">
        <v>2</v>
      </c>
      <c r="F116" s="23"/>
      <c r="G116" s="67">
        <v>250000</v>
      </c>
      <c r="H116" s="43">
        <f t="shared" si="7"/>
        <v>0</v>
      </c>
    </row>
    <row r="117" spans="1:11" ht="29.45" customHeight="1" thickBot="1" x14ac:dyDescent="0.25">
      <c r="A117" s="29">
        <f t="shared" si="6"/>
        <v>87</v>
      </c>
      <c r="B117" s="30" t="s">
        <v>42</v>
      </c>
      <c r="C117" s="32" t="s">
        <v>11</v>
      </c>
      <c r="D117" s="31" t="s">
        <v>25</v>
      </c>
      <c r="E117" s="32">
        <v>2</v>
      </c>
      <c r="F117" s="33"/>
      <c r="G117" s="68">
        <v>500000</v>
      </c>
      <c r="H117" s="48">
        <f t="shared" si="7"/>
        <v>0</v>
      </c>
    </row>
    <row r="118" spans="1:11" ht="16.5" thickBot="1" x14ac:dyDescent="0.3">
      <c r="A118" s="81" t="s">
        <v>54</v>
      </c>
      <c r="B118" s="82"/>
      <c r="C118" s="82"/>
      <c r="D118" s="82"/>
      <c r="E118" s="82"/>
      <c r="F118" s="82"/>
      <c r="G118" s="83"/>
      <c r="H118" s="47">
        <f>SUM(H103:H117)</f>
        <v>0</v>
      </c>
    </row>
    <row r="119" spans="1:11" ht="16.5" thickBot="1" x14ac:dyDescent="0.3">
      <c r="A119" s="27"/>
      <c r="B119" s="27"/>
      <c r="C119" s="63"/>
      <c r="D119" s="27"/>
      <c r="E119" s="27"/>
      <c r="F119" s="27"/>
      <c r="G119" s="63"/>
      <c r="H119" s="26"/>
    </row>
    <row r="120" spans="1:11" ht="45.75" thickBot="1" x14ac:dyDescent="0.25">
      <c r="A120" s="3" t="s">
        <v>0</v>
      </c>
      <c r="B120" s="4" t="s">
        <v>1</v>
      </c>
      <c r="C120" s="58" t="s">
        <v>2</v>
      </c>
      <c r="D120" s="4" t="s">
        <v>3</v>
      </c>
      <c r="E120" s="4" t="s">
        <v>4</v>
      </c>
      <c r="F120" s="4" t="s">
        <v>5</v>
      </c>
      <c r="G120" s="73" t="s">
        <v>116</v>
      </c>
      <c r="H120" s="4" t="s">
        <v>6</v>
      </c>
    </row>
    <row r="121" spans="1:11" ht="19.5" customHeight="1" thickBot="1" x14ac:dyDescent="0.3">
      <c r="A121" s="44"/>
      <c r="B121" s="45"/>
      <c r="C121" s="59"/>
      <c r="D121" s="45"/>
      <c r="E121" s="45"/>
      <c r="F121" s="76" t="s">
        <v>7</v>
      </c>
      <c r="G121" s="76" t="s">
        <v>8</v>
      </c>
      <c r="H121" s="76" t="s">
        <v>9</v>
      </c>
      <c r="K121" s="13"/>
    </row>
    <row r="122" spans="1:11" ht="29.45" customHeight="1" x14ac:dyDescent="0.2">
      <c r="A122" s="38" t="s">
        <v>55</v>
      </c>
      <c r="B122" s="46" t="s">
        <v>68</v>
      </c>
      <c r="C122" s="41" t="s">
        <v>11</v>
      </c>
      <c r="D122" s="40" t="s">
        <v>69</v>
      </c>
      <c r="E122" s="41">
        <v>1</v>
      </c>
      <c r="F122" s="42"/>
      <c r="G122" s="66">
        <v>1500</v>
      </c>
      <c r="H122" s="43">
        <f>F122*G122</f>
        <v>0</v>
      </c>
    </row>
    <row r="123" spans="1:11" ht="29.45" customHeight="1" x14ac:dyDescent="0.2">
      <c r="A123" s="38" t="s">
        <v>137</v>
      </c>
      <c r="B123" s="20" t="s">
        <v>68</v>
      </c>
      <c r="C123" s="41" t="s">
        <v>11</v>
      </c>
      <c r="D123" s="21" t="s">
        <v>44</v>
      </c>
      <c r="E123" s="22">
        <v>1</v>
      </c>
      <c r="F123" s="23"/>
      <c r="G123" s="67">
        <v>2500</v>
      </c>
      <c r="H123" s="24">
        <f t="shared" ref="H123:H140" si="8">F123*G123</f>
        <v>0</v>
      </c>
    </row>
    <row r="124" spans="1:11" ht="29.45" customHeight="1" x14ac:dyDescent="0.2">
      <c r="A124" s="38" t="s">
        <v>138</v>
      </c>
      <c r="B124" s="20" t="s">
        <v>68</v>
      </c>
      <c r="C124" s="41" t="s">
        <v>11</v>
      </c>
      <c r="D124" s="21" t="s">
        <v>45</v>
      </c>
      <c r="E124" s="22">
        <v>1</v>
      </c>
      <c r="F124" s="23"/>
      <c r="G124" s="67">
        <v>3500</v>
      </c>
      <c r="H124" s="24">
        <f t="shared" si="8"/>
        <v>0</v>
      </c>
    </row>
    <row r="125" spans="1:11" ht="29.45" customHeight="1" x14ac:dyDescent="0.2">
      <c r="A125" s="38" t="s">
        <v>57</v>
      </c>
      <c r="B125" s="20" t="s">
        <v>68</v>
      </c>
      <c r="C125" s="41" t="s">
        <v>11</v>
      </c>
      <c r="D125" s="21" t="s">
        <v>47</v>
      </c>
      <c r="E125" s="22">
        <v>1</v>
      </c>
      <c r="F125" s="23"/>
      <c r="G125" s="67">
        <v>8000</v>
      </c>
      <c r="H125" s="24">
        <f t="shared" si="8"/>
        <v>0</v>
      </c>
    </row>
    <row r="126" spans="1:11" ht="29.45" customHeight="1" x14ac:dyDescent="0.2">
      <c r="A126" s="38" t="s">
        <v>58</v>
      </c>
      <c r="B126" s="20" t="s">
        <v>68</v>
      </c>
      <c r="C126" s="41" t="s">
        <v>11</v>
      </c>
      <c r="D126" s="21" t="s">
        <v>59</v>
      </c>
      <c r="E126" s="22">
        <v>1</v>
      </c>
      <c r="F126" s="23"/>
      <c r="G126" s="67">
        <v>12000</v>
      </c>
      <c r="H126" s="24">
        <f t="shared" si="8"/>
        <v>0</v>
      </c>
    </row>
    <row r="127" spans="1:11" ht="29.45" customHeight="1" x14ac:dyDescent="0.2">
      <c r="A127" s="38" t="s">
        <v>139</v>
      </c>
      <c r="B127" s="20" t="s">
        <v>68</v>
      </c>
      <c r="C127" s="41" t="s">
        <v>11</v>
      </c>
      <c r="D127" s="21" t="s">
        <v>21</v>
      </c>
      <c r="E127" s="22">
        <v>1</v>
      </c>
      <c r="F127" s="23"/>
      <c r="G127" s="67">
        <v>25000</v>
      </c>
      <c r="H127" s="24">
        <f t="shared" si="8"/>
        <v>0</v>
      </c>
    </row>
    <row r="128" spans="1:11" ht="29.45" customHeight="1" x14ac:dyDescent="0.2">
      <c r="A128" s="38" t="s">
        <v>140</v>
      </c>
      <c r="B128" s="20" t="s">
        <v>68</v>
      </c>
      <c r="C128" s="41" t="s">
        <v>11</v>
      </c>
      <c r="D128" s="21" t="s">
        <v>22</v>
      </c>
      <c r="E128" s="22">
        <v>1</v>
      </c>
      <c r="F128" s="23"/>
      <c r="G128" s="67">
        <v>75000</v>
      </c>
      <c r="H128" s="24">
        <f t="shared" si="8"/>
        <v>0</v>
      </c>
    </row>
    <row r="129" spans="1:8" ht="29.45" customHeight="1" x14ac:dyDescent="0.2">
      <c r="A129" s="38" t="s">
        <v>141</v>
      </c>
      <c r="B129" s="20" t="s">
        <v>68</v>
      </c>
      <c r="C129" s="41" t="s">
        <v>11</v>
      </c>
      <c r="D129" s="21" t="s">
        <v>23</v>
      </c>
      <c r="E129" s="22">
        <v>1</v>
      </c>
      <c r="F129" s="23"/>
      <c r="G129" s="67">
        <v>150000</v>
      </c>
      <c r="H129" s="24">
        <f t="shared" si="8"/>
        <v>0</v>
      </c>
    </row>
    <row r="130" spans="1:8" ht="29.45" customHeight="1" x14ac:dyDescent="0.2">
      <c r="A130" s="38" t="s">
        <v>142</v>
      </c>
      <c r="B130" s="20" t="s">
        <v>68</v>
      </c>
      <c r="C130" s="41" t="s">
        <v>11</v>
      </c>
      <c r="D130" s="21" t="s">
        <v>24</v>
      </c>
      <c r="E130" s="22">
        <v>1</v>
      </c>
      <c r="F130" s="23"/>
      <c r="G130" s="67">
        <v>250000</v>
      </c>
      <c r="H130" s="24">
        <f t="shared" si="8"/>
        <v>0</v>
      </c>
    </row>
    <row r="131" spans="1:8" ht="29.45" customHeight="1" x14ac:dyDescent="0.2">
      <c r="A131" s="38" t="s">
        <v>60</v>
      </c>
      <c r="B131" s="20" t="s">
        <v>68</v>
      </c>
      <c r="C131" s="41" t="s">
        <v>11</v>
      </c>
      <c r="D131" s="21" t="s">
        <v>61</v>
      </c>
      <c r="E131" s="22">
        <v>2</v>
      </c>
      <c r="F131" s="23"/>
      <c r="G131" s="67">
        <v>1500</v>
      </c>
      <c r="H131" s="24">
        <f t="shared" si="8"/>
        <v>0</v>
      </c>
    </row>
    <row r="132" spans="1:8" ht="29.45" customHeight="1" x14ac:dyDescent="0.2">
      <c r="A132" s="38" t="s">
        <v>62</v>
      </c>
      <c r="B132" s="20" t="s">
        <v>68</v>
      </c>
      <c r="C132" s="41" t="s">
        <v>11</v>
      </c>
      <c r="D132" s="21" t="s">
        <v>44</v>
      </c>
      <c r="E132" s="22">
        <v>2</v>
      </c>
      <c r="F132" s="23"/>
      <c r="G132" s="67">
        <v>2500</v>
      </c>
      <c r="H132" s="24">
        <f t="shared" si="8"/>
        <v>0</v>
      </c>
    </row>
    <row r="133" spans="1:8" ht="29.45" customHeight="1" x14ac:dyDescent="0.2">
      <c r="A133" s="38" t="s">
        <v>63</v>
      </c>
      <c r="B133" s="20" t="s">
        <v>68</v>
      </c>
      <c r="C133" s="41" t="s">
        <v>11</v>
      </c>
      <c r="D133" s="21" t="s">
        <v>45</v>
      </c>
      <c r="E133" s="22">
        <v>2</v>
      </c>
      <c r="F133" s="23"/>
      <c r="G133" s="67">
        <v>3500</v>
      </c>
      <c r="H133" s="24">
        <f t="shared" si="8"/>
        <v>0</v>
      </c>
    </row>
    <row r="134" spans="1:8" ht="29.45" customHeight="1" x14ac:dyDescent="0.2">
      <c r="A134" s="38" t="s">
        <v>64</v>
      </c>
      <c r="B134" s="20" t="s">
        <v>68</v>
      </c>
      <c r="C134" s="41" t="s">
        <v>11</v>
      </c>
      <c r="D134" s="21" t="s">
        <v>47</v>
      </c>
      <c r="E134" s="22">
        <v>2</v>
      </c>
      <c r="F134" s="23"/>
      <c r="G134" s="67">
        <v>8000</v>
      </c>
      <c r="H134" s="24">
        <f t="shared" si="8"/>
        <v>0</v>
      </c>
    </row>
    <row r="135" spans="1:8" ht="29.45" customHeight="1" x14ac:dyDescent="0.2">
      <c r="A135" s="38" t="s">
        <v>65</v>
      </c>
      <c r="B135" s="20" t="s">
        <v>68</v>
      </c>
      <c r="C135" s="41" t="s">
        <v>11</v>
      </c>
      <c r="D135" s="21" t="s">
        <v>19</v>
      </c>
      <c r="E135" s="22">
        <v>2</v>
      </c>
      <c r="F135" s="23"/>
      <c r="G135" s="67">
        <v>12000</v>
      </c>
      <c r="H135" s="24">
        <f t="shared" si="8"/>
        <v>0</v>
      </c>
    </row>
    <row r="136" spans="1:8" ht="29.45" customHeight="1" x14ac:dyDescent="0.2">
      <c r="A136" s="38" t="s">
        <v>143</v>
      </c>
      <c r="B136" s="20" t="s">
        <v>68</v>
      </c>
      <c r="C136" s="41" t="s">
        <v>11</v>
      </c>
      <c r="D136" s="21" t="s">
        <v>21</v>
      </c>
      <c r="E136" s="22">
        <v>2</v>
      </c>
      <c r="F136" s="23"/>
      <c r="G136" s="67">
        <v>25000</v>
      </c>
      <c r="H136" s="24">
        <f t="shared" si="8"/>
        <v>0</v>
      </c>
    </row>
    <row r="137" spans="1:8" ht="29.45" customHeight="1" x14ac:dyDescent="0.2">
      <c r="A137" s="38" t="s">
        <v>144</v>
      </c>
      <c r="B137" s="20" t="s">
        <v>68</v>
      </c>
      <c r="C137" s="41" t="s">
        <v>11</v>
      </c>
      <c r="D137" s="21" t="s">
        <v>22</v>
      </c>
      <c r="E137" s="22">
        <v>2</v>
      </c>
      <c r="F137" s="23"/>
      <c r="G137" s="67">
        <v>75000</v>
      </c>
      <c r="H137" s="24">
        <f t="shared" si="8"/>
        <v>0</v>
      </c>
    </row>
    <row r="138" spans="1:8" ht="29.45" customHeight="1" x14ac:dyDescent="0.2">
      <c r="A138" s="38" t="s">
        <v>145</v>
      </c>
      <c r="B138" s="20" t="s">
        <v>68</v>
      </c>
      <c r="C138" s="41" t="s">
        <v>11</v>
      </c>
      <c r="D138" s="21" t="s">
        <v>23</v>
      </c>
      <c r="E138" s="22">
        <v>2</v>
      </c>
      <c r="F138" s="23"/>
      <c r="G138" s="67">
        <v>150000</v>
      </c>
      <c r="H138" s="24">
        <f t="shared" si="8"/>
        <v>0</v>
      </c>
    </row>
    <row r="139" spans="1:8" ht="29.45" customHeight="1" x14ac:dyDescent="0.2">
      <c r="A139" s="38" t="s">
        <v>146</v>
      </c>
      <c r="B139" s="20" t="s">
        <v>68</v>
      </c>
      <c r="C139" s="41" t="s">
        <v>11</v>
      </c>
      <c r="D139" s="21" t="s">
        <v>24</v>
      </c>
      <c r="E139" s="22">
        <v>2</v>
      </c>
      <c r="F139" s="23"/>
      <c r="G139" s="67">
        <v>250000</v>
      </c>
      <c r="H139" s="24">
        <f t="shared" si="8"/>
        <v>0</v>
      </c>
    </row>
    <row r="140" spans="1:8" ht="29.45" customHeight="1" thickBot="1" x14ac:dyDescent="0.25">
      <c r="A140" s="38" t="s">
        <v>147</v>
      </c>
      <c r="B140" s="30" t="s">
        <v>68</v>
      </c>
      <c r="C140" s="77" t="s">
        <v>11</v>
      </c>
      <c r="D140" s="31" t="s">
        <v>25</v>
      </c>
      <c r="E140" s="32">
        <v>2</v>
      </c>
      <c r="F140" s="33"/>
      <c r="G140" s="68">
        <v>500000</v>
      </c>
      <c r="H140" s="34">
        <f t="shared" si="8"/>
        <v>0</v>
      </c>
    </row>
    <row r="141" spans="1:8" ht="16.5" thickBot="1" x14ac:dyDescent="0.3">
      <c r="A141" s="81" t="s">
        <v>66</v>
      </c>
      <c r="B141" s="82"/>
      <c r="C141" s="82"/>
      <c r="D141" s="82"/>
      <c r="E141" s="82"/>
      <c r="F141" s="82"/>
      <c r="G141" s="82"/>
      <c r="H141" s="47">
        <f>SUM(H122:H140)</f>
        <v>0</v>
      </c>
    </row>
    <row r="142" spans="1:8" ht="16.5" thickBot="1" x14ac:dyDescent="0.3">
      <c r="A142" s="27"/>
      <c r="B142" s="27"/>
      <c r="C142" s="27"/>
      <c r="D142" s="27"/>
      <c r="E142" s="27"/>
      <c r="F142" s="27"/>
      <c r="G142" s="27"/>
      <c r="H142" s="26"/>
    </row>
    <row r="143" spans="1:8" ht="45.75" thickBot="1" x14ac:dyDescent="0.25">
      <c r="A143" s="3" t="s">
        <v>0</v>
      </c>
      <c r="B143" s="74" t="s">
        <v>1</v>
      </c>
      <c r="C143" s="74" t="s">
        <v>2</v>
      </c>
      <c r="D143" s="74" t="s">
        <v>3</v>
      </c>
      <c r="E143" s="74" t="s">
        <v>4</v>
      </c>
      <c r="F143" s="74" t="s">
        <v>5</v>
      </c>
      <c r="G143" s="73" t="s">
        <v>116</v>
      </c>
      <c r="H143" s="74" t="s">
        <v>6</v>
      </c>
    </row>
    <row r="144" spans="1:8" ht="15.75" thickBot="1" x14ac:dyDescent="0.25">
      <c r="A144" s="44"/>
      <c r="B144" s="45"/>
      <c r="C144" s="59"/>
      <c r="D144" s="45"/>
      <c r="E144" s="45"/>
      <c r="F144" s="45" t="s">
        <v>7</v>
      </c>
      <c r="G144" s="59" t="s">
        <v>8</v>
      </c>
      <c r="H144" s="45" t="s">
        <v>9</v>
      </c>
    </row>
    <row r="145" spans="1:11" ht="29.45" customHeight="1" x14ac:dyDescent="0.2">
      <c r="A145" s="38" t="s">
        <v>67</v>
      </c>
      <c r="B145" s="46" t="s">
        <v>56</v>
      </c>
      <c r="C145" s="41" t="s">
        <v>11</v>
      </c>
      <c r="D145" s="40" t="s">
        <v>43</v>
      </c>
      <c r="E145" s="41">
        <v>1</v>
      </c>
      <c r="F145" s="42"/>
      <c r="G145" s="66">
        <v>1500</v>
      </c>
      <c r="H145" s="43">
        <f>F145*G145</f>
        <v>0</v>
      </c>
    </row>
    <row r="146" spans="1:11" ht="29.45" customHeight="1" x14ac:dyDescent="0.2">
      <c r="A146" s="38" t="s">
        <v>148</v>
      </c>
      <c r="B146" s="20" t="s">
        <v>56</v>
      </c>
      <c r="C146" s="41" t="s">
        <v>11</v>
      </c>
      <c r="D146" s="21" t="s">
        <v>44</v>
      </c>
      <c r="E146" s="22">
        <v>1</v>
      </c>
      <c r="F146" s="23"/>
      <c r="G146" s="67">
        <v>2500</v>
      </c>
      <c r="H146" s="24">
        <f t="shared" ref="H146:H163" si="9">F146*G146</f>
        <v>0</v>
      </c>
      <c r="K146" s="13"/>
    </row>
    <row r="147" spans="1:11" ht="29.45" customHeight="1" x14ac:dyDescent="0.2">
      <c r="A147" s="38" t="s">
        <v>149</v>
      </c>
      <c r="B147" s="20" t="s">
        <v>56</v>
      </c>
      <c r="C147" s="41" t="s">
        <v>11</v>
      </c>
      <c r="D147" s="21" t="s">
        <v>45</v>
      </c>
      <c r="E147" s="22">
        <v>1</v>
      </c>
      <c r="F147" s="23"/>
      <c r="G147" s="67">
        <v>3500</v>
      </c>
      <c r="H147" s="24">
        <f t="shared" si="9"/>
        <v>0</v>
      </c>
    </row>
    <row r="148" spans="1:11" ht="29.45" customHeight="1" x14ac:dyDescent="0.2">
      <c r="A148" s="38" t="s">
        <v>70</v>
      </c>
      <c r="B148" s="20" t="s">
        <v>56</v>
      </c>
      <c r="C148" s="41" t="s">
        <v>11</v>
      </c>
      <c r="D148" s="21" t="s">
        <v>47</v>
      </c>
      <c r="E148" s="22">
        <v>1</v>
      </c>
      <c r="F148" s="23"/>
      <c r="G148" s="67">
        <v>8000</v>
      </c>
      <c r="H148" s="24">
        <f t="shared" si="9"/>
        <v>0</v>
      </c>
    </row>
    <row r="149" spans="1:11" ht="29.45" customHeight="1" x14ac:dyDescent="0.2">
      <c r="A149" s="38" t="s">
        <v>71</v>
      </c>
      <c r="B149" s="20" t="s">
        <v>56</v>
      </c>
      <c r="C149" s="41" t="s">
        <v>11</v>
      </c>
      <c r="D149" s="21" t="s">
        <v>59</v>
      </c>
      <c r="E149" s="22">
        <v>1</v>
      </c>
      <c r="F149" s="23"/>
      <c r="G149" s="67">
        <v>12000</v>
      </c>
      <c r="H149" s="24">
        <f t="shared" si="9"/>
        <v>0</v>
      </c>
    </row>
    <row r="150" spans="1:11" ht="29.45" customHeight="1" x14ac:dyDescent="0.2">
      <c r="A150" s="38" t="s">
        <v>150</v>
      </c>
      <c r="B150" s="20" t="s">
        <v>56</v>
      </c>
      <c r="C150" s="41" t="s">
        <v>11</v>
      </c>
      <c r="D150" s="21" t="s">
        <v>21</v>
      </c>
      <c r="E150" s="22">
        <v>1</v>
      </c>
      <c r="F150" s="23"/>
      <c r="G150" s="67">
        <v>25000</v>
      </c>
      <c r="H150" s="24">
        <f t="shared" si="9"/>
        <v>0</v>
      </c>
    </row>
    <row r="151" spans="1:11" ht="29.45" customHeight="1" x14ac:dyDescent="0.2">
      <c r="A151" s="38" t="s">
        <v>151</v>
      </c>
      <c r="B151" s="20" t="s">
        <v>56</v>
      </c>
      <c r="C151" s="41" t="s">
        <v>11</v>
      </c>
      <c r="D151" s="21" t="s">
        <v>22</v>
      </c>
      <c r="E151" s="22">
        <v>1</v>
      </c>
      <c r="F151" s="23"/>
      <c r="G151" s="67">
        <v>75000</v>
      </c>
      <c r="H151" s="24">
        <f t="shared" si="9"/>
        <v>0</v>
      </c>
    </row>
    <row r="152" spans="1:11" ht="29.45" customHeight="1" x14ac:dyDescent="0.2">
      <c r="A152" s="38" t="s">
        <v>152</v>
      </c>
      <c r="B152" s="20" t="s">
        <v>56</v>
      </c>
      <c r="C152" s="41" t="s">
        <v>11</v>
      </c>
      <c r="D152" s="21" t="s">
        <v>23</v>
      </c>
      <c r="E152" s="22">
        <v>1</v>
      </c>
      <c r="F152" s="23"/>
      <c r="G152" s="67">
        <v>150000</v>
      </c>
      <c r="H152" s="24">
        <f t="shared" si="9"/>
        <v>0</v>
      </c>
    </row>
    <row r="153" spans="1:11" ht="29.45" customHeight="1" x14ac:dyDescent="0.2">
      <c r="A153" s="38" t="s">
        <v>153</v>
      </c>
      <c r="B153" s="20" t="s">
        <v>56</v>
      </c>
      <c r="C153" s="41" t="s">
        <v>11</v>
      </c>
      <c r="D153" s="21" t="s">
        <v>24</v>
      </c>
      <c r="E153" s="22">
        <v>1</v>
      </c>
      <c r="F153" s="23"/>
      <c r="G153" s="67">
        <v>250000</v>
      </c>
      <c r="H153" s="24">
        <f t="shared" si="9"/>
        <v>0</v>
      </c>
    </row>
    <row r="154" spans="1:11" ht="29.45" customHeight="1" x14ac:dyDescent="0.2">
      <c r="A154" s="38" t="s">
        <v>72</v>
      </c>
      <c r="B154" s="20" t="s">
        <v>56</v>
      </c>
      <c r="C154" s="41" t="s">
        <v>11</v>
      </c>
      <c r="D154" s="21" t="s">
        <v>61</v>
      </c>
      <c r="E154" s="22">
        <v>2</v>
      </c>
      <c r="F154" s="23"/>
      <c r="G154" s="67">
        <v>1500</v>
      </c>
      <c r="H154" s="24">
        <f t="shared" si="9"/>
        <v>0</v>
      </c>
    </row>
    <row r="155" spans="1:11" ht="29.45" customHeight="1" x14ac:dyDescent="0.2">
      <c r="A155" s="38" t="s">
        <v>73</v>
      </c>
      <c r="B155" s="20" t="s">
        <v>56</v>
      </c>
      <c r="C155" s="41" t="s">
        <v>11</v>
      </c>
      <c r="D155" s="21" t="s">
        <v>44</v>
      </c>
      <c r="E155" s="22">
        <v>2</v>
      </c>
      <c r="F155" s="23"/>
      <c r="G155" s="67">
        <v>2500</v>
      </c>
      <c r="H155" s="24">
        <f t="shared" si="9"/>
        <v>0</v>
      </c>
    </row>
    <row r="156" spans="1:11" ht="29.45" customHeight="1" x14ac:dyDescent="0.2">
      <c r="A156" s="38" t="s">
        <v>74</v>
      </c>
      <c r="B156" s="20" t="s">
        <v>56</v>
      </c>
      <c r="C156" s="41" t="s">
        <v>11</v>
      </c>
      <c r="D156" s="21" t="s">
        <v>45</v>
      </c>
      <c r="E156" s="22">
        <v>2</v>
      </c>
      <c r="F156" s="23"/>
      <c r="G156" s="67">
        <v>3500</v>
      </c>
      <c r="H156" s="24">
        <f t="shared" si="9"/>
        <v>0</v>
      </c>
    </row>
    <row r="157" spans="1:11" ht="29.45" customHeight="1" x14ac:dyDescent="0.2">
      <c r="A157" s="38" t="s">
        <v>75</v>
      </c>
      <c r="B157" s="20" t="s">
        <v>56</v>
      </c>
      <c r="C157" s="41" t="s">
        <v>11</v>
      </c>
      <c r="D157" s="21" t="s">
        <v>47</v>
      </c>
      <c r="E157" s="22">
        <v>2</v>
      </c>
      <c r="F157" s="23"/>
      <c r="G157" s="67">
        <v>8000</v>
      </c>
      <c r="H157" s="24">
        <f t="shared" si="9"/>
        <v>0</v>
      </c>
    </row>
    <row r="158" spans="1:11" ht="29.45" customHeight="1" x14ac:dyDescent="0.2">
      <c r="A158" s="38" t="s">
        <v>76</v>
      </c>
      <c r="B158" s="20" t="s">
        <v>56</v>
      </c>
      <c r="C158" s="41" t="s">
        <v>11</v>
      </c>
      <c r="D158" s="21" t="s">
        <v>19</v>
      </c>
      <c r="E158" s="22">
        <v>2</v>
      </c>
      <c r="F158" s="23"/>
      <c r="G158" s="67">
        <v>12000</v>
      </c>
      <c r="H158" s="24">
        <f t="shared" si="9"/>
        <v>0</v>
      </c>
    </row>
    <row r="159" spans="1:11" ht="29.45" customHeight="1" x14ac:dyDescent="0.2">
      <c r="A159" s="38" t="s">
        <v>154</v>
      </c>
      <c r="B159" s="20" t="s">
        <v>56</v>
      </c>
      <c r="C159" s="41" t="s">
        <v>11</v>
      </c>
      <c r="D159" s="21" t="s">
        <v>21</v>
      </c>
      <c r="E159" s="22">
        <v>2</v>
      </c>
      <c r="F159" s="23"/>
      <c r="G159" s="67">
        <v>25000</v>
      </c>
      <c r="H159" s="24">
        <f t="shared" si="9"/>
        <v>0</v>
      </c>
    </row>
    <row r="160" spans="1:11" ht="29.45" customHeight="1" x14ac:dyDescent="0.2">
      <c r="A160" s="38" t="s">
        <v>155</v>
      </c>
      <c r="B160" s="20" t="s">
        <v>56</v>
      </c>
      <c r="C160" s="41" t="s">
        <v>11</v>
      </c>
      <c r="D160" s="21" t="s">
        <v>22</v>
      </c>
      <c r="E160" s="22">
        <v>2</v>
      </c>
      <c r="F160" s="23"/>
      <c r="G160" s="67">
        <v>75000</v>
      </c>
      <c r="H160" s="24">
        <f t="shared" si="9"/>
        <v>0</v>
      </c>
    </row>
    <row r="161" spans="1:11" ht="29.45" customHeight="1" x14ac:dyDescent="0.2">
      <c r="A161" s="38" t="s">
        <v>156</v>
      </c>
      <c r="B161" s="20" t="s">
        <v>56</v>
      </c>
      <c r="C161" s="41" t="s">
        <v>11</v>
      </c>
      <c r="D161" s="21" t="s">
        <v>23</v>
      </c>
      <c r="E161" s="22">
        <v>2</v>
      </c>
      <c r="F161" s="23"/>
      <c r="G161" s="67">
        <v>150000</v>
      </c>
      <c r="H161" s="24">
        <f t="shared" si="9"/>
        <v>0</v>
      </c>
    </row>
    <row r="162" spans="1:11" ht="29.45" customHeight="1" x14ac:dyDescent="0.2">
      <c r="A162" s="38" t="s">
        <v>157</v>
      </c>
      <c r="B162" s="20" t="s">
        <v>56</v>
      </c>
      <c r="C162" s="41" t="s">
        <v>11</v>
      </c>
      <c r="D162" s="21" t="s">
        <v>24</v>
      </c>
      <c r="E162" s="22">
        <v>2</v>
      </c>
      <c r="F162" s="23"/>
      <c r="G162" s="67">
        <v>250000</v>
      </c>
      <c r="H162" s="24">
        <f t="shared" si="9"/>
        <v>0</v>
      </c>
    </row>
    <row r="163" spans="1:11" ht="29.45" customHeight="1" thickBot="1" x14ac:dyDescent="0.25">
      <c r="A163" s="38" t="s">
        <v>158</v>
      </c>
      <c r="B163" s="30" t="s">
        <v>56</v>
      </c>
      <c r="C163" s="41" t="s">
        <v>11</v>
      </c>
      <c r="D163" s="31" t="s">
        <v>25</v>
      </c>
      <c r="E163" s="32">
        <v>2</v>
      </c>
      <c r="F163" s="33"/>
      <c r="G163" s="68">
        <v>500000</v>
      </c>
      <c r="H163" s="34">
        <f t="shared" si="9"/>
        <v>0</v>
      </c>
    </row>
    <row r="164" spans="1:11" ht="16.5" thickBot="1" x14ac:dyDescent="0.3">
      <c r="A164" s="81" t="s">
        <v>77</v>
      </c>
      <c r="B164" s="82"/>
      <c r="C164" s="82"/>
      <c r="D164" s="82"/>
      <c r="E164" s="82"/>
      <c r="F164" s="82"/>
      <c r="G164" s="83"/>
      <c r="H164" s="47">
        <f>SUM(H149:H163)</f>
        <v>0</v>
      </c>
    </row>
    <row r="165" spans="1:11" ht="16.5" thickBot="1" x14ac:dyDescent="0.3">
      <c r="A165" s="27"/>
      <c r="B165" s="27"/>
      <c r="C165" s="63"/>
      <c r="D165" s="27"/>
      <c r="E165" s="27"/>
      <c r="F165" s="27"/>
      <c r="G165" s="63"/>
      <c r="H165" s="49"/>
    </row>
    <row r="166" spans="1:11" ht="45.75" thickBot="1" x14ac:dyDescent="0.25">
      <c r="A166" s="3" t="s">
        <v>0</v>
      </c>
      <c r="B166" s="4" t="s">
        <v>1</v>
      </c>
      <c r="C166" s="58" t="s">
        <v>2</v>
      </c>
      <c r="D166" s="4" t="s">
        <v>3</v>
      </c>
      <c r="E166" s="4" t="s">
        <v>4</v>
      </c>
      <c r="F166" s="4" t="s">
        <v>5</v>
      </c>
      <c r="G166" s="73" t="s">
        <v>116</v>
      </c>
      <c r="H166" s="4" t="s">
        <v>6</v>
      </c>
    </row>
    <row r="167" spans="1:11" ht="15.75" thickBot="1" x14ac:dyDescent="0.25">
      <c r="A167" s="44"/>
      <c r="B167" s="45"/>
      <c r="C167" s="59"/>
      <c r="D167" s="45"/>
      <c r="E167" s="45"/>
      <c r="F167" s="45" t="s">
        <v>7</v>
      </c>
      <c r="G167" s="59" t="s">
        <v>8</v>
      </c>
      <c r="H167" s="45" t="s">
        <v>9</v>
      </c>
      <c r="K167" s="13"/>
    </row>
    <row r="168" spans="1:11" ht="29.45" customHeight="1" x14ac:dyDescent="0.2">
      <c r="A168" s="38" t="s">
        <v>78</v>
      </c>
      <c r="B168" s="46" t="s">
        <v>79</v>
      </c>
      <c r="C168" s="41" t="s">
        <v>11</v>
      </c>
      <c r="D168" s="40" t="s">
        <v>61</v>
      </c>
      <c r="E168" s="41">
        <v>1</v>
      </c>
      <c r="F168" s="42"/>
      <c r="G168" s="66">
        <v>1500</v>
      </c>
      <c r="H168" s="43">
        <f>F168*G168</f>
        <v>0</v>
      </c>
    </row>
    <row r="169" spans="1:11" ht="29.45" customHeight="1" x14ac:dyDescent="0.2">
      <c r="A169" s="38" t="s">
        <v>125</v>
      </c>
      <c r="B169" s="20" t="s">
        <v>79</v>
      </c>
      <c r="C169" s="41" t="s">
        <v>11</v>
      </c>
      <c r="D169" s="21" t="s">
        <v>44</v>
      </c>
      <c r="E169" s="22">
        <v>1</v>
      </c>
      <c r="F169" s="23"/>
      <c r="G169" s="67">
        <v>2500</v>
      </c>
      <c r="H169" s="24">
        <f t="shared" ref="H169:H186" si="10">F169*G169</f>
        <v>0</v>
      </c>
    </row>
    <row r="170" spans="1:11" ht="29.45" customHeight="1" x14ac:dyDescent="0.2">
      <c r="A170" s="38" t="s">
        <v>126</v>
      </c>
      <c r="B170" s="20" t="s">
        <v>79</v>
      </c>
      <c r="C170" s="41" t="s">
        <v>11</v>
      </c>
      <c r="D170" s="21" t="s">
        <v>45</v>
      </c>
      <c r="E170" s="22">
        <v>1</v>
      </c>
      <c r="F170" s="23"/>
      <c r="G170" s="67">
        <v>3500</v>
      </c>
      <c r="H170" s="24">
        <f t="shared" si="10"/>
        <v>0</v>
      </c>
    </row>
    <row r="171" spans="1:11" ht="29.45" customHeight="1" x14ac:dyDescent="0.2">
      <c r="A171" s="38" t="s">
        <v>80</v>
      </c>
      <c r="B171" s="20" t="s">
        <v>79</v>
      </c>
      <c r="C171" s="41" t="s">
        <v>11</v>
      </c>
      <c r="D171" s="21" t="s">
        <v>47</v>
      </c>
      <c r="E171" s="22">
        <v>1</v>
      </c>
      <c r="F171" s="23"/>
      <c r="G171" s="67">
        <v>8000</v>
      </c>
      <c r="H171" s="24">
        <f t="shared" si="10"/>
        <v>0</v>
      </c>
    </row>
    <row r="172" spans="1:11" ht="29.45" customHeight="1" x14ac:dyDescent="0.2">
      <c r="A172" s="38" t="s">
        <v>81</v>
      </c>
      <c r="B172" s="20" t="s">
        <v>79</v>
      </c>
      <c r="C172" s="41" t="s">
        <v>11</v>
      </c>
      <c r="D172" s="21" t="s">
        <v>59</v>
      </c>
      <c r="E172" s="22">
        <v>1</v>
      </c>
      <c r="F172" s="23"/>
      <c r="G172" s="67">
        <v>12000</v>
      </c>
      <c r="H172" s="24">
        <f t="shared" si="10"/>
        <v>0</v>
      </c>
    </row>
    <row r="173" spans="1:11" ht="29.45" customHeight="1" x14ac:dyDescent="0.2">
      <c r="A173" s="38" t="s">
        <v>127</v>
      </c>
      <c r="B173" s="20" t="s">
        <v>79</v>
      </c>
      <c r="C173" s="41" t="s">
        <v>11</v>
      </c>
      <c r="D173" s="21" t="s">
        <v>21</v>
      </c>
      <c r="E173" s="22">
        <v>1</v>
      </c>
      <c r="F173" s="23"/>
      <c r="G173" s="67">
        <v>25000</v>
      </c>
      <c r="H173" s="24">
        <f t="shared" si="10"/>
        <v>0</v>
      </c>
    </row>
    <row r="174" spans="1:11" ht="29.45" customHeight="1" x14ac:dyDescent="0.2">
      <c r="A174" s="38" t="s">
        <v>128</v>
      </c>
      <c r="B174" s="20" t="s">
        <v>79</v>
      </c>
      <c r="C174" s="41" t="s">
        <v>11</v>
      </c>
      <c r="D174" s="21" t="s">
        <v>22</v>
      </c>
      <c r="E174" s="22">
        <v>1</v>
      </c>
      <c r="F174" s="23"/>
      <c r="G174" s="67">
        <v>75000</v>
      </c>
      <c r="H174" s="24">
        <f t="shared" si="10"/>
        <v>0</v>
      </c>
    </row>
    <row r="175" spans="1:11" ht="29.45" customHeight="1" x14ac:dyDescent="0.2">
      <c r="A175" s="38" t="s">
        <v>129</v>
      </c>
      <c r="B175" s="20" t="s">
        <v>79</v>
      </c>
      <c r="C175" s="41" t="s">
        <v>11</v>
      </c>
      <c r="D175" s="21" t="s">
        <v>23</v>
      </c>
      <c r="E175" s="22">
        <v>1</v>
      </c>
      <c r="F175" s="23"/>
      <c r="G175" s="67">
        <v>150000</v>
      </c>
      <c r="H175" s="24">
        <f t="shared" si="10"/>
        <v>0</v>
      </c>
    </row>
    <row r="176" spans="1:11" ht="29.45" customHeight="1" x14ac:dyDescent="0.2">
      <c r="A176" s="38" t="s">
        <v>130</v>
      </c>
      <c r="B176" s="20" t="s">
        <v>79</v>
      </c>
      <c r="C176" s="41" t="s">
        <v>11</v>
      </c>
      <c r="D176" s="21" t="s">
        <v>24</v>
      </c>
      <c r="E176" s="22">
        <v>1</v>
      </c>
      <c r="F176" s="23"/>
      <c r="G176" s="67">
        <v>250000</v>
      </c>
      <c r="H176" s="24">
        <f t="shared" si="10"/>
        <v>0</v>
      </c>
    </row>
    <row r="177" spans="1:10" ht="29.45" customHeight="1" x14ac:dyDescent="0.2">
      <c r="A177" s="38" t="s">
        <v>82</v>
      </c>
      <c r="B177" s="20" t="s">
        <v>79</v>
      </c>
      <c r="C177" s="41" t="s">
        <v>11</v>
      </c>
      <c r="D177" s="21" t="s">
        <v>61</v>
      </c>
      <c r="E177" s="22">
        <v>2</v>
      </c>
      <c r="F177" s="23"/>
      <c r="G177" s="67">
        <v>1500</v>
      </c>
      <c r="H177" s="24">
        <f t="shared" si="10"/>
        <v>0</v>
      </c>
    </row>
    <row r="178" spans="1:10" ht="29.45" customHeight="1" x14ac:dyDescent="0.2">
      <c r="A178" s="38" t="s">
        <v>83</v>
      </c>
      <c r="B178" s="20" t="s">
        <v>79</v>
      </c>
      <c r="C178" s="41" t="s">
        <v>11</v>
      </c>
      <c r="D178" s="21" t="s">
        <v>44</v>
      </c>
      <c r="E178" s="22">
        <v>2</v>
      </c>
      <c r="F178" s="23"/>
      <c r="G178" s="67">
        <v>2500</v>
      </c>
      <c r="H178" s="24">
        <f t="shared" si="10"/>
        <v>0</v>
      </c>
    </row>
    <row r="179" spans="1:10" ht="29.45" customHeight="1" x14ac:dyDescent="0.2">
      <c r="A179" s="38" t="s">
        <v>84</v>
      </c>
      <c r="B179" s="20" t="s">
        <v>79</v>
      </c>
      <c r="C179" s="41" t="s">
        <v>11</v>
      </c>
      <c r="D179" s="21" t="s">
        <v>45</v>
      </c>
      <c r="E179" s="22">
        <v>2</v>
      </c>
      <c r="F179" s="23"/>
      <c r="G179" s="67">
        <v>3500</v>
      </c>
      <c r="H179" s="24">
        <f t="shared" si="10"/>
        <v>0</v>
      </c>
    </row>
    <row r="180" spans="1:10" ht="29.45" customHeight="1" x14ac:dyDescent="0.2">
      <c r="A180" s="38" t="s">
        <v>85</v>
      </c>
      <c r="B180" s="20" t="s">
        <v>79</v>
      </c>
      <c r="C180" s="41" t="s">
        <v>11</v>
      </c>
      <c r="D180" s="21" t="s">
        <v>47</v>
      </c>
      <c r="E180" s="22">
        <v>2</v>
      </c>
      <c r="F180" s="23"/>
      <c r="G180" s="67">
        <v>8000</v>
      </c>
      <c r="H180" s="24">
        <f t="shared" si="10"/>
        <v>0</v>
      </c>
    </row>
    <row r="181" spans="1:10" ht="29.45" customHeight="1" x14ac:dyDescent="0.2">
      <c r="A181" s="38" t="s">
        <v>86</v>
      </c>
      <c r="B181" s="20" t="s">
        <v>79</v>
      </c>
      <c r="C181" s="41" t="s">
        <v>11</v>
      </c>
      <c r="D181" s="21" t="s">
        <v>19</v>
      </c>
      <c r="E181" s="22">
        <v>2</v>
      </c>
      <c r="F181" s="23"/>
      <c r="G181" s="67">
        <v>12000</v>
      </c>
      <c r="H181" s="24">
        <f t="shared" si="10"/>
        <v>0</v>
      </c>
    </row>
    <row r="182" spans="1:10" ht="29.45" customHeight="1" x14ac:dyDescent="0.2">
      <c r="A182" s="38" t="s">
        <v>131</v>
      </c>
      <c r="B182" s="20" t="s">
        <v>79</v>
      </c>
      <c r="C182" s="41" t="s">
        <v>11</v>
      </c>
      <c r="D182" s="21" t="s">
        <v>21</v>
      </c>
      <c r="E182" s="22">
        <v>2</v>
      </c>
      <c r="F182" s="23"/>
      <c r="G182" s="67">
        <v>25000</v>
      </c>
      <c r="H182" s="24">
        <f t="shared" si="10"/>
        <v>0</v>
      </c>
    </row>
    <row r="183" spans="1:10" ht="29.45" customHeight="1" x14ac:dyDescent="0.2">
      <c r="A183" s="38" t="s">
        <v>132</v>
      </c>
      <c r="B183" s="20" t="s">
        <v>79</v>
      </c>
      <c r="C183" s="41" t="s">
        <v>11</v>
      </c>
      <c r="D183" s="21" t="s">
        <v>22</v>
      </c>
      <c r="E183" s="22">
        <v>2</v>
      </c>
      <c r="F183" s="23"/>
      <c r="G183" s="67">
        <v>75000</v>
      </c>
      <c r="H183" s="24">
        <f t="shared" si="10"/>
        <v>0</v>
      </c>
    </row>
    <row r="184" spans="1:10" ht="29.45" customHeight="1" x14ac:dyDescent="0.2">
      <c r="A184" s="38" t="s">
        <v>133</v>
      </c>
      <c r="B184" s="20" t="s">
        <v>79</v>
      </c>
      <c r="C184" s="41" t="s">
        <v>11</v>
      </c>
      <c r="D184" s="21" t="s">
        <v>23</v>
      </c>
      <c r="E184" s="22">
        <v>2</v>
      </c>
      <c r="F184" s="23"/>
      <c r="G184" s="67">
        <v>150000</v>
      </c>
      <c r="H184" s="24">
        <f t="shared" si="10"/>
        <v>0</v>
      </c>
    </row>
    <row r="185" spans="1:10" ht="29.45" customHeight="1" x14ac:dyDescent="0.25">
      <c r="A185" s="38" t="s">
        <v>134</v>
      </c>
      <c r="B185" s="20" t="s">
        <v>79</v>
      </c>
      <c r="C185" s="41" t="s">
        <v>11</v>
      </c>
      <c r="D185" s="21" t="s">
        <v>24</v>
      </c>
      <c r="E185" s="22">
        <v>2</v>
      </c>
      <c r="F185" s="23"/>
      <c r="G185" s="67">
        <v>250000</v>
      </c>
      <c r="H185" s="24">
        <f t="shared" si="10"/>
        <v>0</v>
      </c>
      <c r="J185" s="14"/>
    </row>
    <row r="186" spans="1:10" ht="29.45" customHeight="1" thickBot="1" x14ac:dyDescent="0.25">
      <c r="A186" s="38" t="s">
        <v>135</v>
      </c>
      <c r="B186" s="30" t="s">
        <v>79</v>
      </c>
      <c r="C186" s="41" t="s">
        <v>11</v>
      </c>
      <c r="D186" s="31" t="s">
        <v>25</v>
      </c>
      <c r="E186" s="32">
        <v>2</v>
      </c>
      <c r="F186" s="33"/>
      <c r="G186" s="68">
        <v>500000</v>
      </c>
      <c r="H186" s="34">
        <f t="shared" si="10"/>
        <v>0</v>
      </c>
    </row>
    <row r="187" spans="1:10" ht="16.5" thickBot="1" x14ac:dyDescent="0.3">
      <c r="A187" s="81" t="s">
        <v>87</v>
      </c>
      <c r="B187" s="82"/>
      <c r="C187" s="82"/>
      <c r="D187" s="82"/>
      <c r="E187" s="82"/>
      <c r="F187" s="82"/>
      <c r="G187" s="83"/>
      <c r="H187" s="47">
        <f>SUM(H168:H186)</f>
        <v>0</v>
      </c>
    </row>
    <row r="189" spans="1:10" ht="15" x14ac:dyDescent="0.25">
      <c r="A189" s="84" t="s">
        <v>117</v>
      </c>
      <c r="B189" s="84"/>
      <c r="C189" s="84"/>
      <c r="D189" s="84"/>
      <c r="E189" s="50"/>
      <c r="F189" s="12"/>
      <c r="G189" s="69"/>
      <c r="H189" s="7"/>
    </row>
    <row r="190" spans="1:10" ht="21.75" customHeight="1" x14ac:dyDescent="0.2">
      <c r="A190" s="85" t="s">
        <v>124</v>
      </c>
      <c r="B190" s="85"/>
      <c r="C190" s="85"/>
      <c r="D190" s="85"/>
      <c r="E190" s="85"/>
      <c r="F190" s="85"/>
      <c r="G190" s="85"/>
      <c r="H190" s="85"/>
    </row>
    <row r="191" spans="1:10" ht="15" thickBot="1" x14ac:dyDescent="0.25">
      <c r="A191" s="8"/>
      <c r="B191" s="9"/>
      <c r="C191" s="64"/>
      <c r="D191" s="10"/>
      <c r="E191" s="11"/>
      <c r="F191" s="12"/>
      <c r="G191" s="69"/>
      <c r="H191" s="7"/>
    </row>
    <row r="192" spans="1:10" ht="45.75" thickBot="1" x14ac:dyDescent="0.25">
      <c r="A192" s="3" t="s">
        <v>0</v>
      </c>
      <c r="B192" s="4" t="s">
        <v>1</v>
      </c>
      <c r="C192" s="58" t="s">
        <v>2</v>
      </c>
      <c r="D192" s="4" t="s">
        <v>88</v>
      </c>
      <c r="E192" s="4" t="s">
        <v>5</v>
      </c>
      <c r="F192" s="73" t="s">
        <v>116</v>
      </c>
      <c r="G192" s="58" t="s">
        <v>6</v>
      </c>
    </row>
    <row r="193" spans="1:7" ht="15" x14ac:dyDescent="0.2">
      <c r="A193" s="17"/>
      <c r="B193" s="18"/>
      <c r="C193" s="18"/>
      <c r="D193" s="18"/>
      <c r="E193" s="18" t="s">
        <v>7</v>
      </c>
      <c r="F193" s="18" t="s">
        <v>8</v>
      </c>
      <c r="G193" s="18" t="s">
        <v>9</v>
      </c>
    </row>
    <row r="194" spans="1:7" ht="29.25" customHeight="1" x14ac:dyDescent="0.2">
      <c r="A194" s="51">
        <v>145</v>
      </c>
      <c r="B194" s="52" t="s">
        <v>10</v>
      </c>
      <c r="C194" s="51" t="s">
        <v>11</v>
      </c>
      <c r="D194" s="53" t="s">
        <v>89</v>
      </c>
      <c r="E194" s="54"/>
      <c r="F194" s="75">
        <v>800</v>
      </c>
      <c r="G194" s="70">
        <f>E194*F194</f>
        <v>0</v>
      </c>
    </row>
    <row r="195" spans="1:7" ht="29.25" customHeight="1" x14ac:dyDescent="0.2">
      <c r="A195" s="55" t="s">
        <v>90</v>
      </c>
      <c r="B195" s="52" t="s">
        <v>10</v>
      </c>
      <c r="C195" s="51" t="s">
        <v>11</v>
      </c>
      <c r="D195" s="53" t="s">
        <v>118</v>
      </c>
      <c r="E195" s="54"/>
      <c r="F195" s="75">
        <v>5000</v>
      </c>
      <c r="G195" s="70">
        <f t="shared" ref="G195:G213" si="11">E195*F195</f>
        <v>0</v>
      </c>
    </row>
    <row r="196" spans="1:7" ht="29.25" customHeight="1" x14ac:dyDescent="0.2">
      <c r="A196" s="55">
        <f t="shared" ref="A196:A229" si="12">1+A195</f>
        <v>147</v>
      </c>
      <c r="B196" s="52" t="s">
        <v>10</v>
      </c>
      <c r="C196" s="51" t="s">
        <v>11</v>
      </c>
      <c r="D196" s="53" t="s">
        <v>91</v>
      </c>
      <c r="E196" s="54"/>
      <c r="F196" s="75">
        <v>12000</v>
      </c>
      <c r="G196" s="70">
        <f t="shared" si="11"/>
        <v>0</v>
      </c>
    </row>
    <row r="197" spans="1:7" ht="29.25" customHeight="1" x14ac:dyDescent="0.2">
      <c r="A197" s="55">
        <f>1+A196</f>
        <v>148</v>
      </c>
      <c r="B197" s="52" t="s">
        <v>31</v>
      </c>
      <c r="C197" s="51" t="s">
        <v>11</v>
      </c>
      <c r="D197" s="53" t="s">
        <v>92</v>
      </c>
      <c r="E197" s="54"/>
      <c r="F197" s="75">
        <v>5000</v>
      </c>
      <c r="G197" s="70">
        <f t="shared" si="11"/>
        <v>0</v>
      </c>
    </row>
    <row r="198" spans="1:7" ht="29.25" customHeight="1" x14ac:dyDescent="0.2">
      <c r="A198" s="55">
        <f t="shared" si="12"/>
        <v>149</v>
      </c>
      <c r="B198" s="52" t="s">
        <v>31</v>
      </c>
      <c r="C198" s="51" t="s">
        <v>11</v>
      </c>
      <c r="D198" s="53" t="s">
        <v>91</v>
      </c>
      <c r="E198" s="54"/>
      <c r="F198" s="75">
        <v>12000</v>
      </c>
      <c r="G198" s="70">
        <f t="shared" si="11"/>
        <v>0</v>
      </c>
    </row>
    <row r="199" spans="1:7" ht="29.25" customHeight="1" x14ac:dyDescent="0.2">
      <c r="A199" s="55">
        <f t="shared" si="12"/>
        <v>150</v>
      </c>
      <c r="B199" s="52" t="s">
        <v>35</v>
      </c>
      <c r="C199" s="51" t="s">
        <v>11</v>
      </c>
      <c r="D199" s="53" t="s">
        <v>92</v>
      </c>
      <c r="E199" s="54"/>
      <c r="F199" s="75">
        <v>5000</v>
      </c>
      <c r="G199" s="70">
        <f t="shared" si="11"/>
        <v>0</v>
      </c>
    </row>
    <row r="200" spans="1:7" ht="29.25" customHeight="1" x14ac:dyDescent="0.2">
      <c r="A200" s="55">
        <f t="shared" si="12"/>
        <v>151</v>
      </c>
      <c r="B200" s="52" t="s">
        <v>35</v>
      </c>
      <c r="C200" s="51" t="s">
        <v>11</v>
      </c>
      <c r="D200" s="53" t="s">
        <v>91</v>
      </c>
      <c r="E200" s="54"/>
      <c r="F200" s="75">
        <v>12000</v>
      </c>
      <c r="G200" s="70">
        <f t="shared" si="11"/>
        <v>0</v>
      </c>
    </row>
    <row r="201" spans="1:7" ht="29.25" customHeight="1" x14ac:dyDescent="0.2">
      <c r="A201" s="55">
        <f t="shared" si="12"/>
        <v>152</v>
      </c>
      <c r="B201" s="52" t="s">
        <v>37</v>
      </c>
      <c r="C201" s="51" t="s">
        <v>11</v>
      </c>
      <c r="D201" s="53" t="s">
        <v>92</v>
      </c>
      <c r="E201" s="54"/>
      <c r="F201" s="75">
        <v>5000</v>
      </c>
      <c r="G201" s="70">
        <f t="shared" si="11"/>
        <v>0</v>
      </c>
    </row>
    <row r="202" spans="1:7" ht="29.25" customHeight="1" x14ac:dyDescent="0.2">
      <c r="A202" s="55">
        <f t="shared" si="12"/>
        <v>153</v>
      </c>
      <c r="B202" s="52" t="s">
        <v>37</v>
      </c>
      <c r="C202" s="51" t="s">
        <v>11</v>
      </c>
      <c r="D202" s="53" t="s">
        <v>91</v>
      </c>
      <c r="E202" s="54"/>
      <c r="F202" s="75">
        <v>12000</v>
      </c>
      <c r="G202" s="70">
        <f t="shared" si="11"/>
        <v>0</v>
      </c>
    </row>
    <row r="203" spans="1:7" ht="29.25" customHeight="1" x14ac:dyDescent="0.2">
      <c r="A203" s="55" t="s">
        <v>93</v>
      </c>
      <c r="B203" s="56" t="s">
        <v>40</v>
      </c>
      <c r="C203" s="51" t="s">
        <v>11</v>
      </c>
      <c r="D203" s="53" t="s">
        <v>92</v>
      </c>
      <c r="E203" s="54"/>
      <c r="F203" s="75">
        <v>5000</v>
      </c>
      <c r="G203" s="70">
        <f t="shared" si="11"/>
        <v>0</v>
      </c>
    </row>
    <row r="204" spans="1:7" ht="29.25" customHeight="1" x14ac:dyDescent="0.2">
      <c r="A204" s="55" t="s">
        <v>94</v>
      </c>
      <c r="B204" s="56" t="s">
        <v>40</v>
      </c>
      <c r="C204" s="51" t="s">
        <v>11</v>
      </c>
      <c r="D204" s="53" t="s">
        <v>91</v>
      </c>
      <c r="E204" s="54"/>
      <c r="F204" s="75">
        <v>12000</v>
      </c>
      <c r="G204" s="70">
        <f t="shared" si="11"/>
        <v>0</v>
      </c>
    </row>
    <row r="205" spans="1:7" ht="29.25" customHeight="1" x14ac:dyDescent="0.2">
      <c r="A205" s="55" t="s">
        <v>95</v>
      </c>
      <c r="B205" s="52" t="s">
        <v>42</v>
      </c>
      <c r="C205" s="51" t="s">
        <v>11</v>
      </c>
      <c r="D205" s="53" t="s">
        <v>96</v>
      </c>
      <c r="E205" s="54"/>
      <c r="F205" s="75">
        <v>1000</v>
      </c>
      <c r="G205" s="70">
        <f t="shared" si="11"/>
        <v>0</v>
      </c>
    </row>
    <row r="206" spans="1:7" ht="29.25" customHeight="1" x14ac:dyDescent="0.2">
      <c r="A206" s="55" t="s">
        <v>97</v>
      </c>
      <c r="B206" s="52" t="s">
        <v>42</v>
      </c>
      <c r="C206" s="51" t="s">
        <v>11</v>
      </c>
      <c r="D206" s="53" t="s">
        <v>92</v>
      </c>
      <c r="E206" s="54"/>
      <c r="F206" s="75">
        <v>5000</v>
      </c>
      <c r="G206" s="70">
        <f t="shared" si="11"/>
        <v>0</v>
      </c>
    </row>
    <row r="207" spans="1:7" ht="29.25" customHeight="1" x14ac:dyDescent="0.2">
      <c r="A207" s="55" t="s">
        <v>98</v>
      </c>
      <c r="B207" s="52" t="s">
        <v>42</v>
      </c>
      <c r="C207" s="51" t="s">
        <v>11</v>
      </c>
      <c r="D207" s="53" t="s">
        <v>91</v>
      </c>
      <c r="E207" s="54"/>
      <c r="F207" s="75">
        <v>12000</v>
      </c>
      <c r="G207" s="70">
        <f t="shared" si="11"/>
        <v>0</v>
      </c>
    </row>
    <row r="208" spans="1:7" ht="29.25" customHeight="1" x14ac:dyDescent="0.2">
      <c r="A208" s="55" t="s">
        <v>99</v>
      </c>
      <c r="B208" s="52" t="s">
        <v>56</v>
      </c>
      <c r="C208" s="51" t="s">
        <v>11</v>
      </c>
      <c r="D208" s="53" t="s">
        <v>92</v>
      </c>
      <c r="E208" s="54"/>
      <c r="F208" s="75">
        <v>5000</v>
      </c>
      <c r="G208" s="70">
        <f t="shared" si="11"/>
        <v>0</v>
      </c>
    </row>
    <row r="209" spans="1:8" ht="29.25" customHeight="1" x14ac:dyDescent="0.2">
      <c r="A209" s="55" t="s">
        <v>100</v>
      </c>
      <c r="B209" s="52" t="s">
        <v>56</v>
      </c>
      <c r="C209" s="51" t="s">
        <v>11</v>
      </c>
      <c r="D209" s="53" t="s">
        <v>91</v>
      </c>
      <c r="E209" s="54"/>
      <c r="F209" s="75">
        <v>12000</v>
      </c>
      <c r="G209" s="70">
        <f t="shared" si="11"/>
        <v>0</v>
      </c>
    </row>
    <row r="210" spans="1:8" ht="29.25" customHeight="1" x14ac:dyDescent="0.2">
      <c r="A210" s="55" t="s">
        <v>101</v>
      </c>
      <c r="B210" s="52" t="s">
        <v>68</v>
      </c>
      <c r="C210" s="51" t="s">
        <v>11</v>
      </c>
      <c r="D210" s="53" t="s">
        <v>92</v>
      </c>
      <c r="E210" s="54"/>
      <c r="F210" s="75">
        <v>5000</v>
      </c>
      <c r="G210" s="70">
        <f t="shared" si="11"/>
        <v>0</v>
      </c>
    </row>
    <row r="211" spans="1:8" ht="29.25" customHeight="1" x14ac:dyDescent="0.2">
      <c r="A211" s="55" t="s">
        <v>102</v>
      </c>
      <c r="B211" s="52" t="s">
        <v>68</v>
      </c>
      <c r="C211" s="51" t="s">
        <v>11</v>
      </c>
      <c r="D211" s="53" t="s">
        <v>91</v>
      </c>
      <c r="E211" s="54"/>
      <c r="F211" s="75">
        <v>12000</v>
      </c>
      <c r="G211" s="70">
        <f t="shared" si="11"/>
        <v>0</v>
      </c>
    </row>
    <row r="212" spans="1:8" ht="29.25" customHeight="1" x14ac:dyDescent="0.2">
      <c r="A212" s="55" t="s">
        <v>103</v>
      </c>
      <c r="B212" s="52" t="s">
        <v>79</v>
      </c>
      <c r="C212" s="51" t="s">
        <v>11</v>
      </c>
      <c r="D212" s="53" t="s">
        <v>104</v>
      </c>
      <c r="E212" s="54"/>
      <c r="F212" s="75">
        <v>6000</v>
      </c>
      <c r="G212" s="70">
        <f t="shared" si="11"/>
        <v>0</v>
      </c>
    </row>
    <row r="213" spans="1:8" ht="29.25" customHeight="1" x14ac:dyDescent="0.2">
      <c r="A213" s="55" t="s">
        <v>105</v>
      </c>
      <c r="B213" s="52" t="s">
        <v>79</v>
      </c>
      <c r="C213" s="51" t="s">
        <v>11</v>
      </c>
      <c r="D213" s="53" t="s">
        <v>106</v>
      </c>
      <c r="E213" s="54"/>
      <c r="F213" s="75">
        <v>12000</v>
      </c>
      <c r="G213" s="70">
        <f t="shared" si="11"/>
        <v>0</v>
      </c>
    </row>
    <row r="214" spans="1:8" ht="16.5" thickBot="1" x14ac:dyDescent="0.3">
      <c r="A214" s="86" t="s">
        <v>107</v>
      </c>
      <c r="B214" s="87"/>
      <c r="C214" s="87"/>
      <c r="D214" s="87"/>
      <c r="E214" s="87"/>
      <c r="F214" s="88"/>
      <c r="G214" s="71">
        <f>SUM(G195:G213)</f>
        <v>0</v>
      </c>
      <c r="H214" s="7"/>
    </row>
    <row r="215" spans="1:8" ht="15" thickBot="1" x14ac:dyDescent="0.25">
      <c r="A215" s="8"/>
      <c r="B215" s="9"/>
      <c r="C215" s="64"/>
      <c r="D215" s="10"/>
      <c r="E215" s="11"/>
      <c r="F215" s="12"/>
      <c r="G215" s="69"/>
      <c r="H215" s="7"/>
    </row>
    <row r="216" spans="1:8" ht="15.75" thickBot="1" x14ac:dyDescent="0.25">
      <c r="A216" s="94" t="s">
        <v>120</v>
      </c>
      <c r="B216" s="95"/>
      <c r="C216" s="95"/>
      <c r="D216" s="95"/>
      <c r="E216" s="95"/>
      <c r="F216" s="95"/>
      <c r="G216" s="96"/>
      <c r="H216" s="7"/>
    </row>
    <row r="217" spans="1:8" x14ac:dyDescent="0.2">
      <c r="A217" s="97"/>
      <c r="B217" s="98"/>
      <c r="C217" s="98"/>
      <c r="D217" s="98"/>
      <c r="E217" s="98"/>
      <c r="F217" s="98"/>
      <c r="G217" s="99"/>
      <c r="H217" s="7"/>
    </row>
    <row r="218" spans="1:8" x14ac:dyDescent="0.2">
      <c r="A218" s="97"/>
      <c r="B218" s="100"/>
      <c r="C218" s="100"/>
      <c r="D218" s="100"/>
      <c r="E218" s="100"/>
      <c r="F218" s="100"/>
      <c r="G218" s="99"/>
      <c r="H218" s="7"/>
    </row>
    <row r="219" spans="1:8" x14ac:dyDescent="0.2">
      <c r="A219" s="97"/>
      <c r="B219" s="100"/>
      <c r="C219" s="100"/>
      <c r="D219" s="100"/>
      <c r="E219" s="100"/>
      <c r="F219" s="100"/>
      <c r="G219" s="99"/>
      <c r="H219" s="7"/>
    </row>
    <row r="220" spans="1:8" x14ac:dyDescent="0.2">
      <c r="A220" s="101"/>
      <c r="B220" s="102"/>
      <c r="C220" s="102"/>
      <c r="D220" s="102"/>
      <c r="E220" s="102"/>
      <c r="F220" s="102"/>
      <c r="G220" s="103"/>
      <c r="H220" s="7"/>
    </row>
    <row r="221" spans="1:8" ht="15" x14ac:dyDescent="0.2">
      <c r="A221" s="57"/>
      <c r="B221" s="57"/>
      <c r="C221" s="65"/>
      <c r="D221" s="57"/>
      <c r="E221" s="57"/>
      <c r="F221" s="57"/>
      <c r="G221" s="65"/>
      <c r="H221" s="7"/>
    </row>
    <row r="222" spans="1:8" ht="15" x14ac:dyDescent="0.25">
      <c r="A222" s="89" t="s">
        <v>108</v>
      </c>
      <c r="B222" s="89"/>
      <c r="C222" s="89"/>
      <c r="D222" s="10"/>
      <c r="E222" s="11"/>
      <c r="F222" s="12"/>
      <c r="G222" s="69"/>
      <c r="H222" s="7"/>
    </row>
    <row r="223" spans="1:8" ht="41.45" customHeight="1" x14ac:dyDescent="0.2">
      <c r="A223" s="85" t="s">
        <v>123</v>
      </c>
      <c r="B223" s="85"/>
      <c r="C223" s="85"/>
      <c r="D223" s="85"/>
      <c r="E223" s="85"/>
      <c r="F223" s="85"/>
      <c r="G223" s="85"/>
      <c r="H223" s="85"/>
    </row>
    <row r="224" spans="1:8" ht="15" thickBot="1" x14ac:dyDescent="0.25">
      <c r="A224" s="8"/>
      <c r="B224" s="9"/>
      <c r="C224" s="64"/>
      <c r="D224" s="10"/>
      <c r="E224" s="11"/>
      <c r="F224" s="12"/>
      <c r="G224" s="69"/>
      <c r="H224" s="7"/>
    </row>
    <row r="225" spans="1:8" ht="45.75" thickBot="1" x14ac:dyDescent="0.25">
      <c r="A225" s="3" t="s">
        <v>0</v>
      </c>
      <c r="B225" s="90" t="s">
        <v>109</v>
      </c>
      <c r="C225" s="91"/>
      <c r="D225" s="4" t="s">
        <v>88</v>
      </c>
      <c r="E225" s="4" t="s">
        <v>5</v>
      </c>
      <c r="F225" s="73" t="s">
        <v>116</v>
      </c>
      <c r="G225" s="58" t="s">
        <v>6</v>
      </c>
      <c r="H225" s="7"/>
    </row>
    <row r="226" spans="1:8" ht="15.75" thickBot="1" x14ac:dyDescent="0.25">
      <c r="A226" s="5"/>
      <c r="B226" s="92"/>
      <c r="C226" s="93"/>
      <c r="D226" s="6"/>
      <c r="E226" s="6" t="s">
        <v>7</v>
      </c>
      <c r="F226" s="6" t="s">
        <v>8</v>
      </c>
      <c r="G226" s="6" t="s">
        <v>9</v>
      </c>
      <c r="H226" s="7"/>
    </row>
    <row r="227" spans="1:8" ht="29.45" customHeight="1" x14ac:dyDescent="0.2">
      <c r="A227" s="55">
        <f>1+A213</f>
        <v>165</v>
      </c>
      <c r="B227" s="52" t="s">
        <v>110</v>
      </c>
      <c r="C227" s="51"/>
      <c r="D227" s="53" t="s">
        <v>111</v>
      </c>
      <c r="E227" s="54"/>
      <c r="F227" s="75">
        <v>12000</v>
      </c>
      <c r="G227" s="70">
        <f>E227*F227</f>
        <v>0</v>
      </c>
    </row>
    <row r="228" spans="1:8" ht="29.45" customHeight="1" x14ac:dyDescent="0.2">
      <c r="A228" s="55">
        <f t="shared" si="12"/>
        <v>166</v>
      </c>
      <c r="B228" s="52" t="s">
        <v>110</v>
      </c>
      <c r="C228" s="51"/>
      <c r="D228" s="53" t="s">
        <v>112</v>
      </c>
      <c r="E228" s="54"/>
      <c r="F228" s="75">
        <v>25000</v>
      </c>
      <c r="G228" s="70">
        <f t="shared" ref="G228:G229" si="13">E228*F228</f>
        <v>0</v>
      </c>
    </row>
    <row r="229" spans="1:8" ht="29.45" customHeight="1" thickBot="1" x14ac:dyDescent="0.25">
      <c r="A229" s="55">
        <f t="shared" si="12"/>
        <v>167</v>
      </c>
      <c r="B229" s="52" t="s">
        <v>110</v>
      </c>
      <c r="C229" s="51"/>
      <c r="D229" s="53" t="s">
        <v>113</v>
      </c>
      <c r="E229" s="54"/>
      <c r="F229" s="75">
        <v>75000</v>
      </c>
      <c r="G229" s="70">
        <f t="shared" si="13"/>
        <v>0</v>
      </c>
    </row>
    <row r="230" spans="1:8" ht="16.5" thickBot="1" x14ac:dyDescent="0.3">
      <c r="A230" s="78" t="s">
        <v>114</v>
      </c>
      <c r="B230" s="79"/>
      <c r="C230" s="79"/>
      <c r="D230" s="79"/>
      <c r="E230" s="79"/>
      <c r="F230" s="80"/>
      <c r="G230" s="72">
        <f>SUM(G227:G229)</f>
        <v>0</v>
      </c>
    </row>
  </sheetData>
  <sheetProtection algorithmName="SHA-512" hashValue="CMbmEEHZ9OBTY2gdrevBKpTI4QLZmDxjVs8WRnYO9F/UYyrUdJ4fBzeoLrlM7sMUtFwcnByMMDyzIoin72FIdw==" saltValue="xgM4ikRrRpoShT5fZJeCsw==" spinCount="100000" sheet="1" objects="1" scenarios="1"/>
  <mergeCells count="23">
    <mergeCell ref="A164:G164"/>
    <mergeCell ref="A1:H1"/>
    <mergeCell ref="A141:G141"/>
    <mergeCell ref="A3:C3"/>
    <mergeCell ref="A5:H5"/>
    <mergeCell ref="A7:H7"/>
    <mergeCell ref="A31:G31"/>
    <mergeCell ref="A47:G47"/>
    <mergeCell ref="A63:G63"/>
    <mergeCell ref="A79:G79"/>
    <mergeCell ref="A95:G95"/>
    <mergeCell ref="A118:G118"/>
    <mergeCell ref="A230:F230"/>
    <mergeCell ref="A187:G187"/>
    <mergeCell ref="A189:D189"/>
    <mergeCell ref="A190:H190"/>
    <mergeCell ref="A214:F214"/>
    <mergeCell ref="A222:C222"/>
    <mergeCell ref="A223:H223"/>
    <mergeCell ref="B225:C225"/>
    <mergeCell ref="B226:C226"/>
    <mergeCell ref="A216:G216"/>
    <mergeCell ref="A217:G220"/>
  </mergeCells>
  <phoneticPr fontId="1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4FB8-A155-476A-B7AB-D0D16175FE59}">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61A2976ACE974484B4292D8FFC2EE7" ma:contentTypeVersion="12" ma:contentTypeDescription="Create a new document." ma:contentTypeScope="" ma:versionID="e389f4556b1255fe14bff5cec6029f61">
  <xsd:schema xmlns:xsd="http://www.w3.org/2001/XMLSchema" xmlns:xs="http://www.w3.org/2001/XMLSchema" xmlns:p="http://schemas.microsoft.com/office/2006/metadata/properties" xmlns:ns2="ec3b4dd8-7c57-48be-9f40-fd75c9c5afe8" xmlns:ns3="6435c031-b830-4571-91be-dfc6f516e481" targetNamespace="http://schemas.microsoft.com/office/2006/metadata/properties" ma:root="true" ma:fieldsID="0589a8cc2a9b30cb30cd929c640e774f" ns2:_="" ns3:_="">
    <xsd:import namespace="ec3b4dd8-7c57-48be-9f40-fd75c9c5afe8"/>
    <xsd:import namespace="6435c031-b830-4571-91be-dfc6f516e4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3b4dd8-7c57-48be-9f40-fd75c9c5af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35c031-b830-4571-91be-dfc6f516e48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62CD9B-82F1-43E4-A9F0-80B614120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3b4dd8-7c57-48be-9f40-fd75c9c5afe8"/>
    <ds:schemaRef ds:uri="6435c031-b830-4571-91be-dfc6f516e4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AD3FB-47CC-43C9-A526-ACB0EFD17A4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D562F42-A64C-4D91-9357-DD8042E35A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2020-09-30T18:44:47Z</dcterms:created>
  <dcterms:modified xsi:type="dcterms:W3CDTF">2020-10-30T15:36:59Z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0x0101002661A2976ACE974484B4292D8FFC2EE7</vt:lpwstr>
  </property>
</Properties>
</file>