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myclearwater.sharepoint.com/sites/EngineeringProjects/Shared Documents/2020 PROJECTS/20-0036-EN-A BayCare Ballpark - Structural Repairs (2021)/Procurement/Project Info/City Web/"/>
    </mc:Choice>
  </mc:AlternateContent>
  <xr:revisionPtr revIDLastSave="12" documentId="8_{DB87F33A-FC5D-438F-A86E-590EF7B22552}" xr6:coauthVersionLast="47" xr6:coauthVersionMax="47" xr10:uidLastSave="{E539BEC6-CEB4-490F-A098-7C4F4E0D4F3F}"/>
  <bookViews>
    <workbookView xWindow="22932" yWindow="-108" windowWidth="23256" windowHeight="12576" xr2:uid="{632C8642-2591-4A17-A583-FD49B1DA86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9" i="1" l="1"/>
  <c r="F48" i="1"/>
  <c r="F31" i="1"/>
  <c r="F30" i="1"/>
  <c r="F29" i="1"/>
  <c r="F28" i="1"/>
  <c r="F26" i="1"/>
  <c r="F25" i="1"/>
  <c r="F24" i="1"/>
  <c r="F23" i="1"/>
  <c r="F22" i="1"/>
  <c r="F21" i="1"/>
  <c r="F20" i="1"/>
  <c r="F19" i="1"/>
  <c r="F17" i="1"/>
  <c r="F47" i="1"/>
  <c r="F46" i="1"/>
  <c r="F45" i="1"/>
  <c r="F44" i="1"/>
  <c r="F43" i="1"/>
  <c r="F42" i="1"/>
  <c r="F40" i="1"/>
  <c r="F39" i="1"/>
  <c r="F38" i="1"/>
  <c r="F37" i="1"/>
  <c r="F36" i="1"/>
  <c r="F34" i="1"/>
  <c r="F33" i="1"/>
  <c r="F32" i="1"/>
  <c r="F16" i="1"/>
  <c r="F15" i="1"/>
  <c r="F14" i="1"/>
  <c r="F13" i="1"/>
  <c r="E50" i="1" l="1"/>
  <c r="F50" i="1" s="1"/>
  <c r="F51" i="1" s="1"/>
</calcChain>
</file>

<file path=xl/sharedStrings.xml><?xml version="1.0" encoding="utf-8"?>
<sst xmlns="http://schemas.openxmlformats.org/spreadsheetml/2006/main" count="129" uniqueCount="82">
  <si>
    <t>Bidder's Proposal</t>
  </si>
  <si>
    <t xml:space="preserve">Contractor: </t>
  </si>
  <si>
    <t>Bidders Grand Total:</t>
  </si>
  <si>
    <t>(numbers)</t>
  </si>
  <si>
    <t>(words)</t>
  </si>
  <si>
    <t>Item No.</t>
  </si>
  <si>
    <t xml:space="preserve">  Description</t>
  </si>
  <si>
    <t>Units</t>
  </si>
  <si>
    <t xml:space="preserve"> QTY</t>
  </si>
  <si>
    <t>Unit Cost</t>
  </si>
  <si>
    <t>Total Cost</t>
  </si>
  <si>
    <t>EA</t>
  </si>
  <si>
    <t>LS</t>
  </si>
  <si>
    <t>General Conditions</t>
  </si>
  <si>
    <t>a</t>
  </si>
  <si>
    <t xml:space="preserve">Permits (Pricing Not Applicable; No Building Permit s Required for Structural Repairs) </t>
  </si>
  <si>
    <t>b</t>
  </si>
  <si>
    <t xml:space="preserve">Supervision </t>
  </si>
  <si>
    <t>c</t>
  </si>
  <si>
    <t>Tools, Equipment etc.</t>
  </si>
  <si>
    <t>d</t>
  </si>
  <si>
    <t>Survey Quantities</t>
  </si>
  <si>
    <t>e</t>
  </si>
  <si>
    <t xml:space="preserve">Owner Supplied Roll Off (Includes Dumping Fees - No Pricing Required) </t>
  </si>
  <si>
    <t>Demolition</t>
  </si>
  <si>
    <t>Disposal of Materials</t>
  </si>
  <si>
    <t>Dust Control</t>
  </si>
  <si>
    <t>Water Test for Leaks</t>
  </si>
  <si>
    <t>Concrete Repairs</t>
  </si>
  <si>
    <t xml:space="preserve">a </t>
  </si>
  <si>
    <t>Deck Spalls</t>
  </si>
  <si>
    <t>CF</t>
  </si>
  <si>
    <t>Column Spalls</t>
  </si>
  <si>
    <t>Wall Spalls</t>
  </si>
  <si>
    <t>Crack Repair Epoxy</t>
  </si>
  <si>
    <t>LF</t>
  </si>
  <si>
    <t>Repairs to Finish Surfaces</t>
  </si>
  <si>
    <t>Replace Deck Sealant Joints</t>
  </si>
  <si>
    <t>b **</t>
  </si>
  <si>
    <t>Repair to six leaks (allowance)</t>
  </si>
  <si>
    <t xml:space="preserve">Replace expansion joints at 107 (P86-Detail # 14), 10 L. F. Estimated </t>
  </si>
  <si>
    <t xml:space="preserve">Replace expansion joints at Suites (P15-P19/SR9/Detail # 16), Estimated Five Locations  </t>
  </si>
  <si>
    <t xml:space="preserve">Replace expansion joint @ C line (DOW123) Detail #11, Estimated 800 LF </t>
  </si>
  <si>
    <t>f</t>
  </si>
  <si>
    <t>Repair steel flashing at Slab Edge Above P124, Detail #13, Estimated 50 L. F. (Allowance)</t>
  </si>
  <si>
    <t>g</t>
  </si>
  <si>
    <t>New Membrane @ Batter's Eye Platform P#106, Detail # 8</t>
  </si>
  <si>
    <t>Misc. Repairs</t>
  </si>
  <si>
    <t>Repair Handrail (HR) post pockets P128 Detail 1</t>
  </si>
  <si>
    <t>b**</t>
  </si>
  <si>
    <t>Seal/Reseal Ramp Light Fixtures (P140/P14/Detail #15), Estimated 24 Units</t>
  </si>
  <si>
    <t>c**</t>
  </si>
  <si>
    <t>Fence Repairs P2 (allowance)</t>
  </si>
  <si>
    <t>Replace Conduit Clamps P139</t>
  </si>
  <si>
    <t>Repairs to North &amp; South Stairwells Detail #6, #7</t>
  </si>
  <si>
    <t>Painting (SeeTNEMEC Spec)</t>
  </si>
  <si>
    <t>Paint Faded Frames at Scoreboard P10/11</t>
  </si>
  <si>
    <t>Paint Outfield Posts P114 &amp; P115</t>
  </si>
  <si>
    <t>Paint Batter's Eye Platform/Frame/Base Plates Detail #9</t>
  </si>
  <si>
    <t>Paint Door Frames, Detail #12</t>
  </si>
  <si>
    <t xml:space="preserve"> Paint Pole Base Plate Only, Detail #10</t>
  </si>
  <si>
    <t>f **</t>
  </si>
  <si>
    <t>Misc. Painting (allowance)</t>
  </si>
  <si>
    <t xml:space="preserve">Cleanup and Demobilize </t>
  </si>
  <si>
    <t>10% Contingency of Line 8  Contingency funds shall only be utilized for items not included in the scope of work (lines 1-7), additional scope of work shall be provided in writing by the Contractor for approval by the Owner.  Owner must approve additional scope of work in writing for utilization of contingency funds.  Any contingency funds remaining shall be returned to the Owner by closing out purchase order short.</t>
  </si>
  <si>
    <t>Sub Total of Items 1  - 7 INCLUDING SUBSETS a-g</t>
  </si>
  <si>
    <t>Grand total of lines 8 &amp; 9 includes contingency.</t>
  </si>
  <si>
    <t>Note (*) Contingency requires Owner Approval for unknown cost item before proceeding</t>
  </si>
  <si>
    <t>1. Lump sum (LS) quantiles are for information only.  Contactor to verify all LS Quantities.</t>
  </si>
  <si>
    <t>2. Allowances (**) labor and materials to be billed on a Time &amp; Materials (T&amp;M) bases.</t>
  </si>
  <si>
    <t>3. Any contingency funds remaining shall be returned to the Owner upon close out of purchase order.</t>
  </si>
  <si>
    <t>4. Photos are noted by P#'s.  Details are noted by Detail #'s.</t>
  </si>
  <si>
    <t xml:space="preserve">Construction Schedule </t>
  </si>
  <si>
    <t>1. Contractor agrees to commence work withing 7 calendar days from the execution of the contract notice to proceed and permit is available.</t>
  </si>
  <si>
    <t>2. Contractor further agrees to complete the work within 90 calendar days execution of the contractor, notice to proceed and receipt of the permit.</t>
  </si>
  <si>
    <t>Alternates</t>
  </si>
  <si>
    <t>1. Alternates #1 Painting of the entire scoreboard frame (less item #6.A) See Detail #9)   ADD $_______________</t>
  </si>
  <si>
    <t>2. Labor rate for work performed on Time &amp; Material (T&amp;M) basis  $___________ Per Hour</t>
  </si>
  <si>
    <t>3. Material for Work Performed on a Time &amp; Material Basis at Cost Plus.   $____________%</t>
  </si>
  <si>
    <t>20-0036-EN-A</t>
  </si>
  <si>
    <t>BayCare Ballpark Structural Repairs 2021</t>
  </si>
  <si>
    <t>Request for Proposal - BayCare BallPark Structural Repairs 2021 20-0036-EN-A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</si>
</sst>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b/>
      <sz val="11"/>
      <color theme="1"/>
      <name val="Calibri"/>
      <family val="2"/>
      <scheme val="minor"/>
    </font>
    <font>
      <sz val="8"/>
      <name val="Arial"/>
      <family val="2"/>
    </font>
    <font>
      <b/>
      <sz val="8"/>
      <name val="Arial"/>
      <family val="2"/>
    </font>
  </fonts>
  <fills count="3">
    <fill>
      <patternFill patternType="none"/>
    </fill>
    <fill>
      <patternFill patternType="gray125"/>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46">
    <xf numFmtId="0" fontId="0" fillId="0" borderId="0" xfId="0"/>
    <xf numFmtId="0" fontId="0" fillId="0" borderId="0" xfId="0" applyAlignment="1">
      <alignment wrapText="1"/>
    </xf>
    <xf numFmtId="0" fontId="0" fillId="0" borderId="1" xfId="0" applyBorder="1" applyAlignment="1">
      <alignment horizontal="left"/>
    </xf>
    <xf numFmtId="0" fontId="0" fillId="0" borderId="1" xfId="0" applyBorder="1" applyAlignment="1">
      <alignment horizontal="left" wrapText="1"/>
    </xf>
    <xf numFmtId="0" fontId="0" fillId="0" borderId="1" xfId="0" applyBorder="1"/>
    <xf numFmtId="0" fontId="0" fillId="0" borderId="5" xfId="0" applyBorder="1"/>
    <xf numFmtId="0" fontId="0" fillId="0" borderId="5" xfId="0" applyBorder="1" applyAlignment="1">
      <alignment wrapText="1"/>
    </xf>
    <xf numFmtId="0" fontId="1" fillId="0" borderId="6" xfId="0" applyFont="1" applyBorder="1"/>
    <xf numFmtId="0" fontId="1" fillId="0" borderId="7" xfId="0" applyFont="1" applyBorder="1" applyAlignment="1">
      <alignment wrapText="1"/>
    </xf>
    <xf numFmtId="0" fontId="1" fillId="0" borderId="7" xfId="0" applyFont="1" applyBorder="1"/>
    <xf numFmtId="0" fontId="1" fillId="0" borderId="8" xfId="0" applyFont="1" applyBorder="1"/>
    <xf numFmtId="44" fontId="1" fillId="0" borderId="7" xfId="0" applyNumberFormat="1" applyFont="1" applyFill="1" applyBorder="1"/>
    <xf numFmtId="0" fontId="0" fillId="0" borderId="3" xfId="0" applyBorder="1" applyProtection="1"/>
    <xf numFmtId="0" fontId="0" fillId="0" borderId="3" xfId="0" applyBorder="1" applyAlignment="1" applyProtection="1">
      <alignment wrapText="1"/>
    </xf>
    <xf numFmtId="0" fontId="0" fillId="0" borderId="1" xfId="0" applyBorder="1" applyProtection="1"/>
    <xf numFmtId="0" fontId="0" fillId="0" borderId="1" xfId="0" applyBorder="1" applyAlignment="1" applyProtection="1">
      <alignment wrapText="1"/>
    </xf>
    <xf numFmtId="0" fontId="0" fillId="0" borderId="5" xfId="0" applyBorder="1" applyProtection="1"/>
    <xf numFmtId="0" fontId="0" fillId="0" borderId="5" xfId="0" applyBorder="1" applyAlignment="1" applyProtection="1">
      <alignment wrapText="1"/>
    </xf>
    <xf numFmtId="0" fontId="1" fillId="0" borderId="6" xfId="0" applyFont="1" applyBorder="1" applyProtection="1"/>
    <xf numFmtId="0" fontId="1" fillId="0" borderId="7" xfId="0" applyFont="1" applyBorder="1" applyAlignment="1" applyProtection="1">
      <alignment wrapText="1"/>
    </xf>
    <xf numFmtId="0" fontId="1" fillId="0" borderId="7" xfId="0" applyFont="1" applyBorder="1" applyProtection="1"/>
    <xf numFmtId="0" fontId="1" fillId="0" borderId="6" xfId="0" applyFont="1" applyFill="1" applyBorder="1" applyProtection="1"/>
    <xf numFmtId="0" fontId="1" fillId="0" borderId="7" xfId="0" applyFont="1" applyFill="1" applyBorder="1" applyAlignment="1" applyProtection="1">
      <alignment wrapText="1"/>
    </xf>
    <xf numFmtId="0" fontId="1" fillId="0" borderId="7" xfId="0" applyFont="1" applyFill="1" applyBorder="1" applyProtection="1"/>
    <xf numFmtId="0" fontId="2" fillId="0" borderId="9" xfId="0" applyFont="1" applyBorder="1" applyAlignment="1" applyProtection="1">
      <alignment horizontal="left" vertical="center" wrapText="1"/>
    </xf>
    <xf numFmtId="44" fontId="0" fillId="0" borderId="1" xfId="0" applyNumberFormat="1" applyBorder="1" applyProtection="1"/>
    <xf numFmtId="44" fontId="0" fillId="0" borderId="1" xfId="0" applyNumberFormat="1" applyFill="1" applyBorder="1" applyProtection="1"/>
    <xf numFmtId="44" fontId="0" fillId="0" borderId="3" xfId="0" applyNumberFormat="1" applyBorder="1" applyProtection="1"/>
    <xf numFmtId="44" fontId="0" fillId="0" borderId="5" xfId="0" applyNumberFormat="1" applyBorder="1" applyProtection="1"/>
    <xf numFmtId="44" fontId="1" fillId="0" borderId="8" xfId="0" applyNumberFormat="1" applyFont="1" applyBorder="1" applyProtection="1"/>
    <xf numFmtId="44" fontId="1" fillId="0" borderId="8" xfId="0" applyNumberFormat="1" applyFont="1" applyFill="1" applyBorder="1" applyProtection="1"/>
    <xf numFmtId="44" fontId="0" fillId="0" borderId="2" xfId="0" applyNumberFormat="1" applyBorder="1" applyProtection="1"/>
    <xf numFmtId="44" fontId="0" fillId="0" borderId="4" xfId="0" applyNumberFormat="1" applyBorder="1" applyProtection="1"/>
    <xf numFmtId="44" fontId="0" fillId="2" borderId="1" xfId="0" applyNumberFormat="1" applyFill="1" applyBorder="1" applyProtection="1">
      <protection locked="0"/>
    </xf>
    <xf numFmtId="44" fontId="0" fillId="2" borderId="3" xfId="0" applyNumberFormat="1" applyFill="1" applyBorder="1" applyProtection="1">
      <protection locked="0"/>
    </xf>
    <xf numFmtId="44" fontId="0" fillId="2" borderId="5" xfId="0" applyNumberFormat="1" applyFill="1" applyBorder="1" applyProtection="1">
      <protection locked="0"/>
    </xf>
    <xf numFmtId="0" fontId="0" fillId="0" borderId="1" xfId="0" applyBorder="1" applyAlignment="1" applyProtection="1">
      <alignment horizontal="left"/>
      <protection locked="0"/>
    </xf>
    <xf numFmtId="0" fontId="0" fillId="0" borderId="1" xfId="0" applyBorder="1" applyAlignment="1" applyProtection="1">
      <alignment horizontal="left" wrapText="1"/>
      <protection locked="0"/>
    </xf>
    <xf numFmtId="0" fontId="0" fillId="0" borderId="1" xfId="0" applyBorder="1" applyProtection="1">
      <protection locked="0"/>
    </xf>
    <xf numFmtId="0" fontId="3" fillId="0" borderId="1" xfId="0" applyFont="1" applyBorder="1" applyAlignment="1">
      <alignment horizontal="left" vertical="center"/>
    </xf>
    <xf numFmtId="0" fontId="3" fillId="0" borderId="1" xfId="0" applyFont="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vertical="center"/>
    </xf>
    <xf numFmtId="0" fontId="3" fillId="0" borderId="1" xfId="0" applyFont="1" applyBorder="1" applyAlignment="1">
      <alignment vertical="center"/>
    </xf>
    <xf numFmtId="0" fontId="2" fillId="0" borderId="1" xfId="0" applyFont="1" applyBorder="1" applyAlignment="1" applyProtection="1">
      <alignment vertical="center" wrapText="1"/>
      <protection locked="0"/>
    </xf>
    <xf numFmtId="0" fontId="0" fillId="0" borderId="1" xfId="0" applyBorder="1" applyAlignment="1">
      <alignment horizontal="center"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2BA2B-835C-407C-BA9E-B88927B72F83}">
  <dimension ref="A1:F67"/>
  <sheetViews>
    <sheetView tabSelected="1" topLeftCell="A43" workbookViewId="0">
      <selection activeCell="I49" sqref="I49"/>
    </sheetView>
  </sheetViews>
  <sheetFormatPr defaultRowHeight="14.4" x14ac:dyDescent="0.3"/>
  <cols>
    <col min="1" max="1" width="5" customWidth="1"/>
    <col min="2" max="2" width="38.77734375" style="1" customWidth="1"/>
    <col min="5" max="5" width="15.21875" customWidth="1"/>
    <col min="6" max="6" width="16.33203125" customWidth="1"/>
  </cols>
  <sheetData>
    <row r="1" spans="1:6" x14ac:dyDescent="0.3">
      <c r="A1" s="2" t="s">
        <v>0</v>
      </c>
      <c r="B1" s="3"/>
      <c r="C1" s="4"/>
      <c r="D1" s="4"/>
      <c r="E1" s="4"/>
      <c r="F1" s="4"/>
    </row>
    <row r="2" spans="1:6" x14ac:dyDescent="0.3">
      <c r="A2" s="2" t="s">
        <v>80</v>
      </c>
      <c r="B2" s="3"/>
      <c r="C2" s="4"/>
      <c r="D2" s="4"/>
      <c r="E2" s="4"/>
      <c r="F2" s="4"/>
    </row>
    <row r="3" spans="1:6" x14ac:dyDescent="0.3">
      <c r="A3" s="2" t="s">
        <v>79</v>
      </c>
      <c r="B3" s="3"/>
      <c r="C3" s="4"/>
      <c r="D3" s="4"/>
      <c r="E3" s="4"/>
      <c r="F3" s="4"/>
    </row>
    <row r="4" spans="1:6" x14ac:dyDescent="0.3">
      <c r="A4" s="36" t="s">
        <v>1</v>
      </c>
      <c r="B4" s="37"/>
      <c r="C4" s="38"/>
      <c r="D4" s="38"/>
      <c r="E4" s="38"/>
      <c r="F4" s="4"/>
    </row>
    <row r="5" spans="1:6" x14ac:dyDescent="0.3">
      <c r="A5" s="36"/>
      <c r="B5" s="37"/>
      <c r="C5" s="38"/>
      <c r="D5" s="38"/>
      <c r="E5" s="38"/>
      <c r="F5" s="4"/>
    </row>
    <row r="6" spans="1:6" x14ac:dyDescent="0.3">
      <c r="A6" s="36" t="s">
        <v>2</v>
      </c>
      <c r="B6" s="37"/>
      <c r="C6" s="38"/>
      <c r="D6" s="38"/>
      <c r="E6" s="38"/>
      <c r="F6" s="4" t="s">
        <v>3</v>
      </c>
    </row>
    <row r="7" spans="1:6" x14ac:dyDescent="0.3">
      <c r="A7" s="36"/>
      <c r="B7" s="37"/>
      <c r="C7" s="38"/>
      <c r="D7" s="38"/>
      <c r="E7" s="38"/>
      <c r="F7" s="4"/>
    </row>
    <row r="8" spans="1:6" x14ac:dyDescent="0.3">
      <c r="A8" s="36" t="s">
        <v>2</v>
      </c>
      <c r="B8" s="37"/>
      <c r="C8" s="38"/>
      <c r="D8" s="38"/>
      <c r="E8" s="38"/>
      <c r="F8" s="4"/>
    </row>
    <row r="9" spans="1:6" x14ac:dyDescent="0.3">
      <c r="A9" s="36"/>
      <c r="B9" s="37"/>
      <c r="C9" s="38"/>
      <c r="D9" s="38"/>
      <c r="E9" s="38"/>
      <c r="F9" s="4" t="s">
        <v>4</v>
      </c>
    </row>
    <row r="10" spans="1:6" ht="18.600000000000001" customHeight="1" x14ac:dyDescent="0.3">
      <c r="A10" s="45" t="s">
        <v>81</v>
      </c>
      <c r="B10" s="45"/>
      <c r="C10" s="45"/>
      <c r="D10" s="45"/>
      <c r="E10" s="45"/>
      <c r="F10" s="45"/>
    </row>
    <row r="11" spans="1:6" ht="15" thickBot="1" x14ac:dyDescent="0.35">
      <c r="A11" s="5" t="s">
        <v>5</v>
      </c>
      <c r="B11" s="6" t="s">
        <v>6</v>
      </c>
      <c r="C11" s="5" t="s">
        <v>7</v>
      </c>
      <c r="D11" s="5" t="s">
        <v>8</v>
      </c>
      <c r="E11" s="5" t="s">
        <v>9</v>
      </c>
      <c r="F11" s="5" t="s">
        <v>10</v>
      </c>
    </row>
    <row r="12" spans="1:6" ht="15" thickBot="1" x14ac:dyDescent="0.35">
      <c r="A12" s="7">
        <v>1</v>
      </c>
      <c r="B12" s="8" t="s">
        <v>13</v>
      </c>
      <c r="C12" s="9"/>
      <c r="D12" s="9"/>
      <c r="E12" s="9"/>
      <c r="F12" s="10"/>
    </row>
    <row r="13" spans="1:6" ht="43.2" x14ac:dyDescent="0.3">
      <c r="A13" s="12" t="s">
        <v>14</v>
      </c>
      <c r="B13" s="13" t="s">
        <v>15</v>
      </c>
      <c r="C13" s="12" t="s">
        <v>12</v>
      </c>
      <c r="D13" s="12">
        <v>1</v>
      </c>
      <c r="E13" s="34"/>
      <c r="F13" s="27">
        <f t="shared" ref="F13:F40" si="0">D13*E13</f>
        <v>0</v>
      </c>
    </row>
    <row r="14" spans="1:6" x14ac:dyDescent="0.3">
      <c r="A14" s="14" t="s">
        <v>16</v>
      </c>
      <c r="B14" s="15" t="s">
        <v>17</v>
      </c>
      <c r="C14" s="14" t="s">
        <v>12</v>
      </c>
      <c r="D14" s="14">
        <v>1</v>
      </c>
      <c r="E14" s="33"/>
      <c r="F14" s="25">
        <f t="shared" si="0"/>
        <v>0</v>
      </c>
    </row>
    <row r="15" spans="1:6" x14ac:dyDescent="0.3">
      <c r="A15" s="14" t="s">
        <v>18</v>
      </c>
      <c r="B15" s="15" t="s">
        <v>19</v>
      </c>
      <c r="C15" s="14" t="s">
        <v>12</v>
      </c>
      <c r="D15" s="14">
        <v>1</v>
      </c>
      <c r="E15" s="33"/>
      <c r="F15" s="25">
        <f t="shared" si="0"/>
        <v>0</v>
      </c>
    </row>
    <row r="16" spans="1:6" x14ac:dyDescent="0.3">
      <c r="A16" s="14" t="s">
        <v>20</v>
      </c>
      <c r="B16" s="15" t="s">
        <v>21</v>
      </c>
      <c r="C16" s="14" t="s">
        <v>12</v>
      </c>
      <c r="D16" s="14">
        <v>1</v>
      </c>
      <c r="E16" s="33"/>
      <c r="F16" s="25">
        <f t="shared" si="0"/>
        <v>0</v>
      </c>
    </row>
    <row r="17" spans="1:6" ht="43.8" thickBot="1" x14ac:dyDescent="0.35">
      <c r="A17" s="16" t="s">
        <v>22</v>
      </c>
      <c r="B17" s="17" t="s">
        <v>23</v>
      </c>
      <c r="C17" s="16" t="s">
        <v>12</v>
      </c>
      <c r="D17" s="16">
        <v>1</v>
      </c>
      <c r="E17" s="35"/>
      <c r="F17" s="28">
        <f t="shared" ref="F17:F25" si="1">D17*E17</f>
        <v>0</v>
      </c>
    </row>
    <row r="18" spans="1:6" ht="15" thickBot="1" x14ac:dyDescent="0.35">
      <c r="A18" s="18">
        <v>2</v>
      </c>
      <c r="B18" s="19" t="s">
        <v>24</v>
      </c>
      <c r="C18" s="20"/>
      <c r="D18" s="20"/>
      <c r="E18" s="11"/>
      <c r="F18" s="29"/>
    </row>
    <row r="19" spans="1:6" x14ac:dyDescent="0.3">
      <c r="A19" s="12" t="s">
        <v>14</v>
      </c>
      <c r="B19" s="13" t="s">
        <v>25</v>
      </c>
      <c r="C19" s="12" t="s">
        <v>12</v>
      </c>
      <c r="D19" s="12">
        <v>1</v>
      </c>
      <c r="E19" s="34"/>
      <c r="F19" s="27">
        <f t="shared" si="1"/>
        <v>0</v>
      </c>
    </row>
    <row r="20" spans="1:6" x14ac:dyDescent="0.3">
      <c r="A20" s="14" t="s">
        <v>16</v>
      </c>
      <c r="B20" s="15" t="s">
        <v>26</v>
      </c>
      <c r="C20" s="14" t="s">
        <v>12</v>
      </c>
      <c r="D20" s="14">
        <v>1</v>
      </c>
      <c r="E20" s="33"/>
      <c r="F20" s="25">
        <f t="shared" si="1"/>
        <v>0</v>
      </c>
    </row>
    <row r="21" spans="1:6" ht="15" thickBot="1" x14ac:dyDescent="0.35">
      <c r="A21" s="16" t="s">
        <v>18</v>
      </c>
      <c r="B21" s="17" t="s">
        <v>27</v>
      </c>
      <c r="C21" s="16" t="s">
        <v>11</v>
      </c>
      <c r="D21" s="16">
        <v>6</v>
      </c>
      <c r="E21" s="35"/>
      <c r="F21" s="28">
        <f t="shared" si="1"/>
        <v>0</v>
      </c>
    </row>
    <row r="22" spans="1:6" ht="15" thickBot="1" x14ac:dyDescent="0.35">
      <c r="A22" s="21">
        <v>3</v>
      </c>
      <c r="B22" s="22" t="s">
        <v>28</v>
      </c>
      <c r="C22" s="23"/>
      <c r="D22" s="23"/>
      <c r="E22" s="11"/>
      <c r="F22" s="30">
        <f t="shared" si="1"/>
        <v>0</v>
      </c>
    </row>
    <row r="23" spans="1:6" x14ac:dyDescent="0.3">
      <c r="A23" s="12" t="s">
        <v>29</v>
      </c>
      <c r="B23" s="13" t="s">
        <v>30</v>
      </c>
      <c r="C23" s="12" t="s">
        <v>31</v>
      </c>
      <c r="D23" s="12">
        <v>20</v>
      </c>
      <c r="E23" s="34"/>
      <c r="F23" s="27">
        <f t="shared" si="1"/>
        <v>0</v>
      </c>
    </row>
    <row r="24" spans="1:6" x14ac:dyDescent="0.3">
      <c r="A24" s="14" t="s">
        <v>16</v>
      </c>
      <c r="B24" s="15" t="s">
        <v>32</v>
      </c>
      <c r="C24" s="14" t="s">
        <v>31</v>
      </c>
      <c r="D24" s="14">
        <v>5</v>
      </c>
      <c r="E24" s="33"/>
      <c r="F24" s="25">
        <f t="shared" si="1"/>
        <v>0</v>
      </c>
    </row>
    <row r="25" spans="1:6" x14ac:dyDescent="0.3">
      <c r="A25" s="14" t="s">
        <v>18</v>
      </c>
      <c r="B25" s="15" t="s">
        <v>33</v>
      </c>
      <c r="C25" s="14" t="s">
        <v>31</v>
      </c>
      <c r="D25" s="14">
        <v>5</v>
      </c>
      <c r="E25" s="33"/>
      <c r="F25" s="25">
        <f t="shared" si="1"/>
        <v>0</v>
      </c>
    </row>
    <row r="26" spans="1:6" ht="15" thickBot="1" x14ac:dyDescent="0.35">
      <c r="A26" s="16" t="s">
        <v>20</v>
      </c>
      <c r="B26" s="17" t="s">
        <v>34</v>
      </c>
      <c r="C26" s="16" t="s">
        <v>35</v>
      </c>
      <c r="D26" s="16">
        <v>20</v>
      </c>
      <c r="E26" s="35"/>
      <c r="F26" s="28">
        <f>D26*E26</f>
        <v>0</v>
      </c>
    </row>
    <row r="27" spans="1:6" ht="15" thickBot="1" x14ac:dyDescent="0.35">
      <c r="A27" s="18">
        <v>4</v>
      </c>
      <c r="B27" s="19" t="s">
        <v>36</v>
      </c>
      <c r="C27" s="20"/>
      <c r="D27" s="20"/>
      <c r="E27" s="11"/>
      <c r="F27" s="29"/>
    </row>
    <row r="28" spans="1:6" x14ac:dyDescent="0.3">
      <c r="A28" s="12" t="s">
        <v>14</v>
      </c>
      <c r="B28" s="13" t="s">
        <v>37</v>
      </c>
      <c r="C28" s="12" t="s">
        <v>35</v>
      </c>
      <c r="D28" s="12">
        <v>2500</v>
      </c>
      <c r="E28" s="34"/>
      <c r="F28" s="27">
        <f t="shared" ref="F28:F31" si="2">D28*E28</f>
        <v>0</v>
      </c>
    </row>
    <row r="29" spans="1:6" x14ac:dyDescent="0.3">
      <c r="A29" s="14" t="s">
        <v>38</v>
      </c>
      <c r="B29" s="15" t="s">
        <v>39</v>
      </c>
      <c r="C29" s="14" t="s">
        <v>11</v>
      </c>
      <c r="D29" s="14">
        <v>6</v>
      </c>
      <c r="E29" s="26">
        <v>2500</v>
      </c>
      <c r="F29" s="25">
        <f t="shared" si="2"/>
        <v>15000</v>
      </c>
    </row>
    <row r="30" spans="1:6" ht="28.8" x14ac:dyDescent="0.3">
      <c r="A30" s="14" t="s">
        <v>18</v>
      </c>
      <c r="B30" s="15" t="s">
        <v>40</v>
      </c>
      <c r="C30" s="14" t="s">
        <v>12</v>
      </c>
      <c r="D30" s="14">
        <v>1</v>
      </c>
      <c r="E30" s="33"/>
      <c r="F30" s="25">
        <f t="shared" si="2"/>
        <v>0</v>
      </c>
    </row>
    <row r="31" spans="1:6" ht="43.2" x14ac:dyDescent="0.3">
      <c r="A31" s="14" t="s">
        <v>20</v>
      </c>
      <c r="B31" s="15" t="s">
        <v>41</v>
      </c>
      <c r="C31" s="14" t="s">
        <v>12</v>
      </c>
      <c r="D31" s="14">
        <v>1</v>
      </c>
      <c r="E31" s="33"/>
      <c r="F31" s="25">
        <f t="shared" si="2"/>
        <v>0</v>
      </c>
    </row>
    <row r="32" spans="1:6" ht="28.8" x14ac:dyDescent="0.3">
      <c r="A32" s="14" t="s">
        <v>22</v>
      </c>
      <c r="B32" s="15" t="s">
        <v>42</v>
      </c>
      <c r="C32" s="14" t="s">
        <v>12</v>
      </c>
      <c r="D32" s="14">
        <v>1</v>
      </c>
      <c r="E32" s="33"/>
      <c r="F32" s="25">
        <f t="shared" si="0"/>
        <v>0</v>
      </c>
    </row>
    <row r="33" spans="1:6" ht="28.8" x14ac:dyDescent="0.3">
      <c r="A33" s="14" t="s">
        <v>43</v>
      </c>
      <c r="B33" s="15" t="s">
        <v>44</v>
      </c>
      <c r="C33" s="14" t="s">
        <v>12</v>
      </c>
      <c r="D33" s="14">
        <v>1</v>
      </c>
      <c r="E33" s="33"/>
      <c r="F33" s="25">
        <f t="shared" si="0"/>
        <v>0</v>
      </c>
    </row>
    <row r="34" spans="1:6" ht="29.4" thickBot="1" x14ac:dyDescent="0.35">
      <c r="A34" s="16" t="s">
        <v>45</v>
      </c>
      <c r="B34" s="17" t="s">
        <v>46</v>
      </c>
      <c r="C34" s="16" t="s">
        <v>12</v>
      </c>
      <c r="D34" s="16">
        <v>1</v>
      </c>
      <c r="E34" s="35"/>
      <c r="F34" s="28">
        <f t="shared" si="0"/>
        <v>0</v>
      </c>
    </row>
    <row r="35" spans="1:6" ht="15" thickBot="1" x14ac:dyDescent="0.35">
      <c r="A35" s="18">
        <v>5</v>
      </c>
      <c r="B35" s="19" t="s">
        <v>47</v>
      </c>
      <c r="C35" s="20"/>
      <c r="D35" s="20"/>
      <c r="E35" s="11"/>
      <c r="F35" s="29"/>
    </row>
    <row r="36" spans="1:6" ht="28.8" x14ac:dyDescent="0.3">
      <c r="A36" s="12" t="s">
        <v>14</v>
      </c>
      <c r="B36" s="13" t="s">
        <v>48</v>
      </c>
      <c r="C36" s="12" t="s">
        <v>11</v>
      </c>
      <c r="D36" s="12">
        <v>250</v>
      </c>
      <c r="E36" s="34"/>
      <c r="F36" s="27">
        <f t="shared" si="0"/>
        <v>0</v>
      </c>
    </row>
    <row r="37" spans="1:6" ht="28.8" x14ac:dyDescent="0.3">
      <c r="A37" s="14" t="s">
        <v>49</v>
      </c>
      <c r="B37" s="15" t="s">
        <v>50</v>
      </c>
      <c r="C37" s="14" t="s">
        <v>12</v>
      </c>
      <c r="D37" s="14">
        <v>1</v>
      </c>
      <c r="E37" s="33"/>
      <c r="F37" s="25">
        <f t="shared" si="0"/>
        <v>0</v>
      </c>
    </row>
    <row r="38" spans="1:6" x14ac:dyDescent="0.3">
      <c r="A38" s="14" t="s">
        <v>51</v>
      </c>
      <c r="B38" s="15" t="s">
        <v>52</v>
      </c>
      <c r="C38" s="14" t="s">
        <v>11</v>
      </c>
      <c r="D38" s="14">
        <v>2</v>
      </c>
      <c r="E38" s="26">
        <v>250</v>
      </c>
      <c r="F38" s="25">
        <f t="shared" si="0"/>
        <v>500</v>
      </c>
    </row>
    <row r="39" spans="1:6" x14ac:dyDescent="0.3">
      <c r="A39" s="14" t="s">
        <v>20</v>
      </c>
      <c r="B39" s="15" t="s">
        <v>53</v>
      </c>
      <c r="C39" s="14" t="s">
        <v>11</v>
      </c>
      <c r="D39" s="14">
        <v>12</v>
      </c>
      <c r="E39" s="33"/>
      <c r="F39" s="25">
        <f t="shared" si="0"/>
        <v>0</v>
      </c>
    </row>
    <row r="40" spans="1:6" ht="29.4" thickBot="1" x14ac:dyDescent="0.35">
      <c r="A40" s="16" t="s">
        <v>22</v>
      </c>
      <c r="B40" s="17" t="s">
        <v>54</v>
      </c>
      <c r="C40" s="16" t="s">
        <v>11</v>
      </c>
      <c r="D40" s="16">
        <v>2</v>
      </c>
      <c r="E40" s="35"/>
      <c r="F40" s="28">
        <f t="shared" si="0"/>
        <v>0</v>
      </c>
    </row>
    <row r="41" spans="1:6" ht="15" thickBot="1" x14ac:dyDescent="0.35">
      <c r="A41" s="18">
        <v>6</v>
      </c>
      <c r="B41" s="19" t="s">
        <v>55</v>
      </c>
      <c r="C41" s="20"/>
      <c r="D41" s="20"/>
      <c r="E41" s="11"/>
      <c r="F41" s="29"/>
    </row>
    <row r="42" spans="1:6" x14ac:dyDescent="0.3">
      <c r="A42" s="12" t="s">
        <v>14</v>
      </c>
      <c r="B42" s="13" t="s">
        <v>56</v>
      </c>
      <c r="C42" s="12" t="s">
        <v>12</v>
      </c>
      <c r="D42" s="12">
        <v>1</v>
      </c>
      <c r="E42" s="34"/>
      <c r="F42" s="27">
        <f t="shared" ref="F42:F47" si="3">D42*E42</f>
        <v>0</v>
      </c>
    </row>
    <row r="43" spans="1:6" x14ac:dyDescent="0.3">
      <c r="A43" s="14" t="s">
        <v>16</v>
      </c>
      <c r="B43" s="15" t="s">
        <v>57</v>
      </c>
      <c r="C43" s="14" t="s">
        <v>11</v>
      </c>
      <c r="D43" s="14">
        <v>2</v>
      </c>
      <c r="E43" s="33"/>
      <c r="F43" s="25">
        <f t="shared" si="3"/>
        <v>0</v>
      </c>
    </row>
    <row r="44" spans="1:6" ht="28.8" x14ac:dyDescent="0.3">
      <c r="A44" s="14" t="s">
        <v>18</v>
      </c>
      <c r="B44" s="15" t="s">
        <v>58</v>
      </c>
      <c r="C44" s="14" t="s">
        <v>12</v>
      </c>
      <c r="D44" s="14">
        <v>1</v>
      </c>
      <c r="E44" s="33"/>
      <c r="F44" s="25">
        <f t="shared" si="3"/>
        <v>0</v>
      </c>
    </row>
    <row r="45" spans="1:6" x14ac:dyDescent="0.3">
      <c r="A45" s="14" t="s">
        <v>20</v>
      </c>
      <c r="B45" s="15" t="s">
        <v>59</v>
      </c>
      <c r="C45" s="14" t="s">
        <v>11</v>
      </c>
      <c r="D45" s="14">
        <v>6</v>
      </c>
      <c r="E45" s="33"/>
      <c r="F45" s="25">
        <f t="shared" si="3"/>
        <v>0</v>
      </c>
    </row>
    <row r="46" spans="1:6" x14ac:dyDescent="0.3">
      <c r="A46" s="14" t="s">
        <v>22</v>
      </c>
      <c r="B46" s="15" t="s">
        <v>60</v>
      </c>
      <c r="C46" s="14" t="s">
        <v>12</v>
      </c>
      <c r="D46" s="14">
        <v>1</v>
      </c>
      <c r="E46" s="33"/>
      <c r="F46" s="25">
        <f t="shared" si="3"/>
        <v>0</v>
      </c>
    </row>
    <row r="47" spans="1:6" x14ac:dyDescent="0.3">
      <c r="A47" s="14" t="s">
        <v>61</v>
      </c>
      <c r="B47" s="15" t="s">
        <v>62</v>
      </c>
      <c r="C47" s="14" t="s">
        <v>12</v>
      </c>
      <c r="D47" s="14">
        <v>1</v>
      </c>
      <c r="E47" s="26">
        <v>2000</v>
      </c>
      <c r="F47" s="25">
        <f t="shared" si="3"/>
        <v>2000</v>
      </c>
    </row>
    <row r="48" spans="1:6" ht="15" thickBot="1" x14ac:dyDescent="0.35">
      <c r="A48" s="14">
        <v>7</v>
      </c>
      <c r="B48" s="15" t="s">
        <v>63</v>
      </c>
      <c r="C48" s="14" t="s">
        <v>12</v>
      </c>
      <c r="D48" s="14">
        <v>1</v>
      </c>
      <c r="E48" s="33"/>
      <c r="F48" s="31">
        <f>D48*E48</f>
        <v>0</v>
      </c>
    </row>
    <row r="49" spans="1:6" ht="28.8" x14ac:dyDescent="0.3">
      <c r="A49" s="14">
        <v>8</v>
      </c>
      <c r="B49" s="15" t="s">
        <v>65</v>
      </c>
      <c r="C49" s="14"/>
      <c r="D49" s="14"/>
      <c r="E49" s="14"/>
      <c r="F49" s="27">
        <f>SUM(F13:F48)</f>
        <v>17500</v>
      </c>
    </row>
    <row r="50" spans="1:6" ht="82.2" thickBot="1" x14ac:dyDescent="0.35">
      <c r="A50" s="14">
        <v>9</v>
      </c>
      <c r="B50" s="24" t="s">
        <v>64</v>
      </c>
      <c r="C50" s="14" t="s">
        <v>12</v>
      </c>
      <c r="D50" s="14">
        <v>1</v>
      </c>
      <c r="E50" s="25">
        <f>F49*0.1</f>
        <v>1750</v>
      </c>
      <c r="F50" s="32">
        <f>D50*E50</f>
        <v>1750</v>
      </c>
    </row>
    <row r="51" spans="1:6" ht="29.4" thickTop="1" x14ac:dyDescent="0.3">
      <c r="A51" s="14">
        <v>10</v>
      </c>
      <c r="B51" s="15" t="s">
        <v>66</v>
      </c>
      <c r="C51" s="14"/>
      <c r="D51" s="14"/>
      <c r="E51" s="14"/>
      <c r="F51" s="27">
        <f>SUM(F49:F50)</f>
        <v>19250</v>
      </c>
    </row>
    <row r="53" spans="1:6" ht="20.399999999999999" x14ac:dyDescent="0.3">
      <c r="A53" s="39">
        <v>11</v>
      </c>
      <c r="B53" s="40" t="s">
        <v>67</v>
      </c>
    </row>
    <row r="54" spans="1:6" ht="20.399999999999999" x14ac:dyDescent="0.3">
      <c r="A54" s="39">
        <v>12</v>
      </c>
      <c r="B54" s="41" t="s">
        <v>68</v>
      </c>
    </row>
    <row r="55" spans="1:6" ht="29.4" customHeight="1" x14ac:dyDescent="0.3">
      <c r="A55" s="39">
        <v>13</v>
      </c>
      <c r="B55" s="41" t="s">
        <v>69</v>
      </c>
    </row>
    <row r="56" spans="1:6" ht="38.4" customHeight="1" x14ac:dyDescent="0.3">
      <c r="A56" s="39">
        <v>14</v>
      </c>
      <c r="B56" s="41" t="s">
        <v>70</v>
      </c>
    </row>
    <row r="57" spans="1:6" ht="30.6" customHeight="1" x14ac:dyDescent="0.3">
      <c r="A57" s="39">
        <v>15</v>
      </c>
      <c r="B57" s="41" t="s">
        <v>71</v>
      </c>
    </row>
    <row r="58" spans="1:6" x14ac:dyDescent="0.3">
      <c r="A58" s="39">
        <v>16</v>
      </c>
      <c r="B58" s="40" t="s">
        <v>72</v>
      </c>
    </row>
    <row r="59" spans="1:6" ht="46.2" customHeight="1" x14ac:dyDescent="0.3">
      <c r="A59" s="39">
        <v>17</v>
      </c>
      <c r="B59" s="41" t="s">
        <v>73</v>
      </c>
    </row>
    <row r="60" spans="1:6" ht="52.2" customHeight="1" x14ac:dyDescent="0.3">
      <c r="A60" s="39">
        <v>18</v>
      </c>
      <c r="B60" s="41" t="s">
        <v>74</v>
      </c>
    </row>
    <row r="61" spans="1:6" x14ac:dyDescent="0.3">
      <c r="A61" s="39"/>
      <c r="B61" s="42"/>
    </row>
    <row r="62" spans="1:6" x14ac:dyDescent="0.3">
      <c r="A62" s="39">
        <v>19</v>
      </c>
      <c r="B62" s="43" t="s">
        <v>75</v>
      </c>
    </row>
    <row r="63" spans="1:6" ht="42.6" customHeight="1" x14ac:dyDescent="0.3">
      <c r="A63" s="39">
        <v>20</v>
      </c>
      <c r="B63" s="44" t="s">
        <v>76</v>
      </c>
    </row>
    <row r="64" spans="1:6" x14ac:dyDescent="0.3">
      <c r="A64" s="39"/>
      <c r="B64" s="42"/>
    </row>
    <row r="65" spans="1:2" ht="40.200000000000003" customHeight="1" x14ac:dyDescent="0.3">
      <c r="A65" s="39">
        <v>21</v>
      </c>
      <c r="B65" s="44" t="s">
        <v>77</v>
      </c>
    </row>
    <row r="66" spans="1:2" x14ac:dyDescent="0.3">
      <c r="A66" s="39"/>
      <c r="B66" s="42"/>
    </row>
    <row r="67" spans="1:2" ht="43.2" customHeight="1" x14ac:dyDescent="0.3">
      <c r="A67" s="39">
        <v>22</v>
      </c>
      <c r="B67" s="44" t="s">
        <v>78</v>
      </c>
    </row>
  </sheetData>
  <sheetProtection algorithmName="SHA-512" hashValue="AWcyuaa1hdGPBstoNmUNx8Y9Vcv9qWrhfx2B0VvO45ShYqhsPMqy5kBnfsl81vMmHa8tgVAA80QyyaG7cJiOZA==" saltValue="1YPoB8T1P8ePYTCWvxFx6Q==" spinCount="100000" sheet="1" objects="1" scenarios="1"/>
  <mergeCells count="1">
    <mergeCell ref="A10:F10"/>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606656832337B4AA7EAB7F40BB3BBA0" ma:contentTypeVersion="14" ma:contentTypeDescription="Create a new document." ma:contentTypeScope="" ma:versionID="69d3db561be60194949dfdbb2b9b49e7">
  <xsd:schema xmlns:xsd="http://www.w3.org/2001/XMLSchema" xmlns:xs="http://www.w3.org/2001/XMLSchema" xmlns:p="http://schemas.microsoft.com/office/2006/metadata/properties" xmlns:ns2="0b8a6b25-217d-42ff-a739-8a7fabbe7c64" xmlns:ns3="4f028070-c33d-43a6-b01d-bc6e07153611" targetNamespace="http://schemas.microsoft.com/office/2006/metadata/properties" ma:root="true" ma:fieldsID="baeb9f204f8ad1fdcb935dd92c933576" ns2:_="" ns3:_="">
    <xsd:import namespace="0b8a6b25-217d-42ff-a739-8a7fabbe7c64"/>
    <xsd:import namespace="4f028070-c33d-43a6-b01d-bc6e0715361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8a6b25-217d-42ff-a739-8a7fabbe7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f028070-c33d-43a6-b01d-bc6e0715361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B3EAA6-9F17-4DDB-95AC-D3DC847D7A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8a6b25-217d-42ff-a739-8a7fabbe7c64"/>
    <ds:schemaRef ds:uri="4f028070-c33d-43a6-b01d-bc6e071536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6C862EE-7BB9-4E1F-9710-979D33F7F2C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045A7A2-D1C6-4033-950F-2E843B8C8C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Szurly, Carrie</cp:lastModifiedBy>
  <dcterms:created xsi:type="dcterms:W3CDTF">2021-07-09T14:40:53Z</dcterms:created>
  <dcterms:modified xsi:type="dcterms:W3CDTF">2021-07-22T14:31:39Z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0x010100B606656832337B4AA7EAB7F40BB3BBA0</vt:lpwstr>
  </property>
</Properties>
</file>