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b73/Library/CloudStorage/Box-Box/lasting_aim_3/planning/Methods of estimating FAFH to FAH ratio/Brooke/Results/"/>
    </mc:Choice>
  </mc:AlternateContent>
  <xr:revisionPtr revIDLastSave="0" documentId="13_ncr:1_{27F6A958-931B-5F47-A6CD-6F31C252D4A8}" xr6:coauthVersionLast="47" xr6:coauthVersionMax="47" xr10:uidLastSave="{00000000-0000-0000-0000-000000000000}"/>
  <bookViews>
    <workbookView xWindow="120" yWindow="500" windowWidth="20980" windowHeight="19480" activeTab="2"/>
  </bookViews>
  <sheets>
    <sheet name="Byfood_amt_away_fap" sheetId="1" r:id="rId1"/>
    <sheet name="Byfood_amt_home_fap" sheetId="2" r:id="rId2"/>
    <sheet name="Coefficient" sheetId="3" r:id="rId3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<sst xmlns="http://schemas.openxmlformats.org/spreadsheetml/2006/main" count="154" uniqueCount="133">
  <si>
    <t>food</t>
  </si>
  <si>
    <t>food</t>
  </si>
  <si>
    <t>n</t>
  </si>
  <si>
    <t>mean</t>
  </si>
  <si>
    <t>se</t>
  </si>
  <si>
    <t>lb</t>
  </si>
  <si>
    <t>ub</t>
  </si>
  <si>
    <t>cost_fafh1</t>
  </si>
  <si>
    <t>cost_fafh2</t>
  </si>
  <si>
    <t>cost_fafh3</t>
  </si>
  <si>
    <t>cost_fafh4</t>
  </si>
  <si>
    <t>cost_fafh8</t>
  </si>
  <si>
    <t>cost_fafh13</t>
  </si>
  <si>
    <t>cost_fafh14</t>
  </si>
  <si>
    <t>cost_fafh15</t>
  </si>
  <si>
    <t>cost_fafh16</t>
  </si>
  <si>
    <t>cost_fafh17</t>
  </si>
  <si>
    <t>cost_fafh18</t>
  </si>
  <si>
    <t>cost_fafh19</t>
  </si>
  <si>
    <t>cost_fafh20</t>
  </si>
  <si>
    <t>cost_fafh21</t>
  </si>
  <si>
    <t>cost_fafh22</t>
  </si>
  <si>
    <t>cost_fafh23</t>
  </si>
  <si>
    <t>cost_fafh24</t>
  </si>
  <si>
    <t>cost_fafh25</t>
  </si>
  <si>
    <t>cost_fafh26</t>
  </si>
  <si>
    <t>cost_tot_fafh</t>
  </si>
  <si>
    <t>food</t>
  </si>
  <si>
    <t>n</t>
  </si>
  <si>
    <t>mean</t>
  </si>
  <si>
    <t>se</t>
  </si>
  <si>
    <t>lb</t>
  </si>
  <si>
    <t>ub</t>
  </si>
  <si>
    <t>cost_fah1</t>
  </si>
  <si>
    <t>cost_fah2</t>
  </si>
  <si>
    <t>cost_fah3</t>
  </si>
  <si>
    <t>cost_fah4</t>
  </si>
  <si>
    <t>cost_fah8</t>
  </si>
  <si>
    <t>cost_fah13</t>
  </si>
  <si>
    <t>cost_fah14</t>
  </si>
  <si>
    <t>cost_fah15</t>
  </si>
  <si>
    <t>cost_fah16</t>
  </si>
  <si>
    <t>cost_fah17</t>
  </si>
  <si>
    <t>cost_fah18</t>
  </si>
  <si>
    <t>cost_fah19</t>
  </si>
  <si>
    <t>cost_fah20</t>
  </si>
  <si>
    <t>cost_fah21</t>
  </si>
  <si>
    <t>cost_fah22</t>
  </si>
  <si>
    <t>cost_fah23</t>
  </si>
  <si>
    <t>cost_fah24</t>
  </si>
  <si>
    <t>cost_fah25</t>
  </si>
  <si>
    <t>cost_fah26</t>
  </si>
  <si>
    <t>cost_tot_fah</t>
  </si>
  <si>
    <t>mean_100g</t>
  </si>
  <si>
    <t>food_label</t>
  </si>
  <si>
    <t>mean_100g_FAFH</t>
  </si>
  <si>
    <t>mean_100g_FAH</t>
  </si>
  <si>
    <t>ratio_FAFH_FAH</t>
  </si>
  <si>
    <t>Dairy</t>
  </si>
  <si>
    <t>Fruit (total)</t>
  </si>
  <si>
    <t>Grains (total)</t>
  </si>
  <si>
    <t>Vegetables (total)</t>
  </si>
  <si>
    <t>Vegetables (excl. starchy)</t>
  </si>
  <si>
    <t>Fruit (excl. juice)</t>
  </si>
  <si>
    <t>Eggs</t>
  </si>
  <si>
    <t>Legumes (protein)</t>
  </si>
  <si>
    <t>Nuts and seeds</t>
  </si>
  <si>
    <t>Starchy vegetables</t>
  </si>
  <si>
    <t>Processed meat</t>
  </si>
  <si>
    <t>Poultry</t>
  </si>
  <si>
    <t>Red meat</t>
  </si>
  <si>
    <t>Seafood</t>
  </si>
  <si>
    <t>Soy foods</t>
  </si>
  <si>
    <t>Oils</t>
  </si>
  <si>
    <t>Added sugars</t>
  </si>
  <si>
    <t>Sugar sweetened beverages</t>
  </si>
  <si>
    <t>Other</t>
  </si>
  <si>
    <t>Total</t>
  </si>
  <si>
    <t>Conrad_ratio</t>
  </si>
  <si>
    <t>food</t>
  </si>
  <si>
    <t>n</t>
  </si>
  <si>
    <t>mean</t>
  </si>
  <si>
    <t>se</t>
  </si>
  <si>
    <t>lb</t>
  </si>
  <si>
    <t>ub</t>
  </si>
  <si>
    <t>cost_fafh1</t>
  </si>
  <si>
    <t>cost_fafh2</t>
  </si>
  <si>
    <t>cost_fafh3</t>
  </si>
  <si>
    <t>cost_fafh6</t>
  </si>
  <si>
    <t>cost_fafh8</t>
  </si>
  <si>
    <t>cost_fafh13</t>
  </si>
  <si>
    <t>cost_fafh14</t>
  </si>
  <si>
    <t>cost_fafh15</t>
  </si>
  <si>
    <t>cost_fafh16</t>
  </si>
  <si>
    <t>cost_fafh17</t>
  </si>
  <si>
    <t>cost_fafh18</t>
  </si>
  <si>
    <t>cost_fafh19</t>
  </si>
  <si>
    <t>cost_fafh20</t>
  </si>
  <si>
    <t>cost_fafh21</t>
  </si>
  <si>
    <t>cost_fafh22</t>
  </si>
  <si>
    <t>cost_fafh23</t>
  </si>
  <si>
    <t>cost_fafh24</t>
  </si>
  <si>
    <t>cost_fafh25</t>
  </si>
  <si>
    <t>cost_fafh26</t>
  </si>
  <si>
    <t>cost_fafh27</t>
  </si>
  <si>
    <t>cost_tot_fafh</t>
  </si>
  <si>
    <t>food</t>
  </si>
  <si>
    <t>n</t>
  </si>
  <si>
    <t>mean</t>
  </si>
  <si>
    <t>se</t>
  </si>
  <si>
    <t>lb</t>
  </si>
  <si>
    <t>ub</t>
  </si>
  <si>
    <t>cost_fah1</t>
  </si>
  <si>
    <t>cost_fah2</t>
  </si>
  <si>
    <t>cost_fah3</t>
  </si>
  <si>
    <t>cost_fah6</t>
  </si>
  <si>
    <t>cost_fah8</t>
  </si>
  <si>
    <t>cost_fah13</t>
  </si>
  <si>
    <t>cost_fah14</t>
  </si>
  <si>
    <t>cost_fah15</t>
  </si>
  <si>
    <t>cost_fah16</t>
  </si>
  <si>
    <t>cost_fah17</t>
  </si>
  <si>
    <t>cost_fah18</t>
  </si>
  <si>
    <t>cost_fah19</t>
  </si>
  <si>
    <t>cost_fah20</t>
  </si>
  <si>
    <t>cost_fah21</t>
  </si>
  <si>
    <t>cost_fah22</t>
  </si>
  <si>
    <t>cost_fah23</t>
  </si>
  <si>
    <t>cost_fah24</t>
  </si>
  <si>
    <t>cost_fah25</t>
  </si>
  <si>
    <t>cost_fah26</t>
  </si>
  <si>
    <t>cost_fah27</t>
  </si>
  <si>
    <t>cost_tot_fah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</si>
</sst>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zoomScale="110" workbookViewId="0">
      <selection activeCell="H1" sqref="H1:H21"/>
    </sheetView>
  </sheetViews>
  <sheetFormatPr baseColWidth="10" defaultColWidth="8.83203125" defaultRowHeight="15" x14ac:dyDescent="0.2"/>
  <cols>
    <col min="8" max="8" width="10" bestFit="true" customWidth="true"/>
  </cols>
  <sheetData>
    <row r="1" x14ac:dyDescent="0.2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H1" s="1" t="s">
        <v>53</v>
      </c>
    </row>
    <row r="2" x14ac:dyDescent="0.2">
      <c r="A2" t="s">
        <v>85</v>
      </c>
      <c r="B2">
        <v>2314</v>
      </c>
      <c r="C2">
        <v>0.0069549711160714726</v>
      </c>
      <c r="D2">
        <v>0.0005296301560764145</v>
      </c>
      <c r="E2">
        <v>0.0058761497914574445</v>
      </c>
      <c r="F2">
        <v>0.0080337924406854999</v>
      </c>
      <c r="H2">
        <f>C2*100</f>
        <v>0.69549711160714722</v>
      </c>
    </row>
    <row r="3" x14ac:dyDescent="0.2">
      <c r="A3" t="s">
        <v>86</v>
      </c>
      <c r="B3">
        <v>8</v>
      </c>
      <c r="C3">
        <v>0</v>
      </c>
      <c r="D3">
        <v>0</v>
      </c>
      <c r="E3">
        <v>0</v>
      </c>
      <c r="F3">
        <v>0</v>
      </c>
      <c r="H3">
        <f t="shared" ref="H3:H21" si="0">C3*100</f>
        <v>0.32151166630576067</v>
      </c>
    </row>
    <row r="4" x14ac:dyDescent="0.2">
      <c r="A4" t="s">
        <v>87</v>
      </c>
      <c r="B4">
        <v>1626</v>
      </c>
      <c r="C4">
        <v>0.0042776477748436067</v>
      </c>
      <c r="D4">
        <v>0.00080303622805035489</v>
      </c>
      <c r="E4">
        <v>0.0026419165059214066</v>
      </c>
      <c r="F4">
        <v>0.0059133790437658068</v>
      </c>
      <c r="H4">
        <f t="shared" si="0"/>
        <v>0.46943372746568179</v>
      </c>
    </row>
    <row r="5" x14ac:dyDescent="0.2">
      <c r="A5" t="s">
        <v>88</v>
      </c>
      <c r="B5">
        <v>3552</v>
      </c>
      <c r="C5">
        <v>0.010391298842710017</v>
      </c>
      <c r="D5">
        <v>0.00033307729045411446</v>
      </c>
      <c r="E5">
        <v>0.0097128426038346847</v>
      </c>
      <c r="F5">
        <v>0.011069755081585348</v>
      </c>
      <c r="H5">
        <f t="shared" si="0"/>
        <v>1.0865626578097447</v>
      </c>
    </row>
    <row r="6" x14ac:dyDescent="0.2">
      <c r="A6" t="s">
        <v>89</v>
      </c>
      <c r="B6">
        <v>188</v>
      </c>
      <c r="C6">
        <v>0.013225060950226179</v>
      </c>
      <c r="D6">
        <v>0.0022319226141231346</v>
      </c>
      <c r="E6">
        <v>0.0086787833574961254</v>
      </c>
      <c r="F6">
        <v>0.017771338542956233</v>
      </c>
      <c r="H6">
        <f t="shared" si="0"/>
        <v>0.60748150050424821</v>
      </c>
    </row>
    <row r="7" x14ac:dyDescent="0.2">
      <c r="A7" t="s">
        <v>90</v>
      </c>
      <c r="B7">
        <v>3089</v>
      </c>
      <c r="C7">
        <v>0.0047979429911159535</v>
      </c>
      <c r="D7">
        <v>0.00024104269163286045</v>
      </c>
      <c r="E7">
        <v>0.0043069550953316084</v>
      </c>
      <c r="F7">
        <v>0.0052889308869002987</v>
      </c>
      <c r="H7">
        <f t="shared" si="0"/>
        <v>0.47966502217061807</v>
      </c>
    </row>
    <row r="8" x14ac:dyDescent="0.2">
      <c r="A8" t="s">
        <v>91</v>
      </c>
      <c r="B8">
        <v>2466</v>
      </c>
      <c r="C8">
        <v>0.0068162918677598088</v>
      </c>
      <c r="D8">
        <v>0.00072310974453235232</v>
      </c>
      <c r="E8">
        <v>0.0053433655181409426</v>
      </c>
      <c r="F8">
        <v>0.0082892182173786751</v>
      </c>
      <c r="H8">
        <f t="shared" si="0"/>
        <v>0.73669738766815895</v>
      </c>
    </row>
    <row r="9" x14ac:dyDescent="0.2">
      <c r="A9" t="s">
        <v>92</v>
      </c>
      <c r="B9">
        <v>1112</v>
      </c>
      <c r="C9">
        <v>0.020953934293883987</v>
      </c>
      <c r="D9">
        <v>0.0011077088064555137</v>
      </c>
      <c r="E9">
        <v>0.018697605291170358</v>
      </c>
      <c r="F9">
        <v>0.023210263296597616</v>
      </c>
      <c r="H9">
        <f t="shared" si="0"/>
        <v>2.0953934293883987</v>
      </c>
    </row>
    <row r="10" x14ac:dyDescent="0.2">
      <c r="A10" t="s">
        <v>93</v>
      </c>
      <c r="B10">
        <v>681</v>
      </c>
      <c r="C10">
        <v>0.0067183275065637506</v>
      </c>
      <c r="D10">
        <v>0.0017344701415814654</v>
      </c>
      <c r="E10">
        <v>0.0031853274419404959</v>
      </c>
      <c r="F10">
        <v>0.010251327571187005</v>
      </c>
      <c r="H10">
        <f t="shared" si="0"/>
        <v>0.67183275065637504</v>
      </c>
    </row>
    <row r="11" x14ac:dyDescent="0.2">
      <c r="A11" t="s">
        <v>94</v>
      </c>
      <c r="B11">
        <v>264</v>
      </c>
      <c r="C11">
        <v>0.014863957324947564</v>
      </c>
      <c r="D11">
        <v>0.0056885752610064894</v>
      </c>
      <c r="E11">
        <v>0.0032767086990211809</v>
      </c>
      <c r="F11">
        <v>0.026451205950873947</v>
      </c>
      <c r="H11">
        <f t="shared" si="0"/>
        <v>1.4863957324947563</v>
      </c>
    </row>
    <row r="12" x14ac:dyDescent="0.2">
      <c r="A12" t="s">
        <v>95</v>
      </c>
      <c r="B12">
        <v>487</v>
      </c>
      <c r="C12">
        <v>0.020379588746409549</v>
      </c>
      <c r="D12">
        <v>0.0060625635799086948</v>
      </c>
      <c r="E12">
        <v>0.0080305508436466725</v>
      </c>
      <c r="F12">
        <v>0.032728626649172428</v>
      </c>
      <c r="H12">
        <f t="shared" si="0"/>
        <v>2.0379588746409549</v>
      </c>
    </row>
    <row r="13" x14ac:dyDescent="0.2">
      <c r="A13" t="s">
        <v>96</v>
      </c>
      <c r="B13">
        <v>2100</v>
      </c>
      <c r="C13">
        <v>0.024591891741078117</v>
      </c>
      <c r="D13">
        <v>0.0021263726619899746</v>
      </c>
      <c r="E13">
        <v>0.020260612365248717</v>
      </c>
      <c r="F13">
        <v>0.028923171116907516</v>
      </c>
      <c r="H13">
        <f t="shared" si="0"/>
        <v>2.4591891741078116</v>
      </c>
    </row>
    <row r="14" x14ac:dyDescent="0.2">
      <c r="A14" t="s">
        <v>97</v>
      </c>
      <c r="B14">
        <v>1285</v>
      </c>
      <c r="C14">
        <v>0.036877318672348239</v>
      </c>
      <c r="D14">
        <v>0.0026945452735609118</v>
      </c>
      <c r="E14">
        <v>0.031388709559169191</v>
      </c>
      <c r="F14">
        <v>0.042365927785527287</v>
      </c>
      <c r="H14">
        <f t="shared" si="0"/>
        <v>3.6877318672348238</v>
      </c>
    </row>
    <row r="15" x14ac:dyDescent="0.2">
      <c r="A15" t="s">
        <v>98</v>
      </c>
      <c r="B15">
        <v>687</v>
      </c>
      <c r="C15">
        <v>0.041943991886393417</v>
      </c>
      <c r="D15">
        <v>0.0031573441156020209</v>
      </c>
      <c r="E15">
        <v>0.035512692380546107</v>
      </c>
      <c r="F15">
        <v>0.048375291392240727</v>
      </c>
      <c r="H15">
        <f t="shared" si="0"/>
        <v>4.1943991886393412</v>
      </c>
    </row>
    <row r="16" x14ac:dyDescent="0.2">
      <c r="A16" t="s">
        <v>99</v>
      </c>
      <c r="B16">
        <v>84</v>
      </c>
      <c r="C16">
        <v>0.022724659093446023</v>
      </c>
      <c r="D16">
        <v>0.004701740875984353</v>
      </c>
      <c r="E16">
        <v>0.013093579504209045</v>
      </c>
      <c r="F16">
        <v>0.032355738682683002</v>
      </c>
      <c r="H16">
        <f t="shared" si="0"/>
        <v>2.2724659093446022</v>
      </c>
    </row>
    <row r="17" x14ac:dyDescent="0.2">
      <c r="A17" t="s">
        <v>100</v>
      </c>
      <c r="B17">
        <v>144</v>
      </c>
      <c r="C17">
        <v>0.0013259317791773477</v>
      </c>
      <c r="D17">
        <v>0.0012240156633403804</v>
      </c>
      <c r="E17">
        <v>-0.0011704646248051796</v>
      </c>
      <c r="F17">
        <v>0.0038223281831598751</v>
      </c>
      <c r="H17">
        <f t="shared" si="0"/>
        <v>0.13126149554343597</v>
      </c>
    </row>
    <row r="18" x14ac:dyDescent="0.2">
      <c r="A18" t="s">
        <v>101</v>
      </c>
      <c r="B18">
        <v>1064</v>
      </c>
      <c r="C18">
        <v>0.014188139063082916</v>
      </c>
      <c r="D18">
        <v>0.0023000707557324493</v>
      </c>
      <c r="E18">
        <v>0.0095030482484140099</v>
      </c>
      <c r="F18">
        <v>0.018873229877751821</v>
      </c>
      <c r="H18">
        <f t="shared" si="0"/>
        <v>1.4188139063082916</v>
      </c>
    </row>
    <row r="19" x14ac:dyDescent="0.2">
      <c r="A19" t="s">
        <v>102</v>
      </c>
      <c r="B19">
        <v>3635</v>
      </c>
      <c r="C19">
        <v>0.0018334591344535522</v>
      </c>
      <c r="D19">
        <v>5.525272778935115e-05</v>
      </c>
      <c r="E19">
        <v>0.0017209130109022981</v>
      </c>
      <c r="F19">
        <v>0.0019460052580048063</v>
      </c>
      <c r="H19">
        <f t="shared" si="0"/>
        <v>0.30993579843696567</v>
      </c>
    </row>
    <row r="20" x14ac:dyDescent="0.2">
      <c r="A20" t="s">
        <v>103</v>
      </c>
      <c r="B20">
        <v>226</v>
      </c>
      <c r="C20">
        <v>0.0014666002167233296</v>
      </c>
      <c r="D20">
        <v>0.00049773198070682267</v>
      </c>
      <c r="E20">
        <v>0.00045275334911516123</v>
      </c>
      <c r="F20">
        <v>0.0024804470843314977</v>
      </c>
      <c r="H20">
        <f t="shared" si="0"/>
        <v>0.54954460775597369</v>
      </c>
    </row>
    <row r="21" x14ac:dyDescent="0.2">
      <c r="A21" t="s">
        <v>104</v>
      </c>
      <c r="B21">
        <v>3888</v>
      </c>
      <c r="C21">
        <v>0.011675616947903429</v>
      </c>
      <c r="D21">
        <v>0.00042953196076933446</v>
      </c>
      <c r="E21">
        <v>0.010800688974930575</v>
      </c>
      <c r="F21">
        <v>0.012550544920876283</v>
      </c>
      <c r="H21">
        <f t="shared" si="0"/>
        <v>7.3888848923936923</v>
      </c>
    </row>
    <row r="22">
      <c r="A22" t="s">
        <v>105</v>
      </c>
      <c r="B22">
        <v>4305</v>
      </c>
      <c r="C22">
        <v>0.079282947665765283</v>
      </c>
      <c r="D22">
        <v>0.0025567716104021969</v>
      </c>
      <c r="E22">
        <v>0.074074974320924858</v>
      </c>
      <c r="F22">
        <v>0.084490921010605707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workbookViewId="0">
      <selection activeCell="H21" sqref="H1:H21"/>
    </sheetView>
  </sheetViews>
  <sheetFormatPr baseColWidth="10" defaultColWidth="8.83203125" defaultRowHeight="15" x14ac:dyDescent="0.2"/>
  <cols>
    <col min="8" max="8" width="10" bestFit="true" customWidth="true"/>
  </cols>
  <sheetData>
    <row r="1" x14ac:dyDescent="0.2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H1" s="1" t="s">
        <v>53</v>
      </c>
    </row>
    <row r="2" x14ac:dyDescent="0.2">
      <c r="A2" t="s">
        <v>112</v>
      </c>
      <c r="B2">
        <v>3804</v>
      </c>
      <c r="C2">
        <v>0.0033697115027599149</v>
      </c>
      <c r="D2">
        <v>0.00010046675697937658</v>
      </c>
      <c r="E2">
        <v>0.0031650674155593197</v>
      </c>
      <c r="F2">
        <v>0.0035743555899605101</v>
      </c>
      <c r="H2">
        <f>C2*100</f>
        <v>0.34661683752503514</v>
      </c>
    </row>
    <row r="3" x14ac:dyDescent="0.2">
      <c r="A3" t="s">
        <v>113</v>
      </c>
      <c r="B3">
        <v>581</v>
      </c>
      <c r="C3">
        <v>0.0064013236320798507</v>
      </c>
      <c r="D3">
        <v>0.00064062245023621949</v>
      </c>
      <c r="E3">
        <v>0.0050947655307596665</v>
      </c>
      <c r="F3">
        <v>0.0077078817334000349</v>
      </c>
      <c r="H3">
        <f t="shared" ref="H3:H21" si="0">C3*100</f>
        <v>0.36560879795981321</v>
      </c>
    </row>
    <row r="4" x14ac:dyDescent="0.2">
      <c r="A4" t="s">
        <v>114</v>
      </c>
      <c r="B4">
        <v>2956</v>
      </c>
      <c r="C4">
        <v>0.0035550142716601471</v>
      </c>
      <c r="D4">
        <v>0.00016281473481479628</v>
      </c>
      <c r="E4">
        <v>0.0032233715095092738</v>
      </c>
      <c r="F4">
        <v>0.0038866570338110203</v>
      </c>
      <c r="H4">
        <f t="shared" si="0"/>
        <v>0.31410741232833811</v>
      </c>
    </row>
    <row r="5" x14ac:dyDescent="0.2">
      <c r="A5" t="s">
        <v>115</v>
      </c>
      <c r="B5">
        <v>3904</v>
      </c>
      <c r="C5">
        <v>0.0053056640926029963</v>
      </c>
      <c r="D5">
        <v>0.00015942030477354471</v>
      </c>
      <c r="E5">
        <v>0.0049809355581851913</v>
      </c>
      <c r="F5">
        <v>0.0056303926270208013</v>
      </c>
      <c r="H5">
        <f t="shared" si="0"/>
        <v>0.53183899722752737</v>
      </c>
    </row>
    <row r="6" x14ac:dyDescent="0.2">
      <c r="A6" t="s">
        <v>116</v>
      </c>
      <c r="B6">
        <v>99</v>
      </c>
      <c r="C6">
        <v>0.0067361712503674794</v>
      </c>
      <c r="D6">
        <v>0.0010935327591889304</v>
      </c>
      <c r="E6">
        <v>0.004499645636631115</v>
      </c>
      <c r="F6">
        <v>0.0089726968641038428</v>
      </c>
      <c r="H6">
        <f t="shared" si="0"/>
        <v>0.29998715776711016</v>
      </c>
    </row>
    <row r="7" x14ac:dyDescent="0.2">
      <c r="A7" t="s">
        <v>117</v>
      </c>
      <c r="B7">
        <v>1382</v>
      </c>
      <c r="C7">
        <v>0.0063474455097408929</v>
      </c>
      <c r="D7">
        <v>0.00025518882447414038</v>
      </c>
      <c r="E7">
        <v>0.0058276428842911282</v>
      </c>
      <c r="F7">
        <v>0.0068672481351906576</v>
      </c>
      <c r="H7">
        <f t="shared" si="0"/>
        <v>0.4642491859355739</v>
      </c>
    </row>
    <row r="8" x14ac:dyDescent="0.2">
      <c r="A8" t="s">
        <v>118</v>
      </c>
      <c r="B8">
        <v>3308</v>
      </c>
      <c r="C8">
        <v>0.0036866980549308472</v>
      </c>
      <c r="D8">
        <v>0.00013477820315897283</v>
      </c>
      <c r="E8">
        <v>0.0034121638389446956</v>
      </c>
      <c r="F8">
        <v>0.0039612322709169992</v>
      </c>
      <c r="H8">
        <f t="shared" si="0"/>
        <v>0.38652398924103237</v>
      </c>
    </row>
    <row r="9" x14ac:dyDescent="0.2">
      <c r="A9" t="s">
        <v>119</v>
      </c>
      <c r="B9">
        <v>1632</v>
      </c>
      <c r="C9">
        <v>0.0030401450886794494</v>
      </c>
      <c r="D9">
        <v>0.00011178678863742121</v>
      </c>
      <c r="E9">
        <v>0.002812442851545559</v>
      </c>
      <c r="F9">
        <v>0.0032678473258133398</v>
      </c>
      <c r="H9">
        <f t="shared" si="0"/>
        <v>0.30401450886794495</v>
      </c>
    </row>
    <row r="10" x14ac:dyDescent="0.2">
      <c r="A10" t="s">
        <v>120</v>
      </c>
      <c r="B10">
        <v>913</v>
      </c>
      <c r="C10">
        <v>0.0046997778811155187</v>
      </c>
      <c r="D10">
        <v>0.00031912117058711058</v>
      </c>
      <c r="E10">
        <v>0.004049749328142613</v>
      </c>
      <c r="F10">
        <v>0.0053498064340884244</v>
      </c>
      <c r="H10">
        <f t="shared" si="0"/>
        <v>0.46997778811155189</v>
      </c>
    </row>
    <row r="11" x14ac:dyDescent="0.2">
      <c r="A11" t="s">
        <v>121</v>
      </c>
      <c r="B11">
        <v>972</v>
      </c>
      <c r="C11">
        <v>0.0085193231188461626</v>
      </c>
      <c r="D11">
        <v>0.00046049532651327768</v>
      </c>
      <c r="E11">
        <v>0.0075813248337637199</v>
      </c>
      <c r="F11">
        <v>0.0094573214039286053</v>
      </c>
      <c r="H11">
        <f t="shared" si="0"/>
        <v>0.83961828382640868</v>
      </c>
    </row>
    <row r="12" x14ac:dyDescent="0.2">
      <c r="A12" t="s">
        <v>122</v>
      </c>
      <c r="B12">
        <v>2056</v>
      </c>
      <c r="C12">
        <v>0.0056310487521267867</v>
      </c>
      <c r="D12">
        <v>0.00022021432018747762</v>
      </c>
      <c r="E12">
        <v>0.0051824868606295139</v>
      </c>
      <c r="F12">
        <v>0.0060796106436240595</v>
      </c>
      <c r="H12">
        <f t="shared" si="0"/>
        <v>0.56310487521267871</v>
      </c>
    </row>
    <row r="13" x14ac:dyDescent="0.2">
      <c r="A13" t="s">
        <v>123</v>
      </c>
      <c r="B13">
        <v>883</v>
      </c>
      <c r="C13">
        <v>0.0043660078676979247</v>
      </c>
      <c r="D13">
        <v>0.00027999040284923198</v>
      </c>
      <c r="E13">
        <v>0.0037956860802854969</v>
      </c>
      <c r="F13">
        <v>0.004936329655110352</v>
      </c>
      <c r="H13">
        <f t="shared" si="0"/>
        <v>0.43660078676979247</v>
      </c>
    </row>
    <row r="14" x14ac:dyDescent="0.2">
      <c r="A14" t="s">
        <v>124</v>
      </c>
      <c r="B14">
        <v>2589</v>
      </c>
      <c r="C14">
        <v>0.0073255750708005668</v>
      </c>
      <c r="D14">
        <v>0.00045424276594186608</v>
      </c>
      <c r="E14">
        <v>0.0064003128348280357</v>
      </c>
      <c r="F14">
        <v>0.008250837306773097</v>
      </c>
      <c r="H14">
        <f t="shared" si="0"/>
        <v>0.73255750708005662</v>
      </c>
    </row>
    <row r="15" x14ac:dyDescent="0.2">
      <c r="A15" t="s">
        <v>125</v>
      </c>
      <c r="B15">
        <v>876</v>
      </c>
      <c r="C15">
        <v>0.00844723998132281</v>
      </c>
      <c r="D15">
        <v>0.00067965193710401394</v>
      </c>
      <c r="E15">
        <v>0.0070628342886883948</v>
      </c>
      <c r="F15">
        <v>0.0098316456739572251</v>
      </c>
      <c r="H15">
        <f t="shared" si="0"/>
        <v>0.84472399813228094</v>
      </c>
    </row>
    <row r="16" x14ac:dyDescent="0.2">
      <c r="A16" t="s">
        <v>126</v>
      </c>
      <c r="B16">
        <v>144</v>
      </c>
      <c r="C16">
        <v>0.0097808506280870205</v>
      </c>
      <c r="D16">
        <v>0.0010339189668164734</v>
      </c>
      <c r="E16">
        <v>0.0076693064001103015</v>
      </c>
      <c r="F16">
        <v>0.01189239485606374</v>
      </c>
      <c r="H16">
        <f t="shared" si="0"/>
        <v>0.97808506280870211</v>
      </c>
    </row>
    <row r="17" x14ac:dyDescent="0.2">
      <c r="A17" t="s">
        <v>127</v>
      </c>
      <c r="B17">
        <v>549</v>
      </c>
      <c r="C17">
        <v>0.0042967205447032759</v>
      </c>
      <c r="D17">
        <v>0.00037765446601424558</v>
      </c>
      <c r="E17">
        <v>0.0035264891831755661</v>
      </c>
      <c r="F17">
        <v>0.0050669519062309862</v>
      </c>
      <c r="H17">
        <f t="shared" si="0"/>
        <v>0.43549594790651003</v>
      </c>
    </row>
    <row r="18" x14ac:dyDescent="0.2">
      <c r="A18" t="s">
        <v>128</v>
      </c>
      <c r="B18">
        <v>2298</v>
      </c>
      <c r="C18">
        <v>0.0073619097936384707</v>
      </c>
      <c r="D18">
        <v>0.00032559108728101409</v>
      </c>
      <c r="E18">
        <v>0.0066987024516223445</v>
      </c>
      <c r="F18">
        <v>0.0080251171356545969</v>
      </c>
      <c r="H18">
        <f t="shared" si="0"/>
        <v>0.73619097936384703</v>
      </c>
    </row>
    <row r="19" x14ac:dyDescent="0.2">
      <c r="A19" t="s">
        <v>129</v>
      </c>
      <c r="B19">
        <v>2990</v>
      </c>
      <c r="C19">
        <v>0.0052396572453477439</v>
      </c>
      <c r="D19">
        <v>0.00041168379603634251</v>
      </c>
      <c r="E19">
        <v>0.004401084794239089</v>
      </c>
      <c r="F19">
        <v>0.0060782296964563987</v>
      </c>
      <c r="H19">
        <f t="shared" si="0"/>
        <v>0.31232131767239857</v>
      </c>
    </row>
    <row r="20" x14ac:dyDescent="0.2">
      <c r="A20" t="s">
        <v>130</v>
      </c>
      <c r="B20">
        <v>978</v>
      </c>
      <c r="C20">
        <v>0.0052781074994101944</v>
      </c>
      <c r="D20">
        <v>0.00022146841938246563</v>
      </c>
      <c r="E20">
        <v>0.0048269910914466438</v>
      </c>
      <c r="F20">
        <v>0.005729223907373745</v>
      </c>
      <c r="H20">
        <f t="shared" si="0"/>
        <v>0.4023244345741705</v>
      </c>
    </row>
    <row r="21" x14ac:dyDescent="0.2">
      <c r="A21" t="s">
        <v>131</v>
      </c>
      <c r="B21">
        <v>3398</v>
      </c>
      <c r="C21">
        <v>0.0050006050022277163</v>
      </c>
      <c r="D21">
        <v>0.00049575934799765881</v>
      </c>
      <c r="E21">
        <v>0.0039907762559592439</v>
      </c>
      <c r="F21">
        <v>0.0060104337484961886</v>
      </c>
      <c r="H21">
        <f t="shared" si="0"/>
        <v>3.9369109082730307</v>
      </c>
    </row>
    <row r="22">
      <c r="A22" t="s">
        <v>132</v>
      </c>
      <c r="B22">
        <v>4367</v>
      </c>
      <c r="C22">
        <v>0.04228746874583638</v>
      </c>
      <c r="D22">
        <v>0.00094726199460312634</v>
      </c>
      <c r="E22">
        <v>0.040357959204036745</v>
      </c>
      <c r="F22">
        <v>0.044216978287636016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0063-2DAA-5A48-843B-3F3CBDC2DBF8}">
  <dimension ref="A1:G21"/>
  <sheetViews>
    <sheetView tabSelected="true" zoomScale="150" workbookViewId="0">
      <selection activeCell="G6" sqref="G6"/>
    </sheetView>
  </sheetViews>
  <sheetFormatPr baseColWidth="10" defaultRowHeight="15" x14ac:dyDescent="0.2"/>
  <cols>
    <col min="2" max="2" width="19.6640625" bestFit="true" customWidth="true"/>
    <col min="3" max="3" width="14.6640625" bestFit="true" customWidth="true"/>
    <col min="4" max="4" width="13.83203125" bestFit="true" customWidth="true"/>
    <col min="5" max="5" width="13.33203125" bestFit="true" customWidth="true"/>
  </cols>
  <sheetData>
    <row r="1" x14ac:dyDescent="0.2">
      <c r="A1" t="s">
        <v>0</v>
      </c>
      <c r="B1" s="1" t="s">
        <v>54</v>
      </c>
      <c r="C1" s="1" t="s">
        <v>55</v>
      </c>
      <c r="D1" s="1" t="s">
        <v>56</v>
      </c>
      <c r="E1" s="1" t="s">
        <v>57</v>
      </c>
      <c r="G1" s="1" t="s">
        <v>78</v>
      </c>
    </row>
    <row r="2" x14ac:dyDescent="0.2">
      <c r="A2" t="s">
        <v>33</v>
      </c>
      <c r="B2" s="1" t="s">
        <v>58</v>
      </c>
      <c r="C2">
        <v>0.69549711160714722</v>
      </c>
      <c r="D2" s="1">
        <v>0.3466168</v>
      </c>
      <c r="E2">
        <f>C2/D2</f>
        <v>2.0065302997637366</v>
      </c>
      <c r="G2">
        <v>2.0639663396629357</v>
      </c>
    </row>
    <row r="3" x14ac:dyDescent="0.2">
      <c r="A3" t="s">
        <v>34</v>
      </c>
      <c r="B3" s="1" t="s">
        <v>59</v>
      </c>
      <c r="C3">
        <v>0.32151166630576067</v>
      </c>
      <c r="D3" s="1">
        <v>0.36560880000000001</v>
      </c>
      <c r="E3">
        <f t="shared" ref="E3:E21" si="0">C3/D3</f>
        <v>0.87938711077457832</v>
      </c>
    </row>
    <row r="4" x14ac:dyDescent="0.2">
      <c r="A4" t="s">
        <v>35</v>
      </c>
      <c r="B4" s="1" t="s">
        <v>63</v>
      </c>
      <c r="C4">
        <v>0.46943372746568179</v>
      </c>
      <c r="D4" s="1">
        <v>0.31410739999999998</v>
      </c>
      <c r="E4">
        <f t="shared" si="0"/>
        <v>1.4945006945575998</v>
      </c>
    </row>
    <row r="5" x14ac:dyDescent="0.2">
      <c r="A5" t="s">
        <v>36</v>
      </c>
      <c r="B5" s="1" t="s">
        <v>60</v>
      </c>
      <c r="C5">
        <v>1.0865626578097447</v>
      </c>
      <c r="D5" s="1">
        <v>0.53183899999999995</v>
      </c>
      <c r="E5">
        <f t="shared" si="0"/>
        <v>2.0430292961022882</v>
      </c>
      <c r="G5">
        <v>1.987767423</v>
      </c>
    </row>
    <row r="6" x14ac:dyDescent="0.2">
      <c r="A6" t="s">
        <v>37</v>
      </c>
      <c r="B6" s="1" t="s">
        <v>61</v>
      </c>
      <c r="C6">
        <v>0.60748150050424821</v>
      </c>
      <c r="D6" s="1">
        <v>0.29998720000000001</v>
      </c>
      <c r="E6">
        <f t="shared" si="0"/>
        <v>2.0250247360695663</v>
      </c>
    </row>
    <row r="7" x14ac:dyDescent="0.2">
      <c r="A7" t="s">
        <v>38</v>
      </c>
      <c r="B7" s="1" t="s">
        <v>67</v>
      </c>
      <c r="C7">
        <v>0.47966502217061807</v>
      </c>
      <c r="D7" s="1">
        <v>0.46424919999999997</v>
      </c>
      <c r="E7">
        <f t="shared" si="0"/>
        <v>1.0332059208085185</v>
      </c>
    </row>
    <row r="8" x14ac:dyDescent="0.2">
      <c r="A8" t="s">
        <v>39</v>
      </c>
      <c r="B8" s="1" t="s">
        <v>62</v>
      </c>
      <c r="C8">
        <v>0.73669738766815895</v>
      </c>
      <c r="D8" s="1">
        <v>0.38652399999999998</v>
      </c>
      <c r="E8">
        <f t="shared" si="0"/>
        <v>1.9059550963670018</v>
      </c>
    </row>
    <row r="9" x14ac:dyDescent="0.2">
      <c r="A9" t="s">
        <v>40</v>
      </c>
      <c r="B9" s="1" t="s">
        <v>64</v>
      </c>
      <c r="C9">
        <v>2.0953934293883987</v>
      </c>
      <c r="D9" s="1">
        <v>0.30401450000000002</v>
      </c>
      <c r="E9">
        <f t="shared" si="0"/>
        <v>6.8924127940884352</v>
      </c>
      <c r="G9">
        <v>6.8924125930000004</v>
      </c>
    </row>
    <row r="10" x14ac:dyDescent="0.2">
      <c r="A10" t="s">
        <v>41</v>
      </c>
      <c r="B10" s="1" t="s">
        <v>65</v>
      </c>
      <c r="C10">
        <v>0.67183275065637504</v>
      </c>
      <c r="D10" s="1">
        <v>0.4699778</v>
      </c>
      <c r="E10">
        <f t="shared" si="0"/>
        <v>1.4294989053873928</v>
      </c>
    </row>
    <row r="11" x14ac:dyDescent="0.2">
      <c r="A11" t="s">
        <v>42</v>
      </c>
      <c r="B11" s="1" t="s">
        <v>66</v>
      </c>
      <c r="C11">
        <v>1.4863957324947563</v>
      </c>
      <c r="D11" s="1">
        <v>0.83961830000000004</v>
      </c>
      <c r="E11">
        <f t="shared" si="0"/>
        <v>1.7703231724400912</v>
      </c>
    </row>
    <row r="12" x14ac:dyDescent="0.2">
      <c r="A12" t="s">
        <v>43</v>
      </c>
      <c r="B12" s="1" t="s">
        <v>68</v>
      </c>
      <c r="C12">
        <v>2.0379588746409549</v>
      </c>
      <c r="D12" s="1">
        <v>0.56310490000000002</v>
      </c>
      <c r="E12">
        <f t="shared" si="0"/>
        <v>3.6191460501248609</v>
      </c>
    </row>
    <row r="13" x14ac:dyDescent="0.2">
      <c r="A13" t="s">
        <v>44</v>
      </c>
      <c r="B13" s="1" t="s">
        <v>69</v>
      </c>
      <c r="C13">
        <v>2.4591891741078116</v>
      </c>
      <c r="D13" s="1">
        <v>0.43660080000000001</v>
      </c>
      <c r="E13">
        <f t="shared" si="0"/>
        <v>5.6325805498015846</v>
      </c>
      <c r="G13">
        <v>4.4815571009999999</v>
      </c>
    </row>
    <row r="14" x14ac:dyDescent="0.2">
      <c r="A14" t="s">
        <v>45</v>
      </c>
      <c r="B14" s="1" t="s">
        <v>70</v>
      </c>
      <c r="C14">
        <v>3.6877318672348238</v>
      </c>
      <c r="D14" s="1">
        <v>0.73255749999999997</v>
      </c>
      <c r="E14">
        <f t="shared" si="0"/>
        <v>5.0340510707143453</v>
      </c>
    </row>
    <row r="15" x14ac:dyDescent="0.2">
      <c r="A15" t="s">
        <v>46</v>
      </c>
      <c r="B15" s="1" t="s">
        <v>71</v>
      </c>
      <c r="C15">
        <v>4.1943991886393412</v>
      </c>
      <c r="D15" s="1">
        <v>0.84472400000000003</v>
      </c>
      <c r="E15">
        <f t="shared" si="0"/>
        <v>4.9654078594183915</v>
      </c>
    </row>
    <row r="16" x14ac:dyDescent="0.2">
      <c r="A16" t="s">
        <v>47</v>
      </c>
      <c r="B16" s="1" t="s">
        <v>72</v>
      </c>
      <c r="C16">
        <v>2.2724659093446022</v>
      </c>
      <c r="D16" s="1">
        <v>0.97808510000000004</v>
      </c>
      <c r="E16">
        <f t="shared" si="0"/>
        <v>2.3233826068351333</v>
      </c>
    </row>
    <row r="17" hidden="true" x14ac:dyDescent="0.2">
      <c r="A17" t="s">
        <v>48</v>
      </c>
      <c r="B17" s="1" t="s">
        <v>73</v>
      </c>
      <c r="C17">
        <v>0.13126149554343597</v>
      </c>
      <c r="D17" s="1">
        <v>0.43549589999999999</v>
      </c>
      <c r="E17">
        <f t="shared" si="0"/>
        <v>0.30140696053266164</v>
      </c>
    </row>
    <row r="18" x14ac:dyDescent="0.2">
      <c r="A18" t="s">
        <v>49</v>
      </c>
      <c r="B18" s="1" t="s">
        <v>74</v>
      </c>
      <c r="C18">
        <v>1.4188139063082916</v>
      </c>
      <c r="D18" s="1">
        <v>0.73619100000000004</v>
      </c>
      <c r="E18">
        <f t="shared" si="0"/>
        <v>1.9272361470165915</v>
      </c>
    </row>
    <row r="19" hidden="true" x14ac:dyDescent="0.2">
      <c r="A19" t="s">
        <v>50</v>
      </c>
      <c r="B19" s="1" t="s">
        <v>75</v>
      </c>
      <c r="C19">
        <v>0.30993579843696567</v>
      </c>
      <c r="D19" s="1">
        <v>0.31232130000000002</v>
      </c>
      <c r="E19">
        <f t="shared" si="0"/>
        <v>0.99236202729998124</v>
      </c>
    </row>
    <row r="20" hidden="true" x14ac:dyDescent="0.2">
      <c r="A20" t="s">
        <v>51</v>
      </c>
      <c r="B20" s="1" t="s">
        <v>76</v>
      </c>
      <c r="C20">
        <v>0.54954460775597369</v>
      </c>
      <c r="D20" s="1">
        <v>0.40232440000000003</v>
      </c>
      <c r="E20">
        <f t="shared" si="0"/>
        <v>1.3659241342458317</v>
      </c>
    </row>
    <row r="21" hidden="true" x14ac:dyDescent="0.2">
      <c r="A21" t="s">
        <v>52</v>
      </c>
      <c r="B21" s="1" t="s">
        <v>77</v>
      </c>
      <c r="C21">
        <v>7.3888848923936923</v>
      </c>
      <c r="D21" s="1">
        <v>3.9369109</v>
      </c>
      <c r="E21">
        <f t="shared" si="0"/>
        <v>1.8768229914458294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Byfood_amt_away_fap</vt:lpstr>
      <vt:lpstr>Byfood_amt_home_fap</vt:lpstr>
      <vt:lpstr>Coefficient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2023-04-18T14:33:42Z</dcterms:modified>
</cp:coreProperties>
</file>