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Methods of estimating FAFH to FAH ratio/Brooke/Results/"/>
    </mc:Choice>
  </mc:AlternateContent>
  <xr:revisionPtr revIDLastSave="0" documentId="13_ncr:1_{CC7EF37D-C685-694B-B058-1AA5E0F0E37E}" xr6:coauthVersionLast="47" xr6:coauthVersionMax="47" xr10:uidLastSave="{00000000-0000-0000-0000-000000000000}"/>
  <bookViews>
    <workbookView xWindow="1980" yWindow="500" windowWidth="35840" windowHeight="19500" activeTab="2" xr2:uid="{00000000-000D-0000-FFFF-FFFF00000000}"/>
  </bookViews>
  <sheets>
    <sheet name="Byfood_amt_away_fap" sheetId="1" r:id="rId1"/>
    <sheet name="Byfood_amt_home_fap" sheetId="2" r:id="rId2"/>
    <sheet name="Coeffici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<sst xmlns="http://schemas.openxmlformats.org/spreadsheetml/2006/main" count="106" uniqueCount="83">
  <si>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</si>
  <si>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</si>
  <si>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</si>
  <si>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</si>
  <si>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</si>
  <si>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</si>
  <si>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</si>
  <si>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</si>
  <si>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</si>
  <si>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cost_fafh4</t>
  </si>
  <si>
    <t>cost_fafh5</t>
  </si>
  <si>
    <t>cost_fafh6</t>
  </si>
  <si>
    <t>cost_fafh7</t>
  </si>
  <si>
    <t>cost_fafh8</t>
  </si>
  <si>
    <t>cost_fafh9</t>
  </si>
  <si>
    <t>cost_fafh10</t>
  </si>
  <si>
    <t>cost_fafh11</t>
  </si>
  <si>
    <t>cost_fafh12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</si>
  <si>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</si>
  <si>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</si>
  <si>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</si>
  <si>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</si>
  <si>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</si>
  <si>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</si>
  <si>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</si>
  <si>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</si>
  <si>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</si>
  <si>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</si>
  <si>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</si>
  <si>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</si>
  <si>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</si>
  <si>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</si>
  <si>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</si>
  <si>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</si>
  <si>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</si>
  <si>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cost_fah4</t>
  </si>
  <si>
    <t>cost_fah5</t>
  </si>
  <si>
    <t>cost_fah6</t>
  </si>
  <si>
    <t>cost_fah7</t>
  </si>
  <si>
    <t>cost_fah8</t>
  </si>
  <si>
    <t>cost_fah9</t>
  </si>
  <si>
    <t>cost_fah10</t>
  </si>
  <si>
    <t>cost_fah11</t>
  </si>
  <si>
    <t>cost_fah12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</si>
  <si>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</si>
  <si>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</si>
  <si>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</si>
  <si>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</si>
  <si>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</si>
  <si>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</si>
  <si>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</si>
  <si>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cost_tot_fah</t>
  </si>
  <si>
    <t>mean_100g</t>
  </si>
  <si>
    <t>food_label</t>
  </si>
  <si>
    <t>mean_100g_FAFH</t>
  </si>
  <si>
    <t>mean_100g_FAH</t>
  </si>
  <si>
    <t>ratio_FAFH_FAH</t>
  </si>
  <si>
    <t>Conrad_ratio</t>
  </si>
  <si>
    <t>Dairy</t>
  </si>
  <si>
    <t>Red meat</t>
  </si>
  <si>
    <t>Poultry</t>
  </si>
  <si>
    <t>Processed meat</t>
  </si>
  <si>
    <t>Seafood</t>
  </si>
  <si>
    <t>Eggs</t>
  </si>
  <si>
    <t>Legumes</t>
  </si>
  <si>
    <t>Soy foods</t>
  </si>
  <si>
    <t>Nuts and seeds</t>
  </si>
  <si>
    <t>Grains</t>
  </si>
  <si>
    <t>Fruit excluding juice</t>
  </si>
  <si>
    <t>Fruit juice</t>
  </si>
  <si>
    <t>Starchy vegetables</t>
  </si>
  <si>
    <t>Vegetables excluding starchy</t>
  </si>
  <si>
    <t>Saturated fat</t>
  </si>
  <si>
    <t>Oils</t>
  </si>
  <si>
    <t>Added sugars</t>
  </si>
  <si>
    <t>SSB</t>
  </si>
  <si>
    <t>Everything else</t>
  </si>
  <si>
    <t>Total</t>
  </si>
  <si>
    <t>Notes</t>
  </si>
  <si>
    <t>non-alcoholic beverages</t>
  </si>
  <si>
    <t>sweets</t>
  </si>
  <si>
    <t>meat</t>
  </si>
  <si>
    <t>fats and 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</si>
</sst>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H2" sqref="H2:H21"/>
    </sheetView>
  </sheetViews>
  <sheetFormatPr baseColWidth="10" defaultColWidth="8.83203125" defaultRowHeight="15" x14ac:dyDescent="0.2"/>
  <cols>
    <col min="8" max="8" width="10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52</v>
      </c>
    </row>
    <row r="2" spans="1:8" x14ac:dyDescent="0.2">
      <c r="A2" t="s">
        <v>6</v>
      </c>
      <c r="B2">
        <v>2314</v>
      </c>
      <c r="C2">
        <v>6.9549711160714726E-3</v>
      </c>
      <c r="D2">
        <v>5.296301560764145E-4</v>
      </c>
      <c r="E2">
        <v>5.8761497914574445E-3</v>
      </c>
      <c r="F2">
        <v>8.0337924406854999E-3</v>
      </c>
      <c r="H2">
        <f>C2*100</f>
        <v>0.69549711160714722</v>
      </c>
    </row>
    <row r="3" spans="1:8" x14ac:dyDescent="0.2">
      <c r="A3" t="s">
        <v>7</v>
      </c>
      <c r="B3">
        <v>1285</v>
      </c>
      <c r="C3">
        <v>3.6877318672348239E-2</v>
      </c>
      <c r="D3">
        <v>2.6945452735609122E-3</v>
      </c>
      <c r="E3">
        <v>3.1388709559169191E-2</v>
      </c>
      <c r="F3">
        <v>4.2365927785527287E-2</v>
      </c>
      <c r="H3">
        <f t="shared" ref="H3:H21" si="0">C3*100</f>
        <v>3.6877318672348238</v>
      </c>
    </row>
    <row r="4" spans="1:8" x14ac:dyDescent="0.2">
      <c r="A4" t="s">
        <v>8</v>
      </c>
      <c r="B4">
        <v>2100</v>
      </c>
      <c r="C4">
        <v>2.4591891741078117E-2</v>
      </c>
      <c r="D4">
        <v>2.1263726619899759E-3</v>
      </c>
      <c r="E4">
        <v>2.0260612365248714E-2</v>
      </c>
      <c r="F4">
        <v>2.8923171116907519E-2</v>
      </c>
      <c r="H4">
        <f t="shared" si="0"/>
        <v>2.4591891741078116</v>
      </c>
    </row>
    <row r="5" spans="1:8" x14ac:dyDescent="0.2">
      <c r="A5" t="s">
        <v>9</v>
      </c>
      <c r="B5">
        <v>487</v>
      </c>
      <c r="C5">
        <v>2.0379588746409549E-2</v>
      </c>
      <c r="D5">
        <v>6.0625635799086948E-3</v>
      </c>
      <c r="E5">
        <v>8.0305508436466725E-3</v>
      </c>
      <c r="F5">
        <v>3.2728626649172428E-2</v>
      </c>
      <c r="H5">
        <f t="shared" si="0"/>
        <v>2.0379588746409549</v>
      </c>
    </row>
    <row r="6" spans="1:8" x14ac:dyDescent="0.2">
      <c r="A6" t="s">
        <v>10</v>
      </c>
      <c r="B6">
        <v>687</v>
      </c>
      <c r="C6">
        <v>4.1943991886393417E-2</v>
      </c>
      <c r="D6">
        <v>3.1573441156020209E-3</v>
      </c>
      <c r="E6">
        <v>3.5512692380546107E-2</v>
      </c>
      <c r="F6">
        <v>4.8375291392240727E-2</v>
      </c>
      <c r="H6">
        <f t="shared" si="0"/>
        <v>4.1943991886393412</v>
      </c>
    </row>
    <row r="7" spans="1:8" x14ac:dyDescent="0.2">
      <c r="A7" t="s">
        <v>11</v>
      </c>
      <c r="B7">
        <v>1112</v>
      </c>
      <c r="C7">
        <v>2.0953934293883987E-2</v>
      </c>
      <c r="D7">
        <v>1.1077088064555137E-3</v>
      </c>
      <c r="E7">
        <v>1.8697605291170358E-2</v>
      </c>
      <c r="F7">
        <v>2.3210263296597616E-2</v>
      </c>
      <c r="H7">
        <f t="shared" si="0"/>
        <v>2.0953934293883987</v>
      </c>
    </row>
    <row r="8" spans="1:8" x14ac:dyDescent="0.2">
      <c r="A8" t="s">
        <v>12</v>
      </c>
      <c r="B8">
        <v>681</v>
      </c>
      <c r="C8">
        <v>6.7183275065637506E-3</v>
      </c>
      <c r="D8">
        <v>1.7344701415814656E-3</v>
      </c>
      <c r="E8">
        <v>3.1853274419404954E-3</v>
      </c>
      <c r="F8">
        <v>1.0251327571187005E-2</v>
      </c>
      <c r="H8">
        <f t="shared" si="0"/>
        <v>0.67183275065637504</v>
      </c>
    </row>
    <row r="9" spans="1:8" x14ac:dyDescent="0.2">
      <c r="A9" t="s">
        <v>13</v>
      </c>
      <c r="B9">
        <v>84</v>
      </c>
      <c r="C9">
        <v>2.2724659093446023E-2</v>
      </c>
      <c r="D9">
        <v>4.701740875984353E-3</v>
      </c>
      <c r="E9">
        <v>1.3093579504209045E-2</v>
      </c>
      <c r="F9">
        <v>3.2355738682683002E-2</v>
      </c>
      <c r="H9">
        <f t="shared" si="0"/>
        <v>2.2724659093446022</v>
      </c>
    </row>
    <row r="10" spans="1:8" x14ac:dyDescent="0.2">
      <c r="A10" t="s">
        <v>14</v>
      </c>
      <c r="B10">
        <v>264</v>
      </c>
      <c r="C10">
        <v>1.4863957324947564E-2</v>
      </c>
      <c r="D10">
        <v>5.6885752610064877E-3</v>
      </c>
      <c r="E10">
        <v>3.2767086990211844E-3</v>
      </c>
      <c r="F10">
        <v>2.6451205950873944E-2</v>
      </c>
      <c r="H10">
        <f t="shared" si="0"/>
        <v>1.4863957324947563</v>
      </c>
    </row>
    <row r="11" spans="1:8" x14ac:dyDescent="0.2">
      <c r="A11" t="s">
        <v>15</v>
      </c>
      <c r="B11">
        <v>3552</v>
      </c>
      <c r="C11">
        <v>1.0391298842710017E-2</v>
      </c>
      <c r="D11">
        <v>3.3307729045411446E-4</v>
      </c>
      <c r="E11">
        <v>9.7128426038346847E-3</v>
      </c>
      <c r="F11">
        <v>1.1069755081585348E-2</v>
      </c>
      <c r="H11">
        <f t="shared" si="0"/>
        <v>1.0391298842710017</v>
      </c>
    </row>
    <row r="12" spans="1:8" x14ac:dyDescent="0.2">
      <c r="A12" t="s">
        <v>16</v>
      </c>
      <c r="B12">
        <v>1626</v>
      </c>
      <c r="C12">
        <v>4.2776477748436067E-3</v>
      </c>
      <c r="D12">
        <v>8.0303622805035489E-4</v>
      </c>
      <c r="E12">
        <v>2.6419165059214066E-3</v>
      </c>
      <c r="F12">
        <v>5.9133790437658068E-3</v>
      </c>
      <c r="H12">
        <f t="shared" si="0"/>
        <v>0.42776477748436065</v>
      </c>
    </row>
    <row r="13" spans="1:8" x14ac:dyDescent="0.2">
      <c r="A13" t="s">
        <v>17</v>
      </c>
      <c r="B13">
        <v>747</v>
      </c>
      <c r="C13">
        <v>1.3587977600019274E-3</v>
      </c>
      <c r="D13">
        <v>2.3499895210492175E-4</v>
      </c>
      <c r="E13">
        <v>8.8012055878122818E-4</v>
      </c>
      <c r="F13">
        <v>1.8374749612226266E-3</v>
      </c>
      <c r="H13">
        <f t="shared" si="0"/>
        <v>0.13587977600019274</v>
      </c>
    </row>
    <row r="14" spans="1:8" x14ac:dyDescent="0.2">
      <c r="A14" t="s">
        <v>18</v>
      </c>
      <c r="B14">
        <v>3089</v>
      </c>
      <c r="C14">
        <v>4.7979429911159535E-3</v>
      </c>
      <c r="D14">
        <v>2.4104269163286051E-4</v>
      </c>
      <c r="E14">
        <v>4.3069550953316084E-3</v>
      </c>
      <c r="F14">
        <v>5.2889308869002987E-3</v>
      </c>
      <c r="H14">
        <f t="shared" si="0"/>
        <v>0.47979429911159538</v>
      </c>
    </row>
    <row r="15" spans="1:8" x14ac:dyDescent="0.2">
      <c r="A15" t="s">
        <v>19</v>
      </c>
      <c r="B15">
        <v>2466</v>
      </c>
      <c r="C15">
        <v>6.8162918677598088E-3</v>
      </c>
      <c r="D15">
        <v>7.2310974453235232E-4</v>
      </c>
      <c r="E15">
        <v>5.3433655181409426E-3</v>
      </c>
      <c r="F15">
        <v>8.2892182173786751E-3</v>
      </c>
      <c r="H15">
        <f t="shared" si="0"/>
        <v>0.68162918677598083</v>
      </c>
    </row>
    <row r="16" spans="1:8" x14ac:dyDescent="0.2">
      <c r="A16" t="s">
        <v>20</v>
      </c>
      <c r="B16">
        <v>226</v>
      </c>
      <c r="C16">
        <v>1.4666002167233296E-3</v>
      </c>
      <c r="D16">
        <v>4.9773198070682256E-4</v>
      </c>
      <c r="E16">
        <v>4.5275334911516144E-4</v>
      </c>
      <c r="F16">
        <v>2.4804470843314977E-3</v>
      </c>
      <c r="H16">
        <f t="shared" si="0"/>
        <v>0.14666002167233297</v>
      </c>
    </row>
    <row r="17" spans="1:8" x14ac:dyDescent="0.2">
      <c r="A17" t="s">
        <v>21</v>
      </c>
      <c r="B17">
        <v>144</v>
      </c>
      <c r="C17">
        <v>1.3259317791773477E-3</v>
      </c>
      <c r="D17">
        <v>1.2240156633403804E-3</v>
      </c>
      <c r="E17">
        <v>-1.1704646248051796E-3</v>
      </c>
      <c r="F17">
        <v>3.8223281831598751E-3</v>
      </c>
      <c r="H17">
        <f t="shared" si="0"/>
        <v>0.13259317791773476</v>
      </c>
    </row>
    <row r="18" spans="1:8" x14ac:dyDescent="0.2">
      <c r="A18" t="s">
        <v>22</v>
      </c>
      <c r="B18">
        <v>1064</v>
      </c>
      <c r="C18">
        <v>1.4188139063082916E-2</v>
      </c>
      <c r="D18">
        <v>2.3000707557324488E-3</v>
      </c>
      <c r="E18">
        <v>9.5030482484140116E-3</v>
      </c>
      <c r="F18">
        <v>1.8873229877751821E-2</v>
      </c>
      <c r="H18">
        <f t="shared" si="0"/>
        <v>1.4188139063082916</v>
      </c>
    </row>
    <row r="19" spans="1:8" x14ac:dyDescent="0.2">
      <c r="A19" t="s">
        <v>23</v>
      </c>
      <c r="B19">
        <v>3635</v>
      </c>
      <c r="C19">
        <v>1.8334591344535522E-3</v>
      </c>
      <c r="D19">
        <v>5.525272778935115E-5</v>
      </c>
      <c r="E19">
        <v>1.7209130109022981E-3</v>
      </c>
      <c r="F19">
        <v>1.9460052580048063E-3</v>
      </c>
      <c r="H19">
        <f t="shared" si="0"/>
        <v>0.18334591344535522</v>
      </c>
    </row>
    <row r="20" spans="1:8" x14ac:dyDescent="0.2">
      <c r="A20" t="s">
        <v>24</v>
      </c>
      <c r="B20">
        <v>3894</v>
      </c>
      <c r="C20">
        <v>1.1671416380378675E-2</v>
      </c>
      <c r="D20">
        <v>4.1971910362873091E-4</v>
      </c>
      <c r="E20">
        <v>1.0816476543310126E-2</v>
      </c>
      <c r="F20">
        <v>1.2526356217447224E-2</v>
      </c>
      <c r="H20">
        <f t="shared" si="0"/>
        <v>1.1671416380378674</v>
      </c>
    </row>
    <row r="21" spans="1:8" x14ac:dyDescent="0.2">
      <c r="A21" t="s">
        <v>25</v>
      </c>
      <c r="B21">
        <v>4305</v>
      </c>
      <c r="C21">
        <v>7.8746314577182494E-2</v>
      </c>
      <c r="D21">
        <v>2.5647943922661757E-3</v>
      </c>
      <c r="E21">
        <v>7.3521999360456031E-2</v>
      </c>
      <c r="F21">
        <v>8.3970629793908957E-2</v>
      </c>
      <c r="H21">
        <f t="shared" si="0"/>
        <v>7.874631457718249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H2" sqref="H2:H21"/>
    </sheetView>
  </sheetViews>
  <sheetFormatPr baseColWidth="10" defaultColWidth="8.83203125" defaultRowHeight="15" x14ac:dyDescent="0.2"/>
  <cols>
    <col min="8" max="8" width="10" bestFit="1" customWidth="1"/>
  </cols>
  <sheetData>
    <row r="1" spans="1:8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H1" s="1" t="s">
        <v>52</v>
      </c>
    </row>
    <row r="2" spans="1:8" x14ac:dyDescent="0.2">
      <c r="A2" t="s">
        <v>32</v>
      </c>
      <c r="B2">
        <v>3804</v>
      </c>
      <c r="C2">
        <v>3.3697115027599149E-3</v>
      </c>
      <c r="D2">
        <v>1.0046675697937658E-4</v>
      </c>
      <c r="E2">
        <v>3.1650674155593197E-3</v>
      </c>
      <c r="F2">
        <v>3.5743555899605101E-3</v>
      </c>
      <c r="H2">
        <f>C2*100</f>
        <v>0.3369711502759915</v>
      </c>
    </row>
    <row r="3" spans="1:8" x14ac:dyDescent="0.2">
      <c r="A3" t="s">
        <v>33</v>
      </c>
      <c r="B3">
        <v>2589</v>
      </c>
      <c r="C3">
        <v>7.3255750708005668E-3</v>
      </c>
      <c r="D3">
        <v>4.5424276594186613E-4</v>
      </c>
      <c r="E3">
        <v>6.4003128348280357E-3</v>
      </c>
      <c r="F3">
        <v>8.250837306773097E-3</v>
      </c>
      <c r="H3">
        <f t="shared" ref="H3:H21" si="0">C3*100</f>
        <v>0.73255750708005662</v>
      </c>
    </row>
    <row r="4" spans="1:8" x14ac:dyDescent="0.2">
      <c r="A4" t="s">
        <v>34</v>
      </c>
      <c r="B4">
        <v>883</v>
      </c>
      <c r="C4">
        <v>4.3660078676979247E-3</v>
      </c>
      <c r="D4">
        <v>2.7999040284923198E-4</v>
      </c>
      <c r="E4">
        <v>3.7956860802854969E-3</v>
      </c>
      <c r="F4">
        <v>4.936329655110352E-3</v>
      </c>
      <c r="H4">
        <f t="shared" si="0"/>
        <v>0.43660078676979247</v>
      </c>
    </row>
    <row r="5" spans="1:8" x14ac:dyDescent="0.2">
      <c r="A5" t="s">
        <v>35</v>
      </c>
      <c r="B5">
        <v>2056</v>
      </c>
      <c r="C5">
        <v>5.6310487521267867E-3</v>
      </c>
      <c r="D5">
        <v>2.2021432018747759E-4</v>
      </c>
      <c r="E5">
        <v>5.1824868606295139E-3</v>
      </c>
      <c r="F5">
        <v>6.0796106436240595E-3</v>
      </c>
      <c r="H5">
        <f t="shared" si="0"/>
        <v>0.56310487521267871</v>
      </c>
    </row>
    <row r="6" spans="1:8" x14ac:dyDescent="0.2">
      <c r="A6" t="s">
        <v>36</v>
      </c>
      <c r="B6">
        <v>876</v>
      </c>
      <c r="C6">
        <v>8.44723998132281E-3</v>
      </c>
      <c r="D6">
        <v>6.7965193710401383E-4</v>
      </c>
      <c r="E6">
        <v>7.0628342886883948E-3</v>
      </c>
      <c r="F6">
        <v>9.8316456739572251E-3</v>
      </c>
      <c r="H6">
        <f t="shared" si="0"/>
        <v>0.84472399813228094</v>
      </c>
    </row>
    <row r="7" spans="1:8" x14ac:dyDescent="0.2">
      <c r="A7" t="s">
        <v>37</v>
      </c>
      <c r="B7">
        <v>1632</v>
      </c>
      <c r="C7">
        <v>3.0401450886794494E-3</v>
      </c>
      <c r="D7">
        <v>1.1178678863742124E-4</v>
      </c>
      <c r="E7">
        <v>2.812442851545559E-3</v>
      </c>
      <c r="F7">
        <v>3.2678473258133398E-3</v>
      </c>
      <c r="H7">
        <f t="shared" si="0"/>
        <v>0.30401450886794495</v>
      </c>
    </row>
    <row r="8" spans="1:8" x14ac:dyDescent="0.2">
      <c r="A8" t="s">
        <v>38</v>
      </c>
      <c r="B8">
        <v>913</v>
      </c>
      <c r="C8">
        <v>4.6997778811155187E-3</v>
      </c>
      <c r="D8">
        <v>3.1912117058711058E-4</v>
      </c>
      <c r="E8">
        <v>4.049749328142613E-3</v>
      </c>
      <c r="F8">
        <v>5.3498064340884244E-3</v>
      </c>
      <c r="H8">
        <f t="shared" si="0"/>
        <v>0.46997778811155189</v>
      </c>
    </row>
    <row r="9" spans="1:8" x14ac:dyDescent="0.2">
      <c r="A9" t="s">
        <v>39</v>
      </c>
      <c r="B9">
        <v>144</v>
      </c>
      <c r="C9">
        <v>9.7808506280870205E-3</v>
      </c>
      <c r="D9">
        <v>1.0339189668164734E-3</v>
      </c>
      <c r="E9">
        <v>7.6693064001103015E-3</v>
      </c>
      <c r="F9">
        <v>1.189239485606374E-2</v>
      </c>
      <c r="H9">
        <f t="shared" si="0"/>
        <v>0.97808506280870211</v>
      </c>
    </row>
    <row r="10" spans="1:8" x14ac:dyDescent="0.2">
      <c r="A10" t="s">
        <v>40</v>
      </c>
      <c r="B10">
        <v>972</v>
      </c>
      <c r="C10">
        <v>8.5193231188461626E-3</v>
      </c>
      <c r="D10">
        <v>4.6049532651327763E-4</v>
      </c>
      <c r="E10">
        <v>7.5813248337637199E-3</v>
      </c>
      <c r="F10">
        <v>9.4573214039286053E-3</v>
      </c>
      <c r="H10">
        <f t="shared" si="0"/>
        <v>0.85193231188461627</v>
      </c>
    </row>
    <row r="11" spans="1:8" x14ac:dyDescent="0.2">
      <c r="A11" t="s">
        <v>41</v>
      </c>
      <c r="B11">
        <v>3904</v>
      </c>
      <c r="C11">
        <v>5.3056640926029963E-3</v>
      </c>
      <c r="D11">
        <v>1.5942030477354469E-4</v>
      </c>
      <c r="E11">
        <v>4.9809355581851913E-3</v>
      </c>
      <c r="F11">
        <v>5.6303926270208013E-3</v>
      </c>
      <c r="H11">
        <f t="shared" si="0"/>
        <v>0.53056640926029963</v>
      </c>
    </row>
    <row r="12" spans="1:8" x14ac:dyDescent="0.2">
      <c r="A12" t="s">
        <v>42</v>
      </c>
      <c r="B12">
        <v>2956</v>
      </c>
      <c r="C12">
        <v>3.5550142716601471E-3</v>
      </c>
      <c r="D12">
        <v>1.6281473481479623E-4</v>
      </c>
      <c r="E12">
        <v>3.2233715095092738E-3</v>
      </c>
      <c r="F12">
        <v>3.8866570338110203E-3</v>
      </c>
      <c r="H12">
        <f t="shared" si="0"/>
        <v>0.35550142716601468</v>
      </c>
    </row>
    <row r="13" spans="1:8" x14ac:dyDescent="0.2">
      <c r="A13" t="s">
        <v>43</v>
      </c>
      <c r="B13">
        <v>650</v>
      </c>
      <c r="C13">
        <v>1.8253039679651745E-3</v>
      </c>
      <c r="D13">
        <v>1.4320691086178172E-4</v>
      </c>
      <c r="E13">
        <v>1.5336010362168922E-3</v>
      </c>
      <c r="F13">
        <v>2.1170068997134568E-3</v>
      </c>
      <c r="H13">
        <f t="shared" si="0"/>
        <v>0.18253039679651745</v>
      </c>
    </row>
    <row r="14" spans="1:8" x14ac:dyDescent="0.2">
      <c r="A14" t="s">
        <v>44</v>
      </c>
      <c r="B14">
        <v>1382</v>
      </c>
      <c r="C14">
        <v>6.3474455097408929E-3</v>
      </c>
      <c r="D14">
        <v>2.5518882447414038E-4</v>
      </c>
      <c r="E14">
        <v>5.8276428842911282E-3</v>
      </c>
      <c r="F14">
        <v>6.8672481351906576E-3</v>
      </c>
      <c r="H14">
        <f t="shared" si="0"/>
        <v>0.63474455097408933</v>
      </c>
    </row>
    <row r="15" spans="1:8" x14ac:dyDescent="0.2">
      <c r="A15" t="s">
        <v>45</v>
      </c>
      <c r="B15">
        <v>3308</v>
      </c>
      <c r="C15">
        <v>3.6866980549308472E-3</v>
      </c>
      <c r="D15">
        <v>1.3477820315897286E-4</v>
      </c>
      <c r="E15">
        <v>3.4121638389446956E-3</v>
      </c>
      <c r="F15">
        <v>3.9612322709169992E-3</v>
      </c>
      <c r="H15">
        <f t="shared" si="0"/>
        <v>0.3686698054930847</v>
      </c>
    </row>
    <row r="16" spans="1:8" x14ac:dyDescent="0.2">
      <c r="A16" t="s">
        <v>46</v>
      </c>
      <c r="B16">
        <v>978</v>
      </c>
      <c r="C16">
        <v>5.2781074994101944E-3</v>
      </c>
      <c r="D16">
        <v>2.2146841938246566E-4</v>
      </c>
      <c r="E16">
        <v>4.8269910914466438E-3</v>
      </c>
      <c r="F16">
        <v>5.729223907373745E-3</v>
      </c>
      <c r="H16">
        <f t="shared" si="0"/>
        <v>0.5278107499410194</v>
      </c>
    </row>
    <row r="17" spans="1:8" x14ac:dyDescent="0.2">
      <c r="A17" t="s">
        <v>47</v>
      </c>
      <c r="B17">
        <v>549</v>
      </c>
      <c r="C17">
        <v>4.2967205447032759E-3</v>
      </c>
      <c r="D17">
        <v>3.7765446601424558E-4</v>
      </c>
      <c r="E17">
        <v>3.5264891831755661E-3</v>
      </c>
      <c r="F17">
        <v>5.0669519062309862E-3</v>
      </c>
      <c r="H17">
        <f t="shared" si="0"/>
        <v>0.42967205447032758</v>
      </c>
    </row>
    <row r="18" spans="1:8" x14ac:dyDescent="0.2">
      <c r="A18" t="s">
        <v>48</v>
      </c>
      <c r="B18">
        <v>2298</v>
      </c>
      <c r="C18">
        <v>7.3619097936384707E-3</v>
      </c>
      <c r="D18">
        <v>3.2559108728101403E-4</v>
      </c>
      <c r="E18">
        <v>6.6987024516223445E-3</v>
      </c>
      <c r="F18">
        <v>8.0251171356545969E-3</v>
      </c>
      <c r="H18">
        <f t="shared" si="0"/>
        <v>0.73619097936384703</v>
      </c>
    </row>
    <row r="19" spans="1:8" x14ac:dyDescent="0.2">
      <c r="A19" t="s">
        <v>49</v>
      </c>
      <c r="B19">
        <v>2990</v>
      </c>
      <c r="C19">
        <v>5.2396572453477439E-3</v>
      </c>
      <c r="D19">
        <v>4.1168379603634251E-4</v>
      </c>
      <c r="E19">
        <v>4.401084794239089E-3</v>
      </c>
      <c r="F19">
        <v>6.0782296964563987E-3</v>
      </c>
      <c r="H19">
        <f t="shared" si="0"/>
        <v>0.52396572453477441</v>
      </c>
    </row>
    <row r="20" spans="1:8" x14ac:dyDescent="0.2">
      <c r="A20" t="s">
        <v>50</v>
      </c>
      <c r="B20">
        <v>3457</v>
      </c>
      <c r="C20">
        <v>5.0221862859387637E-3</v>
      </c>
      <c r="D20">
        <v>5.0108484327249898E-4</v>
      </c>
      <c r="E20">
        <v>4.0015098607745301E-3</v>
      </c>
      <c r="F20">
        <v>6.0428627111029972E-3</v>
      </c>
      <c r="H20">
        <f t="shared" si="0"/>
        <v>0.50221862859387634</v>
      </c>
    </row>
    <row r="21" spans="1:8" x14ac:dyDescent="0.2">
      <c r="A21" t="s">
        <v>51</v>
      </c>
      <c r="B21">
        <v>4367</v>
      </c>
      <c r="C21">
        <v>4.1847753122057289E-2</v>
      </c>
      <c r="D21">
        <v>9.1723190572907682E-4</v>
      </c>
      <c r="E21">
        <v>3.9979412869592279E-2</v>
      </c>
      <c r="F21">
        <v>4.37160933745223E-2</v>
      </c>
      <c r="H21">
        <f t="shared" si="0"/>
        <v>4.184775312205729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3B19-0BD2-214B-B23A-524E26535D81}">
  <dimension ref="A1:H21"/>
  <sheetViews>
    <sheetView tabSelected="1" zoomScale="211" workbookViewId="0">
      <selection activeCell="E3" sqref="E3"/>
    </sheetView>
  </sheetViews>
  <sheetFormatPr baseColWidth="10" defaultColWidth="11" defaultRowHeight="15" x14ac:dyDescent="0.2"/>
  <cols>
    <col min="1" max="1" width="11.1640625" bestFit="1" customWidth="1"/>
    <col min="2" max="2" width="23" bestFit="1" customWidth="1"/>
    <col min="3" max="3" width="14.6640625" bestFit="1" customWidth="1"/>
    <col min="4" max="4" width="13.83203125" bestFit="1" customWidth="1"/>
    <col min="5" max="5" width="13.33203125" style="3" bestFit="1" customWidth="1"/>
    <col min="7" max="7" width="11.1640625" bestFit="1" customWidth="1"/>
  </cols>
  <sheetData>
    <row r="1" spans="1:8" x14ac:dyDescent="0.2">
      <c r="A1" t="s">
        <v>0</v>
      </c>
      <c r="B1" s="1" t="s">
        <v>53</v>
      </c>
      <c r="C1" s="1" t="s">
        <v>54</v>
      </c>
      <c r="D1" s="1" t="s">
        <v>55</v>
      </c>
      <c r="E1" s="2" t="s">
        <v>56</v>
      </c>
      <c r="F1" s="1"/>
      <c r="G1" s="1" t="s">
        <v>57</v>
      </c>
      <c r="H1" s="1" t="s">
        <v>78</v>
      </c>
    </row>
    <row r="2" spans="1:8" x14ac:dyDescent="0.2">
      <c r="A2" t="s">
        <v>6</v>
      </c>
      <c r="B2" s="1" t="s">
        <v>58</v>
      </c>
      <c r="C2">
        <v>0.69549711160714722</v>
      </c>
      <c r="D2">
        <v>0.3369711502759915</v>
      </c>
      <c r="E2" s="3">
        <f>C2/D2</f>
        <v>2.0639663396629357</v>
      </c>
      <c r="G2">
        <v>2.0639663399999999</v>
      </c>
    </row>
    <row r="3" spans="1:8" x14ac:dyDescent="0.2">
      <c r="A3" t="s">
        <v>7</v>
      </c>
      <c r="B3" s="1" t="s">
        <v>59</v>
      </c>
      <c r="C3">
        <v>3.6877318672348238</v>
      </c>
      <c r="D3">
        <v>0.73255750708005662</v>
      </c>
      <c r="E3" s="3">
        <f t="shared" ref="E3:E21" si="0">C3/D3</f>
        <v>5.0340510220610089</v>
      </c>
      <c r="G3">
        <v>6.0560954310000001</v>
      </c>
      <c r="H3" s="1" t="s">
        <v>81</v>
      </c>
    </row>
    <row r="4" spans="1:8" x14ac:dyDescent="0.2">
      <c r="A4" t="s">
        <v>8</v>
      </c>
      <c r="B4" s="1" t="s">
        <v>60</v>
      </c>
      <c r="C4">
        <v>2.4591891741078116</v>
      </c>
      <c r="D4">
        <v>0.43660078676979247</v>
      </c>
      <c r="E4" s="3">
        <f t="shared" si="0"/>
        <v>5.6325807204843041</v>
      </c>
      <c r="G4">
        <v>4.4815571009999999</v>
      </c>
    </row>
    <row r="5" spans="1:8" x14ac:dyDescent="0.2">
      <c r="A5" t="s">
        <v>9</v>
      </c>
      <c r="B5" s="1" t="s">
        <v>61</v>
      </c>
      <c r="C5">
        <v>2.0379588746409549</v>
      </c>
      <c r="D5">
        <v>0.56310487521267871</v>
      </c>
      <c r="E5" s="3">
        <f t="shared" si="0"/>
        <v>3.6191462094361011</v>
      </c>
    </row>
    <row r="6" spans="1:8" x14ac:dyDescent="0.2">
      <c r="A6" t="s">
        <v>10</v>
      </c>
      <c r="B6" s="1" t="s">
        <v>62</v>
      </c>
      <c r="C6">
        <v>4.1943991886393412</v>
      </c>
      <c r="D6">
        <v>0.84472399813228094</v>
      </c>
      <c r="E6" s="3">
        <f t="shared" si="0"/>
        <v>4.9654078703971098</v>
      </c>
      <c r="G6">
        <v>4.9654078699999999</v>
      </c>
    </row>
    <row r="7" spans="1:8" x14ac:dyDescent="0.2">
      <c r="A7" t="s">
        <v>11</v>
      </c>
      <c r="B7" s="1" t="s">
        <v>63</v>
      </c>
      <c r="C7">
        <v>2.0953934293883987</v>
      </c>
      <c r="D7">
        <v>0.30401450886794495</v>
      </c>
      <c r="E7" s="3">
        <f t="shared" si="0"/>
        <v>6.8924125930403424</v>
      </c>
      <c r="G7">
        <v>6.8924125930000004</v>
      </c>
    </row>
    <row r="8" spans="1:8" x14ac:dyDescent="0.2">
      <c r="A8" t="s">
        <v>12</v>
      </c>
      <c r="B8" s="1" t="s">
        <v>64</v>
      </c>
      <c r="C8">
        <v>0.67183275065637504</v>
      </c>
      <c r="D8">
        <v>0.46997778811155189</v>
      </c>
      <c r="E8" s="3">
        <f t="shared" si="0"/>
        <v>1.4294989415476624</v>
      </c>
    </row>
    <row r="9" spans="1:8" x14ac:dyDescent="0.2">
      <c r="A9" t="s">
        <v>13</v>
      </c>
      <c r="B9" s="1" t="s">
        <v>65</v>
      </c>
      <c r="C9">
        <v>2.2724659093446022</v>
      </c>
      <c r="D9">
        <v>0.97808506280870211</v>
      </c>
      <c r="E9" s="3">
        <f t="shared" si="0"/>
        <v>2.3233826951808387</v>
      </c>
    </row>
    <row r="10" spans="1:8" x14ac:dyDescent="0.2">
      <c r="A10" t="s">
        <v>14</v>
      </c>
      <c r="B10" s="1" t="s">
        <v>66</v>
      </c>
      <c r="C10">
        <v>1.4863957324947563</v>
      </c>
      <c r="D10">
        <v>0.85193231188461627</v>
      </c>
      <c r="E10" s="3">
        <f t="shared" si="0"/>
        <v>1.7447345425913019</v>
      </c>
    </row>
    <row r="11" spans="1:8" x14ac:dyDescent="0.2">
      <c r="A11" t="s">
        <v>15</v>
      </c>
      <c r="B11" s="1" t="s">
        <v>67</v>
      </c>
      <c r="C11">
        <v>1.0391298842710017</v>
      </c>
      <c r="D11">
        <v>0.53056640926029963</v>
      </c>
      <c r="E11" s="3">
        <f t="shared" si="0"/>
        <v>1.9585293492660545</v>
      </c>
      <c r="G11">
        <v>1.987767423</v>
      </c>
    </row>
    <row r="12" spans="1:8" x14ac:dyDescent="0.2">
      <c r="A12" t="s">
        <v>16</v>
      </c>
      <c r="B12" s="1" t="s">
        <v>68</v>
      </c>
      <c r="C12">
        <v>0.42776477748436065</v>
      </c>
      <c r="D12">
        <v>0.35550142716601468</v>
      </c>
      <c r="E12" s="3">
        <f t="shared" si="0"/>
        <v>1.2032716180478227</v>
      </c>
    </row>
    <row r="13" spans="1:8" x14ac:dyDescent="0.2">
      <c r="A13" t="s">
        <v>17</v>
      </c>
      <c r="B13" s="1" t="s">
        <v>69</v>
      </c>
      <c r="C13">
        <v>0.13587977600019274</v>
      </c>
      <c r="D13">
        <v>0.18253039679651745</v>
      </c>
      <c r="E13" s="3">
        <f t="shared" si="0"/>
        <v>0.74442272840544899</v>
      </c>
    </row>
    <row r="14" spans="1:8" x14ac:dyDescent="0.2">
      <c r="A14" t="s">
        <v>18</v>
      </c>
      <c r="B14" s="1" t="s">
        <v>70</v>
      </c>
      <c r="C14">
        <v>0.47979429911159538</v>
      </c>
      <c r="D14">
        <v>0.63474455097408933</v>
      </c>
      <c r="E14" s="3">
        <f t="shared" si="0"/>
        <v>0.75588565254368112</v>
      </c>
    </row>
    <row r="15" spans="1:8" x14ac:dyDescent="0.2">
      <c r="A15" t="s">
        <v>19</v>
      </c>
      <c r="B15" s="1" t="s">
        <v>71</v>
      </c>
      <c r="C15">
        <v>0.68162918677598083</v>
      </c>
      <c r="D15">
        <v>0.3686698054930847</v>
      </c>
      <c r="E15" s="3">
        <f t="shared" si="0"/>
        <v>1.8488880201738314</v>
      </c>
    </row>
    <row r="16" spans="1:8" x14ac:dyDescent="0.2">
      <c r="A16" t="s">
        <v>20</v>
      </c>
      <c r="B16" s="1" t="s">
        <v>72</v>
      </c>
      <c r="C16">
        <v>0.14666002167233297</v>
      </c>
      <c r="D16">
        <v>0.5278107499410194</v>
      </c>
      <c r="E16" s="3">
        <f t="shared" si="0"/>
        <v>0.27786478712061397</v>
      </c>
      <c r="G16">
        <v>0.85309821500000005</v>
      </c>
      <c r="H16" s="1" t="s">
        <v>82</v>
      </c>
    </row>
    <row r="17" spans="1:8" x14ac:dyDescent="0.2">
      <c r="A17" t="s">
        <v>21</v>
      </c>
      <c r="B17" s="1" t="s">
        <v>73</v>
      </c>
      <c r="C17">
        <v>0.13259317791773476</v>
      </c>
      <c r="D17">
        <v>0.42967205447032758</v>
      </c>
      <c r="E17" s="3">
        <f t="shared" si="0"/>
        <v>0.30859157941092352</v>
      </c>
      <c r="G17">
        <v>0.85309821500000005</v>
      </c>
      <c r="H17" s="1" t="s">
        <v>82</v>
      </c>
    </row>
    <row r="18" spans="1:8" x14ac:dyDescent="0.2">
      <c r="A18" t="s">
        <v>22</v>
      </c>
      <c r="B18" s="1" t="s">
        <v>74</v>
      </c>
      <c r="C18">
        <v>1.4188139063082916</v>
      </c>
      <c r="D18">
        <v>0.73619097936384703</v>
      </c>
      <c r="E18" s="3">
        <f t="shared" si="0"/>
        <v>1.9272362010389053</v>
      </c>
      <c r="G18">
        <v>1.8336056119999999</v>
      </c>
      <c r="H18" s="1" t="s">
        <v>80</v>
      </c>
    </row>
    <row r="19" spans="1:8" x14ac:dyDescent="0.2">
      <c r="A19" t="s">
        <v>23</v>
      </c>
      <c r="B19" s="1" t="s">
        <v>75</v>
      </c>
      <c r="C19">
        <v>0.18334591344535522</v>
      </c>
      <c r="D19">
        <v>0.52396572453477441</v>
      </c>
      <c r="E19" s="3">
        <f t="shared" si="0"/>
        <v>0.34991967004740016</v>
      </c>
      <c r="G19" s="1">
        <v>0.36386837799999999</v>
      </c>
      <c r="H19" s="1" t="s">
        <v>79</v>
      </c>
    </row>
    <row r="20" spans="1:8" x14ac:dyDescent="0.2">
      <c r="A20" t="s">
        <v>24</v>
      </c>
      <c r="B20" s="1" t="s">
        <v>76</v>
      </c>
      <c r="C20">
        <v>1.1671416380378674</v>
      </c>
      <c r="D20">
        <v>0.50221862859387634</v>
      </c>
      <c r="E20" s="3">
        <f t="shared" si="0"/>
        <v>2.3239712180841607</v>
      </c>
    </row>
    <row r="21" spans="1:8" x14ac:dyDescent="0.2">
      <c r="A21" t="s">
        <v>25</v>
      </c>
      <c r="B21" s="1" t="s">
        <v>77</v>
      </c>
      <c r="C21">
        <v>7.874631457718249</v>
      </c>
      <c r="D21">
        <v>4.184775312205729</v>
      </c>
      <c r="E21" s="3">
        <f t="shared" si="0"/>
        <v>1.8817333955183499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2023-04-25T15:54:15Z</dcterms:modified>
</cp:coreProperties>
</file>