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mb73/Library/CloudStorage/Box-Box/lasting_aim_3/planning/Methods of estimating FAFH to FAH ratio/Brooke/Results/"/>
    </mc:Choice>
  </mc:AlternateContent>
  <xr:revisionPtr revIDLastSave="0" documentId="13_ncr:1_{D888C818-8866-3140-AD2A-76522BCF31CE}" xr6:coauthVersionLast="47" xr6:coauthVersionMax="47" xr10:uidLastSave="{00000000-0000-0000-0000-000000000000}"/>
  <bookViews>
    <workbookView xWindow="0" yWindow="500" windowWidth="16360" windowHeight="19420" activeTab="2" xr2:uid="{00000000-000D-0000-FFFF-FFFF00000000}"/>
  </bookViews>
  <sheets>
    <sheet name="Byfood_amt_away_fap" sheetId="1" r:id="rId1"/>
    <sheet name="Byfood_amt_home_fap" sheetId="2" r:id="rId2"/>
    <sheet name="Coefficien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3" l="1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" i="3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" i="2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" i="1"/>
</calcChain>
</file>

<file path=xl/sharedStrings.xml><?xml version="1.0" encoding="utf-8"?>
<sst xmlns="http://schemas.openxmlformats.org/spreadsheetml/2006/main" count="120" uniqueCount="97">
  <si>
    <t>food</t>
  </si>
  <si>
    <t>n</t>
  </si>
  <si>
    <t>mean</t>
  </si>
  <si>
    <t>se</t>
  </si>
  <si>
    <t>lb</t>
  </si>
  <si>
    <t>ub</t>
  </si>
  <si>
    <t>cost_fafh1</t>
  </si>
  <si>
    <t>cost_fafh2</t>
  </si>
  <si>
    <t>cost_fafh3</t>
  </si>
  <si>
    <t>cost_fafh4</t>
  </si>
  <si>
    <t>cost_fafh5</t>
  </si>
  <si>
    <t>cost_fafh6</t>
  </si>
  <si>
    <t>cost_fafh7</t>
  </si>
  <si>
    <t>cost_fafh8</t>
  </si>
  <si>
    <t>cost_fafh9</t>
  </si>
  <si>
    <t>cost_fafh10</t>
  </si>
  <si>
    <t>cost_fafh11</t>
  </si>
  <si>
    <t>cost_fafh12</t>
  </si>
  <si>
    <t>cost_fafh13</t>
  </si>
  <si>
    <t>cost_fafh14</t>
  </si>
  <si>
    <t>cost_fafh15</t>
  </si>
  <si>
    <t>cost_fafh16</t>
  </si>
  <si>
    <t>cost_fafh17</t>
  </si>
  <si>
    <t>cost_fafh18</t>
  </si>
  <si>
    <t>cost_fafh19</t>
  </si>
  <si>
    <t>cost_tot_fafh</t>
  </si>
  <si>
    <t>food</t>
  </si>
  <si>
    <t>n</t>
  </si>
  <si>
    <t>mean</t>
  </si>
  <si>
    <t>se</t>
  </si>
  <si>
    <t>lb</t>
  </si>
  <si>
    <t>ub</t>
  </si>
  <si>
    <t>cost_fah1</t>
  </si>
  <si>
    <t>cost_fah2</t>
  </si>
  <si>
    <t>cost_fah3</t>
  </si>
  <si>
    <t>cost_fah4</t>
  </si>
  <si>
    <t>cost_fah5</t>
  </si>
  <si>
    <t>cost_fah6</t>
  </si>
  <si>
    <t>cost_fah7</t>
  </si>
  <si>
    <t>cost_fah8</t>
  </si>
  <si>
    <t>cost_fah9</t>
  </si>
  <si>
    <t>cost_fah10</t>
  </si>
  <si>
    <t>cost_fah11</t>
  </si>
  <si>
    <t>cost_fah12</t>
  </si>
  <si>
    <t>cost_fah13</t>
  </si>
  <si>
    <t>cost_fah14</t>
  </si>
  <si>
    <t>cost_fah15</t>
  </si>
  <si>
    <t>cost_fah16</t>
  </si>
  <si>
    <t>cost_fah17</t>
  </si>
  <si>
    <t>cost_fah18</t>
  </si>
  <si>
    <t>cost_fah19</t>
  </si>
  <si>
    <t>cost_tot_fah</t>
  </si>
  <si>
    <t>food_label</t>
  </si>
  <si>
    <t>Dairy</t>
  </si>
  <si>
    <t>Red meat</t>
  </si>
  <si>
    <t>Poultry</t>
  </si>
  <si>
    <t>Processed meat</t>
  </si>
  <si>
    <t>Seafood</t>
  </si>
  <si>
    <t>Eggs</t>
  </si>
  <si>
    <t>Legumes</t>
  </si>
  <si>
    <t>Soy foods</t>
  </si>
  <si>
    <t>Nuts and seeds</t>
  </si>
  <si>
    <t>Grains</t>
  </si>
  <si>
    <t>Fruit excluding juice</t>
  </si>
  <si>
    <t>Fruit juice</t>
  </si>
  <si>
    <t>Starchy vegetables</t>
  </si>
  <si>
    <t>Vegetables excluding starchy</t>
  </si>
  <si>
    <t>Saturated fat</t>
  </si>
  <si>
    <t>Oils</t>
  </si>
  <si>
    <t>Added sugars</t>
  </si>
  <si>
    <t>SSB</t>
  </si>
  <si>
    <t>Everything else</t>
  </si>
  <si>
    <t>Total</t>
  </si>
  <si>
    <t>mean_100g_FAFH</t>
  </si>
  <si>
    <t>mean_100g_FAH</t>
  </si>
  <si>
    <t>ratio_FAFH_FAH</t>
  </si>
  <si>
    <t>food_group</t>
  </si>
  <si>
    <t>dairy</t>
  </si>
  <si>
    <t>pf_redm</t>
  </si>
  <si>
    <t>pf_poultry</t>
  </si>
  <si>
    <t>pf_pm</t>
  </si>
  <si>
    <t>pf_seafood</t>
  </si>
  <si>
    <t>pf_egg</t>
  </si>
  <si>
    <t>pf_leg</t>
  </si>
  <si>
    <t>pf_soy</t>
  </si>
  <si>
    <t>pf_ns</t>
  </si>
  <si>
    <t>fruit_exc_juice</t>
  </si>
  <si>
    <t>grains_total</t>
  </si>
  <si>
    <t>fruit_juice</t>
  </si>
  <si>
    <t>veg_sta</t>
  </si>
  <si>
    <t>veg_exc_sta</t>
  </si>
  <si>
    <t>sat_fat</t>
  </si>
  <si>
    <t>oil</t>
  </si>
  <si>
    <t>added_sugar</t>
  </si>
  <si>
    <t>ssb</t>
  </si>
  <si>
    <t>total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</si>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</sst>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name val="Calibri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1"/>
  <sheetViews>
    <sheetView zoomScale="180" workbookViewId="0">
      <selection activeCell="H1" sqref="H1:H1048576"/>
    </sheetView>
  </sheetViews>
  <sheetFormatPr baseColWidth="10" defaultColWidth="8.83203125" defaultRowHeight="15" x14ac:dyDescent="0.2"/>
  <cols>
    <col min="8" max="8" width="14.6640625" bestFit="1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s="1" t="s">
        <v>73</v>
      </c>
    </row>
    <row r="2" spans="1:8" x14ac:dyDescent="0.2">
      <c r="A2" t="s">
        <v>6</v>
      </c>
      <c r="B2">
        <v>2314</v>
      </c>
      <c r="C2">
        <v>6.9549711160714726E-3</v>
      </c>
      <c r="D2">
        <v>5.296301560764145E-4</v>
      </c>
      <c r="E2">
        <v>5.8761497914574445E-3</v>
      </c>
      <c r="F2">
        <v>8.0337924406854999E-3</v>
      </c>
      <c r="H2">
        <f>C2*100</f>
        <v>0.69549711160714722</v>
      </c>
    </row>
    <row r="3" spans="1:8" x14ac:dyDescent="0.2">
      <c r="A3" t="s">
        <v>7</v>
      </c>
      <c r="B3">
        <v>1285</v>
      </c>
      <c r="C3">
        <v>3.6877318672348239E-2</v>
      </c>
      <c r="D3">
        <v>2.6945452735609118E-3</v>
      </c>
      <c r="E3">
        <v>3.1388709559169191E-2</v>
      </c>
      <c r="F3">
        <v>4.2365927785527287E-2</v>
      </c>
      <c r="H3">
        <f t="shared" ref="H3:H21" si="0">C3*100</f>
        <v>3.6877318672348238</v>
      </c>
    </row>
    <row r="4" spans="1:8" x14ac:dyDescent="0.2">
      <c r="A4" t="s">
        <v>8</v>
      </c>
      <c r="B4">
        <v>2100</v>
      </c>
      <c r="C4">
        <v>2.4591891741078117E-2</v>
      </c>
      <c r="D4">
        <v>2.1263726619899751E-3</v>
      </c>
      <c r="E4">
        <v>2.0260612365248714E-2</v>
      </c>
      <c r="F4">
        <v>2.8923171116907519E-2</v>
      </c>
      <c r="H4">
        <f t="shared" si="0"/>
        <v>2.4591891741078116</v>
      </c>
    </row>
    <row r="5" spans="1:8" x14ac:dyDescent="0.2">
      <c r="A5" t="s">
        <v>9</v>
      </c>
      <c r="B5">
        <v>487</v>
      </c>
      <c r="C5">
        <v>2.0379588746409549E-2</v>
      </c>
      <c r="D5">
        <v>6.062563579908694E-3</v>
      </c>
      <c r="E5">
        <v>8.0305508436466742E-3</v>
      </c>
      <c r="F5">
        <v>3.2728626649172421E-2</v>
      </c>
      <c r="H5">
        <f t="shared" si="0"/>
        <v>2.0379588746409549</v>
      </c>
    </row>
    <row r="6" spans="1:8" x14ac:dyDescent="0.2">
      <c r="A6" t="s">
        <v>10</v>
      </c>
      <c r="B6">
        <v>687</v>
      </c>
      <c r="C6">
        <v>4.1943991886393417E-2</v>
      </c>
      <c r="D6">
        <v>3.1573441156020209E-3</v>
      </c>
      <c r="E6">
        <v>3.5512692380546107E-2</v>
      </c>
      <c r="F6">
        <v>4.8375291392240727E-2</v>
      </c>
      <c r="H6">
        <f t="shared" si="0"/>
        <v>4.1943991886393412</v>
      </c>
    </row>
    <row r="7" spans="1:8" x14ac:dyDescent="0.2">
      <c r="A7" t="s">
        <v>11</v>
      </c>
      <c r="B7">
        <v>668</v>
      </c>
      <c r="C7">
        <v>2.2707481177439162E-2</v>
      </c>
      <c r="D7">
        <v>1.506848590834377E-3</v>
      </c>
      <c r="E7">
        <v>1.9638131039222746E-2</v>
      </c>
      <c r="F7">
        <v>2.5776831315655578E-2</v>
      </c>
      <c r="H7">
        <f t="shared" si="0"/>
        <v>2.2707481177439162</v>
      </c>
    </row>
    <row r="8" spans="1:8" x14ac:dyDescent="0.2">
      <c r="A8" t="s">
        <v>12</v>
      </c>
      <c r="B8">
        <v>681</v>
      </c>
      <c r="C8">
        <v>6.7183275065637506E-3</v>
      </c>
      <c r="D8">
        <v>1.7344701415814656E-3</v>
      </c>
      <c r="E8">
        <v>3.1853274419404954E-3</v>
      </c>
      <c r="F8">
        <v>1.0251327571187005E-2</v>
      </c>
      <c r="H8">
        <f t="shared" si="0"/>
        <v>0.67183275065637504</v>
      </c>
    </row>
    <row r="9" spans="1:8" x14ac:dyDescent="0.2">
      <c r="A9" t="s">
        <v>13</v>
      </c>
      <c r="B9">
        <v>84</v>
      </c>
      <c r="C9">
        <v>2.2724659093446023E-2</v>
      </c>
      <c r="D9">
        <v>4.701740875984353E-3</v>
      </c>
      <c r="E9">
        <v>1.3093579504209045E-2</v>
      </c>
      <c r="F9">
        <v>3.2355738682683002E-2</v>
      </c>
      <c r="H9">
        <f t="shared" si="0"/>
        <v>2.2724659093446022</v>
      </c>
    </row>
    <row r="10" spans="1:8" x14ac:dyDescent="0.2">
      <c r="A10" t="s">
        <v>14</v>
      </c>
      <c r="B10">
        <v>264</v>
      </c>
      <c r="C10">
        <v>1.4863957324947564E-2</v>
      </c>
      <c r="D10">
        <v>5.6885752610064885E-3</v>
      </c>
      <c r="E10">
        <v>3.2767086990211827E-3</v>
      </c>
      <c r="F10">
        <v>2.6451205950873947E-2</v>
      </c>
      <c r="H10">
        <f t="shared" si="0"/>
        <v>1.4863957324947563</v>
      </c>
    </row>
    <row r="11" spans="1:8" x14ac:dyDescent="0.2">
      <c r="A11" t="s">
        <v>15</v>
      </c>
      <c r="B11">
        <v>3010</v>
      </c>
      <c r="C11">
        <v>1.079663612663819E-2</v>
      </c>
      <c r="D11">
        <v>6.7885843442220921E-4</v>
      </c>
      <c r="E11">
        <v>9.4138467460744661E-3</v>
      </c>
      <c r="F11">
        <v>1.2179425507201913E-2</v>
      </c>
      <c r="H11">
        <f t="shared" si="0"/>
        <v>1.0796636126638191</v>
      </c>
    </row>
    <row r="12" spans="1:8" x14ac:dyDescent="0.2">
      <c r="A12" t="s">
        <v>16</v>
      </c>
      <c r="B12">
        <v>1437</v>
      </c>
      <c r="C12">
        <v>4.497346661316513E-3</v>
      </c>
      <c r="D12">
        <v>9.2627610128468677E-4</v>
      </c>
      <c r="E12">
        <v>2.6105839853595059E-3</v>
      </c>
      <c r="F12">
        <v>6.3841093372735205E-3</v>
      </c>
      <c r="H12">
        <f t="shared" si="0"/>
        <v>0.44973466613165131</v>
      </c>
    </row>
    <row r="13" spans="1:8" x14ac:dyDescent="0.2">
      <c r="A13" t="s">
        <v>17</v>
      </c>
      <c r="B13">
        <v>1023</v>
      </c>
      <c r="C13">
        <v>1.8745269606702572E-3</v>
      </c>
      <c r="D13">
        <v>2.1747784077654582E-4</v>
      </c>
      <c r="E13">
        <v>1.4315390953288036E-3</v>
      </c>
      <c r="F13">
        <v>2.317514826011711E-3</v>
      </c>
      <c r="H13">
        <f t="shared" si="0"/>
        <v>0.18745269606702572</v>
      </c>
    </row>
    <row r="14" spans="1:8" x14ac:dyDescent="0.2">
      <c r="A14" t="s">
        <v>18</v>
      </c>
      <c r="B14">
        <v>3089</v>
      </c>
      <c r="C14">
        <v>4.7979429911159535E-3</v>
      </c>
      <c r="D14">
        <v>2.4104269163286045E-4</v>
      </c>
      <c r="E14">
        <v>4.3069550953316084E-3</v>
      </c>
      <c r="F14">
        <v>5.2889308869002987E-3</v>
      </c>
      <c r="H14">
        <f t="shared" si="0"/>
        <v>0.47979429911159538</v>
      </c>
    </row>
    <row r="15" spans="1:8" x14ac:dyDescent="0.2">
      <c r="A15" t="s">
        <v>19</v>
      </c>
      <c r="B15">
        <v>2466</v>
      </c>
      <c r="C15">
        <v>6.8162918677598088E-3</v>
      </c>
      <c r="D15">
        <v>7.2310974453235243E-4</v>
      </c>
      <c r="E15">
        <v>5.3433655181409426E-3</v>
      </c>
      <c r="F15">
        <v>8.2892182173786751E-3</v>
      </c>
      <c r="H15">
        <f t="shared" si="0"/>
        <v>0.68162918677598083</v>
      </c>
    </row>
    <row r="16" spans="1:8" x14ac:dyDescent="0.2">
      <c r="A16" t="s">
        <v>20</v>
      </c>
      <c r="B16">
        <v>226</v>
      </c>
      <c r="C16">
        <v>1.4666002167233296E-3</v>
      </c>
      <c r="D16">
        <v>4.9773198070682256E-4</v>
      </c>
      <c r="E16">
        <v>4.5275334911516144E-4</v>
      </c>
      <c r="F16">
        <v>2.4804470843314977E-3</v>
      </c>
      <c r="H16">
        <f t="shared" si="0"/>
        <v>0.14666002167233297</v>
      </c>
    </row>
    <row r="17" spans="1:8" x14ac:dyDescent="0.2">
      <c r="A17" t="s">
        <v>21</v>
      </c>
      <c r="B17">
        <v>144</v>
      </c>
      <c r="C17">
        <v>1.3259317791773477E-3</v>
      </c>
      <c r="D17">
        <v>1.2240156633403804E-3</v>
      </c>
      <c r="E17">
        <v>-1.1704646248051796E-3</v>
      </c>
      <c r="F17">
        <v>3.8223281831598751E-3</v>
      </c>
      <c r="H17">
        <f t="shared" si="0"/>
        <v>0.13259317791773476</v>
      </c>
    </row>
    <row r="18" spans="1:8" x14ac:dyDescent="0.2">
      <c r="A18" t="s">
        <v>22</v>
      </c>
      <c r="B18">
        <v>1064</v>
      </c>
      <c r="C18">
        <v>1.4188139063082916E-2</v>
      </c>
      <c r="D18">
        <v>2.3000707557324493E-3</v>
      </c>
      <c r="E18">
        <v>9.5030482484140099E-3</v>
      </c>
      <c r="F18">
        <v>1.8873229877751821E-2</v>
      </c>
      <c r="H18">
        <f t="shared" si="0"/>
        <v>1.4188139063082916</v>
      </c>
    </row>
    <row r="19" spans="1:8" x14ac:dyDescent="0.2">
      <c r="A19" t="s">
        <v>23</v>
      </c>
      <c r="B19">
        <v>3635</v>
      </c>
      <c r="C19">
        <v>1.8334591344535522E-3</v>
      </c>
      <c r="D19">
        <v>5.5252727789351163E-5</v>
      </c>
      <c r="E19">
        <v>1.7209130109022981E-3</v>
      </c>
      <c r="F19">
        <v>1.9460052580048063E-3</v>
      </c>
      <c r="H19">
        <f t="shared" si="0"/>
        <v>0.18334591344535522</v>
      </c>
    </row>
    <row r="20" spans="1:8" x14ac:dyDescent="0.2">
      <c r="A20" t="s">
        <v>24</v>
      </c>
      <c r="B20">
        <v>4056</v>
      </c>
      <c r="C20">
        <v>1.1160465961329026E-2</v>
      </c>
      <c r="D20">
        <v>3.5431506029068977E-4</v>
      </c>
      <c r="E20">
        <v>1.0438749800932843E-2</v>
      </c>
      <c r="F20">
        <v>1.188218212172521E-2</v>
      </c>
      <c r="H20">
        <f t="shared" si="0"/>
        <v>1.1160465961329027</v>
      </c>
    </row>
    <row r="21" spans="1:8" x14ac:dyDescent="0.2">
      <c r="A21" t="s">
        <v>25</v>
      </c>
      <c r="B21">
        <v>4305</v>
      </c>
      <c r="C21">
        <v>7.5796155751293892E-2</v>
      </c>
      <c r="D21">
        <v>2.4933964869704047E-3</v>
      </c>
      <c r="E21">
        <v>7.0717273308517584E-2</v>
      </c>
      <c r="F21">
        <v>8.0875038194070201E-2</v>
      </c>
      <c r="H21">
        <f t="shared" si="0"/>
        <v>7.579615575129389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1"/>
  <sheetViews>
    <sheetView workbookViewId="0">
      <selection activeCell="H1" sqref="H1:H1048576"/>
    </sheetView>
  </sheetViews>
  <sheetFormatPr baseColWidth="10" defaultColWidth="8.83203125" defaultRowHeight="15" x14ac:dyDescent="0.2"/>
  <cols>
    <col min="8" max="8" width="13.83203125" bestFit="1" customWidth="1"/>
  </cols>
  <sheetData>
    <row r="1" spans="1:8" x14ac:dyDescent="0.2">
      <c r="A1" t="s">
        <v>26</v>
      </c>
      <c r="B1" t="s">
        <v>27</v>
      </c>
      <c r="C1" t="s">
        <v>28</v>
      </c>
      <c r="D1" t="s">
        <v>29</v>
      </c>
      <c r="E1" t="s">
        <v>30</v>
      </c>
      <c r="F1" t="s">
        <v>31</v>
      </c>
      <c r="H1" s="1" t="s">
        <v>74</v>
      </c>
    </row>
    <row r="2" spans="1:8" x14ac:dyDescent="0.2">
      <c r="A2" t="s">
        <v>32</v>
      </c>
      <c r="B2">
        <v>3804</v>
      </c>
      <c r="C2">
        <v>3.3697115027599149E-3</v>
      </c>
      <c r="D2">
        <v>1.0046675697937658E-4</v>
      </c>
      <c r="E2">
        <v>3.1650674155593197E-3</v>
      </c>
      <c r="F2">
        <v>3.5743555899605101E-3</v>
      </c>
      <c r="H2">
        <f>C2*100</f>
        <v>0.3369711502759915</v>
      </c>
    </row>
    <row r="3" spans="1:8" x14ac:dyDescent="0.2">
      <c r="A3" t="s">
        <v>33</v>
      </c>
      <c r="B3">
        <v>2589</v>
      </c>
      <c r="C3">
        <v>7.3255750708005668E-3</v>
      </c>
      <c r="D3">
        <v>4.5424276594186608E-4</v>
      </c>
      <c r="E3">
        <v>6.4003128348280357E-3</v>
      </c>
      <c r="F3">
        <v>8.250837306773097E-3</v>
      </c>
      <c r="H3">
        <f t="shared" ref="H3:H21" si="0">C3*100</f>
        <v>0.73255750708005662</v>
      </c>
    </row>
    <row r="4" spans="1:8" x14ac:dyDescent="0.2">
      <c r="A4" t="s">
        <v>34</v>
      </c>
      <c r="B4">
        <v>883</v>
      </c>
      <c r="C4">
        <v>4.3660078676979247E-3</v>
      </c>
      <c r="D4">
        <v>2.7999040284923187E-4</v>
      </c>
      <c r="E4">
        <v>3.7956860802854974E-3</v>
      </c>
      <c r="F4">
        <v>4.936329655110352E-3</v>
      </c>
      <c r="H4">
        <f t="shared" si="0"/>
        <v>0.43660078676979247</v>
      </c>
    </row>
    <row r="5" spans="1:8" x14ac:dyDescent="0.2">
      <c r="A5" t="s">
        <v>35</v>
      </c>
      <c r="B5">
        <v>2056</v>
      </c>
      <c r="C5">
        <v>5.6310487521267867E-3</v>
      </c>
      <c r="D5">
        <v>2.2021432018747765E-4</v>
      </c>
      <c r="E5">
        <v>5.1824868606295139E-3</v>
      </c>
      <c r="F5">
        <v>6.0796106436240595E-3</v>
      </c>
      <c r="H5">
        <f t="shared" si="0"/>
        <v>0.56310487521267871</v>
      </c>
    </row>
    <row r="6" spans="1:8" x14ac:dyDescent="0.2">
      <c r="A6" t="s">
        <v>36</v>
      </c>
      <c r="B6">
        <v>876</v>
      </c>
      <c r="C6">
        <v>8.44723998132281E-3</v>
      </c>
      <c r="D6">
        <v>6.7965193710401383E-4</v>
      </c>
      <c r="E6">
        <v>7.0628342886883948E-3</v>
      </c>
      <c r="F6">
        <v>9.8316456739572251E-3</v>
      </c>
      <c r="H6">
        <f t="shared" si="0"/>
        <v>0.84472399813228094</v>
      </c>
    </row>
    <row r="7" spans="1:8" x14ac:dyDescent="0.2">
      <c r="A7" t="s">
        <v>37</v>
      </c>
      <c r="B7">
        <v>1470</v>
      </c>
      <c r="C7">
        <v>2.3866714116262161E-3</v>
      </c>
      <c r="D7">
        <v>7.8325748875681078E-5</v>
      </c>
      <c r="E7">
        <v>2.2271270820898585E-3</v>
      </c>
      <c r="F7">
        <v>2.5462157411625737E-3</v>
      </c>
      <c r="H7">
        <f t="shared" si="0"/>
        <v>0.23866714116262161</v>
      </c>
    </row>
    <row r="8" spans="1:8" x14ac:dyDescent="0.2">
      <c r="A8" t="s">
        <v>38</v>
      </c>
      <c r="B8">
        <v>913</v>
      </c>
      <c r="C8">
        <v>4.6997778811155187E-3</v>
      </c>
      <c r="D8">
        <v>3.1912117058711064E-4</v>
      </c>
      <c r="E8">
        <v>4.049749328142613E-3</v>
      </c>
      <c r="F8">
        <v>5.3498064340884244E-3</v>
      </c>
      <c r="H8">
        <f t="shared" si="0"/>
        <v>0.46997778811155189</v>
      </c>
    </row>
    <row r="9" spans="1:8" x14ac:dyDescent="0.2">
      <c r="A9" t="s">
        <v>39</v>
      </c>
      <c r="B9">
        <v>144</v>
      </c>
      <c r="C9">
        <v>9.7808506280870205E-3</v>
      </c>
      <c r="D9">
        <v>1.0339189668164734E-3</v>
      </c>
      <c r="E9">
        <v>7.6693064001103015E-3</v>
      </c>
      <c r="F9">
        <v>1.189239485606374E-2</v>
      </c>
      <c r="H9">
        <f t="shared" si="0"/>
        <v>0.97808506280870211</v>
      </c>
    </row>
    <row r="10" spans="1:8" x14ac:dyDescent="0.2">
      <c r="A10" t="s">
        <v>40</v>
      </c>
      <c r="B10">
        <v>972</v>
      </c>
      <c r="C10">
        <v>8.5193231188461626E-3</v>
      </c>
      <c r="D10">
        <v>4.6049532651327763E-4</v>
      </c>
      <c r="E10">
        <v>7.5813248337637199E-3</v>
      </c>
      <c r="F10">
        <v>9.4573214039286053E-3</v>
      </c>
      <c r="H10">
        <f t="shared" si="0"/>
        <v>0.85193231188461627</v>
      </c>
    </row>
    <row r="11" spans="1:8" x14ac:dyDescent="0.2">
      <c r="A11" t="s">
        <v>41</v>
      </c>
      <c r="B11">
        <v>3831</v>
      </c>
      <c r="C11">
        <v>5.308637088949208E-3</v>
      </c>
      <c r="D11">
        <v>1.5526385247461406E-4</v>
      </c>
      <c r="E11">
        <v>4.9923749708095959E-3</v>
      </c>
      <c r="F11">
        <v>5.6248992070888201E-3</v>
      </c>
      <c r="H11">
        <f t="shared" si="0"/>
        <v>0.53086370889492085</v>
      </c>
    </row>
    <row r="12" spans="1:8" x14ac:dyDescent="0.2">
      <c r="A12" t="s">
        <v>42</v>
      </c>
      <c r="B12">
        <v>2838</v>
      </c>
      <c r="C12">
        <v>3.9256841756775693E-3</v>
      </c>
      <c r="D12">
        <v>1.9147281364590693E-4</v>
      </c>
      <c r="E12">
        <v>3.5356668171960988E-3</v>
      </c>
      <c r="F12">
        <v>4.3157015341590398E-3</v>
      </c>
      <c r="H12">
        <f t="shared" si="0"/>
        <v>0.39256841756775696</v>
      </c>
    </row>
    <row r="13" spans="1:8" x14ac:dyDescent="0.2">
      <c r="A13" t="s">
        <v>43</v>
      </c>
      <c r="B13">
        <v>1143</v>
      </c>
      <c r="C13">
        <v>2.106647359866467E-3</v>
      </c>
      <c r="D13">
        <v>1.5591434374604755E-4</v>
      </c>
      <c r="E13">
        <v>1.7890602343664424E-3</v>
      </c>
      <c r="F13">
        <v>2.4242344853664917E-3</v>
      </c>
      <c r="H13">
        <f t="shared" si="0"/>
        <v>0.2106647359866467</v>
      </c>
    </row>
    <row r="14" spans="1:8" x14ac:dyDescent="0.2">
      <c r="A14" t="s">
        <v>44</v>
      </c>
      <c r="B14">
        <v>1382</v>
      </c>
      <c r="C14">
        <v>6.3474455097408929E-3</v>
      </c>
      <c r="D14">
        <v>2.5518882447414038E-4</v>
      </c>
      <c r="E14">
        <v>5.8276428842911282E-3</v>
      </c>
      <c r="F14">
        <v>6.8672481351906576E-3</v>
      </c>
      <c r="H14">
        <f t="shared" si="0"/>
        <v>0.63474455097408933</v>
      </c>
    </row>
    <row r="15" spans="1:8" x14ac:dyDescent="0.2">
      <c r="A15" t="s">
        <v>45</v>
      </c>
      <c r="B15">
        <v>3308</v>
      </c>
      <c r="C15">
        <v>3.6866980549308472E-3</v>
      </c>
      <c r="D15">
        <v>1.3477820315897283E-4</v>
      </c>
      <c r="E15">
        <v>3.4121638389446956E-3</v>
      </c>
      <c r="F15">
        <v>3.9612322709169992E-3</v>
      </c>
      <c r="H15">
        <f t="shared" si="0"/>
        <v>0.3686698054930847</v>
      </c>
    </row>
    <row r="16" spans="1:8" x14ac:dyDescent="0.2">
      <c r="A16" t="s">
        <v>46</v>
      </c>
      <c r="B16">
        <v>978</v>
      </c>
      <c r="C16">
        <v>5.2781074994101944E-3</v>
      </c>
      <c r="D16">
        <v>2.2146841938246563E-4</v>
      </c>
      <c r="E16">
        <v>4.8269910914466438E-3</v>
      </c>
      <c r="F16">
        <v>5.729223907373745E-3</v>
      </c>
      <c r="H16">
        <f t="shared" si="0"/>
        <v>0.5278107499410194</v>
      </c>
    </row>
    <row r="17" spans="1:8" x14ac:dyDescent="0.2">
      <c r="A17" t="s">
        <v>47</v>
      </c>
      <c r="B17">
        <v>549</v>
      </c>
      <c r="C17">
        <v>4.2967205447032759E-3</v>
      </c>
      <c r="D17">
        <v>3.7765446601424553E-4</v>
      </c>
      <c r="E17">
        <v>3.5264891831755661E-3</v>
      </c>
      <c r="F17">
        <v>5.0669519062309862E-3</v>
      </c>
      <c r="H17">
        <f t="shared" si="0"/>
        <v>0.42967205447032758</v>
      </c>
    </row>
    <row r="18" spans="1:8" x14ac:dyDescent="0.2">
      <c r="A18" t="s">
        <v>48</v>
      </c>
      <c r="B18">
        <v>2298</v>
      </c>
      <c r="C18">
        <v>7.3619097936384707E-3</v>
      </c>
      <c r="D18">
        <v>3.2559108728101409E-4</v>
      </c>
      <c r="E18">
        <v>6.6987024516223445E-3</v>
      </c>
      <c r="F18">
        <v>8.0251171356545969E-3</v>
      </c>
      <c r="H18">
        <f t="shared" si="0"/>
        <v>0.73619097936384703</v>
      </c>
    </row>
    <row r="19" spans="1:8" x14ac:dyDescent="0.2">
      <c r="A19" t="s">
        <v>49</v>
      </c>
      <c r="B19">
        <v>2990</v>
      </c>
      <c r="C19">
        <v>5.2396572453477439E-3</v>
      </c>
      <c r="D19">
        <v>4.116837960363424E-4</v>
      </c>
      <c r="E19">
        <v>4.401084794239089E-3</v>
      </c>
      <c r="F19">
        <v>6.0782296964563987E-3</v>
      </c>
      <c r="H19">
        <f t="shared" si="0"/>
        <v>0.52396572453477441</v>
      </c>
    </row>
    <row r="20" spans="1:8" x14ac:dyDescent="0.2">
      <c r="A20" t="s">
        <v>50</v>
      </c>
      <c r="B20">
        <v>3593</v>
      </c>
      <c r="C20">
        <v>5.2038128422566424E-3</v>
      </c>
      <c r="D20">
        <v>4.8161386762363118E-4</v>
      </c>
      <c r="E20">
        <v>4.222797496621287E-3</v>
      </c>
      <c r="F20">
        <v>6.1848281878919978E-3</v>
      </c>
      <c r="H20">
        <f t="shared" si="0"/>
        <v>0.52038128422566421</v>
      </c>
    </row>
    <row r="21" spans="1:8" x14ac:dyDescent="0.2">
      <c r="A21" t="s">
        <v>51</v>
      </c>
      <c r="B21">
        <v>4367</v>
      </c>
      <c r="C21">
        <v>4.2219259714838919E-2</v>
      </c>
      <c r="D21">
        <v>9.0748081212032488E-4</v>
      </c>
      <c r="E21">
        <v>4.0370781790080773E-2</v>
      </c>
      <c r="F21">
        <v>4.4067737639597065E-2</v>
      </c>
      <c r="H21">
        <f t="shared" si="0"/>
        <v>4.2219259714838921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536A2-2DF4-E846-843F-4FAB5201D4BA}">
  <dimension ref="A1:F21"/>
  <sheetViews>
    <sheetView tabSelected="1" zoomScale="178" workbookViewId="0">
      <selection activeCell="B21" sqref="B21"/>
    </sheetView>
  </sheetViews>
  <sheetFormatPr baseColWidth="10" defaultRowHeight="15" x14ac:dyDescent="0.2"/>
  <cols>
    <col min="1" max="1" width="11.1640625" bestFit="1" customWidth="1"/>
    <col min="2" max="2" width="12.33203125" bestFit="1" customWidth="1"/>
    <col min="3" max="3" width="23" bestFit="1" customWidth="1"/>
    <col min="4" max="4" width="15" bestFit="1" customWidth="1"/>
    <col min="5" max="5" width="14" bestFit="1" customWidth="1"/>
  </cols>
  <sheetData>
    <row r="1" spans="1:6" x14ac:dyDescent="0.2">
      <c r="A1" t="s">
        <v>0</v>
      </c>
      <c r="B1" s="1" t="s">
        <v>76</v>
      </c>
      <c r="C1" s="1" t="s">
        <v>52</v>
      </c>
      <c r="D1" t="s">
        <v>73</v>
      </c>
      <c r="E1" t="s">
        <v>74</v>
      </c>
      <c r="F1" s="1" t="s">
        <v>75</v>
      </c>
    </row>
    <row r="2" spans="1:6" x14ac:dyDescent="0.2">
      <c r="A2" t="s">
        <v>6</v>
      </c>
      <c r="B2" s="1" t="s">
        <v>77</v>
      </c>
      <c r="C2" s="1" t="s">
        <v>53</v>
      </c>
      <c r="D2">
        <v>0.69549711160714722</v>
      </c>
      <c r="E2">
        <v>0.3369711502759915</v>
      </c>
      <c r="F2">
        <f>D2/E2</f>
        <v>2.0639663396629357</v>
      </c>
    </row>
    <row r="3" spans="1:6" x14ac:dyDescent="0.2">
      <c r="A3" t="s">
        <v>7</v>
      </c>
      <c r="B3" s="1" t="s">
        <v>78</v>
      </c>
      <c r="C3" s="1" t="s">
        <v>54</v>
      </c>
      <c r="D3">
        <v>3.6877318672348238</v>
      </c>
      <c r="E3">
        <v>0.73255750708005662</v>
      </c>
      <c r="F3">
        <f t="shared" ref="F3:F21" si="0">D3/E3</f>
        <v>5.0340510220610089</v>
      </c>
    </row>
    <row r="4" spans="1:6" x14ac:dyDescent="0.2">
      <c r="A4" t="s">
        <v>8</v>
      </c>
      <c r="B4" s="1" t="s">
        <v>79</v>
      </c>
      <c r="C4" s="1" t="s">
        <v>55</v>
      </c>
      <c r="D4">
        <v>2.4591891741078116</v>
      </c>
      <c r="E4">
        <v>0.43660078676979247</v>
      </c>
      <c r="F4">
        <f t="shared" si="0"/>
        <v>5.6325807204843041</v>
      </c>
    </row>
    <row r="5" spans="1:6" x14ac:dyDescent="0.2">
      <c r="A5" t="s">
        <v>9</v>
      </c>
      <c r="B5" s="1" t="s">
        <v>80</v>
      </c>
      <c r="C5" s="1" t="s">
        <v>56</v>
      </c>
      <c r="D5">
        <v>2.0379588746409549</v>
      </c>
      <c r="E5">
        <v>0.56310487521267871</v>
      </c>
      <c r="F5">
        <f t="shared" si="0"/>
        <v>3.6191462094361011</v>
      </c>
    </row>
    <row r="6" spans="1:6" x14ac:dyDescent="0.2">
      <c r="A6" t="s">
        <v>10</v>
      </c>
      <c r="B6" s="1" t="s">
        <v>81</v>
      </c>
      <c r="C6" s="1" t="s">
        <v>57</v>
      </c>
      <c r="D6">
        <v>4.1943991886393412</v>
      </c>
      <c r="E6">
        <v>0.84472399813228094</v>
      </c>
      <c r="F6">
        <f t="shared" si="0"/>
        <v>4.9654078703971098</v>
      </c>
    </row>
    <row r="7" spans="1:6" x14ac:dyDescent="0.2">
      <c r="A7" t="s">
        <v>11</v>
      </c>
      <c r="B7" s="1" t="s">
        <v>82</v>
      </c>
      <c r="C7" s="1" t="s">
        <v>58</v>
      </c>
      <c r="D7">
        <v>2.2707481177439162</v>
      </c>
      <c r="E7">
        <v>0.23866714116262161</v>
      </c>
      <c r="F7">
        <f t="shared" si="0"/>
        <v>9.514288840442795</v>
      </c>
    </row>
    <row r="8" spans="1:6" x14ac:dyDescent="0.2">
      <c r="A8" t="s">
        <v>12</v>
      </c>
      <c r="B8" s="1" t="s">
        <v>83</v>
      </c>
      <c r="C8" s="1" t="s">
        <v>59</v>
      </c>
      <c r="D8">
        <v>0.67183275065637504</v>
      </c>
      <c r="E8">
        <v>0.46997778811155189</v>
      </c>
      <c r="F8">
        <f t="shared" si="0"/>
        <v>1.4294989415476624</v>
      </c>
    </row>
    <row r="9" spans="1:6" x14ac:dyDescent="0.2">
      <c r="A9" t="s">
        <v>13</v>
      </c>
      <c r="B9" s="1" t="s">
        <v>84</v>
      </c>
      <c r="C9" s="1" t="s">
        <v>60</v>
      </c>
      <c r="D9">
        <v>2.2724659093446022</v>
      </c>
      <c r="E9">
        <v>0.97808506280870211</v>
      </c>
      <c r="F9">
        <f t="shared" si="0"/>
        <v>2.3233826951808387</v>
      </c>
    </row>
    <row r="10" spans="1:6" x14ac:dyDescent="0.2">
      <c r="A10" t="s">
        <v>14</v>
      </c>
      <c r="B10" s="1" t="s">
        <v>85</v>
      </c>
      <c r="C10" s="1" t="s">
        <v>61</v>
      </c>
      <c r="D10">
        <v>1.4863957324947563</v>
      </c>
      <c r="E10">
        <v>0.85193231188461627</v>
      </c>
      <c r="F10">
        <f t="shared" si="0"/>
        <v>1.7447345425913019</v>
      </c>
    </row>
    <row r="11" spans="1:6" x14ac:dyDescent="0.2">
      <c r="A11" t="s">
        <v>15</v>
      </c>
      <c r="B11" s="1" t="s">
        <v>87</v>
      </c>
      <c r="C11" s="1" t="s">
        <v>62</v>
      </c>
      <c r="D11">
        <v>1.0796636126638191</v>
      </c>
      <c r="E11">
        <v>0.53086370889492085</v>
      </c>
      <c r="F11">
        <f t="shared" si="0"/>
        <v>2.0337868167920434</v>
      </c>
    </row>
    <row r="12" spans="1:6" x14ac:dyDescent="0.2">
      <c r="A12" t="s">
        <v>16</v>
      </c>
      <c r="B12" s="1" t="s">
        <v>86</v>
      </c>
      <c r="C12" s="1" t="s">
        <v>63</v>
      </c>
      <c r="D12">
        <v>0.44973466613165131</v>
      </c>
      <c r="E12">
        <v>0.39256841756775696</v>
      </c>
      <c r="F12">
        <f t="shared" si="0"/>
        <v>1.1456211096095816</v>
      </c>
    </row>
    <row r="13" spans="1:6" x14ac:dyDescent="0.2">
      <c r="A13" t="s">
        <v>17</v>
      </c>
      <c r="B13" s="1" t="s">
        <v>88</v>
      </c>
      <c r="C13" s="1" t="s">
        <v>64</v>
      </c>
      <c r="D13">
        <v>0.18745269606702572</v>
      </c>
      <c r="E13">
        <v>0.2106647359866467</v>
      </c>
      <c r="F13">
        <f t="shared" si="0"/>
        <v>0.88981525640298764</v>
      </c>
    </row>
    <row r="14" spans="1:6" x14ac:dyDescent="0.2">
      <c r="A14" t="s">
        <v>18</v>
      </c>
      <c r="B14" s="1" t="s">
        <v>89</v>
      </c>
      <c r="C14" s="1" t="s">
        <v>65</v>
      </c>
      <c r="D14">
        <v>0.47979429911159538</v>
      </c>
      <c r="E14">
        <v>0.63474455097408933</v>
      </c>
      <c r="F14">
        <f t="shared" si="0"/>
        <v>0.75588565254368112</v>
      </c>
    </row>
    <row r="15" spans="1:6" x14ac:dyDescent="0.2">
      <c r="A15" t="s">
        <v>19</v>
      </c>
      <c r="B15" s="1" t="s">
        <v>90</v>
      </c>
      <c r="C15" s="1" t="s">
        <v>66</v>
      </c>
      <c r="D15">
        <v>0.68162918677598083</v>
      </c>
      <c r="E15">
        <v>0.3686698054930847</v>
      </c>
      <c r="F15">
        <f t="shared" si="0"/>
        <v>1.8488880201738314</v>
      </c>
    </row>
    <row r="16" spans="1:6" x14ac:dyDescent="0.2">
      <c r="A16" t="s">
        <v>20</v>
      </c>
      <c r="B16" s="1" t="s">
        <v>91</v>
      </c>
      <c r="C16" s="1" t="s">
        <v>67</v>
      </c>
      <c r="D16">
        <v>0.14666002167233297</v>
      </c>
      <c r="E16">
        <v>0.5278107499410194</v>
      </c>
      <c r="F16">
        <f t="shared" si="0"/>
        <v>0.27786478712061397</v>
      </c>
    </row>
    <row r="17" spans="1:6" x14ac:dyDescent="0.2">
      <c r="A17" t="s">
        <v>21</v>
      </c>
      <c r="B17" s="1" t="s">
        <v>92</v>
      </c>
      <c r="C17" s="1" t="s">
        <v>68</v>
      </c>
      <c r="D17">
        <v>0.13259317791773476</v>
      </c>
      <c r="E17">
        <v>0.42967205447032758</v>
      </c>
      <c r="F17">
        <f t="shared" si="0"/>
        <v>0.30859157941092352</v>
      </c>
    </row>
    <row r="18" spans="1:6" x14ac:dyDescent="0.2">
      <c r="A18" t="s">
        <v>22</v>
      </c>
      <c r="B18" s="1" t="s">
        <v>93</v>
      </c>
      <c r="C18" s="1" t="s">
        <v>69</v>
      </c>
      <c r="D18">
        <v>1.4188139063082916</v>
      </c>
      <c r="E18">
        <v>0.73619097936384703</v>
      </c>
      <c r="F18">
        <f t="shared" si="0"/>
        <v>1.9272362010389053</v>
      </c>
    </row>
    <row r="19" spans="1:6" x14ac:dyDescent="0.2">
      <c r="A19" t="s">
        <v>23</v>
      </c>
      <c r="B19" s="1" t="s">
        <v>94</v>
      </c>
      <c r="C19" s="1" t="s">
        <v>70</v>
      </c>
      <c r="D19">
        <v>0.18334591344535522</v>
      </c>
      <c r="E19">
        <v>0.52396572453477441</v>
      </c>
      <c r="F19">
        <f t="shared" si="0"/>
        <v>0.34991967004740016</v>
      </c>
    </row>
    <row r="20" spans="1:6" x14ac:dyDescent="0.2">
      <c r="A20" t="s">
        <v>24</v>
      </c>
      <c r="B20" s="1" t="s">
        <v>96</v>
      </c>
      <c r="C20" s="1" t="s">
        <v>71</v>
      </c>
      <c r="D20">
        <v>1.1160465961329027</v>
      </c>
      <c r="E20">
        <v>0.52038128422566421</v>
      </c>
      <c r="F20">
        <f t="shared" si="0"/>
        <v>2.1446708979812716</v>
      </c>
    </row>
    <row r="21" spans="1:6" x14ac:dyDescent="0.2">
      <c r="A21" t="s">
        <v>25</v>
      </c>
      <c r="B21" s="1" t="s">
        <v>95</v>
      </c>
      <c r="C21" s="1" t="s">
        <v>72</v>
      </c>
      <c r="D21">
        <v>7.579615575129389</v>
      </c>
      <c r="E21">
        <v>4.2219259714838921</v>
      </c>
      <c r="F21">
        <f t="shared" si="0"/>
        <v>1.7952980763576394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Byfood_amt_away_fap</vt:lpstr>
      <vt:lpstr>Byfood_amt_home_fap</vt:lpstr>
      <vt:lpstr>Coefficient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2023-05-17T22:34:42Z</dcterms:modified>
</cp:coreProperties>
</file>