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27"/>
  <workbookPr defaultThemeVersion="166925"/>
  <mc:AlternateContent xmlns:mc="http://schemas.openxmlformats.org/markup-compatibility/2006">
    <mc:Choice Requires="x15">
      <x15ac:absPath xmlns:x15ac="http://schemas.microsoft.com/office/spreadsheetml/2010/11/ac" url="/Users/shorigan/Documents/GitHub/Epigenetics/ClockFoundationSamples/Submission1/"/>
    </mc:Choice>
  </mc:AlternateContent>
  <xr:revisionPtr revIDLastSave="0" documentId="13_ncr:1_{BA23E1C4-DB40-F641-94A8-7B4F90747B48}" xr6:coauthVersionLast="47" xr6:coauthVersionMax="47" xr10:uidLastSave="{00000000-0000-0000-0000-000000000000}"/>
  <bookViews>
    <workbookView xWindow="4420" yWindow="500" windowWidth="37380" windowHeight="22900" activeTab="3" xr2:uid="{F489A147-6958-BC4B-8D84-9B0DC77AB20F}"/>
  </bookViews>
  <sheets>
    <sheet name="ID" sheetId="3" r:id="rId1"/>
    <sheet name="Old_Quant" sheetId="7" r:id="rId2"/>
    <sheet name="AlreadyExtracted" sheetId="6" r:id="rId3"/>
    <sheet name="Sheet1" sheetId="13" r:id="rId4"/>
    <sheet name="NotExtracted" sheetId="5" r:id="rId5"/>
    <sheet name="AllMetadata" sheetId="1" r:id="rId6"/>
    <sheet name="MuseumMetadata" sheetId="11" r:id="rId7"/>
    <sheet name="Submission1_Prep" sheetId="12" r:id="rId8"/>
    <sheet name="Submission1_Plan" sheetId="8" r:id="rId9"/>
    <sheet name="Misc" sheetId="9"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53" i="12" l="1"/>
  <c r="AK53" i="12"/>
  <c r="AN50" i="12"/>
  <c r="AM50" i="12"/>
  <c r="AK50" i="12"/>
  <c r="AJ50" i="12"/>
  <c r="AN46" i="12"/>
  <c r="AN45" i="12"/>
  <c r="AN38" i="12"/>
  <c r="AK38" i="12"/>
  <c r="AN32" i="12"/>
  <c r="AK32" i="12"/>
  <c r="AG32" i="12"/>
  <c r="AN43" i="12"/>
  <c r="AN41" i="12"/>
  <c r="AN39" i="12"/>
  <c r="AN55" i="12"/>
  <c r="AK55" i="12"/>
  <c r="AK54" i="12"/>
  <c r="AJ54" i="12"/>
  <c r="AH54" i="12"/>
  <c r="AN54" i="12"/>
  <c r="AM54" i="12"/>
  <c r="AN52" i="12"/>
  <c r="AK52" i="12"/>
  <c r="AN47" i="12"/>
  <c r="AK47" i="12"/>
  <c r="AN44" i="12"/>
  <c r="AK44" i="12"/>
  <c r="AN42" i="12"/>
  <c r="AK42" i="12"/>
  <c r="AN37" i="12"/>
  <c r="AK37" i="12"/>
  <c r="AN34" i="12"/>
  <c r="AN29" i="12"/>
  <c r="AN23" i="12"/>
  <c r="AN31" i="12"/>
  <c r="AN30" i="12"/>
  <c r="AK31" i="12"/>
  <c r="AK30" i="12"/>
  <c r="AK28" i="12"/>
  <c r="AJ28" i="12"/>
  <c r="AH28" i="12"/>
  <c r="AN28" i="12"/>
  <c r="AM28" i="12"/>
  <c r="AK26" i="12"/>
  <c r="AJ26" i="12"/>
  <c r="AH26" i="12"/>
  <c r="AM24" i="12"/>
  <c r="AM26" i="12"/>
  <c r="AN26" i="12"/>
  <c r="AK25" i="12"/>
  <c r="AK24" i="12"/>
  <c r="AJ24" i="12"/>
  <c r="AH24" i="12"/>
  <c r="AN24" i="12"/>
  <c r="AN25" i="12"/>
  <c r="AN21" i="12"/>
  <c r="AN20" i="12"/>
  <c r="AK22" i="12"/>
  <c r="AK20" i="12"/>
  <c r="AG21" i="12"/>
  <c r="AG22" i="12"/>
  <c r="AG23" i="12"/>
  <c r="AG24" i="12"/>
  <c r="AG25" i="12"/>
  <c r="AG26" i="12"/>
  <c r="AG27" i="12"/>
  <c r="AN27" i="12" s="1"/>
  <c r="AG28" i="12"/>
  <c r="AG29" i="12"/>
  <c r="AG30" i="12"/>
  <c r="AG31" i="12"/>
  <c r="AG33" i="12"/>
  <c r="AN33" i="12" s="1"/>
  <c r="AG34" i="12"/>
  <c r="AG35" i="12"/>
  <c r="AN35" i="12" s="1"/>
  <c r="AG36" i="12"/>
  <c r="AN36" i="12" s="1"/>
  <c r="AG37" i="12"/>
  <c r="AG38" i="12"/>
  <c r="AG39" i="12"/>
  <c r="AG40" i="12"/>
  <c r="AN40" i="12" s="1"/>
  <c r="AG41" i="12"/>
  <c r="AG42" i="12"/>
  <c r="AG43" i="12"/>
  <c r="AG44" i="12"/>
  <c r="AG45" i="12"/>
  <c r="AG46" i="12"/>
  <c r="AG47" i="12"/>
  <c r="AG48" i="12"/>
  <c r="AN48" i="12" s="1"/>
  <c r="AG49" i="12"/>
  <c r="AN49" i="12" s="1"/>
  <c r="AG50" i="12"/>
  <c r="AG51" i="12"/>
  <c r="AN51" i="12" s="1"/>
  <c r="AG52" i="12"/>
  <c r="AG53" i="12"/>
  <c r="AG54" i="12"/>
  <c r="AG55" i="12"/>
  <c r="AG20" i="12"/>
  <c r="AC46" i="8"/>
  <c r="AC47" i="8" s="1"/>
  <c r="AC48" i="8" s="1"/>
  <c r="AC49" i="8" s="1"/>
  <c r="AC50" i="8" s="1"/>
  <c r="AC51" i="8" s="1"/>
  <c r="AC52" i="8" s="1"/>
  <c r="AC53" i="8" s="1"/>
  <c r="AC54" i="8" s="1"/>
  <c r="AC55" i="8" s="1"/>
  <c r="AC56" i="8" s="1"/>
  <c r="AC57" i="8" s="1"/>
  <c r="AC58" i="8" s="1"/>
  <c r="AC59" i="8" s="1"/>
  <c r="AC60" i="8" s="1"/>
  <c r="AC61" i="8" s="1"/>
  <c r="AC62" i="8" s="1"/>
  <c r="AC63" i="8" s="1"/>
  <c r="AC45" i="8"/>
  <c r="Q52" i="12"/>
  <c r="Q53" i="12"/>
  <c r="Q54" i="12"/>
  <c r="Q55" i="12"/>
  <c r="Q56" i="12"/>
  <c r="Q57" i="12"/>
  <c r="Q58" i="12"/>
  <c r="Q35" i="12"/>
  <c r="Q36" i="12"/>
  <c r="Q37" i="12"/>
  <c r="Q38" i="12"/>
  <c r="Q39" i="12"/>
  <c r="Q40" i="12"/>
  <c r="Q41" i="12"/>
  <c r="Q42" i="12"/>
  <c r="Q43" i="12"/>
  <c r="Q44" i="12"/>
  <c r="Q45" i="12"/>
  <c r="Q46" i="12"/>
  <c r="Q47" i="12"/>
  <c r="Q48" i="12"/>
  <c r="Q49" i="12"/>
  <c r="Q50" i="12"/>
  <c r="Q51" i="12"/>
  <c r="Q34" i="12"/>
  <c r="S91" i="12"/>
  <c r="S92" i="12"/>
  <c r="S93" i="12"/>
  <c r="S94" i="12"/>
  <c r="S95" i="12"/>
  <c r="S96" i="12"/>
  <c r="S97" i="12"/>
  <c r="S98" i="12"/>
  <c r="S99" i="12"/>
  <c r="S100" i="12"/>
  <c r="S101" i="12"/>
  <c r="S102" i="12"/>
  <c r="S103" i="12"/>
  <c r="S104" i="12"/>
  <c r="S105" i="12"/>
  <c r="S106" i="12"/>
  <c r="S107" i="12"/>
  <c r="S108" i="12"/>
  <c r="S109" i="12"/>
  <c r="S110" i="12"/>
  <c r="S111" i="12"/>
  <c r="S112" i="12"/>
  <c r="S113" i="12"/>
  <c r="S114" i="12"/>
  <c r="S90" i="12"/>
  <c r="E35" i="12"/>
  <c r="E36" i="12"/>
  <c r="E37" i="12"/>
  <c r="E38" i="12"/>
  <c r="E39" i="12"/>
  <c r="E40" i="12"/>
  <c r="E41" i="12"/>
  <c r="E42" i="12"/>
  <c r="E43" i="12"/>
  <c r="E44" i="12"/>
  <c r="E45" i="12"/>
  <c r="E46" i="12"/>
  <c r="E47" i="12"/>
  <c r="E48" i="12"/>
  <c r="E49" i="12"/>
  <c r="E50" i="12"/>
  <c r="E51" i="12"/>
  <c r="E52" i="12"/>
  <c r="E53" i="12"/>
  <c r="E54" i="12"/>
  <c r="E55" i="12"/>
  <c r="E56" i="12"/>
  <c r="E57" i="12"/>
  <c r="E34" i="12"/>
  <c r="K28" i="8"/>
  <c r="K27" i="8"/>
  <c r="K26" i="8"/>
  <c r="K25" i="8"/>
  <c r="K24" i="8"/>
  <c r="K23" i="8"/>
  <c r="K22" i="8"/>
  <c r="K21" i="8"/>
  <c r="K20" i="8"/>
  <c r="K19" i="8"/>
  <c r="K18" i="8"/>
  <c r="K17" i="8"/>
  <c r="K16" i="8"/>
  <c r="K15" i="8"/>
  <c r="K14" i="8"/>
  <c r="M258" i="7"/>
  <c r="M259" i="7"/>
  <c r="M260" i="7"/>
  <c r="M261" i="7"/>
  <c r="M262" i="7"/>
  <c r="M263" i="7"/>
  <c r="M264" i="7"/>
  <c r="M275" i="7"/>
  <c r="M276" i="7"/>
  <c r="M277" i="7"/>
  <c r="M278" i="7"/>
  <c r="M279" i="7"/>
  <c r="M280" i="7"/>
  <c r="M281" i="7"/>
  <c r="M257" i="7"/>
  <c r="K13" i="8"/>
  <c r="K12" i="8"/>
  <c r="K11" i="8"/>
  <c r="K10" i="8"/>
  <c r="K9" i="8"/>
  <c r="K8" i="8"/>
  <c r="K7" i="8"/>
  <c r="K6" i="8"/>
  <c r="K5" i="8"/>
  <c r="K4" i="8"/>
  <c r="AP5" i="8"/>
  <c r="AP6" i="8"/>
  <c r="M193" i="7"/>
  <c r="M195" i="7"/>
  <c r="M196" i="7"/>
  <c r="M199" i="7"/>
  <c r="M200" i="7"/>
  <c r="M201" i="7"/>
  <c r="M202" i="7"/>
  <c r="M205" i="7"/>
  <c r="M197" i="7"/>
  <c r="M104" i="7"/>
  <c r="M105" i="7"/>
  <c r="M106" i="7"/>
  <c r="M107" i="7"/>
  <c r="M108" i="7"/>
  <c r="M109" i="7"/>
  <c r="M110" i="7"/>
  <c r="M111" i="7"/>
  <c r="M112" i="7"/>
  <c r="M113" i="7"/>
  <c r="M114" i="7"/>
  <c r="M118" i="7"/>
  <c r="M120" i="7"/>
  <c r="M124" i="7"/>
  <c r="M125" i="7"/>
  <c r="M126" i="7"/>
  <c r="M127" i="7"/>
  <c r="M128" i="7"/>
  <c r="M132" i="7"/>
  <c r="M133" i="7"/>
  <c r="M137" i="7"/>
  <c r="M138" i="7"/>
  <c r="M143" i="7"/>
  <c r="M144" i="7"/>
  <c r="M145" i="7"/>
  <c r="M148" i="7"/>
  <c r="M153" i="7"/>
  <c r="M155" i="7"/>
  <c r="M156" i="7"/>
  <c r="M157" i="7"/>
  <c r="M159" i="7"/>
  <c r="M162" i="7"/>
  <c r="M163" i="7"/>
  <c r="M164" i="7"/>
  <c r="M166" i="7"/>
  <c r="M168" i="7"/>
  <c r="M170" i="7"/>
  <c r="M171" i="7"/>
  <c r="M172" i="7"/>
  <c r="M173" i="7"/>
  <c r="M174" i="7"/>
  <c r="M179" i="7"/>
  <c r="M180" i="7"/>
  <c r="M184" i="7"/>
  <c r="M187" i="7"/>
  <c r="M188" i="7"/>
  <c r="M189" i="7"/>
  <c r="M190" i="7"/>
  <c r="M191" i="7"/>
  <c r="M192" i="7"/>
  <c r="M194" i="7"/>
  <c r="M198" i="7"/>
  <c r="M203" i="7"/>
  <c r="M211" i="7"/>
  <c r="M212" i="7"/>
  <c r="M215" i="7"/>
  <c r="M217" i="7"/>
  <c r="M224" i="7"/>
  <c r="M225" i="7"/>
  <c r="M226" i="7"/>
  <c r="M227" i="7"/>
  <c r="M228" i="7"/>
  <c r="M231" i="7"/>
  <c r="M233" i="7"/>
  <c r="M235" i="7"/>
  <c r="M36" i="7"/>
  <c r="M55" i="7"/>
  <c r="M56" i="7"/>
  <c r="M57" i="7"/>
  <c r="M58" i="7"/>
  <c r="M59" i="7"/>
  <c r="M60" i="7"/>
  <c r="M61" i="7"/>
  <c r="M62" i="7"/>
  <c r="M63" i="7"/>
  <c r="M64" i="7"/>
  <c r="M65" i="7"/>
  <c r="M320" i="7"/>
  <c r="M321" i="7"/>
  <c r="M326" i="7"/>
  <c r="M327" i="7"/>
  <c r="M328" i="7"/>
  <c r="M329" i="7"/>
  <c r="M330" i="7"/>
  <c r="M331" i="7"/>
  <c r="M229" i="7"/>
  <c r="M42" i="7"/>
  <c r="M43" i="7"/>
  <c r="M44" i="7"/>
  <c r="M45" i="7"/>
  <c r="M48" i="7"/>
  <c r="M49" i="7"/>
  <c r="M50" i="7"/>
  <c r="M51" i="7"/>
  <c r="M52" i="7"/>
  <c r="M53" i="7"/>
  <c r="M54" i="7"/>
  <c r="M66" i="7"/>
  <c r="M67" i="7"/>
  <c r="M73" i="7"/>
  <c r="M74" i="7"/>
  <c r="M75" i="7"/>
  <c r="M76" i="7"/>
  <c r="M77" i="7"/>
  <c r="M79" i="7"/>
  <c r="M80" i="7"/>
  <c r="M82" i="7"/>
  <c r="M84" i="7"/>
  <c r="M85" i="7"/>
  <c r="M86" i="7"/>
  <c r="M87" i="7"/>
  <c r="M88" i="7"/>
  <c r="M91" i="7"/>
  <c r="M92" i="7"/>
  <c r="M93" i="7"/>
  <c r="M94" i="7"/>
  <c r="M95" i="7"/>
  <c r="M97" i="7"/>
  <c r="M98" i="7"/>
  <c r="M101" i="7"/>
  <c r="M102" i="7"/>
  <c r="M103" i="7"/>
  <c r="M116" i="7"/>
  <c r="M122" i="7"/>
  <c r="M123" i="7"/>
  <c r="M129" i="7"/>
  <c r="M130" i="7"/>
  <c r="M131" i="7"/>
  <c r="M134" i="7"/>
  <c r="M151" i="7"/>
  <c r="M152" i="7"/>
  <c r="M154" i="7"/>
  <c r="M158" i="7"/>
  <c r="M160" i="7"/>
  <c r="M165" i="7"/>
  <c r="M169" i="7"/>
  <c r="M175" i="7"/>
  <c r="M176" i="7"/>
  <c r="M181" i="7"/>
  <c r="M204" i="7"/>
  <c r="M206" i="7"/>
  <c r="M207" i="7"/>
  <c r="M208" i="7"/>
  <c r="M209" i="7"/>
  <c r="M210" i="7"/>
  <c r="M237" i="7"/>
  <c r="M238" i="7"/>
  <c r="M241" i="7"/>
  <c r="M242" i="7"/>
  <c r="M243" i="7"/>
  <c r="M37" i="7"/>
  <c r="M335" i="7"/>
  <c r="M336" i="7"/>
  <c r="M337" i="7"/>
  <c r="M338" i="7"/>
  <c r="M339" i="7"/>
  <c r="M340" i="7"/>
  <c r="M341" i="7"/>
  <c r="M3" i="7"/>
  <c r="M4" i="7"/>
  <c r="M6" i="7"/>
  <c r="M7" i="7"/>
  <c r="M10" i="7"/>
  <c r="M11" i="7"/>
  <c r="M12" i="7"/>
  <c r="M13" i="7"/>
  <c r="M15" i="7"/>
  <c r="M16" i="7"/>
  <c r="M18" i="7"/>
  <c r="M20" i="7"/>
  <c r="M22" i="7"/>
  <c r="M25" i="7"/>
  <c r="M26" i="7"/>
  <c r="M27" i="7"/>
  <c r="M28" i="7"/>
  <c r="M29" i="7"/>
  <c r="M30" i="7"/>
  <c r="M31" i="7"/>
  <c r="M32" i="7"/>
  <c r="M33" i="7"/>
  <c r="M34" i="7"/>
  <c r="M35" i="7"/>
  <c r="M265" i="7"/>
  <c r="M268" i="7"/>
  <c r="M269" i="7"/>
  <c r="M270" i="7"/>
  <c r="M272" i="7"/>
  <c r="M274" i="7"/>
  <c r="M282" i="7"/>
  <c r="M283" i="7"/>
  <c r="M285" i="7"/>
  <c r="M287" i="7"/>
  <c r="M288" i="7"/>
  <c r="M290" i="7"/>
  <c r="M291" i="7"/>
  <c r="M292" i="7"/>
  <c r="M294" i="7"/>
  <c r="M295" i="7"/>
  <c r="M296" i="7"/>
  <c r="M297" i="7"/>
  <c r="M298" i="7"/>
  <c r="M299" i="7"/>
  <c r="M300" i="7"/>
  <c r="M301" i="7"/>
  <c r="M303" i="7"/>
  <c r="M305" i="7"/>
  <c r="M309" i="7"/>
  <c r="M311" i="7"/>
  <c r="M312" i="7"/>
  <c r="M313" i="7"/>
  <c r="M314" i="7"/>
  <c r="M315" i="7"/>
  <c r="M316" i="7"/>
  <c r="M317" i="7"/>
  <c r="M5" i="7"/>
  <c r="M8" i="7"/>
  <c r="M9" i="7"/>
  <c r="M14" i="7"/>
  <c r="M17" i="7"/>
  <c r="M19" i="7"/>
  <c r="M21" i="7"/>
  <c r="M23" i="7"/>
  <c r="M24" i="7"/>
  <c r="M266" i="7"/>
  <c r="M267" i="7"/>
  <c r="M271" i="7"/>
  <c r="M273" i="7"/>
  <c r="M284" i="7"/>
  <c r="M286" i="7"/>
  <c r="M289" i="7"/>
  <c r="M293" i="7"/>
  <c r="M302" i="7"/>
  <c r="M304" i="7"/>
  <c r="M306" i="7"/>
  <c r="M307" i="7"/>
  <c r="M308" i="7"/>
  <c r="M310" i="7"/>
  <c r="M99" i="7"/>
  <c r="M100" i="7"/>
  <c r="M115" i="7"/>
  <c r="M117" i="7"/>
  <c r="M119" i="7"/>
  <c r="M121" i="7"/>
  <c r="M135" i="7"/>
  <c r="M136" i="7"/>
  <c r="M139" i="7"/>
  <c r="M140" i="7"/>
  <c r="M141" i="7"/>
  <c r="M142" i="7"/>
  <c r="M146" i="7"/>
  <c r="M147" i="7"/>
  <c r="M149" i="7"/>
  <c r="M150" i="7"/>
  <c r="M161" i="7"/>
  <c r="M250" i="7"/>
  <c r="M256" i="7"/>
  <c r="M248" i="7"/>
  <c r="M249" i="7"/>
  <c r="M251" i="7"/>
  <c r="M252" i="7"/>
  <c r="M253" i="7"/>
  <c r="M254" i="7"/>
  <c r="M255" i="7"/>
  <c r="M246" i="7"/>
  <c r="M230" i="7"/>
  <c r="M245" i="7"/>
  <c r="M240" i="7"/>
  <c r="M69" i="7"/>
  <c r="M71" i="7"/>
  <c r="M72" i="7"/>
  <c r="M213" i="7"/>
  <c r="M214" i="7"/>
  <c r="M219" i="7"/>
  <c r="M220" i="7"/>
  <c r="M221" i="7"/>
  <c r="M232" i="7"/>
  <c r="M234" i="7"/>
  <c r="M236" i="7"/>
  <c r="M239" i="7"/>
  <c r="M247" i="7"/>
  <c r="M332" i="7"/>
  <c r="M333" i="7"/>
  <c r="M334" i="7"/>
  <c r="M324" i="7"/>
  <c r="M325" i="7"/>
  <c r="M216" i="7"/>
  <c r="M218" i="7"/>
  <c r="M222" i="7"/>
  <c r="M223" i="7"/>
  <c r="M244" i="7"/>
  <c r="M39" i="7"/>
  <c r="M40" i="7"/>
  <c r="M41" i="7"/>
  <c r="M46" i="7"/>
  <c r="M47" i="7"/>
  <c r="M68" i="7"/>
  <c r="M70" i="7"/>
  <c r="M78" i="7"/>
  <c r="M81" i="7"/>
  <c r="M83" i="7"/>
  <c r="M89" i="7"/>
  <c r="M90" i="7"/>
  <c r="M38" i="7"/>
  <c r="M318" i="7"/>
  <c r="M319" i="7"/>
  <c r="M322" i="7"/>
  <c r="M323" i="7"/>
  <c r="M167" i="7"/>
  <c r="M177" i="7"/>
  <c r="M178" i="7"/>
  <c r="M182" i="7"/>
  <c r="M183" i="7"/>
  <c r="M185" i="7"/>
  <c r="M186" i="7"/>
  <c r="M96" i="7"/>
  <c r="A5" i="5"/>
  <c r="A6" i="5" s="1"/>
  <c r="A7" i="5" s="1"/>
  <c r="A8" i="5" s="1"/>
  <c r="A9" i="5" s="1"/>
  <c r="A10" i="5" s="1"/>
  <c r="A11" i="5" s="1"/>
  <c r="A12" i="5" s="1"/>
  <c r="A13" i="5" s="1"/>
  <c r="A14" i="5" s="1"/>
  <c r="A15" i="5" s="1"/>
  <c r="A143" i="5"/>
  <c r="AP7" i="8" l="1"/>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95" i="5"/>
  <c r="A201" i="5"/>
  <c r="A2" i="5"/>
  <c r="A3" i="5"/>
  <c r="A224" i="5"/>
  <c r="A233" i="5"/>
  <c r="A266" i="5"/>
  <c r="A295" i="5"/>
  <c r="A189" i="5"/>
  <c r="A150" i="5"/>
  <c r="A170" i="5"/>
  <c r="A173" i="5"/>
</calcChain>
</file>

<file path=xl/sharedStrings.xml><?xml version="1.0" encoding="utf-8"?>
<sst xmlns="http://schemas.openxmlformats.org/spreadsheetml/2006/main" count="25062" uniqueCount="1494">
  <si>
    <t>sampleid</t>
  </si>
  <si>
    <t>barcode_id</t>
  </si>
  <si>
    <t>roost_site</t>
  </si>
  <si>
    <t>latitude_s</t>
  </si>
  <si>
    <t>longitude_e</t>
  </si>
  <si>
    <t>researchers_present</t>
  </si>
  <si>
    <t>sampling_session</t>
  </si>
  <si>
    <t>net_date</t>
  </si>
  <si>
    <t>net_open_time</t>
  </si>
  <si>
    <t>net_close_time</t>
  </si>
  <si>
    <t>exit_count</t>
  </si>
  <si>
    <t>capture_time</t>
  </si>
  <si>
    <t>processing_date</t>
  </si>
  <si>
    <t>processing_time_start</t>
  </si>
  <si>
    <t>processing_time_end</t>
  </si>
  <si>
    <t>weather</t>
  </si>
  <si>
    <t>bat_species</t>
  </si>
  <si>
    <t>duplicated_sampleid</t>
  </si>
  <si>
    <t>recap</t>
  </si>
  <si>
    <t>bat_sex</t>
  </si>
  <si>
    <t>bat_age_class</t>
  </si>
  <si>
    <t>young_of_year</t>
  </si>
  <si>
    <t>pupmom_pair</t>
  </si>
  <si>
    <t>pup_or_mom</t>
  </si>
  <si>
    <t>sampleid_pupmom_pair</t>
  </si>
  <si>
    <t>fed_bananas_before</t>
  </si>
  <si>
    <t>bat_weight_g</t>
  </si>
  <si>
    <t>body_length_cm</t>
  </si>
  <si>
    <t>bat_forearm_mm</t>
  </si>
  <si>
    <t>bat_tibia_mm</t>
  </si>
  <si>
    <t>ear_length_mm</t>
  </si>
  <si>
    <t>gonad_length_mm</t>
  </si>
  <si>
    <t>gonad_width_mm</t>
  </si>
  <si>
    <t>hair_y_n</t>
  </si>
  <si>
    <t>wing_punch</t>
  </si>
  <si>
    <t>bat_flies</t>
  </si>
  <si>
    <t>meglastreblidae</t>
  </si>
  <si>
    <t>fleas</t>
  </si>
  <si>
    <t>mites</t>
  </si>
  <si>
    <t>ticks</t>
  </si>
  <si>
    <t>t_star</t>
  </si>
  <si>
    <t>urine_vial</t>
  </si>
  <si>
    <t>feces_vial</t>
  </si>
  <si>
    <t>throat_vial</t>
  </si>
  <si>
    <t>eppendorf_vol_ul</t>
  </si>
  <si>
    <t>serum_aliquots_num</t>
  </si>
  <si>
    <t>rbc_aliquots_num</t>
  </si>
  <si>
    <t>buffy_coat_aliquots_num</t>
  </si>
  <si>
    <t>rna_protect_vol_ul</t>
  </si>
  <si>
    <t>slides_thin_num</t>
  </si>
  <si>
    <t>slides_thick_num</t>
  </si>
  <si>
    <t>filter_y_n</t>
  </si>
  <si>
    <t>toothwear</t>
  </si>
  <si>
    <t>temperature_f</t>
  </si>
  <si>
    <t>notes</t>
  </si>
  <si>
    <t>check_notes_y_n</t>
  </si>
  <si>
    <t>performed_necropsy</t>
  </si>
  <si>
    <t>spleen_rna_preserve</t>
  </si>
  <si>
    <t>liver_rna_preserve</t>
  </si>
  <si>
    <t>kidney_rna_preserve</t>
  </si>
  <si>
    <t>brain_rna_preserve</t>
  </si>
  <si>
    <t>spleen_plain</t>
  </si>
  <si>
    <t>liver_plain</t>
  </si>
  <si>
    <t>kidney_plain</t>
  </si>
  <si>
    <t>brain_plain</t>
  </si>
  <si>
    <t>liver_aluminum</t>
  </si>
  <si>
    <t>kidney_aluminum</t>
  </si>
  <si>
    <t>gonads_aluminum</t>
  </si>
  <si>
    <t>brain_aluminum</t>
  </si>
  <si>
    <t>intestines_aluminum</t>
  </si>
  <si>
    <t>teeth_num</t>
  </si>
  <si>
    <t>tooth_type</t>
  </si>
  <si>
    <t>predicted_mass_g</t>
  </si>
  <si>
    <t>mass_forearm_residual</t>
  </si>
  <si>
    <t>recap_new</t>
  </si>
  <si>
    <t>AMB122</t>
  </si>
  <si>
    <t>Ambakoana_Pruf</t>
  </si>
  <si>
    <t>CB, CR, AR, AFA</t>
  </si>
  <si>
    <t>NA</t>
  </si>
  <si>
    <t>Pteropus rufus</t>
  </si>
  <si>
    <t>no</t>
  </si>
  <si>
    <t>male</t>
  </si>
  <si>
    <t>A</t>
  </si>
  <si>
    <t>unknown</t>
  </si>
  <si>
    <t>yes</t>
  </si>
  <si>
    <t>heavy</t>
  </si>
  <si>
    <t>99.6 (8:05); 98.5 (8:10); 98.5 (8:12)</t>
  </si>
  <si>
    <t>Took tooth under anesthesia. Fed sugar water and released after processing</t>
  </si>
  <si>
    <t>AMB123</t>
  </si>
  <si>
    <t>moderate</t>
  </si>
  <si>
    <t>99.9 (8:37); 98.8 (8:42); 98.1 (8:52); 97.7 (8:57)</t>
  </si>
  <si>
    <t>AMB125</t>
  </si>
  <si>
    <t>98.2 (7:32); 98.3 (7:36); 97.5 (7:43); 97.2 (7:51)</t>
  </si>
  <si>
    <t>Took tooth under anesthesia. Fed sugar water post-processing and again at dusk. Released in the evening following capture</t>
  </si>
  <si>
    <t>AMB126</t>
  </si>
  <si>
    <t>mild</t>
  </si>
  <si>
    <t>102.2 (7:57); 101.6 (8:03); 99.2 (8:12); 98.5 (8:16)</t>
  </si>
  <si>
    <t>AMB129</t>
  </si>
  <si>
    <t>98 (7:10); 98.4 (7:14); 98.4 (7:24)</t>
  </si>
  <si>
    <t>Took tooth under anesthesia. Fed sugar water post-processing and again at dusk. Released in the evening following capture. Could be young of the year or 1 year old</t>
  </si>
  <si>
    <t>AMB130</t>
  </si>
  <si>
    <t>female</t>
  </si>
  <si>
    <t>NL</t>
  </si>
  <si>
    <t>100.6 (6:52); 99.7 (7:01); 97.4 (7:08); 97.6 (7:16); 96.9 (7:18)</t>
  </si>
  <si>
    <t>AMB131</t>
  </si>
  <si>
    <t>100.9 (6:54); 97.7 (7:03); 97.6 (7:09)</t>
  </si>
  <si>
    <t>AMB132</t>
  </si>
  <si>
    <t>100.7 (7:11); 99.4 (7:17); 97.7 (7:24)</t>
  </si>
  <si>
    <t>AMB134</t>
  </si>
  <si>
    <t>100.1 (7:15); 97.5 (7:30)</t>
  </si>
  <si>
    <t>AMB136</t>
  </si>
  <si>
    <t>98.4 (7:56); 97.6 (9:03); 97.4 (8:07); 97.3 (8:09); 97.2 (8:14)</t>
  </si>
  <si>
    <t>Took tooth under anesthesia. Fed sugar water post-processing and again at dusk. Released in the evening following capture. Animal seems very old</t>
  </si>
  <si>
    <t>AMB138</t>
  </si>
  <si>
    <t>100.1 (6:45); 98.6 (6:55); 97 (7:59)</t>
  </si>
  <si>
    <t>AMB141</t>
  </si>
  <si>
    <t>CR, AFA, AR</t>
  </si>
  <si>
    <t>98.9 (9:05); 100 (9:41); 99.3 (9:45); 98.6 (9:47)</t>
  </si>
  <si>
    <t>AMB143</t>
  </si>
  <si>
    <t>99.6 (8:21); 98.1 (9:00); 98.1 (9:02); 97.7 (9:04); 97.8 (9:07); 97.5 (9:15)</t>
  </si>
  <si>
    <t>AMB148</t>
  </si>
  <si>
    <t>99.1 (7:47); 98.8 (8:00); 99.3 (8:02); 97.8 (8:06)</t>
  </si>
  <si>
    <t>AMB149</t>
  </si>
  <si>
    <t>CR, AFA, AR, Noe</t>
  </si>
  <si>
    <t>101.4 (9:22); 100.3 (9:49); 98.6 (9:52); 97.6 (9:54)</t>
  </si>
  <si>
    <t>AMB150</t>
  </si>
  <si>
    <t>small</t>
  </si>
  <si>
    <t>100 (8:48); 98.3 (9:05); 97.6 (9:08); 97.3 (9:11)</t>
  </si>
  <si>
    <t>AMB151</t>
  </si>
  <si>
    <t>97.3; 98.4 (8:12); 97.9 (8:17); 97.7 (8:19)</t>
  </si>
  <si>
    <t>AMB152</t>
  </si>
  <si>
    <t>98.9 (8:29); 97.7 (8:41); 97.4 (8:43); 96 (8:46); 97.1 (8:47)</t>
  </si>
  <si>
    <t>AMB155</t>
  </si>
  <si>
    <t>97.5 (8:02); 97.8 (8:09); 97.6 (8:14); 97.1 (8:16)</t>
  </si>
  <si>
    <t>AMB156</t>
  </si>
  <si>
    <t>CB, PR, Rabetsy</t>
  </si>
  <si>
    <t>L</t>
  </si>
  <si>
    <t>100.3 (8:18); 101.7 (8:25); 99.67 (8:30)</t>
  </si>
  <si>
    <t>Gave sugar water and released post-processing.</t>
  </si>
  <si>
    <t>AMB157</t>
  </si>
  <si>
    <t>98.9 (7:36); 97.9 (7:45); 97.4 (7:48); 97.4 (7:57); 97.3 (7:59); 97.3 (8:00)</t>
  </si>
  <si>
    <t>AMB162</t>
  </si>
  <si>
    <t>CB, KR, AG, AA, FR</t>
  </si>
  <si>
    <t>98.5 (7:08); 100.1 (7:33); 99.9 (7:41); 98.4 (7:45); 96 (7:58); 96.4 (8:06); 96.4 (8:13)</t>
  </si>
  <si>
    <t>Fed sugar water and released</t>
  </si>
  <si>
    <t>AMB163</t>
  </si>
  <si>
    <t>97.3 (7:28); 100.5 (7:58); 99 (8:06); 97.3 (8:15); 97 (8:23)</t>
  </si>
  <si>
    <t>Developed mammary gland but no baby. Fed sugar water and released</t>
  </si>
  <si>
    <t>AMB164</t>
  </si>
  <si>
    <t>97.7 (8:08); 96.9 (8:15); 97 (8:25); 96.7 (8:37); 96.6 (8:51)</t>
  </si>
  <si>
    <t>AND42</t>
  </si>
  <si>
    <t>Ankarana_Canyon_Edup</t>
  </si>
  <si>
    <t>CB, SG, AG, AA, FR, SK</t>
  </si>
  <si>
    <t>Eidolon dupreanum</t>
  </si>
  <si>
    <t>99.3 (23:50)</t>
  </si>
  <si>
    <t>AND43</t>
  </si>
  <si>
    <t>AND44</t>
  </si>
  <si>
    <t>SG, AA</t>
  </si>
  <si>
    <t>blood was taken but no amounts were recorded</t>
  </si>
  <si>
    <t>ANGB130</t>
  </si>
  <si>
    <t>Angavobe_Edup</t>
  </si>
  <si>
    <t>dead upon arrival. Performed necropsy</t>
  </si>
  <si>
    <t>LLC, LRC, ULC, URC</t>
  </si>
  <si>
    <t>ANGB131</t>
  </si>
  <si>
    <t>ANGB132</t>
  </si>
  <si>
    <t>ANGB135</t>
  </si>
  <si>
    <t>98.1 (15:49); 96.7 (13:18); 97 (13:20); 97.4 (13:23); 97.3 (13:26)</t>
  </si>
  <si>
    <t>ANGB142</t>
  </si>
  <si>
    <t>cold (13:07); cold (13:09)</t>
  </si>
  <si>
    <t>Bat died under anesthesia. See necropsy notes but took teeth</t>
  </si>
  <si>
    <t>ANGB143</t>
  </si>
  <si>
    <t>100.7; 96.4 (20:42); 96.2 (20:44)</t>
  </si>
  <si>
    <t>ANGB147</t>
  </si>
  <si>
    <t>98.3; 96.6 (20:22); 97.1 (20:26)</t>
  </si>
  <si>
    <t>ANGB149</t>
  </si>
  <si>
    <t>ANGB154</t>
  </si>
  <si>
    <t>Band # 962. PIT tagged on 9/30/2022 as KEL645</t>
  </si>
  <si>
    <t>ANGB156</t>
  </si>
  <si>
    <t>CB, CR, AFA, AR</t>
  </si>
  <si>
    <t>97.9 (13:50); 101.6 (14:06); 99.1 (14:08); 97.5 (14:12)</t>
  </si>
  <si>
    <t>Band number 338 silver</t>
  </si>
  <si>
    <t>ANGB157</t>
  </si>
  <si>
    <t>101.9 (14:31); 100.9 (14:33); 99.5 (14:38); 97.7 (14:44); 97.5 (14:48); 96.9 (14:54); 96.1 (14:59); 94.9 (15:05); low (15:06); 95.8 (15:47)</t>
  </si>
  <si>
    <t>ANGB158</t>
  </si>
  <si>
    <t>P</t>
  </si>
  <si>
    <t>98.2 (15:18); 97.4 (15:26); 96.8 (15:34)</t>
  </si>
  <si>
    <t>Wing punch tubes exploded in liquid N and was lost</t>
  </si>
  <si>
    <t>ANGB159</t>
  </si>
  <si>
    <t>97.7 (16:02); 97.4 (16:11); 96.9 (16:20); 95.3 (16:27); 94.6 (16:35)</t>
  </si>
  <si>
    <t>ANGB160</t>
  </si>
  <si>
    <t>97.3 (17:53); 95.7 (18:03); 95.9 (18:20)</t>
  </si>
  <si>
    <t>ANGB161</t>
  </si>
  <si>
    <t>101.7 (18:29); 99.1 (18:35); 99.7 (18:42); 97.2 (18:50); low (19:00)</t>
  </si>
  <si>
    <t>ANGB162</t>
  </si>
  <si>
    <t>98.9 (16:46); 97.3 (16:56); 96.5 (17:03); 95.2 (17:10); low (17:18); low (17:28); 97.9 (18:13)</t>
  </si>
  <si>
    <t>CAT017</t>
  </si>
  <si>
    <t>Ankarana_Cathedral_Edup</t>
  </si>
  <si>
    <t>50ul urine</t>
  </si>
  <si>
    <t>CAT018</t>
  </si>
  <si>
    <t>20ul urine</t>
  </si>
  <si>
    <t>CAT019</t>
  </si>
  <si>
    <t>CAT021</t>
  </si>
  <si>
    <t>CAT026</t>
  </si>
  <si>
    <t>98.3 (11:51)</t>
  </si>
  <si>
    <t>CAT027</t>
  </si>
  <si>
    <t>96.0 (10:07)</t>
  </si>
  <si>
    <t>CAT032</t>
  </si>
  <si>
    <t>no PELB, WBC instead</t>
  </si>
  <si>
    <t>CAT034</t>
  </si>
  <si>
    <t>956000005671061_956000009382720</t>
  </si>
  <si>
    <t>CAT035</t>
  </si>
  <si>
    <t>scooped high urine volume</t>
  </si>
  <si>
    <t>CAT036</t>
  </si>
  <si>
    <t>no SERB, WBC insead</t>
  </si>
  <si>
    <t>CAT037</t>
  </si>
  <si>
    <t>KEL156</t>
  </si>
  <si>
    <t>1086_969</t>
  </si>
  <si>
    <t>Angavokely_Edup</t>
  </si>
  <si>
    <t>100 (16:39)</t>
  </si>
  <si>
    <t>Fed sugar water post-processing then released.</t>
  </si>
  <si>
    <t>KEL169</t>
  </si>
  <si>
    <t>J</t>
  </si>
  <si>
    <t>new</t>
  </si>
  <si>
    <t>Band # 1072; Pit tagged for first time next capture (1/12/2023 KEL665); Band removed on 1/12/2023; skipped because late and rushed and bats seemed healthy</t>
  </si>
  <si>
    <t>KEL172</t>
  </si>
  <si>
    <t>died pre-processing. Performed necropsy</t>
  </si>
  <si>
    <t>KEL173</t>
  </si>
  <si>
    <t>KEL176</t>
  </si>
  <si>
    <t>Fed sugar water and released after processing</t>
  </si>
  <si>
    <t>KEL177</t>
  </si>
  <si>
    <t>97.6 (8:30); 98.5 (10:22); 97.8 (10:24); 97.6 (10:27); 97.4 (10:29)</t>
  </si>
  <si>
    <t>Bit Angelo. Got shots to follow. Fed sugar water and released after processing</t>
  </si>
  <si>
    <t>KEL178</t>
  </si>
  <si>
    <t>96.2 (8:46); 98.5(9:34); 98.3 (9"36); 97.7 (9:38); 97.4 (9:43); 97 (9:48)</t>
  </si>
  <si>
    <t>KEL179</t>
  </si>
  <si>
    <t>97.3 (9:59); 97 (10:06)</t>
  </si>
  <si>
    <t>3rd time recapture. Took tooth in Dec 2014 upon second capture. Wound fully healed; took photos. Started to adminsiter anesthesia before realizing that tooth had been taken before</t>
  </si>
  <si>
    <t>KEL185</t>
  </si>
  <si>
    <t>97.7 (7:46); 97.3 (12:40); 97 (12:43); 97 (12:49); 96.8 (12:51); 96.4 (12:55)</t>
  </si>
  <si>
    <t>KEL186</t>
  </si>
  <si>
    <t>97.9 (8:18); 97.1 (11:54); 97 (11:57); 96.2 (11:59)</t>
  </si>
  <si>
    <t>KEL187</t>
  </si>
  <si>
    <t>99.3 (8:43); 97.4 (12:22); 97.7 (12:24); 97 (12:29); 96.9 (12:32); 96.9 (12:34)</t>
  </si>
  <si>
    <t>KEL188</t>
  </si>
  <si>
    <t>98.3 (9:03); 97.5 (13:33); 98.2 (13:35); 97.6 (13:38); 97.3 (13:41)</t>
  </si>
  <si>
    <t>KEL189</t>
  </si>
  <si>
    <t>97.5 (9:36)</t>
  </si>
  <si>
    <t>KEL195</t>
  </si>
  <si>
    <t>KEL198</t>
  </si>
  <si>
    <t>97.8 (14:12); 97.5 (11:15)</t>
  </si>
  <si>
    <t>KEL204</t>
  </si>
  <si>
    <t>100.5 (16:30)</t>
  </si>
  <si>
    <t>KEL206</t>
  </si>
  <si>
    <t>100.8 (17:35)</t>
  </si>
  <si>
    <t>ring number 1030 banded as KEL206 (4/10/2018), pit tagged as KEL690 on 11/20/22, changed barcode_id to pit tag</t>
  </si>
  <si>
    <t>KEL208</t>
  </si>
  <si>
    <t>101.1 (18:13)</t>
  </si>
  <si>
    <t>KEL213</t>
  </si>
  <si>
    <t>964_1609</t>
  </si>
  <si>
    <t>94.8; 97.3 (21;490; 97.3 (21:52)</t>
  </si>
  <si>
    <t>KEL217</t>
  </si>
  <si>
    <t>Noemie double-tagged it, so bat also has thumb ring blue 969 on top of its recap; tooth already taken</t>
  </si>
  <si>
    <t>KEL218</t>
  </si>
  <si>
    <t>96.9; 96.2 (8:07); 96.8 (8:11)</t>
  </si>
  <si>
    <t>KEL219</t>
  </si>
  <si>
    <t>96.8; 99.3 (22:09); 97.1 (22:15;</t>
  </si>
  <si>
    <t>KEL222</t>
  </si>
  <si>
    <t>96.6; 97.1 (7:51); 96.8 (7:57)</t>
  </si>
  <si>
    <t>KEL224</t>
  </si>
  <si>
    <t>KEL225</t>
  </si>
  <si>
    <t>KEL226</t>
  </si>
  <si>
    <t>KEL227</t>
  </si>
  <si>
    <t>95.4; 97.4 (8:21); 97.2 (8:24); 96.2 (8:34)</t>
  </si>
  <si>
    <t>KEL230</t>
  </si>
  <si>
    <t>KEL231</t>
  </si>
  <si>
    <t>KEL237</t>
  </si>
  <si>
    <t>KEL241</t>
  </si>
  <si>
    <t>102.1 (7:02)</t>
  </si>
  <si>
    <t>possibly lactating, no baby</t>
  </si>
  <si>
    <t>KEL242</t>
  </si>
  <si>
    <t>bat has 2 tags, recaptured twice</t>
  </si>
  <si>
    <t>KEL243</t>
  </si>
  <si>
    <t>KEL244</t>
  </si>
  <si>
    <t>mammary very small. Recap. Tagged with a silver thumb band #1621 today. PIT tagged as KEL498 (2/25/2022)</t>
  </si>
  <si>
    <t>KEL245</t>
  </si>
  <si>
    <t>KEL248</t>
  </si>
  <si>
    <t>KEL250</t>
  </si>
  <si>
    <t>KEL252</t>
  </si>
  <si>
    <t>KEL254</t>
  </si>
  <si>
    <t>KEL255</t>
  </si>
  <si>
    <t>Bat died pre-processing. Took blood samples and froze instantly. Later took measurements (including weight) post freezing and performed necropsy.</t>
  </si>
  <si>
    <t>UR, UL, LL, LR</t>
  </si>
  <si>
    <t>KEL256</t>
  </si>
  <si>
    <t>KEL257</t>
  </si>
  <si>
    <t>UL, LL, LR</t>
  </si>
  <si>
    <t>KEL258</t>
  </si>
  <si>
    <t>KEL260</t>
  </si>
  <si>
    <t>KEL261</t>
  </si>
  <si>
    <t>KEL262</t>
  </si>
  <si>
    <t>KEL263</t>
  </si>
  <si>
    <t>KEL264</t>
  </si>
  <si>
    <t>KEL266B</t>
  </si>
  <si>
    <t>KR, AG, AA, FR, CR</t>
  </si>
  <si>
    <t>96.1 (17:35), 96.5 (17:14), 95.3 (17:54)</t>
  </si>
  <si>
    <t>KEL267</t>
  </si>
  <si>
    <t>CB, SG, MA</t>
  </si>
  <si>
    <t>KEL267B</t>
  </si>
  <si>
    <t>100.7 (16:05), 99 (16:11), 97.7 (16:17)</t>
  </si>
  <si>
    <t>KEL268</t>
  </si>
  <si>
    <t>running out of slides so minimizing smears</t>
  </si>
  <si>
    <t>KEL268B</t>
  </si>
  <si>
    <t>94.6 (7:49)</t>
  </si>
  <si>
    <t>KEL269</t>
  </si>
  <si>
    <t>KEL270B</t>
  </si>
  <si>
    <t>KEL273</t>
  </si>
  <si>
    <t>KEL273B</t>
  </si>
  <si>
    <t>95.9 (9:21), 95.1 (9:30), 95.9 (9:38)</t>
  </si>
  <si>
    <t>Originally thumb band number 395. PIT tagged as KEL538 (5/7/2022)</t>
  </si>
  <si>
    <t>KEL275</t>
  </si>
  <si>
    <t>KEL275B</t>
  </si>
  <si>
    <t>KR, AG, AA, FR, HR</t>
  </si>
  <si>
    <t>103.3 (3:19), 100.6 (3:23), 101.4 (3:29) , 98.5(3:37),98 (3:42), 97.3(16:52)</t>
  </si>
  <si>
    <t>KEL276B</t>
  </si>
  <si>
    <t>KEL277B</t>
  </si>
  <si>
    <t>99.6 (4:53), 99.3 (4:57), 99.1 (5:01)</t>
  </si>
  <si>
    <t>KEL278B</t>
  </si>
  <si>
    <t>97.5 (4:47), 98 (6:12), 98.5 (6:15), 97.6 (6:24), 97 (6:30)</t>
  </si>
  <si>
    <t>KEL279B</t>
  </si>
  <si>
    <t>96.1 (5:35), 96.8 (na), 96.5(5:14), 95.3 (5:54)</t>
  </si>
  <si>
    <t>KEL280</t>
  </si>
  <si>
    <t>CB, AA, FR, AG, KR</t>
  </si>
  <si>
    <t>101.3 (21:21)</t>
  </si>
  <si>
    <t>Difficulty taking blood, Band number 338 silver</t>
  </si>
  <si>
    <t>KEL281B</t>
  </si>
  <si>
    <t>KEL282</t>
  </si>
  <si>
    <t>102.2 (17:43)</t>
  </si>
  <si>
    <t>KEL283B</t>
  </si>
  <si>
    <t>KEL284B</t>
  </si>
  <si>
    <t>96.1 (11:28)</t>
  </si>
  <si>
    <t>UL,UR,LL,LR</t>
  </si>
  <si>
    <t>KEL285</t>
  </si>
  <si>
    <t>104.5 (21:26)</t>
  </si>
  <si>
    <t>Banded today as # 897, PIT tagged on the next capture 2/2/20 as KEL442, Band removed on 9/30/22 as KEL648</t>
  </si>
  <si>
    <t>KEL286</t>
  </si>
  <si>
    <t>98.4 (22:22)</t>
  </si>
  <si>
    <t>ring number 867, pit tagged on 11/20/2022, replaced barcode_id, sample_id KEL685</t>
  </si>
  <si>
    <t>KEL287B</t>
  </si>
  <si>
    <t>KEL288</t>
  </si>
  <si>
    <t>KEL288B</t>
  </si>
  <si>
    <t>101.2 (15:53)</t>
  </si>
  <si>
    <t>KEL290</t>
  </si>
  <si>
    <t>98.8 (10:57)</t>
  </si>
  <si>
    <t>KEL291</t>
  </si>
  <si>
    <t>97.7 (11:25); 99.1 (11:37); 99.3 (11:41); 95 (11:46); 97.4 (11:54); 97.5 (12:02)</t>
  </si>
  <si>
    <t>KEL293</t>
  </si>
  <si>
    <t>97.3 (7:37)</t>
  </si>
  <si>
    <t>KEL293B</t>
  </si>
  <si>
    <t>96.8 (13:27)</t>
  </si>
  <si>
    <t>KEL294</t>
  </si>
  <si>
    <t>101.8 (9:13)</t>
  </si>
  <si>
    <t>Band # 844. PIT tagged on 9/30/2022 as KEL649</t>
  </si>
  <si>
    <t>KEL295</t>
  </si>
  <si>
    <t>98.8 (9:33); 10:04 (100.5); 101.8 (10:09); 99.3 (10:16); 98. (10:23); 97.7 (10:29); 97.5 (10:34); 97.3 (10:41); 97.2 (10:54)</t>
  </si>
  <si>
    <t>KEL296</t>
  </si>
  <si>
    <t>KEL296B</t>
  </si>
  <si>
    <t>98 (15:51)</t>
  </si>
  <si>
    <t>KEL297</t>
  </si>
  <si>
    <t>100.0 (12:41); 102 (12:57); 102 (13:02); 97.4 (13:13); 92.2 (13:19)</t>
  </si>
  <si>
    <t>KEL298</t>
  </si>
  <si>
    <t>100.2 (13:07); 100.4 (13:27); 98.8 (13:34)</t>
  </si>
  <si>
    <t>KEL299</t>
  </si>
  <si>
    <t>96.9 (13:36)</t>
  </si>
  <si>
    <t>maybe young of last year; had a worn band that may be a bit diffiult to read</t>
  </si>
  <si>
    <t>KEL299B</t>
  </si>
  <si>
    <t>formerly 1003 silver, pit tagged on 5/8/22, 2 mites are unknown mite or tick species</t>
  </si>
  <si>
    <t>KEL304</t>
  </si>
  <si>
    <t>95.9 (17:34), 97.2 (17:39), 94.3 (17:53), 95.8 (18:42)</t>
  </si>
  <si>
    <t>very weak</t>
  </si>
  <si>
    <t>KEL305</t>
  </si>
  <si>
    <t>blood clotted quickly</t>
  </si>
  <si>
    <t>KEL309</t>
  </si>
  <si>
    <t>95.9 (18:01)</t>
  </si>
  <si>
    <t>KEL310</t>
  </si>
  <si>
    <t>1666_2</t>
  </si>
  <si>
    <t>97.8 (19:42)</t>
  </si>
  <si>
    <t>DEAD</t>
  </si>
  <si>
    <t>KEL312</t>
  </si>
  <si>
    <t>97.6 (8:47), 97.5 (9:55)</t>
  </si>
  <si>
    <t>KEL313</t>
  </si>
  <si>
    <t>95.6 (9:28)</t>
  </si>
  <si>
    <t>KEL314</t>
  </si>
  <si>
    <t>98. (10:19)</t>
  </si>
  <si>
    <t>TOOTH TAKEN BEFORE</t>
  </si>
  <si>
    <t>KEL316</t>
  </si>
  <si>
    <t>97.6 (11:27)</t>
  </si>
  <si>
    <t>KEL317</t>
  </si>
  <si>
    <t>97.6 (12:23)</t>
  </si>
  <si>
    <t>KEL319</t>
  </si>
  <si>
    <t>96.6 (8:52)</t>
  </si>
  <si>
    <t>bad scar on left wing, almost to the bone</t>
  </si>
  <si>
    <t>KEL324</t>
  </si>
  <si>
    <t>101.6 (11:57)</t>
  </si>
  <si>
    <t>KEL325</t>
  </si>
  <si>
    <t>100.5 (2:34), 102.4 (15:05), 103.5 (15:53)</t>
  </si>
  <si>
    <t>KEL326</t>
  </si>
  <si>
    <t>NECROPSY</t>
  </si>
  <si>
    <t>KEL328</t>
  </si>
  <si>
    <t>necropsy</t>
  </si>
  <si>
    <t>KEL332</t>
  </si>
  <si>
    <t>KEL333</t>
  </si>
  <si>
    <t>KEL335</t>
  </si>
  <si>
    <t>98.7 (3:50)</t>
  </si>
  <si>
    <t>KEL336</t>
  </si>
  <si>
    <t>KR, AA, FR</t>
  </si>
  <si>
    <t>100.7 (15:13), 98.3 (15:32), 91.9 (15:52), 95.3 (15:56)</t>
  </si>
  <si>
    <t>KEL337</t>
  </si>
  <si>
    <t>97.5 (16:31)</t>
  </si>
  <si>
    <t>KEL338</t>
  </si>
  <si>
    <t>97.6 (17:11)</t>
  </si>
  <si>
    <t>KEL339</t>
  </si>
  <si>
    <t>98.5 (18:00)</t>
  </si>
  <si>
    <t>KEL340</t>
  </si>
  <si>
    <t>99.3 (18:22), 97.2 (18:39), 95.7 (18:46)</t>
  </si>
  <si>
    <t>KEL345</t>
  </si>
  <si>
    <t>97.7 (9:57), 96.9 (10:09), 95.9 (10:57)</t>
  </si>
  <si>
    <t>KEL348</t>
  </si>
  <si>
    <t>KR, AA, FR, AG</t>
  </si>
  <si>
    <t>euthanized because of serious wing injury, 3 phalangees broken completely during capture, could not fly</t>
  </si>
  <si>
    <t>KEL349</t>
  </si>
  <si>
    <t>101.5, 103 (2:53), 99.3 (3:08), 97.8 (3:16), 96.7 (3:21), 97.2 (3:27)</t>
  </si>
  <si>
    <t>Band # 1300 silver. PIT tagged for the first time next capture (9/20/2019 KEL374). Band removed on 9/30/2022.</t>
  </si>
  <si>
    <t>KEL350</t>
  </si>
  <si>
    <t>102.5 (15:47)</t>
  </si>
  <si>
    <t>KEL352</t>
  </si>
  <si>
    <t>98.3 (17:14), 95.4 (17:23)</t>
  </si>
  <si>
    <t>maybe forgot to label UR</t>
  </si>
  <si>
    <t>KEL353</t>
  </si>
  <si>
    <t>tooth already extracted</t>
  </si>
  <si>
    <t>KEL354</t>
  </si>
  <si>
    <t>100.4 (9:04), 97.2 (9:11), 95.4 (9:22), 95.1 (9:28), 94.4 (9:34)</t>
  </si>
  <si>
    <t>KEL355</t>
  </si>
  <si>
    <t>97 (9:33)</t>
  </si>
  <si>
    <t>KEL357</t>
  </si>
  <si>
    <t>101.1 (14:27)</t>
  </si>
  <si>
    <t>KEL359</t>
  </si>
  <si>
    <t>100.4 (14:27)</t>
  </si>
  <si>
    <t>KEL360</t>
  </si>
  <si>
    <t>KEL361</t>
  </si>
  <si>
    <t>SG, AG, AA, FR, SA, CA, KF</t>
  </si>
  <si>
    <t>97.8 (7:54), 97.3 (7:57), 95.0 (7:58), 94.3 (8:27), 95.2 (8:29), 97.8 (8:49)</t>
  </si>
  <si>
    <t>KEL364</t>
  </si>
  <si>
    <t>100 (14:36)</t>
  </si>
  <si>
    <t>injury on the vagina</t>
  </si>
  <si>
    <t>KEL365</t>
  </si>
  <si>
    <t>99.1 (15:10)</t>
  </si>
  <si>
    <t>KEL366</t>
  </si>
  <si>
    <t>96.5 (8:53), 94.9 (8:59), 94.3 (9:03), 95.4 (9:23)</t>
  </si>
  <si>
    <t>KEL367</t>
  </si>
  <si>
    <t>97.7 (9:42), 97.4 (9:50), 97.3 (9:58), 9.73 (10:08), 97.5 (10:15)</t>
  </si>
  <si>
    <t>KEL368</t>
  </si>
  <si>
    <t>97.8 (10:36), 98.6 (10:40), 99.0 (10:44), 100 (10:50), 97.9 (10:58), 97.4 (11:10)</t>
  </si>
  <si>
    <t>KEL369</t>
  </si>
  <si>
    <t>AG, FR, SA, SK, KF, AA, SG</t>
  </si>
  <si>
    <t>97.9 (14:15), 97.1 (14:26), 97.7 (14:33), 97.7 (14:33), 97.5 (14:44)</t>
  </si>
  <si>
    <t>bat snored</t>
  </si>
  <si>
    <t>KEL370</t>
  </si>
  <si>
    <t>100.7 (15:01), 99.8 (15:08), 98 (15:15), 97.7 (15:25)</t>
  </si>
  <si>
    <t>KEL371</t>
  </si>
  <si>
    <t>KEL373</t>
  </si>
  <si>
    <t>KEL374</t>
  </si>
  <si>
    <t>Band # 1300 silver. PIT tagged for the first time today (9/20/2019). Band removed on 9/30/2022.</t>
  </si>
  <si>
    <t>KEL376</t>
  </si>
  <si>
    <t>KEL377</t>
  </si>
  <si>
    <t>KEL380</t>
  </si>
  <si>
    <t>99.8 (15:42), 96.9 (15:59), 95.8 (16:11)</t>
  </si>
  <si>
    <t>KEL381</t>
  </si>
  <si>
    <t>9.9 (16:36)</t>
  </si>
  <si>
    <t>tooth nottaken stopped breathing but was revitalized</t>
  </si>
  <si>
    <t>KEL383</t>
  </si>
  <si>
    <t>KEL384</t>
  </si>
  <si>
    <t>KEL387</t>
  </si>
  <si>
    <t>KEL389</t>
  </si>
  <si>
    <t>97.3 (17:29), L (17:42), L (17:46), L (17:55)</t>
  </si>
  <si>
    <t>KEL392</t>
  </si>
  <si>
    <t>AG, FR, SA, SK, KF</t>
  </si>
  <si>
    <t>103.5 (14:32), 97 (15:35), 95.5 (15:41)</t>
  </si>
  <si>
    <t>KEL393</t>
  </si>
  <si>
    <t>101.3 (14:39)</t>
  </si>
  <si>
    <t>lower left premolar previously taken</t>
  </si>
  <si>
    <t>KEL395</t>
  </si>
  <si>
    <t>100 (15:43), 97.4 (16:25), 96.6 (16:31), 95.7 (16:38), 95.5 (16:46)</t>
  </si>
  <si>
    <t>KEL396</t>
  </si>
  <si>
    <t>98.4 (16:19), 97.3 (17:14(, 94.4 (17:23)</t>
  </si>
  <si>
    <t>missing lower left premolar</t>
  </si>
  <si>
    <t>premolars</t>
  </si>
  <si>
    <t>KEL397</t>
  </si>
  <si>
    <t>97.8 ( 16:50)</t>
  </si>
  <si>
    <t>KEL399</t>
  </si>
  <si>
    <t>91.7 (17:17)</t>
  </si>
  <si>
    <t>KEL400</t>
  </si>
  <si>
    <t>95 (18:11)</t>
  </si>
  <si>
    <t>KEL403</t>
  </si>
  <si>
    <t>AA, AS, FR</t>
  </si>
  <si>
    <t>99.2 (8:17), 97.1(6:30), 95.1(6:41), low(6:50), low(6:58), low(7:08</t>
  </si>
  <si>
    <t>KEL404</t>
  </si>
  <si>
    <t>99.5(8:31)</t>
  </si>
  <si>
    <t>KEL405</t>
  </si>
  <si>
    <t>receded</t>
  </si>
  <si>
    <t>95.1(8:43)</t>
  </si>
  <si>
    <t>KEL409</t>
  </si>
  <si>
    <t>97.3(10;10)</t>
  </si>
  <si>
    <t>KEL411</t>
  </si>
  <si>
    <t>98.2(11:15)</t>
  </si>
  <si>
    <t>KEL415</t>
  </si>
  <si>
    <t>mom</t>
  </si>
  <si>
    <t>KEL416</t>
  </si>
  <si>
    <t>KEL417</t>
  </si>
  <si>
    <t>101.8(12:25)</t>
  </si>
  <si>
    <t>KEL418</t>
  </si>
  <si>
    <t>101.6(11:47)</t>
  </si>
  <si>
    <t>KEL420</t>
  </si>
  <si>
    <t>102.0(12:09)</t>
  </si>
  <si>
    <t>KEL425</t>
  </si>
  <si>
    <t>KEL429</t>
  </si>
  <si>
    <t>KEL430</t>
  </si>
  <si>
    <t>KEL432</t>
  </si>
  <si>
    <t>KEL433</t>
  </si>
  <si>
    <t>KEL436</t>
  </si>
  <si>
    <t>KEL437</t>
  </si>
  <si>
    <t>KEL438</t>
  </si>
  <si>
    <t>KEL440</t>
  </si>
  <si>
    <t>KEL441</t>
  </si>
  <si>
    <t>KEL442</t>
  </si>
  <si>
    <t>Banded 2/5/19 as # 897 KEL285, PIT tagged today, Band removed on 9/30/22 as KEL648</t>
  </si>
  <si>
    <t>KEL443</t>
  </si>
  <si>
    <t>KEL447</t>
  </si>
  <si>
    <t>KEL449</t>
  </si>
  <si>
    <t>KEL455</t>
  </si>
  <si>
    <t>KEL458</t>
  </si>
  <si>
    <t>KEL459</t>
  </si>
  <si>
    <t>KEL459B</t>
  </si>
  <si>
    <t>AG,AS,FR</t>
  </si>
  <si>
    <t>KEL461</t>
  </si>
  <si>
    <t>KEL462</t>
  </si>
  <si>
    <t>KEL462B</t>
  </si>
  <si>
    <t>KEL464B</t>
  </si>
  <si>
    <t>98.7 (9:49)</t>
  </si>
  <si>
    <t>KEL465</t>
  </si>
  <si>
    <t>KEL471</t>
  </si>
  <si>
    <t>AG, SA, FR</t>
  </si>
  <si>
    <t>100.7 (13:39), 98.4 (13:46), 97.2 (13:52)</t>
  </si>
  <si>
    <t>KEL486</t>
  </si>
  <si>
    <t>96.2 (7:47)</t>
  </si>
  <si>
    <t>MIZ547</t>
  </si>
  <si>
    <t>MLB001</t>
  </si>
  <si>
    <t>Mahialambo_Pruf</t>
  </si>
  <si>
    <t>CB, CR, AA, SG</t>
  </si>
  <si>
    <t>MLB002</t>
  </si>
  <si>
    <t>102.9 (11:13); 104.1 (11:19); 102 (11:51); 101.6 (12:01); 106 (12:04); 98.5 (12:14); 97.5 (12:15); 97.6 (12:17)</t>
  </si>
  <si>
    <t>MLB001/002 urine sample from plastic bag tied to corner of pochon - can't distinguish from baby. Gave sugar water and released post-processing.</t>
  </si>
  <si>
    <t>MLB004</t>
  </si>
  <si>
    <t>95.8 (8:18); 98.1 (8:39); 98 (8:40); 97.8 (8:42); 97.8 (8:54)</t>
  </si>
  <si>
    <t>Likely born last year. Small and no baby. Gave sugar water and released post-processing.</t>
  </si>
  <si>
    <t>MLB005</t>
  </si>
  <si>
    <t>97 (7:36); 97.2 (7:36)</t>
  </si>
  <si>
    <t>MLB006</t>
  </si>
  <si>
    <t>MLB007</t>
  </si>
  <si>
    <t>100.1 (9:05); 102.3 (9:23); 100.1 (9:36)</t>
  </si>
  <si>
    <t>MLB009</t>
  </si>
  <si>
    <t>104 (11:43); 104.5 (11:51)</t>
  </si>
  <si>
    <t>Appears to have well-developed mammary gland like a lactating female. No baby with her so perhaps lost early in the season. Gave sugar water and released post-processing.</t>
  </si>
  <si>
    <t>MNG003</t>
  </si>
  <si>
    <t>Mangarivotra_Pruf</t>
  </si>
  <si>
    <t>98.2 (7:16); 97.1 (7:29)</t>
  </si>
  <si>
    <t>TSI001</t>
  </si>
  <si>
    <t>Marotsipohy_Pruf</t>
  </si>
  <si>
    <t>AA, FR, AG</t>
  </si>
  <si>
    <t>97.7(9:38), 98.4(10:01), 97.7 (10:12), 97.3 (10:16), 97.1 (10:21), 97.0 (10:27)</t>
  </si>
  <si>
    <t>liquid nitrogen ran out days before returning from the mission, samples yellowed</t>
  </si>
  <si>
    <t>TSI002</t>
  </si>
  <si>
    <t>96.2(9:13), 96.5 (9:22)</t>
  </si>
  <si>
    <t>TSI004</t>
  </si>
  <si>
    <t>KR, AA, FR, AG, PR</t>
  </si>
  <si>
    <t>96.0 (11:01), 95.7 (11:21), 97.5 (12:25)</t>
  </si>
  <si>
    <t>younger looking individual</t>
  </si>
  <si>
    <t>TSI007</t>
  </si>
  <si>
    <t>96.8 (12:17), &lt;94</t>
  </si>
  <si>
    <t>TSI008</t>
  </si>
  <si>
    <t>98.5 (10:49), 11:15 (97.4)</t>
  </si>
  <si>
    <t>TSI011</t>
  </si>
  <si>
    <t>96.8 (9:48), 97 (10:20), 97.5 (11:11), 97.7 (11:19), 97.4 (11:27)</t>
  </si>
  <si>
    <t>TSI012</t>
  </si>
  <si>
    <t>95.5 (10:38), 97.4 (10:46), 96.4 (11:00)</t>
  </si>
  <si>
    <t>mouth bleeding from capture</t>
  </si>
  <si>
    <t>TSI013</t>
  </si>
  <si>
    <t>mortality (found dead in net)</t>
  </si>
  <si>
    <t>TSI022</t>
  </si>
  <si>
    <t>97.3(8:21), 95.8 (9:07), 96.4 (9:17), 95.7 (9:24)</t>
  </si>
  <si>
    <t>TSI023</t>
  </si>
  <si>
    <t>97.6 (8:05), 96.1 (9:29), 95 (8:43), 95.6 (9:00)</t>
  </si>
  <si>
    <t>pregnant</t>
  </si>
  <si>
    <t>TSI025</t>
  </si>
  <si>
    <t>L (10:02), 98.7 (12:13), 97.2 (12:25), 95.4 (12:30)</t>
  </si>
  <si>
    <t>TSI026</t>
  </si>
  <si>
    <t>95.5 (9:08), 94.3 (9:46), 96 (9:55), 95.6 (10:03), 96 (10:08)</t>
  </si>
  <si>
    <t>Marked as TSI024 on tooth data sheet by mistake</t>
  </si>
  <si>
    <t>TSI027</t>
  </si>
  <si>
    <t>97.3 (10:46), 96.6 (10:57), 96.4 (11:04), 96.4 (11:18)</t>
  </si>
  <si>
    <t>TSI028</t>
  </si>
  <si>
    <t>97.5 (11:10), 97.1 (11:36), 95.8 (11:43)</t>
  </si>
  <si>
    <t>TSI029</t>
  </si>
  <si>
    <t>TSI030</t>
  </si>
  <si>
    <t>96.5 ( 15:22), 96.9 (15:56), 96.3 (16:05), 96.8 (16:13), 97 (16:17)</t>
  </si>
  <si>
    <t>TSI032</t>
  </si>
  <si>
    <t>L (8:10), 97.3 (9:03)</t>
  </si>
  <si>
    <t>TSI035</t>
  </si>
  <si>
    <t>94.7 (7:22), 96.0 (7:46), L (8:00), 94.6 (8:43)</t>
  </si>
  <si>
    <t>TSI046</t>
  </si>
  <si>
    <t>97.5 (13:29), 97.4 (13:45), 97.5 (13:49)</t>
  </si>
  <si>
    <t>TSI065</t>
  </si>
  <si>
    <t>AG, AS, AA, FR</t>
  </si>
  <si>
    <t>Died , sun exposure</t>
  </si>
  <si>
    <t>UR</t>
  </si>
  <si>
    <t>TSI067</t>
  </si>
  <si>
    <t>98.1 (13:55), 98.6 (14:02) 98.0 (14:09)</t>
  </si>
  <si>
    <t>TSI068</t>
  </si>
  <si>
    <t>98.4 (8:50), 98.9 (8:57), 97.7 (9:05), 97.5 (9:09)</t>
  </si>
  <si>
    <t>TSI069</t>
  </si>
  <si>
    <t>97.5 (9:34), 98.0 (9:41), 98.0 (9:48)</t>
  </si>
  <si>
    <t>TSI070</t>
  </si>
  <si>
    <t>98.4 (14:38), 99.1 (14:45), 97.7 (14:51)</t>
  </si>
  <si>
    <t>TSI074</t>
  </si>
  <si>
    <t>FR,AA</t>
  </si>
  <si>
    <t>100.8 (4:52)</t>
  </si>
  <si>
    <t>TSI075</t>
  </si>
  <si>
    <t>98.5 (9:00)</t>
  </si>
  <si>
    <t>WAY013</t>
  </si>
  <si>
    <t>Ankarana_Chauves_Souris_Edup</t>
  </si>
  <si>
    <t>WAY025</t>
  </si>
  <si>
    <t>WAY033</t>
  </si>
  <si>
    <t>101.1 (10:16</t>
  </si>
  <si>
    <t>died (stayed in nearby tree overnight after released)--necropsied and euthanized baby</t>
  </si>
  <si>
    <t>LL, LR, UL, UR</t>
  </si>
  <si>
    <t>WAY031</t>
  </si>
  <si>
    <t>99.5 (10:06)</t>
  </si>
  <si>
    <t>WAY039</t>
  </si>
  <si>
    <t>100.6 (10:15)</t>
  </si>
  <si>
    <t>WAY043</t>
  </si>
  <si>
    <t>100ul urine</t>
  </si>
  <si>
    <t>WAY047</t>
  </si>
  <si>
    <t>102.3 (10:53)</t>
  </si>
  <si>
    <t>140ul urine; no PELB, WBC instead; two urine samples</t>
  </si>
  <si>
    <t>WAY048</t>
  </si>
  <si>
    <t>101.9 (10:56)</t>
  </si>
  <si>
    <t>300ul urine</t>
  </si>
  <si>
    <t>WAY049</t>
  </si>
  <si>
    <t>WAY054</t>
  </si>
  <si>
    <t>SG, AA, AG, FR, SA</t>
  </si>
  <si>
    <t>101.3 (6:24)</t>
  </si>
  <si>
    <t>WAY058</t>
  </si>
  <si>
    <t>97 (9:35)</t>
  </si>
  <si>
    <t>WAY059</t>
  </si>
  <si>
    <t>96.4 (10:00)</t>
  </si>
  <si>
    <t>WAY062</t>
  </si>
  <si>
    <t>103.3 (8:50)</t>
  </si>
  <si>
    <t>WAY074</t>
  </si>
  <si>
    <t>101.2 (12:45)</t>
  </si>
  <si>
    <t>WAY075</t>
  </si>
  <si>
    <t>102.1 (8:43)</t>
  </si>
  <si>
    <t>high urine volume</t>
  </si>
  <si>
    <t>WAY076</t>
  </si>
  <si>
    <t>100.1 (9:19)</t>
  </si>
  <si>
    <t>high urine volume; missing tooth assessment</t>
  </si>
  <si>
    <t>WAY077</t>
  </si>
  <si>
    <t>100.1 (8:58)</t>
  </si>
  <si>
    <t>WAY078</t>
  </si>
  <si>
    <t>WAY080</t>
  </si>
  <si>
    <t>WAY081</t>
  </si>
  <si>
    <t>WAY082</t>
  </si>
  <si>
    <t>WAY083</t>
  </si>
  <si>
    <t>missing tooth assessment</t>
  </si>
  <si>
    <t xml:space="preserve">accidentally PIT tagged twice </t>
  </si>
  <si>
    <t>97.8  (8:19)</t>
  </si>
  <si>
    <t xml:space="preserve">CB, SG, MA, T, </t>
  </si>
  <si>
    <t xml:space="preserve">died  </t>
  </si>
  <si>
    <t xml:space="preserve">96.7 (8:29) </t>
  </si>
  <si>
    <t xml:space="preserve">98.2 (11:00); 99 (11:02); 97.3 (11:12); 96.1 (11:20); 96.3 (11:32); </t>
  </si>
  <si>
    <t xml:space="preserve">97.5 (18:00), 98.4 (18:17), </t>
  </si>
  <si>
    <t xml:space="preserve">96.6 (14:58), 97.7 (15:24), 97.5 (15:42), 96.2 (15:51) </t>
  </si>
  <si>
    <t>box</t>
  </si>
  <si>
    <t>KEL281</t>
  </si>
  <si>
    <t>KEL327</t>
  </si>
  <si>
    <t>KEL363</t>
  </si>
  <si>
    <t>KEL378</t>
  </si>
  <si>
    <t>CAT029</t>
  </si>
  <si>
    <t>CAT033</t>
  </si>
  <si>
    <t>pup</t>
  </si>
  <si>
    <t>WAY022</t>
  </si>
  <si>
    <t>WAY024</t>
  </si>
  <si>
    <t>WAY021</t>
  </si>
  <si>
    <t>WAY037</t>
  </si>
  <si>
    <t>WAY029</t>
  </si>
  <si>
    <t>KEL422</t>
  </si>
  <si>
    <t>KEL423</t>
  </si>
  <si>
    <t>why chose</t>
  </si>
  <si>
    <t>aged/recap</t>
  </si>
  <si>
    <t>AMB124</t>
  </si>
  <si>
    <t>99.8 (9:15); 99.7 (9:18); 98.2 (9:27)</t>
  </si>
  <si>
    <t>very young. Likely young of the year though hard to tell. Tootk tooth. Fed sugar water and released after processing</t>
  </si>
  <si>
    <t>AMB127</t>
  </si>
  <si>
    <t>96.7 (8:20)</t>
  </si>
  <si>
    <t>AMB128</t>
  </si>
  <si>
    <t>100 (6:53); 98.4 (7:00)</t>
  </si>
  <si>
    <t>Took tooth under anesthesia. Fed sugar water post-processing and again at dusk. Released in the evening following capture. Young of the year for sure. Teeth should show when the layer is set down</t>
  </si>
  <si>
    <t>AMB133</t>
  </si>
  <si>
    <t>99.9 (7:32)</t>
  </si>
  <si>
    <t>Fed sugar water post-processing and again at dusk. Released in the evening following capture. Did not take tooth because pretty sure this is young of the year</t>
  </si>
  <si>
    <t>AMB137</t>
  </si>
  <si>
    <t>AMB140</t>
  </si>
  <si>
    <t>100 (8:50); 101.1 (9:31); 100.1 (9:34); 99.1 (9:36)</t>
  </si>
  <si>
    <t>AMB142</t>
  </si>
  <si>
    <t>98.5 (8:00); 98.4 (9:20); 99.5 (9:23); 98.1 (9:27)</t>
  </si>
  <si>
    <t>AMB144</t>
  </si>
  <si>
    <t>101.8 (8:47); 102.8 (8:50); 99.8 (8:53)</t>
  </si>
  <si>
    <t>AMB146</t>
  </si>
  <si>
    <t>97.7 (7:40)</t>
  </si>
  <si>
    <t>MLB001/002 urine sample from plastic bag tied to corner of pochon - can't distinguish from mother. Gave sugar water and released post-processing.</t>
  </si>
  <si>
    <t>MLB003</t>
  </si>
  <si>
    <t>Mother escaped in net and left baby behid. Two adult teeth coming in and appeared to attempt to fly (seems early in the year for this!). Processed baby and released in tree close to net at dusk. Could not find the next day.</t>
  </si>
  <si>
    <t>MNG002</t>
  </si>
  <si>
    <t>99.5 (7:22); 97.6 (7:28); 96.8 (7:34)</t>
  </si>
  <si>
    <t>young of the year-- is there a cementum layer yet? Found dead two days later (9/24/2018) in tree. Took all 4 canines and tissues</t>
  </si>
  <si>
    <t>TSI003</t>
  </si>
  <si>
    <t>98.9(8:07), 99.6(8:17), 97.3(8:25), 95.6(8:34), 94.6(8:43)</t>
  </si>
  <si>
    <t>TSI005</t>
  </si>
  <si>
    <t>99.3 (11:01), 98.1 (11:34), 97.5 (11:47), 96.8 (11:56), 96.2 (12:05), 94.9 (12:16)</t>
  </si>
  <si>
    <t>TSI009</t>
  </si>
  <si>
    <t>97.9 (10:49), 98.4 (11:15), 98.9 (11:34), 96.6 (11:43), 96.5 (11:50)</t>
  </si>
  <si>
    <t>lower left canine, lower right canine, upper left canine, upper right canine</t>
  </si>
  <si>
    <t>TSI014</t>
  </si>
  <si>
    <t>TSI031</t>
  </si>
  <si>
    <t>97.4 (7:40), 96.8 (7:53), 94.5 (8:03), L (8:11), 94.3 (8:19(</t>
  </si>
  <si>
    <t>TSI033</t>
  </si>
  <si>
    <t>97.6, 97.2 (12:56)</t>
  </si>
  <si>
    <t>O2 low, couldn't take teeth</t>
  </si>
  <si>
    <t>TSI036</t>
  </si>
  <si>
    <t>99.1 (14:46), 96.9 (15:10), 97.8 (15:14)</t>
  </si>
  <si>
    <t>TSI039</t>
  </si>
  <si>
    <t>97.5 (9:58), 97.6 (10:22), 97.4 (10:33)</t>
  </si>
  <si>
    <t>TSI040</t>
  </si>
  <si>
    <t>99.4 (10:52), 98 (11:13), 97.3 (11:17)</t>
  </si>
  <si>
    <t>Left ear injury</t>
  </si>
  <si>
    <t>extracted?</t>
  </si>
  <si>
    <t>ANBG133</t>
  </si>
  <si>
    <t>AND043</t>
  </si>
  <si>
    <t>AND41</t>
  </si>
  <si>
    <t>ANGB125</t>
  </si>
  <si>
    <t>ANGB126</t>
  </si>
  <si>
    <t>ANGB127</t>
  </si>
  <si>
    <t>ANGB128</t>
  </si>
  <si>
    <t>ANGB129</t>
  </si>
  <si>
    <t>ANGB134</t>
  </si>
  <si>
    <t>ANGB136</t>
  </si>
  <si>
    <t>ANGB137</t>
  </si>
  <si>
    <t>ANGB138</t>
  </si>
  <si>
    <t>ANGB139</t>
  </si>
  <si>
    <t>ANGB140</t>
  </si>
  <si>
    <t>ANGB141</t>
  </si>
  <si>
    <t>ANGB144</t>
  </si>
  <si>
    <t>ANGB145</t>
  </si>
  <si>
    <t>ANGB148</t>
  </si>
  <si>
    <t>ANGB150</t>
  </si>
  <si>
    <t>ANGB151</t>
  </si>
  <si>
    <t>ANGB152</t>
  </si>
  <si>
    <t>ANGB153</t>
  </si>
  <si>
    <t>ANGB155</t>
  </si>
  <si>
    <t>CAT001</t>
  </si>
  <si>
    <t>CAT002</t>
  </si>
  <si>
    <t>CAT003</t>
  </si>
  <si>
    <t>CAT004</t>
  </si>
  <si>
    <t>CAT005</t>
  </si>
  <si>
    <t>CAT006</t>
  </si>
  <si>
    <t>CAT007</t>
  </si>
  <si>
    <t>CAT008</t>
  </si>
  <si>
    <t>CAT009</t>
  </si>
  <si>
    <t>CAT010</t>
  </si>
  <si>
    <t>CAT011</t>
  </si>
  <si>
    <t>CAT012</t>
  </si>
  <si>
    <t>CAT013</t>
  </si>
  <si>
    <t>CAT014</t>
  </si>
  <si>
    <t>CAT015</t>
  </si>
  <si>
    <t>CAT016</t>
  </si>
  <si>
    <t>CAT020</t>
  </si>
  <si>
    <t>CAT022</t>
  </si>
  <si>
    <t>CAT023</t>
  </si>
  <si>
    <t>CAT024</t>
  </si>
  <si>
    <t>CAT025</t>
  </si>
  <si>
    <t>CAT028</t>
  </si>
  <si>
    <t>CAT030</t>
  </si>
  <si>
    <t>CAT031</t>
  </si>
  <si>
    <t>KEL 259</t>
  </si>
  <si>
    <t>KEL148</t>
  </si>
  <si>
    <t>KEL149</t>
  </si>
  <si>
    <t>KEL150</t>
  </si>
  <si>
    <t>KEL151</t>
  </si>
  <si>
    <t>KEL152</t>
  </si>
  <si>
    <t>KEL153</t>
  </si>
  <si>
    <t>KEL154</t>
  </si>
  <si>
    <t>KEL155</t>
  </si>
  <si>
    <t>KEL157</t>
  </si>
  <si>
    <t>KEL160</t>
  </si>
  <si>
    <t>KEL161</t>
  </si>
  <si>
    <t>KEL162</t>
  </si>
  <si>
    <t>KEL163</t>
  </si>
  <si>
    <t>KEL165</t>
  </si>
  <si>
    <t>KEL167</t>
  </si>
  <si>
    <t>KEL168</t>
  </si>
  <si>
    <t>KEL170</t>
  </si>
  <si>
    <t>KEL174</t>
  </si>
  <si>
    <t>KEL175</t>
  </si>
  <si>
    <t>KEL180</t>
  </si>
  <si>
    <t>KEL181</t>
  </si>
  <si>
    <t>KEL182</t>
  </si>
  <si>
    <t>KEL183</t>
  </si>
  <si>
    <t>KEL184</t>
  </si>
  <si>
    <t>KEL190</t>
  </si>
  <si>
    <t>KEL191</t>
  </si>
  <si>
    <t>KEL192</t>
  </si>
  <si>
    <t>KEL194</t>
  </si>
  <si>
    <t>KEL196</t>
  </si>
  <si>
    <t>KEL197</t>
  </si>
  <si>
    <t>KEL199</t>
  </si>
  <si>
    <t>KEL200</t>
  </si>
  <si>
    <t>KEL201</t>
  </si>
  <si>
    <t>KEL202</t>
  </si>
  <si>
    <t>KEL203</t>
  </si>
  <si>
    <t>KEL205</t>
  </si>
  <si>
    <t>KEL207</t>
  </si>
  <si>
    <t>KEL209</t>
  </si>
  <si>
    <t>KEL210</t>
  </si>
  <si>
    <t>KEL211</t>
  </si>
  <si>
    <t>KEL212</t>
  </si>
  <si>
    <t>KEL216</t>
  </si>
  <si>
    <t>KEL220</t>
  </si>
  <si>
    <t>KEL223</t>
  </si>
  <si>
    <t>KEL229</t>
  </si>
  <si>
    <t>KEL232</t>
  </si>
  <si>
    <t>KEL233</t>
  </si>
  <si>
    <t>KEL234</t>
  </si>
  <si>
    <t>KEL235</t>
  </si>
  <si>
    <t>KEL238</t>
  </si>
  <si>
    <t>KEL239</t>
  </si>
  <si>
    <t>KEL240</t>
  </si>
  <si>
    <t>KEL246</t>
  </si>
  <si>
    <t>KEL247</t>
  </si>
  <si>
    <t>KEL249</t>
  </si>
  <si>
    <t>KEL251</t>
  </si>
  <si>
    <t>KEL265</t>
  </si>
  <si>
    <t>KEL266</t>
  </si>
  <si>
    <t>KEL269B</t>
  </si>
  <si>
    <t>KEL270</t>
  </si>
  <si>
    <t>KEL271</t>
  </si>
  <si>
    <t>KEL271B</t>
  </si>
  <si>
    <t>KEL272</t>
  </si>
  <si>
    <t>KEL272B</t>
  </si>
  <si>
    <t>KEL274</t>
  </si>
  <si>
    <t>KEL274B</t>
  </si>
  <si>
    <t>KEL277</t>
  </si>
  <si>
    <t>KEL278</t>
  </si>
  <si>
    <t>KEL280B</t>
  </si>
  <si>
    <t>KEL282B</t>
  </si>
  <si>
    <t>KEL283</t>
  </si>
  <si>
    <t>KEL284</t>
  </si>
  <si>
    <t>KEL285B</t>
  </si>
  <si>
    <t>KEL286B</t>
  </si>
  <si>
    <t>KEL287</t>
  </si>
  <si>
    <t>KEL289</t>
  </si>
  <si>
    <t>KEL289B</t>
  </si>
  <si>
    <t>KEL290B</t>
  </si>
  <si>
    <t>KEL291B</t>
  </si>
  <si>
    <t>KEL292</t>
  </si>
  <si>
    <t>KEL292B</t>
  </si>
  <si>
    <t>KEL294B</t>
  </si>
  <si>
    <t>KEL295B</t>
  </si>
  <si>
    <t>KEL297B</t>
  </si>
  <si>
    <t>KEL298B</t>
  </si>
  <si>
    <t>KEL300B</t>
  </si>
  <si>
    <t>KEL301B</t>
  </si>
  <si>
    <t>KEL302B</t>
  </si>
  <si>
    <t>KEL303B</t>
  </si>
  <si>
    <t>KEL306</t>
  </si>
  <si>
    <t>KEL307</t>
  </si>
  <si>
    <t>KEL308</t>
  </si>
  <si>
    <t>KEL311</t>
  </si>
  <si>
    <t>KEL315</t>
  </si>
  <si>
    <t>KEL318</t>
  </si>
  <si>
    <t>KEL320</t>
  </si>
  <si>
    <t>KEL321</t>
  </si>
  <si>
    <t>KEL322</t>
  </si>
  <si>
    <t>KEL323</t>
  </si>
  <si>
    <t>KEL331</t>
  </si>
  <si>
    <t>KEL334</t>
  </si>
  <si>
    <t>KEL341</t>
  </si>
  <si>
    <t>KEL342</t>
  </si>
  <si>
    <t>KEL343</t>
  </si>
  <si>
    <t>KEL344</t>
  </si>
  <si>
    <t>KEL346</t>
  </si>
  <si>
    <t>KEL347</t>
  </si>
  <si>
    <t>KEL351</t>
  </si>
  <si>
    <t>KEL356</t>
  </si>
  <si>
    <t>KEL358</t>
  </si>
  <si>
    <t>KEL362</t>
  </si>
  <si>
    <t>KEL372</t>
  </si>
  <si>
    <t>KEL375</t>
  </si>
  <si>
    <t>KEL379</t>
  </si>
  <si>
    <t>KEL382</t>
  </si>
  <si>
    <t>KEL385</t>
  </si>
  <si>
    <t>KEL386</t>
  </si>
  <si>
    <t>KEL388</t>
  </si>
  <si>
    <t>KEL390</t>
  </si>
  <si>
    <t>KEL398</t>
  </si>
  <si>
    <t>KEL401</t>
  </si>
  <si>
    <t>KEL402</t>
  </si>
  <si>
    <t>KEL406</t>
  </si>
  <si>
    <t>KEL407</t>
  </si>
  <si>
    <t>KEL408</t>
  </si>
  <si>
    <t>KEL410</t>
  </si>
  <si>
    <t>KEL412</t>
  </si>
  <si>
    <t>KEL413</t>
  </si>
  <si>
    <t>KEL414</t>
  </si>
  <si>
    <t>KEL419</t>
  </si>
  <si>
    <t>KEL421</t>
  </si>
  <si>
    <t>KEL424</t>
  </si>
  <si>
    <t>KEL426</t>
  </si>
  <si>
    <t>KEL427</t>
  </si>
  <si>
    <t>KEL428</t>
  </si>
  <si>
    <t>KEL431</t>
  </si>
  <si>
    <t>KEL434</t>
  </si>
  <si>
    <t>KEL435</t>
  </si>
  <si>
    <t>KEL439</t>
  </si>
  <si>
    <t>KEL445</t>
  </si>
  <si>
    <t>KEL446</t>
  </si>
  <si>
    <t>KEL448</t>
  </si>
  <si>
    <t>KEL450</t>
  </si>
  <si>
    <t>KEL451</t>
  </si>
  <si>
    <t>KEL453</t>
  </si>
  <si>
    <t>KEL454</t>
  </si>
  <si>
    <t>KEL454B</t>
  </si>
  <si>
    <t>KEL456</t>
  </si>
  <si>
    <t>KEL457</t>
  </si>
  <si>
    <t>KEL460</t>
  </si>
  <si>
    <t>KEL460B</t>
  </si>
  <si>
    <t>KEL461B</t>
  </si>
  <si>
    <t>KEL463</t>
  </si>
  <si>
    <t>KEL463B</t>
  </si>
  <si>
    <t>KEL464</t>
  </si>
  <si>
    <t>KEL465B</t>
  </si>
  <si>
    <t>KEL466</t>
  </si>
  <si>
    <t>KEL466B</t>
  </si>
  <si>
    <t>KEL467</t>
  </si>
  <si>
    <t>KEL467B</t>
  </si>
  <si>
    <t>KEL468B</t>
  </si>
  <si>
    <t>KEL469</t>
  </si>
  <si>
    <t>KEL470</t>
  </si>
  <si>
    <t>KEL472</t>
  </si>
  <si>
    <t>KEL473</t>
  </si>
  <si>
    <t>KEL474</t>
  </si>
  <si>
    <t>KEL475</t>
  </si>
  <si>
    <t>KEL476</t>
  </si>
  <si>
    <t>KEL477</t>
  </si>
  <si>
    <t>KEL478</t>
  </si>
  <si>
    <t>KEL479</t>
  </si>
  <si>
    <t>KEL480</t>
  </si>
  <si>
    <t>KEL481</t>
  </si>
  <si>
    <t>KEL482</t>
  </si>
  <si>
    <t>KEL483</t>
  </si>
  <si>
    <t>KEL484</t>
  </si>
  <si>
    <t>KEL485</t>
  </si>
  <si>
    <t>KEL487</t>
  </si>
  <si>
    <t>KEL488</t>
  </si>
  <si>
    <t>KEL489</t>
  </si>
  <si>
    <t>MIZ534</t>
  </si>
  <si>
    <t>MIZ535</t>
  </si>
  <si>
    <t>MIZ536</t>
  </si>
  <si>
    <t>MIZ537</t>
  </si>
  <si>
    <t>MIZ538</t>
  </si>
  <si>
    <t>MIZ539</t>
  </si>
  <si>
    <t>MIZ540</t>
  </si>
  <si>
    <t>MIZ541</t>
  </si>
  <si>
    <t>MIZ542</t>
  </si>
  <si>
    <t>MIZ543</t>
  </si>
  <si>
    <t>MIZ544</t>
  </si>
  <si>
    <t>MIZ545</t>
  </si>
  <si>
    <t>MIZ546</t>
  </si>
  <si>
    <t>MIZ548</t>
  </si>
  <si>
    <t>ROU142</t>
  </si>
  <si>
    <t>ROU143</t>
  </si>
  <si>
    <t>ROU144</t>
  </si>
  <si>
    <t>ROU145</t>
  </si>
  <si>
    <t>ROU146</t>
  </si>
  <si>
    <t>ROU147</t>
  </si>
  <si>
    <t>ROU148</t>
  </si>
  <si>
    <t>ROU149</t>
  </si>
  <si>
    <t>ROU150</t>
  </si>
  <si>
    <t>ROU151</t>
  </si>
  <si>
    <t>ROU152</t>
  </si>
  <si>
    <t>ROU153</t>
  </si>
  <si>
    <t>ROU154</t>
  </si>
  <si>
    <t>ROU155</t>
  </si>
  <si>
    <t>ROU157</t>
  </si>
  <si>
    <t>ROU158</t>
  </si>
  <si>
    <t>RTC006</t>
  </si>
  <si>
    <t>RTC007</t>
  </si>
  <si>
    <t>RTC008</t>
  </si>
  <si>
    <t>RTC009</t>
  </si>
  <si>
    <t>RTC010</t>
  </si>
  <si>
    <t>RTC011</t>
  </si>
  <si>
    <t>RTC012</t>
  </si>
  <si>
    <t>WAY001</t>
  </si>
  <si>
    <t>WAY003</t>
  </si>
  <si>
    <t>WAY004</t>
  </si>
  <si>
    <t>WAY005</t>
  </si>
  <si>
    <t>WAY006</t>
  </si>
  <si>
    <t>WAY007</t>
  </si>
  <si>
    <t>WAY008</t>
  </si>
  <si>
    <t>WAY009</t>
  </si>
  <si>
    <t>WAY010</t>
  </si>
  <si>
    <t>WAY011</t>
  </si>
  <si>
    <t>WAY012</t>
  </si>
  <si>
    <t>WAY014</t>
  </si>
  <si>
    <t>WAY015</t>
  </si>
  <si>
    <t>WAY016</t>
  </si>
  <si>
    <t>WAY017</t>
  </si>
  <si>
    <t>WAY018</t>
  </si>
  <si>
    <t>WAY019</t>
  </si>
  <si>
    <t>WAY020</t>
  </si>
  <si>
    <t>WAY026</t>
  </si>
  <si>
    <t>WAY027</t>
  </si>
  <si>
    <t>WAY028</t>
  </si>
  <si>
    <t>WAY030</t>
  </si>
  <si>
    <t>WAY032</t>
  </si>
  <si>
    <t>WAY034</t>
  </si>
  <si>
    <t>WAY035</t>
  </si>
  <si>
    <t>WAY036</t>
  </si>
  <si>
    <t>WAY038</t>
  </si>
  <si>
    <t>WAY040</t>
  </si>
  <si>
    <t>WAY041</t>
  </si>
  <si>
    <t>WAY042</t>
  </si>
  <si>
    <t>WAY044</t>
  </si>
  <si>
    <t>WAY045</t>
  </si>
  <si>
    <t>WAY046</t>
  </si>
  <si>
    <t>WAY050</t>
  </si>
  <si>
    <t>WAY051</t>
  </si>
  <si>
    <t>WAY052</t>
  </si>
  <si>
    <t>WAY053</t>
  </si>
  <si>
    <t>WAY055</t>
  </si>
  <si>
    <t>WAY056</t>
  </si>
  <si>
    <t>WAY057</t>
  </si>
  <si>
    <t>WAY060</t>
  </si>
  <si>
    <t>WAY061</t>
  </si>
  <si>
    <t>WAY063</t>
  </si>
  <si>
    <t>WAY064</t>
  </si>
  <si>
    <t>WAY065</t>
  </si>
  <si>
    <t>WAY066</t>
  </si>
  <si>
    <t>WAY067</t>
  </si>
  <si>
    <t>WAY068</t>
  </si>
  <si>
    <t>WAY069</t>
  </si>
  <si>
    <t>WAY070</t>
  </si>
  <si>
    <t>WAY071</t>
  </si>
  <si>
    <t>WAY072</t>
  </si>
  <si>
    <t>WAY073</t>
  </si>
  <si>
    <t>WAY079</t>
  </si>
  <si>
    <t>plate#</t>
  </si>
  <si>
    <t>died (baby of WAY025--anesthesized)--complete necropsy</t>
  </si>
  <si>
    <t>&gt;20ul urine</t>
  </si>
  <si>
    <t>97.1 (11:28)</t>
  </si>
  <si>
    <t>98.3 (13:06), 98.4 (13;20), 96.9 (13:29). 96.6 (13.33)</t>
  </si>
  <si>
    <t>101.0 (14:09)</t>
  </si>
  <si>
    <t>102.0 (14:17)</t>
  </si>
  <si>
    <t>99.3 (14:53)</t>
  </si>
  <si>
    <t>99.7 (15:48)</t>
  </si>
  <si>
    <t>98.6 (16:09)</t>
  </si>
  <si>
    <t>juvlocationextracted</t>
  </si>
  <si>
    <t>TSI055</t>
  </si>
  <si>
    <t>TSI052</t>
  </si>
  <si>
    <t>B3</t>
  </si>
  <si>
    <t>A12</t>
  </si>
  <si>
    <t>B2</t>
  </si>
  <si>
    <t>D12</t>
  </si>
  <si>
    <t>E7</t>
  </si>
  <si>
    <t>A8</t>
  </si>
  <si>
    <t>G12</t>
  </si>
  <si>
    <t>A11</t>
  </si>
  <si>
    <t>G7</t>
  </si>
  <si>
    <t>G6</t>
  </si>
  <si>
    <t>D9</t>
  </si>
  <si>
    <t>B9</t>
  </si>
  <si>
    <t>B5</t>
  </si>
  <si>
    <t>E10</t>
  </si>
  <si>
    <t>E1</t>
  </si>
  <si>
    <t>E12</t>
  </si>
  <si>
    <t>C10</t>
  </si>
  <si>
    <t>C4</t>
  </si>
  <si>
    <t>B6</t>
  </si>
  <si>
    <t>C12</t>
  </si>
  <si>
    <t>D5</t>
  </si>
  <si>
    <t>F12</t>
  </si>
  <si>
    <t>H4</t>
  </si>
  <si>
    <t>G2</t>
  </si>
  <si>
    <t>D4</t>
  </si>
  <si>
    <t>G3</t>
  </si>
  <si>
    <t>B8</t>
  </si>
  <si>
    <t>F7</t>
  </si>
  <si>
    <t>F6</t>
  </si>
  <si>
    <t>D10</t>
  </si>
  <si>
    <t>G4</t>
  </si>
  <si>
    <t>C11</t>
  </si>
  <si>
    <t>F11</t>
  </si>
  <si>
    <t>G1</t>
  </si>
  <si>
    <t>H5</t>
  </si>
  <si>
    <t>H7</t>
  </si>
  <si>
    <t>A2</t>
  </si>
  <si>
    <t>A3</t>
  </si>
  <si>
    <t>B4</t>
  </si>
  <si>
    <t>C8</t>
  </si>
  <si>
    <t>B12</t>
  </si>
  <si>
    <t>D6</t>
  </si>
  <si>
    <t>C6</t>
  </si>
  <si>
    <t>C5</t>
  </si>
  <si>
    <t>C3</t>
  </si>
  <si>
    <t>H6</t>
  </si>
  <si>
    <t>D1</t>
  </si>
  <si>
    <t>H1</t>
  </si>
  <si>
    <t>D2</t>
  </si>
  <si>
    <t>B7</t>
  </si>
  <si>
    <t>A6</t>
  </si>
  <si>
    <t>B10</t>
  </si>
  <si>
    <t>G5</t>
  </si>
  <si>
    <t>G10</t>
  </si>
  <si>
    <t>D7</t>
  </si>
  <si>
    <t>E9</t>
  </si>
  <si>
    <t>D8</t>
  </si>
  <si>
    <t>H3</t>
  </si>
  <si>
    <t>A9</t>
  </si>
  <si>
    <t>A4</t>
  </si>
  <si>
    <t>A1</t>
  </si>
  <si>
    <t>H10</t>
  </si>
  <si>
    <t>G9</t>
  </si>
  <si>
    <t>H9</t>
  </si>
  <si>
    <t>G8</t>
  </si>
  <si>
    <t>A7</t>
  </si>
  <si>
    <t>C7</t>
  </si>
  <si>
    <t>C2</t>
  </si>
  <si>
    <t>D11</t>
  </si>
  <si>
    <t>H2</t>
  </si>
  <si>
    <t>C9</t>
  </si>
  <si>
    <t>G11</t>
  </si>
  <si>
    <t>A10</t>
  </si>
  <si>
    <t>C1</t>
  </si>
  <si>
    <t>B1</t>
  </si>
  <si>
    <t>B11</t>
  </si>
  <si>
    <t>H8</t>
  </si>
  <si>
    <t>H12</t>
  </si>
  <si>
    <t>H11</t>
  </si>
  <si>
    <t>F10</t>
  </si>
  <si>
    <t>F5</t>
  </si>
  <si>
    <t>E11</t>
  </si>
  <si>
    <t>F3</t>
  </si>
  <si>
    <t>F4</t>
  </si>
  <si>
    <t>F2</t>
  </si>
  <si>
    <t>E8</t>
  </si>
  <si>
    <t>E6</t>
  </si>
  <si>
    <t>E5</t>
  </si>
  <si>
    <t>E4</t>
  </si>
  <si>
    <t>E3</t>
  </si>
  <si>
    <t>E2</t>
  </si>
  <si>
    <t>A5</t>
  </si>
  <si>
    <t>ED-WP-1</t>
  </si>
  <si>
    <t>ED-WP-2</t>
  </si>
  <si>
    <t>ED-WP-3</t>
  </si>
  <si>
    <t>ED-WP-4</t>
  </si>
  <si>
    <t>ED-WP-5</t>
  </si>
  <si>
    <t>PR-WP-1</t>
  </si>
  <si>
    <t>located?</t>
  </si>
  <si>
    <t>all boxes</t>
  </si>
  <si>
    <t>Plate 1</t>
  </si>
  <si>
    <t>ED-WP-2 + 8 samples from ED-WP-4</t>
  </si>
  <si>
    <t>Species: Eidolon</t>
  </si>
  <si>
    <t># samples</t>
  </si>
  <si>
    <t>elution volume</t>
  </si>
  <si>
    <t>50uL</t>
  </si>
  <si>
    <t>B</t>
  </si>
  <si>
    <t>C</t>
  </si>
  <si>
    <t>D</t>
  </si>
  <si>
    <t>E</t>
  </si>
  <si>
    <t>F</t>
  </si>
  <si>
    <t>G</t>
  </si>
  <si>
    <t>H</t>
  </si>
  <si>
    <t>Plate 2</t>
  </si>
  <si>
    <t>Species</t>
  </si>
  <si>
    <t>Eidolon</t>
  </si>
  <si>
    <t>Plate 3</t>
  </si>
  <si>
    <t>Plate 4</t>
  </si>
  <si>
    <t>Plate 5</t>
  </si>
  <si>
    <t>ED-WP-4 (A1-G5) + ED-WP-1 (G6-H12)</t>
  </si>
  <si>
    <t>Plate 6</t>
  </si>
  <si>
    <t>ED-WP-1 (A1-F2) and ED-WP-3 (F3-H12)</t>
  </si>
  <si>
    <t>Plate 7</t>
  </si>
  <si>
    <t>Eidolon (A1-E10) and Rousettus (E11-H12)</t>
  </si>
  <si>
    <t>ED-WP-3 (A1-E10) and RM-WP-6 (E11-H12)</t>
  </si>
  <si>
    <t>Plate 12</t>
  </si>
  <si>
    <t>Eidolon WP-AGED-2</t>
  </si>
  <si>
    <t>duplicate highlight list</t>
  </si>
  <si>
    <t>MOVED TO FINAL PLATES</t>
  </si>
  <si>
    <t>YES</t>
  </si>
  <si>
    <t xml:space="preserve">YES </t>
  </si>
  <si>
    <t>Y</t>
  </si>
  <si>
    <t>Yes</t>
  </si>
  <si>
    <t>WP-Aged-1</t>
  </si>
  <si>
    <t>WP-Aged-3</t>
  </si>
  <si>
    <t>concentration</t>
  </si>
  <si>
    <t>total DNA</t>
  </si>
  <si>
    <t>volume (uL)</t>
  </si>
  <si>
    <t>extractedby</t>
  </si>
  <si>
    <t>SG</t>
  </si>
  <si>
    <t>old well #</t>
  </si>
  <si>
    <t>Already Extracted</t>
  </si>
  <si>
    <t>ID</t>
  </si>
  <si>
    <t>Sex</t>
  </si>
  <si>
    <t>Age</t>
  </si>
  <si>
    <t>Quant</t>
  </si>
  <si>
    <t>To Be Extracted</t>
  </si>
  <si>
    <t>Old Quant</t>
  </si>
  <si>
    <t>Type</t>
  </si>
  <si>
    <t>per sample</t>
  </si>
  <si>
    <t>samples</t>
  </si>
  <si>
    <t>total</t>
  </si>
  <si>
    <t>plate 7</t>
  </si>
  <si>
    <t>sub1</t>
  </si>
  <si>
    <t>unex</t>
  </si>
  <si>
    <t>old</t>
  </si>
  <si>
    <t>type</t>
  </si>
  <si>
    <t>submission</t>
  </si>
  <si>
    <t>extracted</t>
  </si>
  <si>
    <t>museum</t>
  </si>
  <si>
    <t>Routest</t>
  </si>
  <si>
    <t>Maromizaha_Rmad</t>
  </si>
  <si>
    <t>Rousettus madagascariensis</t>
  </si>
  <si>
    <t>Clock Foundation Budget</t>
  </si>
  <si>
    <t>Museum</t>
  </si>
  <si>
    <t>Brook</t>
  </si>
  <si>
    <t>FMNH</t>
  </si>
  <si>
    <t>S. M. Goodman</t>
  </si>
  <si>
    <t>FMNH 218013</t>
  </si>
  <si>
    <t>Male</t>
  </si>
  <si>
    <t>skull</t>
  </si>
  <si>
    <t>asr</t>
  </si>
  <si>
    <t>tiss</t>
  </si>
  <si>
    <t>Madagascar</t>
  </si>
  <si>
    <t>Province de Fianarantsoa</t>
  </si>
  <si>
    <t>Parc National de l'Isalo, 3.8 km NW Ranohira, along Namaza River</t>
  </si>
  <si>
    <t>one canine</t>
  </si>
  <si>
    <t>S. G. Cardiff</t>
  </si>
  <si>
    <t>FMNH 183901</t>
  </si>
  <si>
    <t>skel</t>
  </si>
  <si>
    <t>Province d'Antsiranana</t>
  </si>
  <si>
    <t>RS d'Ankarana</t>
  </si>
  <si>
    <t>CatMammalsCatalogNo = 183901
PriAccessionNoRef_irn = 17690
IdeTaxon_tab_irn = 311708
IdeFiledAs_tab = Yes
ColSiteLocation_irn = 212910
ColMammalsCollectionNo = 294
ColMammalsCollectorRef(1)_irn = 101451
ColEarliestDateCollected = 09 Aug 2004
IdeTaxon_tab = Eidolon dupreanum
ColSiteLocation = 8476
PriMammalsPrepCode = sko
PriMammalsPrep = skull &amp; skeleton</t>
  </si>
  <si>
    <t>FMNH 169702</t>
  </si>
  <si>
    <t>S</t>
  </si>
  <si>
    <t>skin</t>
  </si>
  <si>
    <t>RS d'Ankarana, 3.5 km SE Andrafiabe, near Andokotokana River</t>
  </si>
  <si>
    <t>CatMammalsCatalogNo = 169702
PriAccessionNoRef_irn = 16496
PriSex = Male
IdeTaxon_tab_irn = 311708
IdeFiledAs_tab = Yes
ColSiteLocation_irn = 212888
ColMammalsCollectionNo = 12002
ColMammalsCollectorRef(1)_irn = 300748
ColEarliestDateCollected = 27 Jan 2001
IdeTaxon_tab = Eidolon dupreanum
ColSiteLocation = 8454
PriMammalsPrepCode = ssk
PriMammalsPrep = skin &amp; skull, skeleton</t>
  </si>
  <si>
    <t>Reserve Speciale d'Ankarana, 3.5 km SE Andrafiabe (village)</t>
  </si>
  <si>
    <t>FMNH 176358</t>
  </si>
  <si>
    <t>CatMammalsCatalogNo = 176358
PriAccessionNoRef_irn = 17645
PriSex = Male
IdeTaxon_tab_irn = 311708
IdeFiledAs_tab = Yes
ColSiteLocation_irn = 212917
ColMammalsCollectionNo = 13696
ColMammalsCollectorRef(1)_irn = 300748
ColEarliestDateCollected = 15 May 2003
IdeTaxon_tab = Eidolon dupreanum
ColSiteLocation = 8498
PriMammalsPrepCode = sko
PriMammalsPrep = skull &amp; skeleton</t>
  </si>
  <si>
    <t>On Loan</t>
  </si>
  <si>
    <t>FMNH 177381</t>
  </si>
  <si>
    <t>RS d'Ankarana, 3.5 km SE Andrafiabe, Grotte Andokotokana</t>
  </si>
  <si>
    <t>CatMammalsCatalogNo = 177381
PriAccessionNoRef_irn = 17651
PriSex = Male
IdeTaxon_tab_irn = 311708
IdeFiledAs_tab = Yes
ColSiteLocation_irn = 212887
ColMammalsCollectionNo = 164
ColMammalsCollectorRef(1)_irn = 101451
ColEarliestDateCollected = 01 Jul 2003
IdeTaxon_tab = Eidolon dupreanum
ColSiteLocation = 8453
PriMammalsPrepCode = asr
PriMammalsPrep = alcoholic, skull removed</t>
  </si>
  <si>
    <t>FMNH 177382</t>
  </si>
  <si>
    <t>CatMammalsCatalogNo = 177382
PriAccessionNoRef_irn = 17651
PriSex = Male
IdeTaxon_tab_irn = 311708
IdeFiledAs_tab = Yes
ColSiteLocation_irn = 212887
ColMammalsCollectionNo = 165
ColMammalsCollectorRef(1)_irn = 101451
ColEarliestDateCollected = 01 Jul 2003
IdeTaxon_tab = Eidolon dupreanum
ColSiteLocation = 8453
PriMammalsPrepCode = asr
PriMammalsPrep = alcoholic, skull removed</t>
  </si>
  <si>
    <t>ecatalogue_key</t>
  </si>
  <si>
    <t>CatMammalsCatalogNo</t>
  </si>
  <si>
    <t>Collector</t>
  </si>
  <si>
    <t>YearCollected</t>
  </si>
  <si>
    <t>ColMammalsCollectionNo</t>
  </si>
  <si>
    <t>IdeFiledAsQualifiedName</t>
  </si>
  <si>
    <t>AgeClass</t>
  </si>
  <si>
    <t>TL</t>
  </si>
  <si>
    <t>TV</t>
  </si>
  <si>
    <t>HF</t>
  </si>
  <si>
    <t>EAR</t>
  </si>
  <si>
    <t>FA</t>
  </si>
  <si>
    <t>WT (g)</t>
  </si>
  <si>
    <t>Status (testes: Abd / Scrot; mammory glands: lac/nl/preg (embroys))</t>
  </si>
  <si>
    <t>Gonad length (mm)</t>
  </si>
  <si>
    <t>Gonad width (mm)</t>
  </si>
  <si>
    <t>Placental scars</t>
  </si>
  <si>
    <t>Wingspan (mm)</t>
  </si>
  <si>
    <t>Teeth?</t>
  </si>
  <si>
    <t>Preparations1</t>
  </si>
  <si>
    <t>Preparations2</t>
  </si>
  <si>
    <t>Preparations3</t>
  </si>
  <si>
    <t>Preparations4</t>
  </si>
  <si>
    <t>Country</t>
  </si>
  <si>
    <t>StateProvince</t>
  </si>
  <si>
    <t>Locality</t>
  </si>
  <si>
    <t>Longitude</t>
  </si>
  <si>
    <t>Latitude</t>
  </si>
  <si>
    <t>DayCollected</t>
  </si>
  <si>
    <t>MonthCollected</t>
  </si>
  <si>
    <t>irn</t>
  </si>
  <si>
    <t>AdmOriginalData</t>
  </si>
  <si>
    <t>PriStatus</t>
  </si>
  <si>
    <t>CatMammalsOtherNo_tab</t>
  </si>
  <si>
    <t>PolPD1</t>
  </si>
  <si>
    <t>PolPD2</t>
  </si>
  <si>
    <t>PolLocality</t>
  </si>
  <si>
    <t>FMNH 189886</t>
  </si>
  <si>
    <t>Province de Mahajanga</t>
  </si>
  <si>
    <t>Ambovondramanesy village, near Berivotra, along RN 4</t>
  </si>
  <si>
    <t>CatMammalsCatalogNo = 189886
PriAccessionNoRef_irn = 17723
PriSex = Male
IdeTaxon_tab_irn = 314525
IdeFiledAs_tab = Yes
ColSiteLocation_irn = 213142
ColMammalsCollectionNo = 14639
ColMammalsCollectorRef(1)_irn = 300748
ColEarliestDateCollected = 25 Apr 2005
ColCollectionNotes = found while in captivity for bush meat trade
IdeTaxon_tab = Pteropus rufus
ColSiteLocation = 8709
PriMammalsPrepCode = sko
PriMammalsPrep = skull &amp; skeleton</t>
  </si>
  <si>
    <t>FMNH 189888</t>
  </si>
  <si>
    <t>Female</t>
  </si>
  <si>
    <t>CatMammalsCatalogNo = 189888
PriAccessionNoRef_irn = 17723
PriSex = Female
IdeTaxon_tab_irn = 314525
IdeFiledAs_tab = Yes
ColSiteLocation_irn = 213142
ColMammalsCollectionNo = 14641
ColMammalsCollectorRef(1)_irn = 300748
ColEarliestDateCollected = 25 Apr 2005
ColCollectionNotes = found while in captivity for bush meat trade
IdeTaxon_tab = Pteropus rufus
ColSiteLocation = 8709
PriMammalsPrepCode = sko
PriMammalsPrep = skull &amp; skeleton</t>
  </si>
  <si>
    <t>FMNH 189892</t>
  </si>
  <si>
    <t>CatMammalsCatalogNo = 189892
PriAccessionNoRef_irn = 17723
PriSex = Male
IdeTaxon_tab_irn = 314525
IdeFiledAs_tab = Yes
ColSiteLocation_irn = 213142
ColMammalsCollectionNo = 14645
ColMammalsCollectorRef(1)_irn = 300748
ColEarliestDateCollected = 25 Apr 2005
ColCollectionNotes = found while in captivity for bush meat trade
IdeTaxon_tab = Pteropus rufus
ColSiteLocation = 8709
PriMammalsPrepCode = sko
PriMammalsPrep = skull &amp; skeleton</t>
  </si>
  <si>
    <t>FMNH 189893</t>
  </si>
  <si>
    <t>CatMammalsCatalogNo = 189893
PriAccessionNoRef_irn = 17723
PriSex = Male
IdeTaxon_tab_irn = 314525
IdeFiledAs_tab = Yes
ColSiteLocation_irn = 213142
ColMammalsCollectionNo = 14646
ColMammalsCollectorRef(1)_irn = 300748
ColEarliestDateCollected = 25 Apr 2005
ColCollectionNotes = found while in captivity for bush meat trade
IdeTaxon_tab = Pteropus rufus
ColSiteLocation = 8709
PriMammalsPrepCode = sko
PriMammalsPrep = skull &amp; skeleton</t>
  </si>
  <si>
    <t>FMNH 189894</t>
  </si>
  <si>
    <t>CatMammalsCatalogNo = 189894
PriAccessionNoRef_irn = 17723
PriSex = Female
IdeTaxon_tab_irn = 314525
IdeFiledAs_tab = Yes
ColSiteLocation_irn = 213142
ColMammalsCollectionNo = 14647
ColMammalsCollectorRef(1)_irn = 300748
ColEarliestDateCollected = 25 Apr 2005
ColCollectionNotes = found while in captivity for bush meat trade
IdeTaxon_tab = Pteropus rufus
ColSiteLocation = 8709
PriMammalsPrepCode = sko
PriMammalsPrep = skull &amp; skeleton</t>
  </si>
  <si>
    <t>FMNH 189898</t>
  </si>
  <si>
    <t>Ad</t>
  </si>
  <si>
    <t>purchased in Marovoay, reputedly collected near Andakalaka</t>
  </si>
  <si>
    <t>CatMammalsCatalogNo = 189898
PriAccessionNoRef_irn = 17723
PriSex = Female
IdeTaxon_tab_irn = 314525
IdeFiledAs_tab = Yes
ColSiteLocation_irn = 213016
ColMammalsCollectionNo = 14737
ColMammalsCollectorRef(1)_irn = 300748
ColEarliestDateCollected = 03 Jun 2005
IdeTaxon_tab = Pteropus rufus
ColSiteLocation = 8810
PriMammalsPrepCode = asr
PriMammalsPrep = alcoholic, skull removed</t>
  </si>
  <si>
    <t>FMNH 189900</t>
  </si>
  <si>
    <t>CatMammalsCatalogNo = 189900
PriAccessionNoRef_irn = 17723
PriSex = Male
IdeTaxon_tab_irn = 314525
IdeFiledAs_tab = Yes
ColSiteLocation_irn = 213016
ColMammalsCollectionNo = 14739
ColMammalsCollectorRef(1)_irn = 300748
ColEarliestDateCollected = 03 Jun 2005
IdeTaxon_tab = Pteropus rufus
ColSiteLocation = 8810
PriMammalsPrepCode = asr
PriMammalsPrep = alcoholic, skull removed</t>
  </si>
  <si>
    <t>FMNH 189902</t>
  </si>
  <si>
    <t>CatMammalsCatalogNo = 189902
PriAccessionNoRef_irn = 17723
PriSex = Female
IdeTaxon_tab_irn = 314525
IdeFiledAs_tab = Yes
ColSiteLocation_irn = 213016
ColMammalsCollectionNo = 14741
ColMammalsCollectorRef(1)_irn = 300748
ColEarliestDateCollected = 03 Jun 2005
IdeTaxon_tab = Pteropus rufus
ColSiteLocation = 8810
PriMammalsPrepCode = asr
PriMammalsPrep = alcoholic, skull removed</t>
  </si>
  <si>
    <t>FMNH 189905</t>
  </si>
  <si>
    <t>CatMammalsCatalogNo = 189905
PriAccessionNoRef_irn = 17723
PriSex = Male
IdeTaxon_tab_irn = 314525
IdeFiledAs_tab = Yes
ColSiteLocation_irn = 213016
ColMammalsCollectionNo = 14744
ColMammalsCollectorRef(1)_irn = 300748
ColEarliestDateCollected = 03 Jun 2005
IdeTaxon_tab = Pteropus rufus
ColSiteLocation = 8810
PriMammalsPrepCode = asr
PriMammalsPrep = alcoholic, skull removed</t>
  </si>
  <si>
    <t>FMNH 189906</t>
  </si>
  <si>
    <t>CatMammalsCatalogNo = 189906
PriAccessionNoRef_irn = 17723
PriSex = Male
IdeTaxon_tab_irn = 314525
IdeFiledAs_tab = Yes
ColSiteLocation_irn = 213016
ColMammalsCollectionNo = 14745
ColMammalsCollectorRef(1)_irn = 300748
ColEarliestDateCollected = 03 Jun 2005
IdeTaxon_tab = Pteropus rufus
ColSiteLocation = 8810
PriMammalsPrepCode = asr
PriMammalsPrep = alcoholic, skull removed</t>
  </si>
  <si>
    <t>FMNH 188550</t>
  </si>
  <si>
    <t>Nosy Be, vicinity of Ambatozavavy</t>
  </si>
  <si>
    <t>CatMammalsCatalogNo = 188550
PriAccessionNoRef_irn = 17716
PriSex = Male
IdeTaxon_tab_irn = 314525
IdeFiledAs_tab = Yes
ColSiteLocation_irn = 212826
ColMammalsCollectionNo = 15042
ColMammalsCollectorRef(1)_irn = 300748
ColEarliestDateCollected = 30 Dec 2005
IdeTaxon_tab = Pteropus rufus
ColSiteLocation = 8392
PriMammalsPrepCode = sko
PriMammalsPrep = skull &amp; skeleton</t>
  </si>
  <si>
    <t>FMNH 188551</t>
  </si>
  <si>
    <t>CatMammalsCatalogNo = 188551
PriAccessionNoRef_irn = 17716
PriSex = Female
IdeTaxon_tab_irn = 314525
IdeFiledAs_tab = Yes
ColSiteLocation_irn = 212826
ColMammalsCollectionNo = 15043
ColMammalsCollectorRef(1)_irn = 300748
ColEarliestDateCollected = 30 Dec 2005
IdeTaxon_tab = Pteropus rufus
ColSiteLocation = 8392
PriMammalsPrepCode = sko
PriMammalsPrep = skull &amp; skeleton</t>
  </si>
  <si>
    <t>Coll</t>
  </si>
  <si>
    <t>Age_cat</t>
  </si>
  <si>
    <t>Loose_teeth</t>
  </si>
  <si>
    <t>County</t>
  </si>
  <si>
    <t>New_ID</t>
  </si>
  <si>
    <t>FME001</t>
  </si>
  <si>
    <t>FME002</t>
  </si>
  <si>
    <t>FME003</t>
  </si>
  <si>
    <t>FME004</t>
  </si>
  <si>
    <t>FME005</t>
  </si>
  <si>
    <t>FME006</t>
  </si>
  <si>
    <t>FMP001</t>
  </si>
  <si>
    <t>FMP002</t>
  </si>
  <si>
    <t>FMP003</t>
  </si>
  <si>
    <t>FMP004</t>
  </si>
  <si>
    <t>FMP005</t>
  </si>
  <si>
    <t>FMP006</t>
  </si>
  <si>
    <t>FMP007</t>
  </si>
  <si>
    <t>FMP008</t>
  </si>
  <si>
    <t>FMP009</t>
  </si>
  <si>
    <t>FMP010</t>
  </si>
  <si>
    <t>FMP011</t>
  </si>
  <si>
    <t>FMP012</t>
  </si>
  <si>
    <t>Amount</t>
  </si>
  <si>
    <t>Total DNA</t>
  </si>
  <si>
    <t>New Quant</t>
  </si>
  <si>
    <t>Plate #</t>
  </si>
  <si>
    <t>Well #</t>
  </si>
  <si>
    <t>F9</t>
  </si>
  <si>
    <t>F8</t>
  </si>
  <si>
    <t>Ankarana_Canyon_Rmad</t>
  </si>
  <si>
    <t>scooped lots of urine</t>
  </si>
  <si>
    <t>New Quants</t>
  </si>
  <si>
    <t>tissue type</t>
  </si>
  <si>
    <t>wing punch</t>
  </si>
  <si>
    <t>muscle</t>
  </si>
  <si>
    <t>ALREADY EXTRACTED</t>
  </si>
  <si>
    <t>NEW EXTRACTIONS</t>
  </si>
  <si>
    <t>Processing ID</t>
  </si>
  <si>
    <t>Plate</t>
  </si>
  <si>
    <t>Well</t>
  </si>
  <si>
    <t>SUBMISSION PLATE</t>
  </si>
  <si>
    <t>Moved to submission plate?</t>
  </si>
  <si>
    <t>Plate: Submission 1</t>
  </si>
  <si>
    <t>y</t>
  </si>
  <si>
    <t>Submission ID</t>
  </si>
  <si>
    <t>S1_1</t>
  </si>
  <si>
    <t>S1_2</t>
  </si>
  <si>
    <t>S1_3</t>
  </si>
  <si>
    <t>S1_4</t>
  </si>
  <si>
    <t>S1_5</t>
  </si>
  <si>
    <t>S1_6</t>
  </si>
  <si>
    <t>S1_7</t>
  </si>
  <si>
    <t>S1_8</t>
  </si>
  <si>
    <t>S1_9</t>
  </si>
  <si>
    <t>S1_10</t>
  </si>
  <si>
    <t>S1_11</t>
  </si>
  <si>
    <t>S1_12</t>
  </si>
  <si>
    <t>S1_13</t>
  </si>
  <si>
    <t>S1_14</t>
  </si>
  <si>
    <t>S1_15</t>
  </si>
  <si>
    <t>S1_16</t>
  </si>
  <si>
    <t>S1_17</t>
  </si>
  <si>
    <t>S1_18</t>
  </si>
  <si>
    <t>S1_19</t>
  </si>
  <si>
    <t>S1_20</t>
  </si>
  <si>
    <t>S1_21</t>
  </si>
  <si>
    <t>S1_22</t>
  </si>
  <si>
    <t>S1_23</t>
  </si>
  <si>
    <t>S1_24</t>
  </si>
  <si>
    <t>S1_25</t>
  </si>
  <si>
    <t>S1_26</t>
  </si>
  <si>
    <t>S1_27</t>
  </si>
  <si>
    <t>S1_28</t>
  </si>
  <si>
    <t>S1_29</t>
  </si>
  <si>
    <t>S1_30</t>
  </si>
  <si>
    <t>S1_31</t>
  </si>
  <si>
    <t>S1_32</t>
  </si>
  <si>
    <t>S1_33</t>
  </si>
  <si>
    <t>S1_34</t>
  </si>
  <si>
    <t>S1_35</t>
  </si>
  <si>
    <t>S1_36</t>
  </si>
  <si>
    <t>can't find easily, removing and shifting IDs</t>
  </si>
  <si>
    <t>couldn't find easily, keeping numbers</t>
  </si>
  <si>
    <t>tube empty!! (confused which we have and don't ! Need to double check)</t>
  </si>
  <si>
    <t>maybe an ear!</t>
  </si>
  <si>
    <t>n</t>
  </si>
  <si>
    <t>QUANTS</t>
  </si>
  <si>
    <t>Quantity</t>
  </si>
  <si>
    <t>putting back to have 24-- amount that fits in thermomixer (late-- I'm dumb I already had fewer bc of ones missing. But it is away)</t>
  </si>
  <si>
    <t>Approx Elution Volume</t>
  </si>
  <si>
    <t xml:space="preserve">PLATE WAS UPSIDE DOWN!! FIGURE OUT WHICH ONES THESE ACTUALLY ARE!! NEED TO REQUANT THE OTHERS TOMORROW!! </t>
  </si>
  <si>
    <t>THE MISTAKE QUANT</t>
  </si>
  <si>
    <t>ID I was going for</t>
  </si>
  <si>
    <t>Well I thought it was in</t>
  </si>
  <si>
    <t>well I actually pulled from</t>
  </si>
  <si>
    <t>ID of sample I actually pulled</t>
  </si>
  <si>
    <t>1E</t>
  </si>
  <si>
    <t>QUANT</t>
  </si>
  <si>
    <t xml:space="preserve"> </t>
  </si>
  <si>
    <t>NEW QUANT</t>
  </si>
  <si>
    <t>OLD QUANT</t>
  </si>
  <si>
    <t>concentraion</t>
  </si>
  <si>
    <t>Analyses?</t>
  </si>
  <si>
    <t>CF/RADSeq</t>
  </si>
  <si>
    <t>CF only</t>
  </si>
  <si>
    <t>neither</t>
  </si>
  <si>
    <t>CF Final Submission List</t>
  </si>
  <si>
    <t>RADSeq Final Submission List</t>
  </si>
  <si>
    <t>using</t>
  </si>
  <si>
    <t>quanted</t>
  </si>
  <si>
    <t>location</t>
  </si>
  <si>
    <t>tube</t>
  </si>
  <si>
    <t>original volume</t>
  </si>
  <si>
    <t>volume taken for rad seq</t>
  </si>
  <si>
    <t>original concentration</t>
  </si>
  <si>
    <t>original total DNA</t>
  </si>
  <si>
    <t>tube label rad seq</t>
  </si>
  <si>
    <t>total DNA rad seq</t>
  </si>
  <si>
    <t>volume remaining original sample</t>
  </si>
  <si>
    <t>volume elution buffer added original sample</t>
  </si>
  <si>
    <t>volume EB added rad seq</t>
  </si>
  <si>
    <t>total DNA original sample</t>
  </si>
  <si>
    <t>s</t>
  </si>
  <si>
    <t>RAD1</t>
  </si>
  <si>
    <t>RAD2</t>
  </si>
  <si>
    <t>RAD3</t>
  </si>
  <si>
    <t>RAD4</t>
  </si>
  <si>
    <t>RAD5</t>
  </si>
  <si>
    <t>RAD6</t>
  </si>
  <si>
    <t>RAD7</t>
  </si>
  <si>
    <t>RAD8</t>
  </si>
  <si>
    <t>RAD9</t>
  </si>
  <si>
    <t>RAD10</t>
  </si>
  <si>
    <t>RAD11</t>
  </si>
  <si>
    <t>RAD12</t>
  </si>
  <si>
    <t>RAD13</t>
  </si>
  <si>
    <t>RAD14</t>
  </si>
  <si>
    <t>RAD15</t>
  </si>
  <si>
    <t>RAD16</t>
  </si>
  <si>
    <t>RAD17</t>
  </si>
  <si>
    <t>RAD18</t>
  </si>
  <si>
    <t>RAD19</t>
  </si>
  <si>
    <t>F1</t>
  </si>
  <si>
    <t>D3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</si>
</sst>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theme="1"/>
      <name val="Calibri"/>
      <family val="2"/>
    </font>
    <font>
      <sz val="10"/>
      <color theme="1"/>
      <name val="Arial"/>
      <family val="2"/>
    </font>
    <font>
      <sz val="12"/>
      <color theme="1"/>
      <name val="Docs-Calibri"/>
    </font>
    <font>
      <b/>
      <sz val="10"/>
      <color theme="1"/>
      <name val="Arial"/>
      <family val="2"/>
    </font>
    <font>
      <b/>
      <u/>
      <sz val="10"/>
      <color theme="1"/>
      <name val="Arial"/>
      <family val="2"/>
    </font>
    <font>
      <b/>
      <u/>
      <sz val="12"/>
      <color theme="1"/>
      <name val="Calibri"/>
      <family val="2"/>
    </font>
    <font>
      <sz val="10"/>
      <color rgb="FF000000"/>
      <name val="Arial"/>
      <family val="2"/>
    </font>
    <font>
      <b/>
      <sz val="12"/>
      <color theme="1"/>
      <name val="Calibri"/>
      <family val="2"/>
      <scheme val="minor"/>
    </font>
    <font>
      <sz val="12"/>
      <color rgb="FF000000"/>
      <name val="Calibri"/>
      <family val="2"/>
      <scheme val="minor"/>
    </font>
    <font>
      <sz val="11"/>
      <color theme="1"/>
      <name val="Calibri"/>
      <family val="2"/>
      <scheme val="minor"/>
    </font>
    <font>
      <b/>
      <u/>
      <sz val="12"/>
      <color theme="1"/>
      <name val="Calibri"/>
      <family val="2"/>
      <scheme val="minor"/>
    </font>
  </fonts>
  <fills count="19">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00B050"/>
        <bgColor indexed="64"/>
      </patternFill>
    </fill>
    <fill>
      <patternFill patternType="solid">
        <fgColor rgb="FF92D050"/>
        <bgColor indexed="64"/>
      </patternFill>
    </fill>
    <fill>
      <patternFill patternType="solid">
        <fgColor rgb="FFC000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bgColor indexed="64"/>
      </patternFill>
    </fill>
    <fill>
      <patternFill patternType="solid">
        <fgColor theme="7"/>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79998168889431442"/>
        <bgColor rgb="FF000000"/>
      </patternFill>
    </fill>
    <fill>
      <patternFill patternType="solid">
        <fgColor rgb="FFFFC000"/>
        <bgColor indexed="64"/>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04">
    <xf numFmtId="0" fontId="0" fillId="0" borderId="0" xfId="0"/>
    <xf numFmtId="14" fontId="0" fillId="0" borderId="0" xfId="0" applyNumberFormat="1"/>
    <xf numFmtId="11" fontId="0" fillId="0" borderId="0" xfId="0" applyNumberFormat="1"/>
    <xf numFmtId="0" fontId="2" fillId="0" borderId="0" xfId="0" applyFont="1"/>
    <xf numFmtId="0" fontId="4"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xf numFmtId="0" fontId="2" fillId="2" borderId="0" xfId="0" applyFont="1" applyFill="1" applyAlignment="1">
      <alignment horizontal="center"/>
    </xf>
    <xf numFmtId="0" fontId="2" fillId="2" borderId="5" xfId="0" applyFont="1" applyFill="1" applyBorder="1" applyAlignment="1">
      <alignment horizontal="center"/>
    </xf>
    <xf numFmtId="0" fontId="2" fillId="0" borderId="6" xfId="0" applyFont="1" applyBorder="1" applyAlignment="1">
      <alignment horizontal="center"/>
    </xf>
    <xf numFmtId="0" fontId="2" fillId="2" borderId="7" xfId="0" applyFont="1" applyFill="1" applyBorder="1" applyAlignment="1">
      <alignment horizontal="center"/>
    </xf>
    <xf numFmtId="0" fontId="2" fillId="2" borderId="8" xfId="0" applyFont="1"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5" fillId="3" borderId="0" xfId="0" applyFont="1" applyFill="1" applyAlignment="1">
      <alignment horizontal="center"/>
    </xf>
    <xf numFmtId="0" fontId="5" fillId="3" borderId="5" xfId="0" applyFont="1" applyFill="1" applyBorder="1" applyAlignment="1">
      <alignment horizontal="center"/>
    </xf>
    <xf numFmtId="0" fontId="5" fillId="3" borderId="7" xfId="0" applyFont="1" applyFill="1" applyBorder="1" applyAlignment="1">
      <alignment horizontal="center"/>
    </xf>
    <xf numFmtId="0" fontId="3" fillId="0" borderId="0" xfId="0" applyFont="1" applyAlignment="1">
      <alignment horizontal="center"/>
    </xf>
    <xf numFmtId="0" fontId="1" fillId="0" borderId="0" xfId="0" applyFont="1" applyAlignment="1">
      <alignment horizontal="center"/>
    </xf>
    <xf numFmtId="0" fontId="5" fillId="3" borderId="8" xfId="0" applyFont="1" applyFill="1" applyBorder="1" applyAlignment="1">
      <alignment horizontal="center"/>
    </xf>
    <xf numFmtId="0" fontId="6" fillId="3" borderId="0" xfId="0" applyFont="1" applyFill="1" applyAlignment="1">
      <alignment horizontal="center"/>
    </xf>
    <xf numFmtId="0" fontId="4" fillId="0" borderId="5" xfId="0" applyFont="1" applyBorder="1" applyAlignment="1">
      <alignment horizontal="center"/>
    </xf>
    <xf numFmtId="0" fontId="4" fillId="0" borderId="4" xfId="0" applyFont="1" applyBorder="1" applyAlignment="1">
      <alignment horizontal="center"/>
    </xf>
    <xf numFmtId="0" fontId="4" fillId="0" borderId="6" xfId="0" applyFont="1" applyBorder="1" applyAlignment="1">
      <alignment horizontal="center"/>
    </xf>
    <xf numFmtId="0" fontId="7" fillId="2" borderId="0" xfId="0" applyFont="1" applyFill="1" applyAlignment="1">
      <alignment horizontal="center"/>
    </xf>
    <xf numFmtId="0" fontId="1" fillId="2" borderId="0" xfId="0" applyFont="1" applyFill="1" applyAlignment="1">
      <alignment horizontal="center"/>
    </xf>
    <xf numFmtId="0" fontId="3" fillId="2" borderId="0" xfId="0" applyFont="1" applyFill="1" applyAlignment="1">
      <alignment horizontal="center"/>
    </xf>
    <xf numFmtId="0" fontId="0" fillId="2" borderId="0" xfId="0" applyFill="1" applyAlignment="1">
      <alignment horizontal="center"/>
    </xf>
    <xf numFmtId="0" fontId="0" fillId="2" borderId="7" xfId="0" applyFill="1" applyBorder="1" applyAlignment="1">
      <alignment horizontal="center"/>
    </xf>
    <xf numFmtId="0" fontId="0" fillId="4" borderId="0" xfId="0" applyFill="1"/>
    <xf numFmtId="0" fontId="0" fillId="4" borderId="0" xfId="0" applyFill="1" applyAlignment="1">
      <alignment horizontal="center"/>
    </xf>
    <xf numFmtId="0" fontId="2" fillId="4" borderId="0" xfId="0" applyFont="1" applyFill="1"/>
    <xf numFmtId="0" fontId="0" fillId="5" borderId="0" xfId="0" applyFill="1"/>
    <xf numFmtId="0" fontId="0" fillId="5" borderId="0" xfId="0" applyFill="1" applyAlignment="1">
      <alignment horizontal="center"/>
    </xf>
    <xf numFmtId="0" fontId="0" fillId="6" borderId="0" xfId="0" applyFill="1"/>
    <xf numFmtId="0" fontId="0" fillId="6" borderId="0" xfId="0" applyFill="1" applyAlignment="1">
      <alignment horizontal="center"/>
    </xf>
    <xf numFmtId="0" fontId="8" fillId="7" borderId="0" xfId="0" applyFont="1" applyFill="1"/>
    <xf numFmtId="0" fontId="8" fillId="8" borderId="0" xfId="0" applyFont="1" applyFill="1"/>
    <xf numFmtId="0" fontId="8" fillId="9" borderId="0" xfId="0" applyFont="1" applyFill="1"/>
    <xf numFmtId="0" fontId="8" fillId="10" borderId="0" xfId="0" applyFont="1" applyFill="1"/>
    <xf numFmtId="0" fontId="8" fillId="11" borderId="0" xfId="0" applyFont="1" applyFill="1"/>
    <xf numFmtId="0" fontId="0" fillId="11" borderId="0" xfId="0" applyFill="1"/>
    <xf numFmtId="0" fontId="0" fillId="12" borderId="0" xfId="0" applyFill="1"/>
    <xf numFmtId="0" fontId="9" fillId="13" borderId="0" xfId="0" applyFont="1" applyFill="1"/>
    <xf numFmtId="0" fontId="9" fillId="0" borderId="0" xfId="0" applyFont="1"/>
    <xf numFmtId="0" fontId="10" fillId="0" borderId="0" xfId="0" applyFont="1"/>
    <xf numFmtId="14" fontId="10" fillId="0" borderId="0" xfId="0" applyNumberFormat="1" applyFont="1"/>
    <xf numFmtId="0" fontId="0" fillId="0" borderId="0" xfId="0" applyAlignment="1">
      <alignment wrapText="1"/>
    </xf>
    <xf numFmtId="0" fontId="0" fillId="0" borderId="0" xfId="0" applyAlignment="1">
      <alignment horizontal="left"/>
    </xf>
    <xf numFmtId="0" fontId="0" fillId="6" borderId="0" xfId="0" applyFill="1" applyAlignment="1">
      <alignment horizontal="left"/>
    </xf>
    <xf numFmtId="0" fontId="9" fillId="6" borderId="0" xfId="0" applyFont="1" applyFill="1"/>
    <xf numFmtId="0" fontId="0" fillId="4" borderId="0" xfId="0" applyFill="1" applyAlignment="1">
      <alignment horizontal="left"/>
    </xf>
    <xf numFmtId="0" fontId="0" fillId="14" borderId="0" xfId="0" applyFill="1"/>
    <xf numFmtId="0" fontId="0" fillId="14" borderId="0" xfId="0" applyFill="1" applyAlignment="1">
      <alignment horizontal="center"/>
    </xf>
    <xf numFmtId="0" fontId="0" fillId="14" borderId="0" xfId="0" applyFill="1" applyAlignment="1">
      <alignment horizontal="left"/>
    </xf>
    <xf numFmtId="0" fontId="11" fillId="3" borderId="0" xfId="0" applyFont="1" applyFill="1" applyAlignment="1">
      <alignment horizontal="center"/>
    </xf>
    <xf numFmtId="0" fontId="8" fillId="0" borderId="0" xfId="0" applyFont="1"/>
    <xf numFmtId="0" fontId="5" fillId="0" borderId="5" xfId="0" applyFont="1" applyBorder="1" applyAlignment="1">
      <alignment horizontal="center"/>
    </xf>
    <xf numFmtId="0" fontId="5" fillId="0" borderId="0" xfId="0" applyFont="1" applyAlignment="1">
      <alignment horizontal="center"/>
    </xf>
    <xf numFmtId="0" fontId="5" fillId="0" borderId="7" xfId="0" applyFont="1" applyBorder="1" applyAlignment="1">
      <alignment horizontal="center"/>
    </xf>
    <xf numFmtId="0" fontId="0" fillId="5" borderId="0" xfId="0" applyFill="1" applyAlignment="1">
      <alignment horizontal="left"/>
    </xf>
    <xf numFmtId="0" fontId="0" fillId="15" borderId="0" xfId="0" applyFill="1"/>
    <xf numFmtId="0" fontId="0" fillId="15" borderId="0" xfId="0" applyFill="1" applyAlignment="1">
      <alignment horizontal="center"/>
    </xf>
    <xf numFmtId="0" fontId="0" fillId="16" borderId="0" xfId="0" applyFill="1"/>
    <xf numFmtId="0" fontId="0" fillId="16" borderId="0" xfId="0" applyFill="1" applyAlignment="1">
      <alignment horizontal="left"/>
    </xf>
    <xf numFmtId="0" fontId="11" fillId="0" borderId="0" xfId="0" applyFont="1"/>
    <xf numFmtId="0" fontId="0" fillId="17" borderId="0" xfId="0" applyFill="1"/>
    <xf numFmtId="0" fontId="0" fillId="10" borderId="0" xfId="0" applyFill="1"/>
    <xf numFmtId="0" fontId="2" fillId="0" borderId="0" xfId="0" applyFont="1" applyAlignment="1">
      <alignment horizontal="left"/>
    </xf>
    <xf numFmtId="0" fontId="5" fillId="0" borderId="0" xfId="0" applyFont="1" applyAlignment="1">
      <alignment horizontal="left"/>
    </xf>
    <xf numFmtId="0" fontId="0" fillId="0" borderId="0" xfId="0" applyAlignment="1">
      <alignment horizontal="right"/>
    </xf>
    <xf numFmtId="0" fontId="2" fillId="0" borderId="0" xfId="0" applyFont="1" applyAlignment="1">
      <alignment horizontal="right"/>
    </xf>
    <xf numFmtId="0" fontId="0" fillId="17" borderId="0" xfId="0" applyFill="1" applyAlignment="1">
      <alignment horizontal="left"/>
    </xf>
    <xf numFmtId="0" fontId="0" fillId="10" borderId="0" xfId="0" applyFill="1" applyAlignment="1">
      <alignment horizontal="left"/>
    </xf>
    <xf numFmtId="0" fontId="8" fillId="18" borderId="0" xfId="0" applyFont="1" applyFill="1"/>
    <xf numFmtId="0" fontId="5" fillId="15" borderId="0" xfId="0" applyFont="1" applyFill="1" applyAlignment="1">
      <alignment horizontal="center"/>
    </xf>
    <xf numFmtId="0" fontId="2" fillId="3" borderId="0" xfId="0" applyFont="1" applyFill="1" applyAlignment="1">
      <alignment horizontal="center"/>
    </xf>
    <xf numFmtId="0" fontId="5" fillId="15" borderId="5" xfId="0" applyFont="1" applyFill="1" applyBorder="1" applyAlignment="1">
      <alignment horizontal="center"/>
    </xf>
    <xf numFmtId="0" fontId="5" fillId="15" borderId="7" xfId="0" applyFont="1" applyFill="1" applyBorder="1" applyAlignment="1">
      <alignment horizontal="center"/>
    </xf>
    <xf numFmtId="0" fontId="0" fillId="17" borderId="0" xfId="0" applyFill="1" applyAlignment="1">
      <alignment horizontal="center"/>
    </xf>
    <xf numFmtId="0" fontId="9" fillId="17" borderId="0" xfId="0" applyFont="1" applyFill="1"/>
    <xf numFmtId="0" fontId="9" fillId="17" borderId="0" xfId="0" applyFont="1" applyFill="1" applyAlignment="1">
      <alignment horizontal="center"/>
    </xf>
    <xf numFmtId="0" fontId="8" fillId="8" borderId="0" xfId="0" applyFont="1" applyFill="1" applyAlignment="1">
      <alignment horizontal="center"/>
    </xf>
    <xf numFmtId="0" fontId="8" fillId="11" borderId="0" xfId="0" applyFont="1" applyFill="1" applyAlignment="1">
      <alignment horizontal="center"/>
    </xf>
    <xf numFmtId="0" fontId="8" fillId="10" borderId="0" xfId="0" applyFont="1" applyFill="1" applyAlignment="1">
      <alignment horizontal="center"/>
    </xf>
    <xf numFmtId="0" fontId="8" fillId="7" borderId="0" xfId="0" applyFont="1" applyFill="1" applyAlignment="1">
      <alignment horizontal="center"/>
    </xf>
    <xf numFmtId="0" fontId="8" fillId="18" borderId="0" xfId="0" applyFont="1" applyFill="1" applyAlignment="1">
      <alignment horizontal="center"/>
    </xf>
    <xf numFmtId="0" fontId="8" fillId="9" borderId="0" xfId="0" applyFont="1" applyFill="1" applyAlignment="1">
      <alignment horizontal="center"/>
    </xf>
    <xf numFmtId="0" fontId="2" fillId="0" borderId="0" xfId="0" applyFont="1" applyFill="1" applyAlignment="1">
      <alignment horizontal="center"/>
    </xf>
    <xf numFmtId="0" fontId="2" fillId="0" borderId="5" xfId="0" applyFont="1" applyFill="1" applyBorder="1" applyAlignment="1">
      <alignment horizontal="center"/>
    </xf>
    <xf numFmtId="0" fontId="5" fillId="0" borderId="5" xfId="0" applyFont="1" applyFill="1" applyBorder="1" applyAlignment="1">
      <alignment horizontal="center"/>
    </xf>
    <xf numFmtId="0" fontId="5" fillId="0" borderId="0" xfId="0" applyFont="1" applyFill="1" applyAlignment="1">
      <alignment horizontal="center"/>
    </xf>
    <xf numFmtId="0" fontId="5" fillId="0" borderId="7"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10" borderId="5" xfId="0" applyFont="1" applyFill="1" applyBorder="1" applyAlignment="1">
      <alignment horizontal="center"/>
    </xf>
    <xf numFmtId="0" fontId="2" fillId="10" borderId="0" xfId="0" applyFont="1" applyFill="1" applyAlignment="1">
      <alignment horizontal="center"/>
    </xf>
    <xf numFmtId="0" fontId="2" fillId="16" borderId="7" xfId="0" applyFont="1" applyFill="1" applyBorder="1" applyAlignment="1">
      <alignment horizontal="center"/>
    </xf>
    <xf numFmtId="0" fontId="2" fillId="16" borderId="0" xfId="0" applyFont="1" applyFill="1" applyAlignment="1">
      <alignment horizontal="center"/>
    </xf>
  </cellXfs>
  <cellStyles count="1">
    <cellStyle name="Normal" xfId="0" builtinId="0"/>
  </cellStyles>
  <dxfs count="1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D0717-0846-8345-8E4C-5C2E9DB5A359}">
  <dimension ref="A1:A340"/>
  <sheetViews>
    <sheetView topLeftCell="A311" workbookViewId="0">
      <selection activeCell="A326" sqref="A326:A340"/>
    </sheetView>
  </sheetViews>
  <sheetFormatPr baseColWidth="10" defaultRowHeight="16"/>
  <sheetData>
    <row r="1" spans="1:1">
      <c r="A1" t="s">
        <v>0</v>
      </c>
    </row>
    <row r="2" spans="1:1">
      <c r="A2" t="s">
        <v>159</v>
      </c>
    </row>
    <row r="3" spans="1:1">
      <c r="A3" t="s">
        <v>163</v>
      </c>
    </row>
    <row r="4" spans="1:1">
      <c r="A4" t="s">
        <v>164</v>
      </c>
    </row>
    <row r="5" spans="1:1">
      <c r="A5" t="s">
        <v>165</v>
      </c>
    </row>
    <row r="6" spans="1:1">
      <c r="A6" t="s">
        <v>167</v>
      </c>
    </row>
    <row r="7" spans="1:1">
      <c r="A7" t="s">
        <v>170</v>
      </c>
    </row>
    <row r="8" spans="1:1">
      <c r="A8" t="s">
        <v>172</v>
      </c>
    </row>
    <row r="9" spans="1:1">
      <c r="A9" t="s">
        <v>174</v>
      </c>
    </row>
    <row r="10" spans="1:1">
      <c r="A10" t="s">
        <v>175</v>
      </c>
    </row>
    <row r="11" spans="1:1">
      <c r="A11" t="s">
        <v>177</v>
      </c>
    </row>
    <row r="12" spans="1:1">
      <c r="A12" t="s">
        <v>181</v>
      </c>
    </row>
    <row r="13" spans="1:1">
      <c r="A13" t="s">
        <v>183</v>
      </c>
    </row>
    <row r="14" spans="1:1">
      <c r="A14" t="s">
        <v>187</v>
      </c>
    </row>
    <row r="15" spans="1:1">
      <c r="A15" t="s">
        <v>189</v>
      </c>
    </row>
    <row r="16" spans="1:1">
      <c r="A16" t="s">
        <v>191</v>
      </c>
    </row>
    <row r="17" spans="1:1">
      <c r="A17" t="s">
        <v>193</v>
      </c>
    </row>
    <row r="18" spans="1:1">
      <c r="A18" t="s">
        <v>215</v>
      </c>
    </row>
    <row r="19" spans="1:1">
      <c r="A19" t="s">
        <v>220</v>
      </c>
    </row>
    <row r="20" spans="1:1">
      <c r="A20" t="s">
        <v>224</v>
      </c>
    </row>
    <row r="21" spans="1:1">
      <c r="A21" t="s">
        <v>226</v>
      </c>
    </row>
    <row r="22" spans="1:1">
      <c r="A22" t="s">
        <v>227</v>
      </c>
    </row>
    <row r="23" spans="1:1">
      <c r="A23" t="s">
        <v>229</v>
      </c>
    </row>
    <row r="24" spans="1:1">
      <c r="A24" t="s">
        <v>232</v>
      </c>
    </row>
    <row r="25" spans="1:1">
      <c r="A25" t="s">
        <v>234</v>
      </c>
    </row>
    <row r="26" spans="1:1">
      <c r="A26" t="s">
        <v>237</v>
      </c>
    </row>
    <row r="27" spans="1:1">
      <c r="A27" t="s">
        <v>239</v>
      </c>
    </row>
    <row r="28" spans="1:1">
      <c r="A28" t="s">
        <v>241</v>
      </c>
    </row>
    <row r="29" spans="1:1">
      <c r="A29" t="s">
        <v>243</v>
      </c>
    </row>
    <row r="30" spans="1:1">
      <c r="A30" t="s">
        <v>245</v>
      </c>
    </row>
    <row r="31" spans="1:1">
      <c r="A31" t="s">
        <v>247</v>
      </c>
    </row>
    <row r="32" spans="1:1">
      <c r="A32" t="s">
        <v>248</v>
      </c>
    </row>
    <row r="33" spans="1:1">
      <c r="A33" t="s">
        <v>250</v>
      </c>
    </row>
    <row r="34" spans="1:1">
      <c r="A34" t="s">
        <v>252</v>
      </c>
    </row>
    <row r="35" spans="1:1">
      <c r="A35" t="s">
        <v>255</v>
      </c>
    </row>
    <row r="36" spans="1:1">
      <c r="A36" t="s">
        <v>257</v>
      </c>
    </row>
    <row r="37" spans="1:1">
      <c r="A37" t="s">
        <v>260</v>
      </c>
    </row>
    <row r="38" spans="1:1">
      <c r="A38" t="s">
        <v>262</v>
      </c>
    </row>
    <row r="39" spans="1:1">
      <c r="A39" t="s">
        <v>264</v>
      </c>
    </row>
    <row r="40" spans="1:1">
      <c r="A40" t="s">
        <v>266</v>
      </c>
    </row>
    <row r="41" spans="1:1">
      <c r="A41" t="s">
        <v>268</v>
      </c>
    </row>
    <row r="42" spans="1:1">
      <c r="A42" t="s">
        <v>269</v>
      </c>
    </row>
    <row r="43" spans="1:1">
      <c r="A43" t="s">
        <v>270</v>
      </c>
    </row>
    <row r="44" spans="1:1">
      <c r="A44" t="s">
        <v>271</v>
      </c>
    </row>
    <row r="45" spans="1:1">
      <c r="A45" t="s">
        <v>273</v>
      </c>
    </row>
    <row r="46" spans="1:1">
      <c r="A46" t="s">
        <v>274</v>
      </c>
    </row>
    <row r="47" spans="1:1">
      <c r="A47" t="s">
        <v>275</v>
      </c>
    </row>
    <row r="48" spans="1:1">
      <c r="A48" t="s">
        <v>276</v>
      </c>
    </row>
    <row r="49" spans="1:1">
      <c r="A49" t="s">
        <v>279</v>
      </c>
    </row>
    <row r="50" spans="1:1">
      <c r="A50" t="s">
        <v>281</v>
      </c>
    </row>
    <row r="51" spans="1:1">
      <c r="A51" t="s">
        <v>282</v>
      </c>
    </row>
    <row r="52" spans="1:1">
      <c r="A52" t="s">
        <v>284</v>
      </c>
    </row>
    <row r="53" spans="1:1">
      <c r="A53" t="s">
        <v>285</v>
      </c>
    </row>
    <row r="54" spans="1:1">
      <c r="A54" t="s">
        <v>286</v>
      </c>
    </row>
    <row r="55" spans="1:1">
      <c r="A55" t="s">
        <v>287</v>
      </c>
    </row>
    <row r="56" spans="1:1">
      <c r="A56" t="s">
        <v>288</v>
      </c>
    </row>
    <row r="57" spans="1:1">
      <c r="A57" t="s">
        <v>289</v>
      </c>
    </row>
    <row r="58" spans="1:1">
      <c r="A58" t="s">
        <v>292</v>
      </c>
    </row>
    <row r="59" spans="1:1">
      <c r="A59" t="s">
        <v>293</v>
      </c>
    </row>
    <row r="60" spans="1:1">
      <c r="A60" t="s">
        <v>295</v>
      </c>
    </row>
    <row r="61" spans="1:1">
      <c r="A61" t="s">
        <v>296</v>
      </c>
    </row>
    <row r="62" spans="1:1">
      <c r="A62" t="s">
        <v>297</v>
      </c>
    </row>
    <row r="63" spans="1:1">
      <c r="A63" t="s">
        <v>298</v>
      </c>
    </row>
    <row r="64" spans="1:1">
      <c r="A64" t="s">
        <v>299</v>
      </c>
    </row>
    <row r="65" spans="1:1">
      <c r="A65" t="s">
        <v>300</v>
      </c>
    </row>
    <row r="66" spans="1:1">
      <c r="A66" t="s">
        <v>301</v>
      </c>
    </row>
    <row r="67" spans="1:1">
      <c r="A67" t="s">
        <v>304</v>
      </c>
    </row>
    <row r="68" spans="1:1">
      <c r="A68" t="s">
        <v>306</v>
      </c>
    </row>
    <row r="69" spans="1:1">
      <c r="A69" t="s">
        <v>308</v>
      </c>
    </row>
    <row r="70" spans="1:1">
      <c r="A70" t="s">
        <v>310</v>
      </c>
    </row>
    <row r="71" spans="1:1">
      <c r="A71" t="s">
        <v>312</v>
      </c>
    </row>
    <row r="72" spans="1:1">
      <c r="A72" t="s">
        <v>313</v>
      </c>
    </row>
    <row r="73" spans="1:1">
      <c r="A73" t="s">
        <v>314</v>
      </c>
    </row>
    <row r="74" spans="1:1">
      <c r="A74" t="s">
        <v>315</v>
      </c>
    </row>
    <row r="75" spans="1:1">
      <c r="A75" t="s">
        <v>318</v>
      </c>
    </row>
    <row r="76" spans="1:1">
      <c r="A76" t="s">
        <v>319</v>
      </c>
    </row>
    <row r="77" spans="1:1">
      <c r="A77" t="s">
        <v>322</v>
      </c>
    </row>
    <row r="78" spans="1:1">
      <c r="A78" t="s">
        <v>323</v>
      </c>
    </row>
    <row r="79" spans="1:1">
      <c r="A79" t="s">
        <v>325</v>
      </c>
    </row>
    <row r="80" spans="1:1">
      <c r="A80" t="s">
        <v>327</v>
      </c>
    </row>
    <row r="81" spans="1:1">
      <c r="A81" t="s">
        <v>329</v>
      </c>
    </row>
    <row r="82" spans="1:1">
      <c r="A82" t="s">
        <v>333</v>
      </c>
    </row>
    <row r="83" spans="1:1">
      <c r="A83" t="s">
        <v>334</v>
      </c>
    </row>
    <row r="84" spans="1:1">
      <c r="A84" t="s">
        <v>336</v>
      </c>
    </row>
    <row r="85" spans="1:1">
      <c r="A85" t="s">
        <v>337</v>
      </c>
    </row>
    <row r="86" spans="1:1">
      <c r="A86" t="s">
        <v>340</v>
      </c>
    </row>
    <row r="87" spans="1:1">
      <c r="A87" t="s">
        <v>343</v>
      </c>
    </row>
    <row r="88" spans="1:1">
      <c r="A88" t="s">
        <v>346</v>
      </c>
    </row>
    <row r="89" spans="1:1">
      <c r="A89" t="s">
        <v>347</v>
      </c>
    </row>
    <row r="90" spans="1:1">
      <c r="A90" t="s">
        <v>348</v>
      </c>
    </row>
    <row r="91" spans="1:1">
      <c r="A91" t="s">
        <v>350</v>
      </c>
    </row>
    <row r="92" spans="1:1">
      <c r="A92" t="s">
        <v>352</v>
      </c>
    </row>
    <row r="93" spans="1:1">
      <c r="A93" t="s">
        <v>354</v>
      </c>
    </row>
    <row r="94" spans="1:1">
      <c r="A94" t="s">
        <v>356</v>
      </c>
    </row>
    <row r="95" spans="1:1">
      <c r="A95" t="s">
        <v>358</v>
      </c>
    </row>
    <row r="96" spans="1:1">
      <c r="A96" t="s">
        <v>361</v>
      </c>
    </row>
    <row r="97" spans="1:1">
      <c r="A97" t="s">
        <v>363</v>
      </c>
    </row>
    <row r="98" spans="1:1">
      <c r="A98" t="s">
        <v>364</v>
      </c>
    </row>
    <row r="99" spans="1:1">
      <c r="A99" t="s">
        <v>366</v>
      </c>
    </row>
    <row r="100" spans="1:1">
      <c r="A100" t="s">
        <v>368</v>
      </c>
    </row>
    <row r="101" spans="1:1">
      <c r="A101" t="s">
        <v>370</v>
      </c>
    </row>
    <row r="102" spans="1:1">
      <c r="A102" t="s">
        <v>373</v>
      </c>
    </row>
    <row r="103" spans="1:1">
      <c r="A103" t="s">
        <v>375</v>
      </c>
    </row>
    <row r="104" spans="1:1">
      <c r="A104" t="s">
        <v>378</v>
      </c>
    </row>
    <row r="105" spans="1:1">
      <c r="A105" t="s">
        <v>380</v>
      </c>
    </row>
    <row r="106" spans="1:1">
      <c r="A106" t="s">
        <v>382</v>
      </c>
    </row>
    <row r="107" spans="1:1">
      <c r="A107" t="s">
        <v>386</v>
      </c>
    </row>
    <row r="108" spans="1:1">
      <c r="A108" t="s">
        <v>388</v>
      </c>
    </row>
    <row r="109" spans="1:1">
      <c r="A109" t="s">
        <v>390</v>
      </c>
    </row>
    <row r="110" spans="1:1">
      <c r="A110" t="s">
        <v>393</v>
      </c>
    </row>
    <row r="111" spans="1:1">
      <c r="A111" t="s">
        <v>395</v>
      </c>
    </row>
    <row r="112" spans="1:1">
      <c r="A112" t="s">
        <v>397</v>
      </c>
    </row>
    <row r="113" spans="1:1">
      <c r="A113" t="s">
        <v>400</v>
      </c>
    </row>
    <row r="114" spans="1:1">
      <c r="A114" t="s">
        <v>402</v>
      </c>
    </row>
    <row r="115" spans="1:1">
      <c r="A115" t="s">
        <v>404</v>
      </c>
    </row>
    <row r="116" spans="1:1">
      <c r="A116" t="s">
        <v>406</v>
      </c>
    </row>
    <row r="117" spans="1:1">
      <c r="A117" t="s">
        <v>408</v>
      </c>
    </row>
    <row r="118" spans="1:1">
      <c r="A118" t="s">
        <v>409</v>
      </c>
    </row>
    <row r="119" spans="1:1">
      <c r="A119" t="s">
        <v>410</v>
      </c>
    </row>
    <row r="120" spans="1:1">
      <c r="A120" t="s">
        <v>412</v>
      </c>
    </row>
    <row r="121" spans="1:1">
      <c r="A121" t="s">
        <v>415</v>
      </c>
    </row>
    <row r="122" spans="1:1">
      <c r="A122" t="s">
        <v>417</v>
      </c>
    </row>
    <row r="123" spans="1:1">
      <c r="A123" t="s">
        <v>419</v>
      </c>
    </row>
    <row r="124" spans="1:1">
      <c r="A124" t="s">
        <v>421</v>
      </c>
    </row>
    <row r="125" spans="1:1">
      <c r="A125" t="s">
        <v>423</v>
      </c>
    </row>
    <row r="126" spans="1:1">
      <c r="A126" t="s">
        <v>425</v>
      </c>
    </row>
    <row r="127" spans="1:1">
      <c r="A127" t="s">
        <v>428</v>
      </c>
    </row>
    <row r="128" spans="1:1">
      <c r="A128" t="s">
        <v>431</v>
      </c>
    </row>
    <row r="129" spans="1:1">
      <c r="A129" t="s">
        <v>433</v>
      </c>
    </row>
    <row r="130" spans="1:1">
      <c r="A130" t="s">
        <v>436</v>
      </c>
    </row>
    <row r="131" spans="1:1">
      <c r="A131" t="s">
        <v>438</v>
      </c>
    </row>
    <row r="132" spans="1:1">
      <c r="A132" t="s">
        <v>440</v>
      </c>
    </row>
    <row r="133" spans="1:1">
      <c r="A133" t="s">
        <v>442</v>
      </c>
    </row>
    <row r="134" spans="1:1">
      <c r="A134" t="s">
        <v>444</v>
      </c>
    </row>
    <row r="135" spans="1:1">
      <c r="A135" t="s">
        <v>446</v>
      </c>
    </row>
    <row r="136" spans="1:1">
      <c r="A136" t="s">
        <v>447</v>
      </c>
    </row>
    <row r="137" spans="1:1">
      <c r="A137" t="s">
        <v>450</v>
      </c>
    </row>
    <row r="138" spans="1:1">
      <c r="A138" t="s">
        <v>453</v>
      </c>
    </row>
    <row r="139" spans="1:1">
      <c r="A139" t="s">
        <v>455</v>
      </c>
    </row>
    <row r="140" spans="1:1">
      <c r="A140" t="s">
        <v>457</v>
      </c>
    </row>
    <row r="141" spans="1:1">
      <c r="A141" t="s">
        <v>459</v>
      </c>
    </row>
    <row r="142" spans="1:1">
      <c r="A142" t="s">
        <v>461</v>
      </c>
    </row>
    <row r="143" spans="1:1">
      <c r="A143" t="s">
        <v>465</v>
      </c>
    </row>
    <row r="144" spans="1:1">
      <c r="A144" t="s">
        <v>467</v>
      </c>
    </row>
    <row r="145" spans="1:1">
      <c r="A145" t="s">
        <v>468</v>
      </c>
    </row>
    <row r="146" spans="1:1">
      <c r="A146" t="s">
        <v>469</v>
      </c>
    </row>
    <row r="147" spans="1:1">
      <c r="A147" t="s">
        <v>471</v>
      </c>
    </row>
    <row r="148" spans="1:1">
      <c r="A148" t="s">
        <v>472</v>
      </c>
    </row>
    <row r="149" spans="1:1">
      <c r="A149" t="s">
        <v>473</v>
      </c>
    </row>
    <row r="150" spans="1:1">
      <c r="A150" t="s">
        <v>475</v>
      </c>
    </row>
    <row r="151" spans="1:1">
      <c r="A151" t="s">
        <v>478</v>
      </c>
    </row>
    <row r="152" spans="1:1">
      <c r="A152" t="s">
        <v>479</v>
      </c>
    </row>
    <row r="153" spans="1:1">
      <c r="A153" t="s">
        <v>480</v>
      </c>
    </row>
    <row r="154" spans="1:1">
      <c r="A154" t="s">
        <v>481</v>
      </c>
    </row>
    <row r="155" spans="1:1">
      <c r="A155" t="s">
        <v>483</v>
      </c>
    </row>
    <row r="156" spans="1:1">
      <c r="A156" t="s">
        <v>486</v>
      </c>
    </row>
    <row r="157" spans="1:1">
      <c r="A157" t="s">
        <v>489</v>
      </c>
    </row>
    <row r="158" spans="1:1">
      <c r="A158" t="s">
        <v>491</v>
      </c>
    </row>
    <row r="159" spans="1:1">
      <c r="A159" t="s">
        <v>495</v>
      </c>
    </row>
    <row r="160" spans="1:1">
      <c r="A160" t="s">
        <v>497</v>
      </c>
    </row>
    <row r="161" spans="1:1">
      <c r="A161" t="s">
        <v>499</v>
      </c>
    </row>
    <row r="162" spans="1:1">
      <c r="A162" t="s">
        <v>501</v>
      </c>
    </row>
    <row r="163" spans="1:1">
      <c r="A163" t="s">
        <v>504</v>
      </c>
    </row>
    <row r="164" spans="1:1">
      <c r="A164" t="s">
        <v>506</v>
      </c>
    </row>
    <row r="165" spans="1:1">
      <c r="A165" t="s">
        <v>509</v>
      </c>
    </row>
    <row r="166" spans="1:1">
      <c r="A166" t="s">
        <v>511</v>
      </c>
    </row>
    <row r="167" spans="1:1">
      <c r="A167" t="s">
        <v>513</v>
      </c>
    </row>
    <row r="168" spans="1:1">
      <c r="A168" t="s">
        <v>516</v>
      </c>
    </row>
    <row r="169" spans="1:1">
      <c r="A169" t="s">
        <v>518</v>
      </c>
    </row>
    <row r="170" spans="1:1">
      <c r="A170" t="s">
        <v>520</v>
      </c>
    </row>
    <row r="171" spans="1:1">
      <c r="A171" t="s">
        <v>522</v>
      </c>
    </row>
    <row r="172" spans="1:1">
      <c r="A172" t="s">
        <v>523</v>
      </c>
    </row>
    <row r="173" spans="1:1">
      <c r="A173" t="s">
        <v>524</v>
      </c>
    </row>
    <row r="174" spans="1:1">
      <c r="A174" t="s">
        <v>525</v>
      </c>
    </row>
    <row r="175" spans="1:1">
      <c r="A175" t="s">
        <v>526</v>
      </c>
    </row>
    <row r="176" spans="1:1">
      <c r="A176" t="s">
        <v>527</v>
      </c>
    </row>
    <row r="177" spans="1:1">
      <c r="A177" t="s">
        <v>528</v>
      </c>
    </row>
    <row r="178" spans="1:1">
      <c r="A178" t="s">
        <v>529</v>
      </c>
    </row>
    <row r="179" spans="1:1">
      <c r="A179" t="s">
        <v>530</v>
      </c>
    </row>
    <row r="180" spans="1:1">
      <c r="A180" t="s">
        <v>531</v>
      </c>
    </row>
    <row r="181" spans="1:1">
      <c r="A181" t="s">
        <v>532</v>
      </c>
    </row>
    <row r="182" spans="1:1">
      <c r="A182" t="s">
        <v>534</v>
      </c>
    </row>
    <row r="183" spans="1:1">
      <c r="A183" t="s">
        <v>535</v>
      </c>
    </row>
    <row r="184" spans="1:1">
      <c r="A184" t="s">
        <v>536</v>
      </c>
    </row>
    <row r="185" spans="1:1">
      <c r="A185" t="s">
        <v>537</v>
      </c>
    </row>
    <row r="186" spans="1:1">
      <c r="A186" t="s">
        <v>538</v>
      </c>
    </row>
    <row r="187" spans="1:1">
      <c r="A187" t="s">
        <v>539</v>
      </c>
    </row>
    <row r="188" spans="1:1">
      <c r="A188" t="s">
        <v>540</v>
      </c>
    </row>
    <row r="189" spans="1:1">
      <c r="A189" t="s">
        <v>542</v>
      </c>
    </row>
    <row r="190" spans="1:1">
      <c r="A190" t="s">
        <v>544</v>
      </c>
    </row>
    <row r="191" spans="1:1">
      <c r="A191" t="s">
        <v>545</v>
      </c>
    </row>
    <row r="192" spans="1:1">
      <c r="A192" t="s">
        <v>547</v>
      </c>
    </row>
    <row r="193" spans="1:1">
      <c r="A193" t="s">
        <v>548</v>
      </c>
    </row>
    <row r="194" spans="1:1">
      <c r="A194" t="s">
        <v>551</v>
      </c>
    </row>
    <row r="195" spans="1:1">
      <c r="A195" t="s">
        <v>150</v>
      </c>
    </row>
    <row r="196" spans="1:1">
      <c r="A196" t="s">
        <v>155</v>
      </c>
    </row>
    <row r="197" spans="1:1">
      <c r="A197" t="s">
        <v>156</v>
      </c>
    </row>
    <row r="198" spans="1:1">
      <c r="A198" t="s">
        <v>195</v>
      </c>
    </row>
    <row r="199" spans="1:1">
      <c r="A199" t="s">
        <v>198</v>
      </c>
    </row>
    <row r="200" spans="1:1">
      <c r="A200" t="s">
        <v>200</v>
      </c>
    </row>
    <row r="201" spans="1:1">
      <c r="A201" t="s">
        <v>201</v>
      </c>
    </row>
    <row r="202" spans="1:1">
      <c r="A202" t="s">
        <v>202</v>
      </c>
    </row>
    <row r="203" spans="1:1">
      <c r="A203" t="s">
        <v>204</v>
      </c>
    </row>
    <row r="204" spans="1:1">
      <c r="A204" t="s">
        <v>206</v>
      </c>
    </row>
    <row r="205" spans="1:1">
      <c r="A205" t="s">
        <v>208</v>
      </c>
    </row>
    <row r="206" spans="1:1">
      <c r="A206" t="s">
        <v>210</v>
      </c>
    </row>
    <row r="207" spans="1:1">
      <c r="A207" t="s">
        <v>212</v>
      </c>
    </row>
    <row r="208" spans="1:1">
      <c r="A208" t="s">
        <v>214</v>
      </c>
    </row>
    <row r="209" spans="1:1">
      <c r="A209" t="s">
        <v>636</v>
      </c>
    </row>
    <row r="210" spans="1:1">
      <c r="A210" t="s">
        <v>638</v>
      </c>
    </row>
    <row r="211" spans="1:1">
      <c r="A211" t="s">
        <v>643</v>
      </c>
    </row>
    <row r="212" spans="1:1">
      <c r="A212" t="s">
        <v>645</v>
      </c>
    </row>
    <row r="213" spans="1:1">
      <c r="A213" t="s">
        <v>647</v>
      </c>
    </row>
    <row r="214" spans="1:1">
      <c r="A214" t="s">
        <v>649</v>
      </c>
    </row>
    <row r="215" spans="1:1">
      <c r="A215" t="s">
        <v>652</v>
      </c>
    </row>
    <row r="216" spans="1:1">
      <c r="A216" t="s">
        <v>655</v>
      </c>
    </row>
    <row r="217" spans="1:1">
      <c r="A217" t="s">
        <v>656</v>
      </c>
    </row>
    <row r="218" spans="1:1">
      <c r="A218" t="s">
        <v>659</v>
      </c>
    </row>
    <row r="219" spans="1:1">
      <c r="A219" t="s">
        <v>661</v>
      </c>
    </row>
    <row r="220" spans="1:1">
      <c r="A220" t="s">
        <v>663</v>
      </c>
    </row>
    <row r="221" spans="1:1">
      <c r="A221" t="s">
        <v>665</v>
      </c>
    </row>
    <row r="222" spans="1:1">
      <c r="A222" t="s">
        <v>667</v>
      </c>
    </row>
    <row r="223" spans="1:1">
      <c r="A223" t="s">
        <v>670</v>
      </c>
    </row>
    <row r="224" spans="1:1">
      <c r="A224" t="s">
        <v>673</v>
      </c>
    </row>
    <row r="225" spans="1:1">
      <c r="A225" t="s">
        <v>675</v>
      </c>
    </row>
    <row r="226" spans="1:1">
      <c r="A226" t="s">
        <v>676</v>
      </c>
    </row>
    <row r="227" spans="1:1">
      <c r="A227" t="s">
        <v>678</v>
      </c>
    </row>
    <row r="228" spans="1:1">
      <c r="A228" t="s">
        <v>75</v>
      </c>
    </row>
    <row r="229" spans="1:1">
      <c r="A229" t="s">
        <v>88</v>
      </c>
    </row>
    <row r="230" spans="1:1">
      <c r="A230" t="s">
        <v>91</v>
      </c>
    </row>
    <row r="231" spans="1:1">
      <c r="A231" t="s">
        <v>94</v>
      </c>
    </row>
    <row r="232" spans="1:1">
      <c r="A232" t="s">
        <v>97</v>
      </c>
    </row>
    <row r="233" spans="1:1">
      <c r="A233" t="s">
        <v>100</v>
      </c>
    </row>
    <row r="234" spans="1:1">
      <c r="A234" t="s">
        <v>104</v>
      </c>
    </row>
    <row r="235" spans="1:1">
      <c r="A235" t="s">
        <v>106</v>
      </c>
    </row>
    <row r="236" spans="1:1">
      <c r="A236" t="s">
        <v>108</v>
      </c>
    </row>
    <row r="237" spans="1:1">
      <c r="A237" t="s">
        <v>110</v>
      </c>
    </row>
    <row r="238" spans="1:1">
      <c r="A238" t="s">
        <v>113</v>
      </c>
    </row>
    <row r="239" spans="1:1">
      <c r="A239" t="s">
        <v>115</v>
      </c>
    </row>
    <row r="240" spans="1:1">
      <c r="A240" t="s">
        <v>118</v>
      </c>
    </row>
    <row r="241" spans="1:1">
      <c r="A241" t="s">
        <v>120</v>
      </c>
    </row>
    <row r="242" spans="1:1">
      <c r="A242" t="s">
        <v>122</v>
      </c>
    </row>
    <row r="243" spans="1:1">
      <c r="A243" t="s">
        <v>125</v>
      </c>
    </row>
    <row r="244" spans="1:1">
      <c r="A244" t="s">
        <v>128</v>
      </c>
    </row>
    <row r="245" spans="1:1">
      <c r="A245" t="s">
        <v>130</v>
      </c>
    </row>
    <row r="246" spans="1:1">
      <c r="A246" t="s">
        <v>132</v>
      </c>
    </row>
    <row r="247" spans="1:1">
      <c r="A247" t="s">
        <v>134</v>
      </c>
    </row>
    <row r="248" spans="1:1">
      <c r="A248" t="s">
        <v>139</v>
      </c>
    </row>
    <row r="249" spans="1:1">
      <c r="A249" t="s">
        <v>141</v>
      </c>
    </row>
    <row r="250" spans="1:1">
      <c r="A250" t="s">
        <v>145</v>
      </c>
    </row>
    <row r="251" spans="1:1">
      <c r="A251" t="s">
        <v>148</v>
      </c>
    </row>
    <row r="252" spans="1:1">
      <c r="A252" t="s">
        <v>554</v>
      </c>
    </row>
    <row r="253" spans="1:1">
      <c r="A253" t="s">
        <v>560</v>
      </c>
    </row>
    <row r="254" spans="1:1">
      <c r="A254" t="s">
        <v>563</v>
      </c>
    </row>
    <row r="255" spans="1:1">
      <c r="A255" t="s">
        <v>565</v>
      </c>
    </row>
    <row r="256" spans="1:1">
      <c r="A256" t="s">
        <v>568</v>
      </c>
    </row>
    <row r="257" spans="1:1">
      <c r="A257" t="s">
        <v>571</v>
      </c>
    </row>
    <row r="258" spans="1:1">
      <c r="A258" t="s">
        <v>574</v>
      </c>
    </row>
    <row r="259" spans="1:1">
      <c r="A259" t="s">
        <v>579</v>
      </c>
    </row>
    <row r="260" spans="1:1">
      <c r="A260" t="s">
        <v>581</v>
      </c>
    </row>
    <row r="261" spans="1:1">
      <c r="A261" t="s">
        <v>585</v>
      </c>
    </row>
    <row r="262" spans="1:1">
      <c r="A262" t="s">
        <v>587</v>
      </c>
    </row>
    <row r="263" spans="1:1">
      <c r="A263" t="s">
        <v>589</v>
      </c>
    </row>
    <row r="264" spans="1:1">
      <c r="A264" t="s">
        <v>591</v>
      </c>
    </row>
    <row r="265" spans="1:1">
      <c r="A265" t="s">
        <v>594</v>
      </c>
    </row>
    <row r="266" spans="1:1">
      <c r="A266" t="s">
        <v>596</v>
      </c>
    </row>
    <row r="267" spans="1:1">
      <c r="A267" t="s">
        <v>598</v>
      </c>
    </row>
    <row r="268" spans="1:1">
      <c r="A268" t="s">
        <v>601</v>
      </c>
    </row>
    <row r="269" spans="1:1">
      <c r="A269" t="s">
        <v>603</v>
      </c>
    </row>
    <row r="270" spans="1:1">
      <c r="A270" t="s">
        <v>606</v>
      </c>
    </row>
    <row r="271" spans="1:1">
      <c r="A271" t="s">
        <v>608</v>
      </c>
    </row>
    <row r="272" spans="1:1">
      <c r="A272" t="s">
        <v>610</v>
      </c>
    </row>
    <row r="273" spans="1:1">
      <c r="A273" t="s">
        <v>611</v>
      </c>
    </row>
    <row r="274" spans="1:1">
      <c r="A274" t="s">
        <v>613</v>
      </c>
    </row>
    <row r="275" spans="1:1">
      <c r="A275" t="s">
        <v>615</v>
      </c>
    </row>
    <row r="276" spans="1:1">
      <c r="A276" t="s">
        <v>617</v>
      </c>
    </row>
    <row r="277" spans="1:1">
      <c r="A277" t="s">
        <v>619</v>
      </c>
    </row>
    <row r="278" spans="1:1">
      <c r="A278" t="s">
        <v>623</v>
      </c>
    </row>
    <row r="279" spans="1:1">
      <c r="A279" t="s">
        <v>625</v>
      </c>
    </row>
    <row r="280" spans="1:1">
      <c r="A280" t="s">
        <v>627</v>
      </c>
    </row>
    <row r="281" spans="1:1">
      <c r="A281" t="s">
        <v>629</v>
      </c>
    </row>
    <row r="282" spans="1:1">
      <c r="A282" t="s">
        <v>631</v>
      </c>
    </row>
    <row r="283" spans="1:1">
      <c r="A283" t="s">
        <v>634</v>
      </c>
    </row>
    <row r="284" spans="1:1">
      <c r="A284" t="s">
        <v>698</v>
      </c>
    </row>
    <row r="285" spans="1:1">
      <c r="A285" t="s">
        <v>1040</v>
      </c>
    </row>
    <row r="286" spans="1:1">
      <c r="A286" t="s">
        <v>639</v>
      </c>
    </row>
    <row r="287" spans="1:1">
      <c r="A287" t="s">
        <v>1041</v>
      </c>
    </row>
    <row r="288" spans="1:1">
      <c r="A288" t="s">
        <v>1042</v>
      </c>
    </row>
    <row r="289" spans="1:1">
      <c r="A289" t="s">
        <v>962</v>
      </c>
    </row>
    <row r="290" spans="1:1">
      <c r="A290" t="s">
        <v>963</v>
      </c>
    </row>
    <row r="291" spans="1:1">
      <c r="A291" t="s">
        <v>964</v>
      </c>
    </row>
    <row r="292" spans="1:1">
      <c r="A292" t="s">
        <v>965</v>
      </c>
    </row>
    <row r="293" spans="1:1">
      <c r="A293" t="s">
        <v>967</v>
      </c>
    </row>
    <row r="294" spans="1:1">
      <c r="A294" t="s">
        <v>968</v>
      </c>
    </row>
    <row r="295" spans="1:1">
      <c r="A295" t="s">
        <v>969</v>
      </c>
    </row>
    <row r="296" spans="1:1">
      <c r="A296" t="s">
        <v>929</v>
      </c>
    </row>
    <row r="297" spans="1:1">
      <c r="A297" t="s">
        <v>515</v>
      </c>
    </row>
    <row r="298" spans="1:1">
      <c r="A298" t="s">
        <v>931</v>
      </c>
    </row>
    <row r="299" spans="1:1">
      <c r="A299" t="s">
        <v>702</v>
      </c>
    </row>
    <row r="300" spans="1:1">
      <c r="A300" t="s">
        <v>938</v>
      </c>
    </row>
    <row r="301" spans="1:1">
      <c r="A301" t="s">
        <v>693</v>
      </c>
    </row>
    <row r="302" spans="1:1">
      <c r="A302" t="s">
        <v>952</v>
      </c>
    </row>
    <row r="303" spans="1:1">
      <c r="A303" t="s">
        <v>706</v>
      </c>
    </row>
    <row r="304" spans="1:1">
      <c r="A304" t="s">
        <v>709</v>
      </c>
    </row>
    <row r="305" spans="1:1">
      <c r="A305" t="s">
        <v>711</v>
      </c>
    </row>
    <row r="306" spans="1:1">
      <c r="A306" t="s">
        <v>714</v>
      </c>
    </row>
    <row r="307" spans="1:1">
      <c r="A307" t="s">
        <v>717</v>
      </c>
    </row>
    <row r="308" spans="1:1">
      <c r="A308" t="s">
        <v>718</v>
      </c>
    </row>
    <row r="309" spans="1:1">
      <c r="A309" t="s">
        <v>720</v>
      </c>
    </row>
    <row r="310" spans="1:1">
      <c r="A310" t="s">
        <v>722</v>
      </c>
    </row>
    <row r="311" spans="1:1">
      <c r="A311" t="s">
        <v>724</v>
      </c>
    </row>
    <row r="312" spans="1:1">
      <c r="A312" t="s">
        <v>557</v>
      </c>
    </row>
    <row r="313" spans="1:1">
      <c r="A313" t="s">
        <v>727</v>
      </c>
    </row>
    <row r="314" spans="1:1">
      <c r="A314" t="s">
        <v>566</v>
      </c>
    </row>
    <row r="315" spans="1:1">
      <c r="A315" t="s">
        <v>729</v>
      </c>
    </row>
    <row r="316" spans="1:1">
      <c r="A316" t="s">
        <v>732</v>
      </c>
    </row>
    <row r="317" spans="1:1">
      <c r="A317" t="s">
        <v>734</v>
      </c>
    </row>
    <row r="318" spans="1:1">
      <c r="A318" t="s">
        <v>736</v>
      </c>
    </row>
    <row r="319" spans="1:1">
      <c r="A319" t="s">
        <v>739</v>
      </c>
    </row>
    <row r="320" spans="1:1">
      <c r="A320" t="s">
        <v>740</v>
      </c>
    </row>
    <row r="321" spans="1:1">
      <c r="A321" t="s">
        <v>742</v>
      </c>
    </row>
    <row r="322" spans="1:1">
      <c r="A322" t="s">
        <v>745</v>
      </c>
    </row>
    <row r="323" spans="1:1">
      <c r="A323" t="s">
        <v>747</v>
      </c>
    </row>
    <row r="324" spans="1:1">
      <c r="A324" t="s">
        <v>749</v>
      </c>
    </row>
    <row r="325" spans="1:1">
      <c r="A325" t="s">
        <v>1083</v>
      </c>
    </row>
    <row r="326" spans="1:1">
      <c r="A326" s="53" t="s">
        <v>981</v>
      </c>
    </row>
    <row r="327" spans="1:1">
      <c r="A327" s="53" t="s">
        <v>982</v>
      </c>
    </row>
    <row r="328" spans="1:1">
      <c r="A328" s="53" t="s">
        <v>983</v>
      </c>
    </row>
    <row r="329" spans="1:1">
      <c r="A329" s="53" t="s">
        <v>984</v>
      </c>
    </row>
    <row r="330" spans="1:1">
      <c r="A330" s="53" t="s">
        <v>985</v>
      </c>
    </row>
    <row r="331" spans="1:1">
      <c r="A331" s="53" t="s">
        <v>986</v>
      </c>
    </row>
    <row r="332" spans="1:1">
      <c r="A332" s="53" t="s">
        <v>987</v>
      </c>
    </row>
    <row r="333" spans="1:1">
      <c r="A333" s="53" t="s">
        <v>988</v>
      </c>
    </row>
    <row r="334" spans="1:1">
      <c r="A334" s="53" t="s">
        <v>995</v>
      </c>
    </row>
    <row r="335" spans="1:1">
      <c r="A335" s="53" t="s">
        <v>996</v>
      </c>
    </row>
    <row r="336" spans="1:1">
      <c r="A336" s="53" t="s">
        <v>997</v>
      </c>
    </row>
    <row r="337" spans="1:1">
      <c r="A337" s="53" t="s">
        <v>998</v>
      </c>
    </row>
    <row r="338" spans="1:1">
      <c r="A338" s="53" t="s">
        <v>999</v>
      </c>
    </row>
    <row r="339" spans="1:1">
      <c r="A339" s="53" t="s">
        <v>1000</v>
      </c>
    </row>
    <row r="340" spans="1:1">
      <c r="A340" s="53" t="s">
        <v>1001</v>
      </c>
    </row>
  </sheetData>
  <conditionalFormatting sqref="A1:A325 A341:A1048576">
    <cfRule type="duplicateValues" dxfId="123" priority="1"/>
  </conditionalFormatting>
  <conditionalFormatting sqref="A303:A325 A1:A283 A341:A1048576">
    <cfRule type="duplicateValues" dxfId="122" priority="2"/>
    <cfRule type="duplicateValues" dxfId="121" priority="3"/>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6C1C0-BE59-8A4E-928E-DF7ADD3F12C1}">
  <dimension ref="A1:L325"/>
  <sheetViews>
    <sheetView workbookViewId="0">
      <selection activeCell="L121" sqref="L121"/>
    </sheetView>
  </sheetViews>
  <sheetFormatPr baseColWidth="10" defaultRowHeight="16"/>
  <cols>
    <col min="1" max="1" width="17.83203125" bestFit="1" customWidth="1"/>
    <col min="4" max="4" width="17.1640625" bestFit="1" customWidth="1"/>
    <col min="7" max="7" width="12.83203125" bestFit="1" customWidth="1"/>
  </cols>
  <sheetData>
    <row r="1" spans="1:12">
      <c r="A1" t="s">
        <v>704</v>
      </c>
      <c r="B1" t="s">
        <v>0</v>
      </c>
      <c r="C1" t="s">
        <v>752</v>
      </c>
      <c r="D1" t="s">
        <v>16</v>
      </c>
      <c r="E1" t="s">
        <v>18</v>
      </c>
      <c r="F1" t="s">
        <v>19</v>
      </c>
      <c r="G1" t="s">
        <v>20</v>
      </c>
      <c r="H1" t="s">
        <v>34</v>
      </c>
      <c r="I1" t="s">
        <v>74</v>
      </c>
      <c r="J1" t="s">
        <v>1243</v>
      </c>
      <c r="K1" t="s">
        <v>1241</v>
      </c>
      <c r="L1" t="s">
        <v>1242</v>
      </c>
    </row>
    <row r="2" spans="1:12">
      <c r="A2" s="46" t="s">
        <v>705</v>
      </c>
      <c r="B2" s="46" t="s">
        <v>410</v>
      </c>
      <c r="C2" s="46" t="s">
        <v>84</v>
      </c>
      <c r="D2" s="46" t="s">
        <v>153</v>
      </c>
      <c r="E2" s="46" t="s">
        <v>84</v>
      </c>
      <c r="F2" s="46" t="s">
        <v>101</v>
      </c>
      <c r="G2" s="46" t="s">
        <v>102</v>
      </c>
      <c r="H2" s="46">
        <v>1</v>
      </c>
      <c r="I2" s="46" t="s">
        <v>84</v>
      </c>
      <c r="J2" s="46" t="s">
        <v>1237</v>
      </c>
      <c r="K2" s="46" t="s">
        <v>1240</v>
      </c>
      <c r="L2" s="46" t="s">
        <v>1238</v>
      </c>
    </row>
    <row r="3" spans="1:12" s="47" customFormat="1">
      <c r="A3" s="46" t="s">
        <v>705</v>
      </c>
      <c r="B3" s="46" t="s">
        <v>433</v>
      </c>
      <c r="C3" s="46" t="s">
        <v>84</v>
      </c>
      <c r="D3" s="46" t="s">
        <v>153</v>
      </c>
      <c r="E3" s="46" t="s">
        <v>84</v>
      </c>
      <c r="F3" s="46" t="s">
        <v>81</v>
      </c>
      <c r="G3" s="46" t="s">
        <v>82</v>
      </c>
      <c r="H3" s="46">
        <v>1</v>
      </c>
      <c r="I3" s="46" t="s">
        <v>84</v>
      </c>
      <c r="J3" s="46" t="s">
        <v>1237</v>
      </c>
      <c r="K3" s="46" t="s">
        <v>1240</v>
      </c>
      <c r="L3" s="46" t="s">
        <v>1238</v>
      </c>
    </row>
    <row r="4" spans="1:12">
      <c r="A4" s="46" t="s">
        <v>705</v>
      </c>
      <c r="B4" s="46" t="s">
        <v>436</v>
      </c>
      <c r="C4" s="46" t="s">
        <v>84</v>
      </c>
      <c r="D4" s="46" t="s">
        <v>153</v>
      </c>
      <c r="E4" s="46" t="s">
        <v>84</v>
      </c>
      <c r="F4" s="46" t="s">
        <v>81</v>
      </c>
      <c r="G4" s="46" t="s">
        <v>82</v>
      </c>
      <c r="H4" s="46">
        <v>1</v>
      </c>
      <c r="I4" s="46" t="s">
        <v>84</v>
      </c>
      <c r="J4" s="46" t="s">
        <v>1237</v>
      </c>
      <c r="K4" s="46" t="s">
        <v>1240</v>
      </c>
      <c r="L4" s="46" t="s">
        <v>1238</v>
      </c>
    </row>
    <row r="5" spans="1:12">
      <c r="A5" s="46" t="s">
        <v>705</v>
      </c>
      <c r="B5" s="46" t="s">
        <v>444</v>
      </c>
      <c r="C5" s="46" t="s">
        <v>84</v>
      </c>
      <c r="D5" s="46" t="s">
        <v>153</v>
      </c>
      <c r="E5" s="46" t="s">
        <v>84</v>
      </c>
      <c r="F5" s="46" t="s">
        <v>101</v>
      </c>
      <c r="G5" s="46" t="s">
        <v>102</v>
      </c>
      <c r="H5" s="46">
        <v>1</v>
      </c>
      <c r="I5" s="46" t="s">
        <v>84</v>
      </c>
      <c r="J5" s="46" t="s">
        <v>1237</v>
      </c>
      <c r="K5" s="46" t="s">
        <v>1240</v>
      </c>
      <c r="L5" s="46" t="s">
        <v>1238</v>
      </c>
    </row>
    <row r="6" spans="1:12">
      <c r="A6" s="46" t="s">
        <v>705</v>
      </c>
      <c r="B6" s="46" t="s">
        <v>446</v>
      </c>
      <c r="C6" s="46" t="s">
        <v>84</v>
      </c>
      <c r="D6" s="46" t="s">
        <v>153</v>
      </c>
      <c r="E6" s="46" t="s">
        <v>84</v>
      </c>
      <c r="F6" s="46" t="s">
        <v>101</v>
      </c>
      <c r="G6" s="46" t="s">
        <v>102</v>
      </c>
      <c r="H6" s="46">
        <v>1</v>
      </c>
      <c r="I6" s="46" t="s">
        <v>84</v>
      </c>
      <c r="J6" s="46" t="s">
        <v>1237</v>
      </c>
      <c r="K6" s="46" t="s">
        <v>1240</v>
      </c>
      <c r="L6" s="46" t="s">
        <v>1238</v>
      </c>
    </row>
    <row r="7" spans="1:12">
      <c r="A7" s="46" t="s">
        <v>705</v>
      </c>
      <c r="B7" s="46" t="s">
        <v>450</v>
      </c>
      <c r="C7" s="46" t="s">
        <v>84</v>
      </c>
      <c r="D7" s="46" t="s">
        <v>153</v>
      </c>
      <c r="E7" s="46" t="s">
        <v>84</v>
      </c>
      <c r="F7" s="46" t="s">
        <v>101</v>
      </c>
      <c r="G7" s="46" t="s">
        <v>102</v>
      </c>
      <c r="H7" s="46">
        <v>1</v>
      </c>
      <c r="I7" s="46" t="s">
        <v>84</v>
      </c>
      <c r="J7" s="46" t="s">
        <v>1237</v>
      </c>
      <c r="K7" s="46" t="s">
        <v>1240</v>
      </c>
      <c r="L7" s="46" t="s">
        <v>1238</v>
      </c>
    </row>
    <row r="8" spans="1:12" s="47" customFormat="1">
      <c r="A8" s="46" t="s">
        <v>705</v>
      </c>
      <c r="B8" s="46" t="s">
        <v>453</v>
      </c>
      <c r="C8" s="46" t="s">
        <v>84</v>
      </c>
      <c r="D8" s="46" t="s">
        <v>153</v>
      </c>
      <c r="E8" s="46" t="s">
        <v>84</v>
      </c>
      <c r="F8" s="46" t="s">
        <v>81</v>
      </c>
      <c r="G8" s="46" t="s">
        <v>82</v>
      </c>
      <c r="H8" s="46">
        <v>1</v>
      </c>
      <c r="I8" s="46" t="s">
        <v>84</v>
      </c>
      <c r="J8" s="46" t="s">
        <v>1237</v>
      </c>
      <c r="K8" s="46" t="s">
        <v>1240</v>
      </c>
      <c r="L8" s="46" t="s">
        <v>1238</v>
      </c>
    </row>
    <row r="9" spans="1:12" s="47" customFormat="1">
      <c r="A9" s="46" t="s">
        <v>705</v>
      </c>
      <c r="B9" s="46" t="s">
        <v>468</v>
      </c>
      <c r="C9" s="46" t="s">
        <v>84</v>
      </c>
      <c r="D9" s="46" t="s">
        <v>153</v>
      </c>
      <c r="E9" s="46" t="s">
        <v>84</v>
      </c>
      <c r="F9" s="46" t="s">
        <v>81</v>
      </c>
      <c r="G9" s="46" t="s">
        <v>82</v>
      </c>
      <c r="H9" s="46">
        <v>1</v>
      </c>
      <c r="I9" s="46" t="s">
        <v>84</v>
      </c>
      <c r="J9" s="46" t="s">
        <v>1237</v>
      </c>
      <c r="K9" s="46" t="s">
        <v>1240</v>
      </c>
      <c r="L9" s="46" t="s">
        <v>1238</v>
      </c>
    </row>
    <row r="10" spans="1:12" s="47" customFormat="1">
      <c r="A10" s="46" t="s">
        <v>1082</v>
      </c>
      <c r="B10" s="46" t="s">
        <v>693</v>
      </c>
      <c r="C10" s="46" t="s">
        <v>84</v>
      </c>
      <c r="D10" s="46" t="s">
        <v>153</v>
      </c>
      <c r="E10" s="46" t="s">
        <v>80</v>
      </c>
      <c r="F10" s="46" t="s">
        <v>81</v>
      </c>
      <c r="G10" s="46" t="s">
        <v>221</v>
      </c>
      <c r="H10" s="46">
        <v>1</v>
      </c>
      <c r="I10" s="46" t="s">
        <v>80</v>
      </c>
      <c r="J10" s="46" t="s">
        <v>1237</v>
      </c>
      <c r="K10" s="46" t="s">
        <v>1240</v>
      </c>
      <c r="L10" s="46" t="s">
        <v>1238</v>
      </c>
    </row>
    <row r="11" spans="1:12" s="47" customFormat="1">
      <c r="A11" s="46" t="s">
        <v>705</v>
      </c>
      <c r="B11" s="46" t="s">
        <v>480</v>
      </c>
      <c r="C11" s="46" t="s">
        <v>84</v>
      </c>
      <c r="D11" s="46" t="s">
        <v>153</v>
      </c>
      <c r="E11" s="46" t="s">
        <v>84</v>
      </c>
      <c r="F11" s="46" t="s">
        <v>81</v>
      </c>
      <c r="G11" s="46" t="s">
        <v>82</v>
      </c>
      <c r="H11" s="46">
        <v>1</v>
      </c>
      <c r="I11" s="46" t="s">
        <v>84</v>
      </c>
      <c r="J11" s="48" t="s">
        <v>1237</v>
      </c>
      <c r="K11" s="48" t="s">
        <v>1240</v>
      </c>
      <c r="L11" s="46" t="s">
        <v>1238</v>
      </c>
    </row>
    <row r="12" spans="1:12">
      <c r="A12" s="47" t="s">
        <v>705</v>
      </c>
      <c r="B12" s="47" t="s">
        <v>155</v>
      </c>
      <c r="C12" s="47" t="s">
        <v>80</v>
      </c>
      <c r="D12" s="47" t="s">
        <v>153</v>
      </c>
      <c r="E12" s="47" t="s">
        <v>80</v>
      </c>
      <c r="F12" s="47" t="s">
        <v>81</v>
      </c>
      <c r="G12" s="47" t="s">
        <v>82</v>
      </c>
      <c r="H12" s="47">
        <v>1</v>
      </c>
      <c r="I12" s="47" t="s">
        <v>80</v>
      </c>
      <c r="J12" s="47" t="s">
        <v>1239</v>
      </c>
      <c r="K12" s="47" t="s">
        <v>1240</v>
      </c>
      <c r="L12" s="47" t="s">
        <v>1238</v>
      </c>
    </row>
    <row r="13" spans="1:12">
      <c r="A13" s="47" t="s">
        <v>705</v>
      </c>
      <c r="B13" s="47" t="s">
        <v>165</v>
      </c>
      <c r="C13" s="47" t="s">
        <v>80</v>
      </c>
      <c r="D13" s="47" t="s">
        <v>153</v>
      </c>
      <c r="E13" s="47" t="s">
        <v>80</v>
      </c>
      <c r="F13" s="47" t="s">
        <v>101</v>
      </c>
      <c r="G13" s="47" t="s">
        <v>102</v>
      </c>
      <c r="H13" s="47">
        <v>1</v>
      </c>
      <c r="I13" s="47" t="s">
        <v>80</v>
      </c>
      <c r="J13" s="47" t="s">
        <v>1239</v>
      </c>
      <c r="K13" s="47" t="s">
        <v>1240</v>
      </c>
      <c r="L13" s="47" t="s">
        <v>1238</v>
      </c>
    </row>
    <row r="14" spans="1:12" s="47" customFormat="1">
      <c r="A14" s="47" t="s">
        <v>705</v>
      </c>
      <c r="B14" s="47" t="s">
        <v>167</v>
      </c>
      <c r="C14" s="47" t="s">
        <v>80</v>
      </c>
      <c r="D14" s="47" t="s">
        <v>153</v>
      </c>
      <c r="E14" s="47" t="s">
        <v>80</v>
      </c>
      <c r="F14" s="47" t="s">
        <v>81</v>
      </c>
      <c r="G14" s="47" t="s">
        <v>82</v>
      </c>
      <c r="H14" s="47">
        <v>1</v>
      </c>
      <c r="I14" s="47" t="s">
        <v>80</v>
      </c>
      <c r="J14" s="47" t="s">
        <v>1239</v>
      </c>
      <c r="K14" s="47" t="s">
        <v>1240</v>
      </c>
      <c r="L14" s="47" t="s">
        <v>1238</v>
      </c>
    </row>
    <row r="15" spans="1:12">
      <c r="A15" s="47" t="s">
        <v>705</v>
      </c>
      <c r="B15" s="47" t="s">
        <v>170</v>
      </c>
      <c r="C15" s="47" t="s">
        <v>80</v>
      </c>
      <c r="D15" s="47" t="s">
        <v>153</v>
      </c>
      <c r="E15" s="47" t="s">
        <v>80</v>
      </c>
      <c r="F15" s="47" t="s">
        <v>101</v>
      </c>
      <c r="G15" s="47" t="s">
        <v>102</v>
      </c>
      <c r="H15" s="47">
        <v>1</v>
      </c>
      <c r="I15" s="47" t="s">
        <v>80</v>
      </c>
      <c r="J15" s="47" t="s">
        <v>1239</v>
      </c>
      <c r="K15" s="47" t="s">
        <v>1240</v>
      </c>
      <c r="L15" s="47" t="s">
        <v>1238</v>
      </c>
    </row>
    <row r="16" spans="1:12">
      <c r="A16" s="47" t="s">
        <v>705</v>
      </c>
      <c r="B16" s="47" t="s">
        <v>172</v>
      </c>
      <c r="C16" s="47" t="s">
        <v>80</v>
      </c>
      <c r="D16" s="47" t="s">
        <v>153</v>
      </c>
      <c r="E16" s="47" t="s">
        <v>80</v>
      </c>
      <c r="F16" s="47" t="s">
        <v>101</v>
      </c>
      <c r="G16" s="47" t="s">
        <v>102</v>
      </c>
      <c r="H16" s="47">
        <v>1</v>
      </c>
      <c r="I16" s="47" t="s">
        <v>80</v>
      </c>
      <c r="J16" s="47" t="s">
        <v>1239</v>
      </c>
      <c r="K16" s="47" t="s">
        <v>1240</v>
      </c>
      <c r="L16" s="47" t="s">
        <v>1238</v>
      </c>
    </row>
    <row r="17" spans="1:12" s="47" customFormat="1">
      <c r="A17" s="47" t="s">
        <v>705</v>
      </c>
      <c r="B17" s="47" t="s">
        <v>177</v>
      </c>
      <c r="C17" s="47" t="s">
        <v>80</v>
      </c>
      <c r="D17" s="47" t="s">
        <v>153</v>
      </c>
      <c r="E17" s="47" t="s">
        <v>84</v>
      </c>
      <c r="F17" s="47" t="s">
        <v>81</v>
      </c>
      <c r="G17" s="47" t="s">
        <v>82</v>
      </c>
      <c r="H17" s="47">
        <v>1</v>
      </c>
      <c r="I17" s="47" t="s">
        <v>84</v>
      </c>
      <c r="J17" s="47" t="s">
        <v>1239</v>
      </c>
      <c r="K17" s="47" t="s">
        <v>1240</v>
      </c>
      <c r="L17" s="47" t="s">
        <v>1238</v>
      </c>
    </row>
    <row r="18" spans="1:12" s="47" customFormat="1">
      <c r="A18" s="47" t="s">
        <v>705</v>
      </c>
      <c r="B18" s="47" t="s">
        <v>187</v>
      </c>
      <c r="C18" s="47" t="s">
        <v>80</v>
      </c>
      <c r="D18" s="47" t="s">
        <v>153</v>
      </c>
      <c r="E18" s="47" t="s">
        <v>80</v>
      </c>
      <c r="F18" s="47" t="s">
        <v>101</v>
      </c>
      <c r="G18" s="47" t="s">
        <v>184</v>
      </c>
      <c r="H18" s="47">
        <v>1</v>
      </c>
      <c r="I18" s="47" t="s">
        <v>80</v>
      </c>
      <c r="J18" s="47" t="s">
        <v>1239</v>
      </c>
      <c r="K18" s="47" t="s">
        <v>1240</v>
      </c>
      <c r="L18" s="47" t="s">
        <v>1238</v>
      </c>
    </row>
    <row r="19" spans="1:12">
      <c r="A19" s="47" t="s">
        <v>705</v>
      </c>
      <c r="B19" s="47" t="s">
        <v>189</v>
      </c>
      <c r="C19" s="47" t="s">
        <v>80</v>
      </c>
      <c r="D19" s="47" t="s">
        <v>153</v>
      </c>
      <c r="E19" s="47" t="s">
        <v>80</v>
      </c>
      <c r="F19" s="47" t="s">
        <v>81</v>
      </c>
      <c r="G19" s="47" t="s">
        <v>82</v>
      </c>
      <c r="H19" s="47">
        <v>1</v>
      </c>
      <c r="I19" s="47" t="s">
        <v>80</v>
      </c>
      <c r="J19" s="47" t="s">
        <v>1239</v>
      </c>
      <c r="K19" s="47" t="s">
        <v>1240</v>
      </c>
      <c r="L19" s="47" t="s">
        <v>1238</v>
      </c>
    </row>
    <row r="20" spans="1:12">
      <c r="A20" s="47" t="s">
        <v>705</v>
      </c>
      <c r="B20" s="47" t="s">
        <v>234</v>
      </c>
      <c r="C20" s="47" t="s">
        <v>80</v>
      </c>
      <c r="D20" s="47" t="s">
        <v>153</v>
      </c>
      <c r="E20" s="47" t="s">
        <v>84</v>
      </c>
      <c r="F20" s="47" t="s">
        <v>81</v>
      </c>
      <c r="G20" s="47" t="s">
        <v>82</v>
      </c>
      <c r="H20" s="47">
        <v>1</v>
      </c>
      <c r="I20" s="47" t="s">
        <v>84</v>
      </c>
      <c r="J20" s="47" t="s">
        <v>1239</v>
      </c>
      <c r="K20" s="47" t="s">
        <v>1240</v>
      </c>
      <c r="L20" s="47" t="s">
        <v>1238</v>
      </c>
    </row>
    <row r="21" spans="1:12">
      <c r="A21" s="47" t="s">
        <v>705</v>
      </c>
      <c r="B21" s="47" t="s">
        <v>237</v>
      </c>
      <c r="C21" s="47" t="s">
        <v>80</v>
      </c>
      <c r="D21" s="47" t="s">
        <v>153</v>
      </c>
      <c r="E21" s="47" t="s">
        <v>80</v>
      </c>
      <c r="F21" s="47" t="s">
        <v>101</v>
      </c>
      <c r="G21" s="47" t="s">
        <v>102</v>
      </c>
      <c r="H21" s="47">
        <v>1</v>
      </c>
      <c r="I21" s="47" t="s">
        <v>80</v>
      </c>
      <c r="J21" s="47" t="s">
        <v>1239</v>
      </c>
      <c r="K21" s="47" t="s">
        <v>1240</v>
      </c>
      <c r="L21" s="47" t="s">
        <v>1238</v>
      </c>
    </row>
    <row r="22" spans="1:12">
      <c r="A22" s="47" t="s">
        <v>705</v>
      </c>
      <c r="B22" s="47" t="s">
        <v>88</v>
      </c>
      <c r="C22" s="47" t="s">
        <v>80</v>
      </c>
      <c r="D22" s="47" t="s">
        <v>79</v>
      </c>
      <c r="E22" s="47" t="s">
        <v>80</v>
      </c>
      <c r="F22" s="47" t="s">
        <v>81</v>
      </c>
      <c r="G22" s="47" t="s">
        <v>82</v>
      </c>
      <c r="H22" s="47">
        <v>1</v>
      </c>
      <c r="I22" s="47" t="s">
        <v>80</v>
      </c>
      <c r="J22" s="47" t="s">
        <v>1239</v>
      </c>
      <c r="K22" s="47" t="s">
        <v>1240</v>
      </c>
      <c r="L22" s="47" t="s">
        <v>1238</v>
      </c>
    </row>
    <row r="23" spans="1:12">
      <c r="A23" s="47" t="s">
        <v>705</v>
      </c>
      <c r="B23" s="47" t="s">
        <v>97</v>
      </c>
      <c r="C23" s="47" t="s">
        <v>80</v>
      </c>
      <c r="D23" s="47" t="s">
        <v>79</v>
      </c>
      <c r="E23" s="47" t="s">
        <v>80</v>
      </c>
      <c r="F23" s="47" t="s">
        <v>81</v>
      </c>
      <c r="G23" s="47" t="s">
        <v>82</v>
      </c>
      <c r="H23" s="47">
        <v>1</v>
      </c>
      <c r="I23" s="47" t="s">
        <v>80</v>
      </c>
      <c r="J23" s="47" t="s">
        <v>1239</v>
      </c>
      <c r="K23" s="47" t="s">
        <v>1240</v>
      </c>
      <c r="L23" s="47" t="s">
        <v>1238</v>
      </c>
    </row>
    <row r="24" spans="1:12">
      <c r="A24" s="47" t="s">
        <v>705</v>
      </c>
      <c r="B24" s="47" t="s">
        <v>100</v>
      </c>
      <c r="C24" s="47" t="s">
        <v>80</v>
      </c>
      <c r="D24" s="47" t="s">
        <v>79</v>
      </c>
      <c r="E24" s="47" t="s">
        <v>80</v>
      </c>
      <c r="F24" s="47" t="s">
        <v>101</v>
      </c>
      <c r="G24" s="47" t="s">
        <v>102</v>
      </c>
      <c r="H24" s="47">
        <v>1</v>
      </c>
      <c r="I24" s="47" t="s">
        <v>80</v>
      </c>
      <c r="J24" s="47" t="s">
        <v>1239</v>
      </c>
      <c r="K24" s="47" t="s">
        <v>1240</v>
      </c>
      <c r="L24" s="47" t="s">
        <v>1238</v>
      </c>
    </row>
    <row r="25" spans="1:12">
      <c r="A25" s="47" t="s">
        <v>705</v>
      </c>
      <c r="B25" s="47" t="s">
        <v>104</v>
      </c>
      <c r="C25" s="47" t="s">
        <v>80</v>
      </c>
      <c r="D25" s="47" t="s">
        <v>79</v>
      </c>
      <c r="E25" s="47" t="s">
        <v>80</v>
      </c>
      <c r="F25" s="47" t="s">
        <v>101</v>
      </c>
      <c r="G25" s="47" t="s">
        <v>102</v>
      </c>
      <c r="H25" s="47">
        <v>1</v>
      </c>
      <c r="I25" s="47" t="s">
        <v>80</v>
      </c>
      <c r="J25" s="47" t="s">
        <v>1239</v>
      </c>
      <c r="K25" s="47" t="s">
        <v>1240</v>
      </c>
      <c r="L25" s="47" t="s">
        <v>1238</v>
      </c>
    </row>
    <row r="26" spans="1:12">
      <c r="A26" s="47" t="s">
        <v>705</v>
      </c>
      <c r="B26" s="47" t="s">
        <v>110</v>
      </c>
      <c r="C26" s="47" t="s">
        <v>80</v>
      </c>
      <c r="D26" s="47" t="s">
        <v>79</v>
      </c>
      <c r="E26" s="47" t="s">
        <v>80</v>
      </c>
      <c r="F26" s="47" t="s">
        <v>81</v>
      </c>
      <c r="G26" s="47" t="s">
        <v>82</v>
      </c>
      <c r="H26" s="47">
        <v>1</v>
      </c>
      <c r="I26" s="47" t="s">
        <v>80</v>
      </c>
      <c r="J26" s="47" t="s">
        <v>1239</v>
      </c>
      <c r="K26" s="47" t="s">
        <v>1240</v>
      </c>
      <c r="L26" s="47" t="s">
        <v>1238</v>
      </c>
    </row>
    <row r="27" spans="1:12">
      <c r="A27" s="47" t="s">
        <v>1082</v>
      </c>
      <c r="B27" s="47" t="s">
        <v>717</v>
      </c>
      <c r="C27" s="47" t="s">
        <v>80</v>
      </c>
      <c r="D27" s="47" t="s">
        <v>79</v>
      </c>
      <c r="E27" s="47" t="s">
        <v>80</v>
      </c>
      <c r="F27" s="47" t="s">
        <v>101</v>
      </c>
      <c r="G27" s="47" t="s">
        <v>221</v>
      </c>
      <c r="H27" s="47">
        <v>1</v>
      </c>
      <c r="I27" s="47" t="s">
        <v>80</v>
      </c>
      <c r="J27" s="47" t="s">
        <v>1239</v>
      </c>
      <c r="K27" s="47" t="s">
        <v>1240</v>
      </c>
      <c r="L27" s="47" t="s">
        <v>1238</v>
      </c>
    </row>
    <row r="28" spans="1:12">
      <c r="A28" s="47" t="s">
        <v>705</v>
      </c>
      <c r="B28" s="47" t="s">
        <v>115</v>
      </c>
      <c r="C28" s="47" t="s">
        <v>80</v>
      </c>
      <c r="D28" s="47" t="s">
        <v>79</v>
      </c>
      <c r="E28" s="47" t="s">
        <v>80</v>
      </c>
      <c r="F28" s="47" t="s">
        <v>81</v>
      </c>
      <c r="G28" s="47" t="s">
        <v>82</v>
      </c>
      <c r="H28" s="47">
        <v>1</v>
      </c>
      <c r="I28" s="47" t="s">
        <v>80</v>
      </c>
      <c r="J28" s="47" t="s">
        <v>1239</v>
      </c>
      <c r="K28" s="47" t="s">
        <v>1240</v>
      </c>
      <c r="L28" s="47" t="s">
        <v>1238</v>
      </c>
    </row>
    <row r="29" spans="1:12">
      <c r="A29" s="47" t="s">
        <v>705</v>
      </c>
      <c r="B29" s="47" t="s">
        <v>120</v>
      </c>
      <c r="C29" s="47" t="s">
        <v>80</v>
      </c>
      <c r="D29" s="47" t="s">
        <v>79</v>
      </c>
      <c r="E29" s="47" t="s">
        <v>80</v>
      </c>
      <c r="F29" s="47" t="s">
        <v>101</v>
      </c>
      <c r="G29" s="47" t="s">
        <v>102</v>
      </c>
      <c r="H29" s="47">
        <v>1</v>
      </c>
      <c r="I29" s="47" t="s">
        <v>80</v>
      </c>
      <c r="J29" s="47" t="s">
        <v>1239</v>
      </c>
      <c r="K29" s="47" t="s">
        <v>1240</v>
      </c>
      <c r="L29" s="47" t="s">
        <v>1238</v>
      </c>
    </row>
    <row r="30" spans="1:12">
      <c r="A30" s="47" t="s">
        <v>705</v>
      </c>
      <c r="B30" s="47" t="s">
        <v>130</v>
      </c>
      <c r="C30" s="47" t="s">
        <v>80</v>
      </c>
      <c r="D30" s="47" t="s">
        <v>79</v>
      </c>
      <c r="E30" s="47" t="s">
        <v>80</v>
      </c>
      <c r="F30" s="47" t="s">
        <v>81</v>
      </c>
      <c r="G30" s="47" t="s">
        <v>82</v>
      </c>
      <c r="H30" s="47">
        <v>1</v>
      </c>
      <c r="I30" s="47" t="s">
        <v>80</v>
      </c>
      <c r="J30" s="47" t="s">
        <v>1239</v>
      </c>
      <c r="K30" s="47" t="s">
        <v>1240</v>
      </c>
      <c r="L30" s="47" t="s">
        <v>1238</v>
      </c>
    </row>
    <row r="31" spans="1:12">
      <c r="A31" s="47" t="s">
        <v>705</v>
      </c>
      <c r="B31" s="47" t="s">
        <v>132</v>
      </c>
      <c r="C31" s="47" t="s">
        <v>80</v>
      </c>
      <c r="D31" s="47" t="s">
        <v>79</v>
      </c>
      <c r="E31" s="47" t="s">
        <v>80</v>
      </c>
      <c r="F31" s="47" t="s">
        <v>101</v>
      </c>
      <c r="G31" s="47" t="s">
        <v>102</v>
      </c>
      <c r="H31" s="47">
        <v>1</v>
      </c>
      <c r="I31" s="47" t="s">
        <v>80</v>
      </c>
      <c r="J31" s="47" t="s">
        <v>1239</v>
      </c>
      <c r="K31" s="47" t="s">
        <v>1240</v>
      </c>
      <c r="L31" s="47" t="s">
        <v>1238</v>
      </c>
    </row>
    <row r="32" spans="1:12">
      <c r="A32" t="s">
        <v>705</v>
      </c>
      <c r="B32" t="s">
        <v>150</v>
      </c>
      <c r="C32" t="s">
        <v>84</v>
      </c>
      <c r="D32" t="s">
        <v>153</v>
      </c>
      <c r="E32" t="s">
        <v>80</v>
      </c>
      <c r="F32" t="s">
        <v>81</v>
      </c>
      <c r="G32" t="s">
        <v>82</v>
      </c>
      <c r="H32">
        <v>1</v>
      </c>
      <c r="I32" t="s">
        <v>80</v>
      </c>
    </row>
    <row r="33" spans="1:12">
      <c r="A33" t="s">
        <v>705</v>
      </c>
      <c r="B33" t="s">
        <v>156</v>
      </c>
      <c r="C33" t="s">
        <v>84</v>
      </c>
      <c r="D33" t="s">
        <v>153</v>
      </c>
      <c r="E33" t="s">
        <v>84</v>
      </c>
      <c r="F33" t="s">
        <v>81</v>
      </c>
      <c r="G33" t="s">
        <v>82</v>
      </c>
      <c r="H33">
        <v>1</v>
      </c>
      <c r="I33" t="s">
        <v>84</v>
      </c>
    </row>
    <row r="34" spans="1:12">
      <c r="A34" t="s">
        <v>705</v>
      </c>
      <c r="B34" t="s">
        <v>159</v>
      </c>
      <c r="C34" t="s">
        <v>84</v>
      </c>
      <c r="D34" t="s">
        <v>153</v>
      </c>
      <c r="E34" t="s">
        <v>80</v>
      </c>
      <c r="F34" t="s">
        <v>101</v>
      </c>
      <c r="G34" t="s">
        <v>102</v>
      </c>
      <c r="H34">
        <v>1</v>
      </c>
      <c r="I34" t="s">
        <v>80</v>
      </c>
    </row>
    <row r="35" spans="1:12">
      <c r="A35" t="s">
        <v>705</v>
      </c>
      <c r="B35" t="s">
        <v>163</v>
      </c>
      <c r="C35" t="s">
        <v>84</v>
      </c>
      <c r="D35" t="s">
        <v>153</v>
      </c>
      <c r="E35" t="s">
        <v>80</v>
      </c>
      <c r="F35" t="s">
        <v>101</v>
      </c>
      <c r="G35" t="s">
        <v>102</v>
      </c>
      <c r="H35">
        <v>1</v>
      </c>
      <c r="I35" t="s">
        <v>80</v>
      </c>
    </row>
    <row r="36" spans="1:12">
      <c r="A36" t="s">
        <v>705</v>
      </c>
      <c r="B36" t="s">
        <v>164</v>
      </c>
      <c r="C36" t="s">
        <v>84</v>
      </c>
      <c r="D36" t="s">
        <v>153</v>
      </c>
      <c r="E36" t="s">
        <v>80</v>
      </c>
      <c r="F36" t="s">
        <v>81</v>
      </c>
      <c r="G36" t="s">
        <v>82</v>
      </c>
      <c r="H36">
        <v>1</v>
      </c>
      <c r="I36" t="s">
        <v>80</v>
      </c>
    </row>
    <row r="37" spans="1:12">
      <c r="A37" t="s">
        <v>705</v>
      </c>
      <c r="B37" t="s">
        <v>174</v>
      </c>
      <c r="C37" t="s">
        <v>84</v>
      </c>
      <c r="D37" t="s">
        <v>153</v>
      </c>
      <c r="E37" t="s">
        <v>84</v>
      </c>
      <c r="F37" t="s">
        <v>101</v>
      </c>
      <c r="G37" t="s">
        <v>102</v>
      </c>
      <c r="H37">
        <v>1</v>
      </c>
      <c r="I37" t="s">
        <v>84</v>
      </c>
    </row>
    <row r="38" spans="1:12">
      <c r="A38" t="s">
        <v>705</v>
      </c>
      <c r="B38" t="s">
        <v>175</v>
      </c>
      <c r="C38" t="s">
        <v>84</v>
      </c>
      <c r="D38" t="s">
        <v>153</v>
      </c>
      <c r="E38" t="s">
        <v>84</v>
      </c>
      <c r="F38" t="s">
        <v>101</v>
      </c>
      <c r="G38" t="s">
        <v>102</v>
      </c>
      <c r="H38">
        <v>1</v>
      </c>
      <c r="I38" t="s">
        <v>84</v>
      </c>
    </row>
    <row r="39" spans="1:12" s="47" customFormat="1">
      <c r="A39" t="s">
        <v>705</v>
      </c>
      <c r="B39" t="s">
        <v>181</v>
      </c>
      <c r="C39" t="s">
        <v>80</v>
      </c>
      <c r="D39" t="s">
        <v>153</v>
      </c>
      <c r="E39" t="s">
        <v>84</v>
      </c>
      <c r="F39" t="s">
        <v>81</v>
      </c>
      <c r="G39" t="s">
        <v>82</v>
      </c>
      <c r="H39">
        <v>1</v>
      </c>
      <c r="I39" t="s">
        <v>84</v>
      </c>
      <c r="J39"/>
      <c r="K39"/>
      <c r="L39"/>
    </row>
    <row r="40" spans="1:12" s="47" customFormat="1">
      <c r="A40" t="s">
        <v>705</v>
      </c>
      <c r="B40" t="s">
        <v>183</v>
      </c>
      <c r="C40" t="s">
        <v>80</v>
      </c>
      <c r="D40" t="s">
        <v>153</v>
      </c>
      <c r="E40" t="s">
        <v>80</v>
      </c>
      <c r="F40" t="s">
        <v>101</v>
      </c>
      <c r="G40" t="s">
        <v>184</v>
      </c>
      <c r="H40">
        <v>0</v>
      </c>
      <c r="I40" t="s">
        <v>80</v>
      </c>
      <c r="J40"/>
      <c r="K40"/>
      <c r="L40"/>
    </row>
    <row r="41" spans="1:12">
      <c r="A41" t="s">
        <v>705</v>
      </c>
      <c r="B41" t="s">
        <v>191</v>
      </c>
      <c r="C41" t="s">
        <v>80</v>
      </c>
      <c r="D41" t="s">
        <v>153</v>
      </c>
      <c r="E41" t="s">
        <v>84</v>
      </c>
      <c r="F41" t="s">
        <v>81</v>
      </c>
      <c r="G41" t="s">
        <v>82</v>
      </c>
      <c r="H41">
        <v>1</v>
      </c>
      <c r="I41" t="s">
        <v>84</v>
      </c>
    </row>
    <row r="42" spans="1:12">
      <c r="A42" t="s">
        <v>705</v>
      </c>
      <c r="B42" t="s">
        <v>193</v>
      </c>
      <c r="C42" t="s">
        <v>80</v>
      </c>
      <c r="D42" t="s">
        <v>153</v>
      </c>
      <c r="E42" t="s">
        <v>80</v>
      </c>
      <c r="F42" t="s">
        <v>81</v>
      </c>
      <c r="G42" t="s">
        <v>82</v>
      </c>
      <c r="H42">
        <v>1</v>
      </c>
      <c r="I42" t="s">
        <v>80</v>
      </c>
    </row>
    <row r="43" spans="1:12">
      <c r="A43" t="s">
        <v>705</v>
      </c>
      <c r="B43" t="s">
        <v>195</v>
      </c>
      <c r="C43" t="s">
        <v>84</v>
      </c>
      <c r="D43" t="s">
        <v>153</v>
      </c>
      <c r="E43" t="s">
        <v>80</v>
      </c>
      <c r="F43" t="s">
        <v>101</v>
      </c>
      <c r="G43" t="s">
        <v>102</v>
      </c>
      <c r="H43">
        <v>1</v>
      </c>
      <c r="I43" t="s">
        <v>80</v>
      </c>
    </row>
    <row r="44" spans="1:12">
      <c r="A44" t="s">
        <v>705</v>
      </c>
      <c r="B44" t="s">
        <v>198</v>
      </c>
      <c r="C44" t="s">
        <v>84</v>
      </c>
      <c r="D44" t="s">
        <v>153</v>
      </c>
      <c r="E44" t="s">
        <v>80</v>
      </c>
      <c r="F44" t="s">
        <v>101</v>
      </c>
      <c r="G44" t="s">
        <v>102</v>
      </c>
      <c r="H44">
        <v>1</v>
      </c>
      <c r="I44" t="s">
        <v>80</v>
      </c>
    </row>
    <row r="45" spans="1:12">
      <c r="A45" t="s">
        <v>705</v>
      </c>
      <c r="B45" t="s">
        <v>200</v>
      </c>
      <c r="C45" t="s">
        <v>84</v>
      </c>
      <c r="D45" t="s">
        <v>153</v>
      </c>
      <c r="E45" t="s">
        <v>80</v>
      </c>
      <c r="F45" t="s">
        <v>81</v>
      </c>
      <c r="G45" t="s">
        <v>82</v>
      </c>
      <c r="H45">
        <v>1</v>
      </c>
      <c r="I45" t="s">
        <v>80</v>
      </c>
    </row>
    <row r="46" spans="1:12">
      <c r="A46" t="s">
        <v>705</v>
      </c>
      <c r="B46" t="s">
        <v>201</v>
      </c>
      <c r="C46" t="s">
        <v>84</v>
      </c>
      <c r="D46" t="s">
        <v>153</v>
      </c>
      <c r="E46" t="s">
        <v>80</v>
      </c>
      <c r="F46" t="s">
        <v>101</v>
      </c>
      <c r="G46" t="s">
        <v>102</v>
      </c>
      <c r="H46">
        <v>1</v>
      </c>
      <c r="I46" t="s">
        <v>80</v>
      </c>
    </row>
    <row r="47" spans="1:12">
      <c r="A47" t="s">
        <v>705</v>
      </c>
      <c r="B47" t="s">
        <v>202</v>
      </c>
      <c r="C47" t="s">
        <v>84</v>
      </c>
      <c r="D47" t="s">
        <v>153</v>
      </c>
      <c r="E47" t="s">
        <v>80</v>
      </c>
      <c r="F47" t="s">
        <v>101</v>
      </c>
      <c r="G47" t="s">
        <v>102</v>
      </c>
      <c r="H47">
        <v>1</v>
      </c>
      <c r="I47" t="s">
        <v>80</v>
      </c>
    </row>
    <row r="48" spans="1:12">
      <c r="A48" t="s">
        <v>705</v>
      </c>
      <c r="B48" t="s">
        <v>204</v>
      </c>
      <c r="C48" t="s">
        <v>84</v>
      </c>
      <c r="D48" t="s">
        <v>153</v>
      </c>
      <c r="E48" t="s">
        <v>80</v>
      </c>
      <c r="F48" t="s">
        <v>81</v>
      </c>
      <c r="G48" t="s">
        <v>82</v>
      </c>
      <c r="H48">
        <v>1</v>
      </c>
      <c r="I48" t="s">
        <v>80</v>
      </c>
    </row>
    <row r="49" spans="1:9">
      <c r="A49" t="s">
        <v>705</v>
      </c>
      <c r="B49" t="s">
        <v>206</v>
      </c>
      <c r="C49" t="s">
        <v>84</v>
      </c>
      <c r="D49" t="s">
        <v>153</v>
      </c>
      <c r="E49" t="s">
        <v>80</v>
      </c>
      <c r="F49" t="s">
        <v>101</v>
      </c>
      <c r="G49" t="s">
        <v>136</v>
      </c>
      <c r="H49">
        <v>1</v>
      </c>
      <c r="I49" t="s">
        <v>80</v>
      </c>
    </row>
    <row r="50" spans="1:9">
      <c r="A50" t="s">
        <v>705</v>
      </c>
      <c r="B50" t="s">
        <v>208</v>
      </c>
      <c r="C50" t="s">
        <v>84</v>
      </c>
      <c r="D50" t="s">
        <v>153</v>
      </c>
      <c r="E50" t="s">
        <v>80</v>
      </c>
      <c r="F50" t="s">
        <v>81</v>
      </c>
      <c r="G50" t="s">
        <v>82</v>
      </c>
      <c r="H50">
        <v>1</v>
      </c>
      <c r="I50" t="s">
        <v>80</v>
      </c>
    </row>
    <row r="51" spans="1:9">
      <c r="A51" t="s">
        <v>705</v>
      </c>
      <c r="B51" t="s">
        <v>210</v>
      </c>
      <c r="C51" t="s">
        <v>84</v>
      </c>
      <c r="D51" t="s">
        <v>153</v>
      </c>
      <c r="E51" t="s">
        <v>80</v>
      </c>
      <c r="F51" t="s">
        <v>81</v>
      </c>
      <c r="G51" t="s">
        <v>82</v>
      </c>
      <c r="H51">
        <v>1</v>
      </c>
      <c r="I51" t="s">
        <v>80</v>
      </c>
    </row>
    <row r="52" spans="1:9">
      <c r="A52" t="s">
        <v>705</v>
      </c>
      <c r="B52" t="s">
        <v>212</v>
      </c>
      <c r="C52" t="s">
        <v>84</v>
      </c>
      <c r="D52" t="s">
        <v>153</v>
      </c>
      <c r="E52" t="s">
        <v>80</v>
      </c>
      <c r="F52" t="s">
        <v>101</v>
      </c>
      <c r="G52" t="s">
        <v>102</v>
      </c>
      <c r="H52">
        <v>1</v>
      </c>
      <c r="I52" t="s">
        <v>80</v>
      </c>
    </row>
    <row r="53" spans="1:9">
      <c r="A53" t="s">
        <v>705</v>
      </c>
      <c r="B53" t="s">
        <v>214</v>
      </c>
      <c r="C53" t="s">
        <v>84</v>
      </c>
      <c r="D53" t="s">
        <v>153</v>
      </c>
      <c r="E53" t="s">
        <v>80</v>
      </c>
      <c r="F53" t="s">
        <v>101</v>
      </c>
      <c r="G53" t="s">
        <v>102</v>
      </c>
      <c r="H53">
        <v>1</v>
      </c>
      <c r="I53" t="s">
        <v>80</v>
      </c>
    </row>
    <row r="54" spans="1:9">
      <c r="A54" t="s">
        <v>705</v>
      </c>
      <c r="B54" t="s">
        <v>215</v>
      </c>
      <c r="C54" t="s">
        <v>80</v>
      </c>
      <c r="D54" t="s">
        <v>153</v>
      </c>
      <c r="E54" t="s">
        <v>84</v>
      </c>
      <c r="F54" t="s">
        <v>81</v>
      </c>
      <c r="G54" t="s">
        <v>82</v>
      </c>
      <c r="H54">
        <v>1</v>
      </c>
      <c r="I54" t="s">
        <v>84</v>
      </c>
    </row>
    <row r="55" spans="1:9">
      <c r="A55" t="s">
        <v>705</v>
      </c>
      <c r="B55" t="s">
        <v>220</v>
      </c>
      <c r="C55" t="s">
        <v>80</v>
      </c>
      <c r="D55" t="s">
        <v>153</v>
      </c>
      <c r="E55" t="s">
        <v>84</v>
      </c>
      <c r="F55" t="s">
        <v>81</v>
      </c>
      <c r="G55" t="s">
        <v>221</v>
      </c>
      <c r="H55">
        <v>1</v>
      </c>
      <c r="I55" t="s">
        <v>84</v>
      </c>
    </row>
    <row r="56" spans="1:9">
      <c r="A56" t="s">
        <v>705</v>
      </c>
      <c r="B56" t="s">
        <v>224</v>
      </c>
      <c r="C56" t="s">
        <v>84</v>
      </c>
      <c r="D56" t="s">
        <v>153</v>
      </c>
      <c r="E56" t="s">
        <v>80</v>
      </c>
      <c r="F56" t="s">
        <v>101</v>
      </c>
      <c r="G56" t="s">
        <v>102</v>
      </c>
      <c r="H56">
        <v>1</v>
      </c>
      <c r="I56" t="s">
        <v>80</v>
      </c>
    </row>
    <row r="57" spans="1:9">
      <c r="A57" t="s">
        <v>705</v>
      </c>
      <c r="B57" t="s">
        <v>226</v>
      </c>
      <c r="C57" t="s">
        <v>84</v>
      </c>
      <c r="D57" t="s">
        <v>153</v>
      </c>
      <c r="E57" t="s">
        <v>80</v>
      </c>
      <c r="F57" t="s">
        <v>101</v>
      </c>
      <c r="G57" t="s">
        <v>102</v>
      </c>
      <c r="H57">
        <v>1</v>
      </c>
      <c r="I57" t="s">
        <v>80</v>
      </c>
    </row>
    <row r="58" spans="1:9">
      <c r="A58" t="s">
        <v>705</v>
      </c>
      <c r="B58" t="s">
        <v>227</v>
      </c>
      <c r="C58" t="s">
        <v>84</v>
      </c>
      <c r="D58" t="s">
        <v>153</v>
      </c>
      <c r="E58" t="s">
        <v>84</v>
      </c>
      <c r="F58" t="s">
        <v>101</v>
      </c>
      <c r="G58" t="s">
        <v>102</v>
      </c>
      <c r="H58">
        <v>1</v>
      </c>
      <c r="I58" t="s">
        <v>84</v>
      </c>
    </row>
    <row r="59" spans="1:9">
      <c r="A59" t="s">
        <v>705</v>
      </c>
      <c r="B59" t="s">
        <v>229</v>
      </c>
      <c r="C59" t="s">
        <v>84</v>
      </c>
      <c r="D59" t="s">
        <v>153</v>
      </c>
      <c r="E59" t="s">
        <v>80</v>
      </c>
      <c r="F59" t="s">
        <v>101</v>
      </c>
      <c r="G59" t="s">
        <v>102</v>
      </c>
      <c r="H59">
        <v>1</v>
      </c>
      <c r="I59" t="s">
        <v>80</v>
      </c>
    </row>
    <row r="60" spans="1:9">
      <c r="A60" t="s">
        <v>705</v>
      </c>
      <c r="B60" t="s">
        <v>232</v>
      </c>
      <c r="C60" t="s">
        <v>84</v>
      </c>
      <c r="D60" t="s">
        <v>153</v>
      </c>
      <c r="E60" t="s">
        <v>80</v>
      </c>
      <c r="F60" t="s">
        <v>101</v>
      </c>
      <c r="G60" t="s">
        <v>102</v>
      </c>
      <c r="H60">
        <v>1</v>
      </c>
      <c r="I60" t="s">
        <v>80</v>
      </c>
    </row>
    <row r="61" spans="1:9">
      <c r="A61" t="s">
        <v>705</v>
      </c>
      <c r="B61" t="s">
        <v>239</v>
      </c>
      <c r="C61" t="s">
        <v>80</v>
      </c>
      <c r="D61" t="s">
        <v>153</v>
      </c>
      <c r="E61" t="s">
        <v>80</v>
      </c>
      <c r="F61" t="s">
        <v>101</v>
      </c>
      <c r="G61" t="s">
        <v>102</v>
      </c>
      <c r="H61">
        <v>1</v>
      </c>
      <c r="I61" t="s">
        <v>80</v>
      </c>
    </row>
    <row r="62" spans="1:9">
      <c r="A62" t="s">
        <v>705</v>
      </c>
      <c r="B62" t="s">
        <v>241</v>
      </c>
      <c r="C62" t="s">
        <v>80</v>
      </c>
      <c r="D62" t="s">
        <v>153</v>
      </c>
      <c r="E62" t="s">
        <v>84</v>
      </c>
      <c r="F62" t="s">
        <v>101</v>
      </c>
      <c r="G62" t="s">
        <v>102</v>
      </c>
      <c r="H62">
        <v>1</v>
      </c>
      <c r="I62" t="s">
        <v>84</v>
      </c>
    </row>
    <row r="63" spans="1:9">
      <c r="A63" t="s">
        <v>705</v>
      </c>
      <c r="B63" t="s">
        <v>243</v>
      </c>
      <c r="C63" t="s">
        <v>80</v>
      </c>
      <c r="D63" t="s">
        <v>153</v>
      </c>
      <c r="E63" t="s">
        <v>80</v>
      </c>
      <c r="F63" t="s">
        <v>101</v>
      </c>
      <c r="G63" t="s">
        <v>102</v>
      </c>
      <c r="H63">
        <v>1</v>
      </c>
      <c r="I63" t="s">
        <v>80</v>
      </c>
    </row>
    <row r="64" spans="1:9">
      <c r="A64" t="s">
        <v>705</v>
      </c>
      <c r="B64" t="s">
        <v>245</v>
      </c>
      <c r="C64" t="s">
        <v>84</v>
      </c>
      <c r="D64" t="s">
        <v>153</v>
      </c>
      <c r="E64" t="s">
        <v>84</v>
      </c>
      <c r="F64" t="s">
        <v>101</v>
      </c>
      <c r="G64" t="s">
        <v>102</v>
      </c>
      <c r="H64">
        <v>1</v>
      </c>
      <c r="I64" t="s">
        <v>84</v>
      </c>
    </row>
    <row r="65" spans="1:9">
      <c r="A65" t="s">
        <v>705</v>
      </c>
      <c r="B65" t="s">
        <v>247</v>
      </c>
      <c r="C65" t="s">
        <v>80</v>
      </c>
      <c r="D65" t="s">
        <v>153</v>
      </c>
      <c r="E65" t="s">
        <v>84</v>
      </c>
      <c r="F65" t="s">
        <v>81</v>
      </c>
      <c r="G65" t="s">
        <v>82</v>
      </c>
      <c r="H65">
        <v>1</v>
      </c>
      <c r="I65" t="s">
        <v>84</v>
      </c>
    </row>
    <row r="66" spans="1:9">
      <c r="A66" t="s">
        <v>705</v>
      </c>
      <c r="B66" t="s">
        <v>248</v>
      </c>
      <c r="C66" t="s">
        <v>80</v>
      </c>
      <c r="D66" t="s">
        <v>153</v>
      </c>
      <c r="E66" t="s">
        <v>84</v>
      </c>
      <c r="F66" t="s">
        <v>81</v>
      </c>
      <c r="G66" t="s">
        <v>82</v>
      </c>
      <c r="H66">
        <v>1</v>
      </c>
      <c r="I66" t="s">
        <v>84</v>
      </c>
    </row>
    <row r="67" spans="1:9">
      <c r="A67" t="s">
        <v>705</v>
      </c>
      <c r="B67" t="s">
        <v>250</v>
      </c>
      <c r="C67" t="s">
        <v>84</v>
      </c>
      <c r="D67" t="s">
        <v>153</v>
      </c>
      <c r="E67" t="s">
        <v>84</v>
      </c>
      <c r="F67" t="s">
        <v>101</v>
      </c>
      <c r="G67" t="s">
        <v>102</v>
      </c>
      <c r="H67">
        <v>1</v>
      </c>
      <c r="I67" t="s">
        <v>84</v>
      </c>
    </row>
    <row r="68" spans="1:9">
      <c r="A68" t="s">
        <v>705</v>
      </c>
      <c r="B68" t="s">
        <v>252</v>
      </c>
      <c r="C68" t="s">
        <v>80</v>
      </c>
      <c r="D68" t="s">
        <v>153</v>
      </c>
      <c r="E68" t="s">
        <v>84</v>
      </c>
      <c r="F68" t="s">
        <v>101</v>
      </c>
      <c r="G68" t="s">
        <v>221</v>
      </c>
      <c r="H68">
        <v>1</v>
      </c>
      <c r="I68" t="s">
        <v>84</v>
      </c>
    </row>
    <row r="69" spans="1:9">
      <c r="A69" t="s">
        <v>705</v>
      </c>
      <c r="B69" t="s">
        <v>255</v>
      </c>
      <c r="C69" t="s">
        <v>84</v>
      </c>
      <c r="D69" t="s">
        <v>153</v>
      </c>
      <c r="E69" t="s">
        <v>84</v>
      </c>
      <c r="F69" t="s">
        <v>101</v>
      </c>
      <c r="G69" t="s">
        <v>102</v>
      </c>
      <c r="H69">
        <v>1</v>
      </c>
      <c r="I69" t="s">
        <v>84</v>
      </c>
    </row>
    <row r="70" spans="1:9">
      <c r="A70" t="s">
        <v>705</v>
      </c>
      <c r="B70" t="s">
        <v>257</v>
      </c>
      <c r="C70" t="s">
        <v>80</v>
      </c>
      <c r="D70" t="s">
        <v>153</v>
      </c>
      <c r="E70" t="s">
        <v>84</v>
      </c>
      <c r="F70" t="s">
        <v>81</v>
      </c>
      <c r="G70" t="s">
        <v>82</v>
      </c>
      <c r="H70">
        <v>1</v>
      </c>
      <c r="I70" t="s">
        <v>84</v>
      </c>
    </row>
    <row r="71" spans="1:9">
      <c r="A71" t="s">
        <v>705</v>
      </c>
      <c r="B71" t="s">
        <v>260</v>
      </c>
      <c r="C71" t="s">
        <v>80</v>
      </c>
      <c r="D71" t="s">
        <v>153</v>
      </c>
      <c r="E71" t="s">
        <v>84</v>
      </c>
      <c r="F71" t="s">
        <v>81</v>
      </c>
      <c r="G71" t="s">
        <v>82</v>
      </c>
      <c r="H71">
        <v>1</v>
      </c>
      <c r="I71" t="s">
        <v>84</v>
      </c>
    </row>
    <row r="72" spans="1:9">
      <c r="A72" t="s">
        <v>705</v>
      </c>
      <c r="B72" t="s">
        <v>262</v>
      </c>
      <c r="C72" t="s">
        <v>80</v>
      </c>
      <c r="D72" t="s">
        <v>153</v>
      </c>
      <c r="E72" t="s">
        <v>80</v>
      </c>
      <c r="F72" t="s">
        <v>101</v>
      </c>
      <c r="G72" t="s">
        <v>102</v>
      </c>
      <c r="H72">
        <v>1</v>
      </c>
      <c r="I72" t="s">
        <v>80</v>
      </c>
    </row>
    <row r="73" spans="1:9">
      <c r="A73" t="s">
        <v>705</v>
      </c>
      <c r="B73" t="s">
        <v>264</v>
      </c>
      <c r="C73" t="s">
        <v>80</v>
      </c>
      <c r="D73" t="s">
        <v>153</v>
      </c>
      <c r="E73" t="s">
        <v>80</v>
      </c>
      <c r="F73" t="s">
        <v>81</v>
      </c>
      <c r="G73" t="s">
        <v>82</v>
      </c>
      <c r="H73">
        <v>1</v>
      </c>
      <c r="I73" t="s">
        <v>80</v>
      </c>
    </row>
    <row r="74" spans="1:9">
      <c r="A74" t="s">
        <v>705</v>
      </c>
      <c r="B74" t="s">
        <v>266</v>
      </c>
      <c r="C74" t="s">
        <v>80</v>
      </c>
      <c r="D74" t="s">
        <v>153</v>
      </c>
      <c r="E74" t="s">
        <v>80</v>
      </c>
      <c r="F74" t="s">
        <v>101</v>
      </c>
      <c r="G74" t="s">
        <v>102</v>
      </c>
      <c r="H74">
        <v>1</v>
      </c>
      <c r="I74" t="s">
        <v>80</v>
      </c>
    </row>
    <row r="75" spans="1:9">
      <c r="A75" t="s">
        <v>705</v>
      </c>
      <c r="B75" t="s">
        <v>268</v>
      </c>
      <c r="C75" t="s">
        <v>84</v>
      </c>
      <c r="D75" t="s">
        <v>153</v>
      </c>
      <c r="E75" t="s">
        <v>84</v>
      </c>
      <c r="F75" t="s">
        <v>81</v>
      </c>
      <c r="G75" t="s">
        <v>82</v>
      </c>
      <c r="H75">
        <v>1</v>
      </c>
      <c r="I75" t="s">
        <v>84</v>
      </c>
    </row>
    <row r="76" spans="1:9">
      <c r="A76" t="s">
        <v>705</v>
      </c>
      <c r="B76" t="s">
        <v>269</v>
      </c>
      <c r="C76" t="s">
        <v>84</v>
      </c>
      <c r="D76" t="s">
        <v>153</v>
      </c>
      <c r="E76" t="s">
        <v>84</v>
      </c>
      <c r="F76" t="s">
        <v>81</v>
      </c>
      <c r="G76" t="s">
        <v>82</v>
      </c>
      <c r="H76">
        <v>1</v>
      </c>
      <c r="I76" t="s">
        <v>84</v>
      </c>
    </row>
    <row r="77" spans="1:9">
      <c r="A77" t="s">
        <v>705</v>
      </c>
      <c r="B77" t="s">
        <v>270</v>
      </c>
      <c r="C77" t="s">
        <v>80</v>
      </c>
      <c r="D77" t="s">
        <v>153</v>
      </c>
      <c r="E77" t="s">
        <v>84</v>
      </c>
      <c r="F77" t="s">
        <v>81</v>
      </c>
      <c r="G77" t="s">
        <v>82</v>
      </c>
      <c r="H77">
        <v>0</v>
      </c>
      <c r="I77" t="s">
        <v>84</v>
      </c>
    </row>
    <row r="78" spans="1:9">
      <c r="A78" t="s">
        <v>705</v>
      </c>
      <c r="B78" t="s">
        <v>271</v>
      </c>
      <c r="C78" t="s">
        <v>80</v>
      </c>
      <c r="D78" t="s">
        <v>153</v>
      </c>
      <c r="E78" t="s">
        <v>80</v>
      </c>
      <c r="F78" t="s">
        <v>101</v>
      </c>
      <c r="G78" t="s">
        <v>102</v>
      </c>
      <c r="H78">
        <v>1</v>
      </c>
      <c r="I78" t="s">
        <v>80</v>
      </c>
    </row>
    <row r="79" spans="1:9">
      <c r="A79" t="s">
        <v>705</v>
      </c>
      <c r="B79" t="s">
        <v>273</v>
      </c>
      <c r="C79" t="s">
        <v>80</v>
      </c>
      <c r="D79" t="s">
        <v>153</v>
      </c>
      <c r="E79" t="s">
        <v>84</v>
      </c>
      <c r="F79" t="s">
        <v>81</v>
      </c>
      <c r="G79" t="s">
        <v>82</v>
      </c>
      <c r="H79">
        <v>1</v>
      </c>
      <c r="I79" t="s">
        <v>84</v>
      </c>
    </row>
    <row r="80" spans="1:9">
      <c r="A80" t="s">
        <v>705</v>
      </c>
      <c r="B80" t="s">
        <v>274</v>
      </c>
      <c r="C80" t="s">
        <v>80</v>
      </c>
      <c r="D80" t="s">
        <v>153</v>
      </c>
      <c r="E80" t="s">
        <v>84</v>
      </c>
      <c r="F80" t="s">
        <v>81</v>
      </c>
      <c r="G80" t="s">
        <v>82</v>
      </c>
      <c r="H80">
        <v>1</v>
      </c>
      <c r="I80" t="s">
        <v>84</v>
      </c>
    </row>
    <row r="81" spans="1:9">
      <c r="A81" t="s">
        <v>705</v>
      </c>
      <c r="B81" t="s">
        <v>275</v>
      </c>
      <c r="C81" t="s">
        <v>80</v>
      </c>
      <c r="D81" t="s">
        <v>153</v>
      </c>
      <c r="E81" t="s">
        <v>84</v>
      </c>
      <c r="F81" t="s">
        <v>81</v>
      </c>
      <c r="G81" t="s">
        <v>82</v>
      </c>
      <c r="H81">
        <v>1</v>
      </c>
      <c r="I81" t="s">
        <v>84</v>
      </c>
    </row>
    <row r="82" spans="1:9">
      <c r="A82" t="s">
        <v>705</v>
      </c>
      <c r="B82" t="s">
        <v>276</v>
      </c>
      <c r="C82" t="s">
        <v>84</v>
      </c>
      <c r="D82" t="s">
        <v>153</v>
      </c>
      <c r="E82" t="s">
        <v>84</v>
      </c>
      <c r="F82" t="s">
        <v>101</v>
      </c>
      <c r="G82" t="s">
        <v>102</v>
      </c>
      <c r="H82">
        <v>1</v>
      </c>
      <c r="I82" t="s">
        <v>84</v>
      </c>
    </row>
    <row r="83" spans="1:9">
      <c r="A83" t="s">
        <v>705</v>
      </c>
      <c r="B83" t="s">
        <v>279</v>
      </c>
      <c r="C83" t="s">
        <v>80</v>
      </c>
      <c r="D83" t="s">
        <v>153</v>
      </c>
      <c r="E83" t="s">
        <v>84</v>
      </c>
      <c r="F83" t="s">
        <v>81</v>
      </c>
      <c r="G83" t="s">
        <v>82</v>
      </c>
      <c r="H83">
        <v>1</v>
      </c>
      <c r="I83" t="s">
        <v>84</v>
      </c>
    </row>
    <row r="84" spans="1:9">
      <c r="A84" t="s">
        <v>705</v>
      </c>
      <c r="B84" t="s">
        <v>281</v>
      </c>
      <c r="C84" t="s">
        <v>80</v>
      </c>
      <c r="D84" t="s">
        <v>153</v>
      </c>
      <c r="E84" t="s">
        <v>84</v>
      </c>
      <c r="F84" t="s">
        <v>81</v>
      </c>
      <c r="G84" t="s">
        <v>82</v>
      </c>
      <c r="H84">
        <v>1</v>
      </c>
      <c r="I84" t="s">
        <v>84</v>
      </c>
    </row>
    <row r="85" spans="1:9">
      <c r="A85" t="s">
        <v>705</v>
      </c>
      <c r="B85" t="s">
        <v>282</v>
      </c>
      <c r="C85" t="s">
        <v>84</v>
      </c>
      <c r="D85" t="s">
        <v>153</v>
      </c>
      <c r="E85" t="s">
        <v>84</v>
      </c>
      <c r="F85" t="s">
        <v>101</v>
      </c>
      <c r="G85" t="s">
        <v>102</v>
      </c>
      <c r="H85">
        <v>1</v>
      </c>
      <c r="I85" t="s">
        <v>84</v>
      </c>
    </row>
    <row r="86" spans="1:9">
      <c r="A86" t="s">
        <v>705</v>
      </c>
      <c r="B86" t="s">
        <v>284</v>
      </c>
      <c r="C86" t="s">
        <v>84</v>
      </c>
      <c r="D86" t="s">
        <v>153</v>
      </c>
      <c r="E86" t="s">
        <v>84</v>
      </c>
      <c r="F86" t="s">
        <v>81</v>
      </c>
      <c r="G86" t="s">
        <v>82</v>
      </c>
      <c r="H86">
        <v>1</v>
      </c>
      <c r="I86" t="s">
        <v>84</v>
      </c>
    </row>
    <row r="87" spans="1:9">
      <c r="A87" t="s">
        <v>705</v>
      </c>
      <c r="B87" t="s">
        <v>285</v>
      </c>
      <c r="C87" t="s">
        <v>80</v>
      </c>
      <c r="D87" t="s">
        <v>153</v>
      </c>
      <c r="E87" t="s">
        <v>84</v>
      </c>
      <c r="F87" t="s">
        <v>81</v>
      </c>
      <c r="G87" t="s">
        <v>82</v>
      </c>
      <c r="H87">
        <v>1</v>
      </c>
      <c r="I87" t="s">
        <v>84</v>
      </c>
    </row>
    <row r="88" spans="1:9">
      <c r="A88" t="s">
        <v>705</v>
      </c>
      <c r="B88" t="s">
        <v>286</v>
      </c>
      <c r="C88" t="s">
        <v>80</v>
      </c>
      <c r="D88" t="s">
        <v>153</v>
      </c>
      <c r="E88" t="s">
        <v>84</v>
      </c>
      <c r="F88" t="s">
        <v>81</v>
      </c>
      <c r="G88" t="s">
        <v>82</v>
      </c>
      <c r="H88">
        <v>1</v>
      </c>
      <c r="I88" t="s">
        <v>84</v>
      </c>
    </row>
    <row r="89" spans="1:9">
      <c r="A89" t="s">
        <v>705</v>
      </c>
      <c r="B89" t="s">
        <v>287</v>
      </c>
      <c r="C89" t="s">
        <v>80</v>
      </c>
      <c r="D89" t="s">
        <v>153</v>
      </c>
      <c r="E89" t="s">
        <v>84</v>
      </c>
      <c r="F89" t="s">
        <v>81</v>
      </c>
      <c r="G89" t="s">
        <v>82</v>
      </c>
      <c r="H89">
        <v>1</v>
      </c>
      <c r="I89" t="s">
        <v>84</v>
      </c>
    </row>
    <row r="90" spans="1:9">
      <c r="A90" t="s">
        <v>705</v>
      </c>
      <c r="B90" t="s">
        <v>288</v>
      </c>
      <c r="C90" t="s">
        <v>84</v>
      </c>
      <c r="D90" t="s">
        <v>153</v>
      </c>
      <c r="E90" t="s">
        <v>80</v>
      </c>
      <c r="F90" t="s">
        <v>81</v>
      </c>
      <c r="G90" t="s">
        <v>82</v>
      </c>
      <c r="H90" t="s">
        <v>78</v>
      </c>
      <c r="I90" t="s">
        <v>80</v>
      </c>
    </row>
    <row r="91" spans="1:9">
      <c r="A91" t="s">
        <v>705</v>
      </c>
      <c r="B91" t="s">
        <v>289</v>
      </c>
      <c r="C91" t="s">
        <v>84</v>
      </c>
      <c r="D91" t="s">
        <v>153</v>
      </c>
      <c r="E91" t="s">
        <v>80</v>
      </c>
      <c r="F91" t="s">
        <v>101</v>
      </c>
      <c r="G91" t="s">
        <v>102</v>
      </c>
      <c r="H91">
        <v>0</v>
      </c>
      <c r="I91" t="s">
        <v>80</v>
      </c>
    </row>
    <row r="92" spans="1:9">
      <c r="A92" t="s">
        <v>705</v>
      </c>
      <c r="B92" t="s">
        <v>292</v>
      </c>
      <c r="C92" t="s">
        <v>84</v>
      </c>
      <c r="D92" t="s">
        <v>153</v>
      </c>
      <c r="E92" t="s">
        <v>80</v>
      </c>
      <c r="F92" t="s">
        <v>101</v>
      </c>
      <c r="G92" t="s">
        <v>102</v>
      </c>
      <c r="H92">
        <v>0</v>
      </c>
      <c r="I92" t="s">
        <v>80</v>
      </c>
    </row>
    <row r="93" spans="1:9">
      <c r="A93" t="s">
        <v>705</v>
      </c>
      <c r="B93" t="s">
        <v>293</v>
      </c>
      <c r="C93" t="s">
        <v>84</v>
      </c>
      <c r="D93" t="s">
        <v>153</v>
      </c>
      <c r="E93" t="s">
        <v>80</v>
      </c>
      <c r="F93" t="s">
        <v>101</v>
      </c>
      <c r="G93" t="s">
        <v>102</v>
      </c>
      <c r="H93">
        <v>0</v>
      </c>
      <c r="I93" t="s">
        <v>80</v>
      </c>
    </row>
    <row r="94" spans="1:9">
      <c r="A94" t="s">
        <v>705</v>
      </c>
      <c r="B94" t="s">
        <v>295</v>
      </c>
      <c r="C94" t="s">
        <v>84</v>
      </c>
      <c r="D94" t="s">
        <v>153</v>
      </c>
      <c r="E94" t="s">
        <v>80</v>
      </c>
      <c r="F94" t="s">
        <v>101</v>
      </c>
      <c r="G94" t="s">
        <v>102</v>
      </c>
      <c r="H94">
        <v>0</v>
      </c>
      <c r="I94" t="s">
        <v>80</v>
      </c>
    </row>
    <row r="95" spans="1:9">
      <c r="A95" t="s">
        <v>705</v>
      </c>
      <c r="B95" t="s">
        <v>296</v>
      </c>
      <c r="C95" t="s">
        <v>84</v>
      </c>
      <c r="D95" t="s">
        <v>153</v>
      </c>
      <c r="E95" t="s">
        <v>84</v>
      </c>
      <c r="F95" t="s">
        <v>81</v>
      </c>
      <c r="G95" t="s">
        <v>82</v>
      </c>
      <c r="H95">
        <v>0</v>
      </c>
      <c r="I95" t="s">
        <v>80</v>
      </c>
    </row>
    <row r="96" spans="1:9">
      <c r="A96" t="s">
        <v>705</v>
      </c>
      <c r="B96" t="s">
        <v>297</v>
      </c>
      <c r="C96" t="s">
        <v>84</v>
      </c>
      <c r="D96" t="s">
        <v>153</v>
      </c>
      <c r="E96" t="s">
        <v>80</v>
      </c>
      <c r="F96" t="s">
        <v>101</v>
      </c>
      <c r="G96" t="s">
        <v>102</v>
      </c>
      <c r="H96">
        <v>0</v>
      </c>
      <c r="I96" t="s">
        <v>80</v>
      </c>
    </row>
    <row r="97" spans="1:9">
      <c r="A97" t="s">
        <v>705</v>
      </c>
      <c r="B97" t="s">
        <v>298</v>
      </c>
      <c r="C97" t="s">
        <v>84</v>
      </c>
      <c r="D97" t="s">
        <v>153</v>
      </c>
      <c r="E97" t="s">
        <v>80</v>
      </c>
      <c r="F97" t="s">
        <v>81</v>
      </c>
      <c r="G97" t="s">
        <v>82</v>
      </c>
      <c r="H97">
        <v>0</v>
      </c>
      <c r="I97" t="s">
        <v>80</v>
      </c>
    </row>
    <row r="98" spans="1:9">
      <c r="A98" t="s">
        <v>705</v>
      </c>
      <c r="B98" t="s">
        <v>299</v>
      </c>
      <c r="C98" t="s">
        <v>84</v>
      </c>
      <c r="D98" t="s">
        <v>153</v>
      </c>
      <c r="E98" t="s">
        <v>80</v>
      </c>
      <c r="F98" t="s">
        <v>101</v>
      </c>
      <c r="G98" t="s">
        <v>102</v>
      </c>
      <c r="H98">
        <v>0</v>
      </c>
      <c r="I98" t="s">
        <v>80</v>
      </c>
    </row>
    <row r="99" spans="1:9">
      <c r="A99" t="s">
        <v>705</v>
      </c>
      <c r="B99" t="s">
        <v>300</v>
      </c>
      <c r="C99" t="s">
        <v>84</v>
      </c>
      <c r="D99" t="s">
        <v>153</v>
      </c>
      <c r="E99" t="s">
        <v>80</v>
      </c>
      <c r="F99" t="s">
        <v>101</v>
      </c>
      <c r="G99" t="s">
        <v>102</v>
      </c>
      <c r="H99">
        <v>0</v>
      </c>
      <c r="I99" t="s">
        <v>80</v>
      </c>
    </row>
    <row r="100" spans="1:9">
      <c r="A100" t="s">
        <v>705</v>
      </c>
      <c r="B100" t="s">
        <v>301</v>
      </c>
      <c r="C100" t="s">
        <v>84</v>
      </c>
      <c r="D100" t="s">
        <v>153</v>
      </c>
      <c r="E100" t="s">
        <v>84</v>
      </c>
      <c r="F100" t="s">
        <v>81</v>
      </c>
      <c r="G100" t="s">
        <v>82</v>
      </c>
      <c r="H100">
        <v>1</v>
      </c>
      <c r="I100" t="s">
        <v>84</v>
      </c>
    </row>
    <row r="101" spans="1:9">
      <c r="A101" t="s">
        <v>705</v>
      </c>
      <c r="B101" t="s">
        <v>304</v>
      </c>
      <c r="C101" t="s">
        <v>84</v>
      </c>
      <c r="D101" t="s">
        <v>153</v>
      </c>
      <c r="E101" t="s">
        <v>84</v>
      </c>
      <c r="F101" t="s">
        <v>81</v>
      </c>
      <c r="G101" t="s">
        <v>82</v>
      </c>
      <c r="H101">
        <v>1</v>
      </c>
      <c r="I101" t="s">
        <v>84</v>
      </c>
    </row>
    <row r="102" spans="1:9">
      <c r="A102" t="s">
        <v>705</v>
      </c>
      <c r="B102" t="s">
        <v>306</v>
      </c>
      <c r="C102" t="s">
        <v>80</v>
      </c>
      <c r="D102" t="s">
        <v>153</v>
      </c>
      <c r="E102" t="s">
        <v>84</v>
      </c>
      <c r="F102" t="s">
        <v>101</v>
      </c>
      <c r="G102" t="s">
        <v>102</v>
      </c>
      <c r="H102">
        <v>1</v>
      </c>
      <c r="I102" t="s">
        <v>84</v>
      </c>
    </row>
    <row r="103" spans="1:9">
      <c r="A103" t="s">
        <v>705</v>
      </c>
      <c r="B103" t="s">
        <v>308</v>
      </c>
      <c r="C103" t="s">
        <v>84</v>
      </c>
      <c r="D103" t="s">
        <v>153</v>
      </c>
      <c r="E103" t="s">
        <v>84</v>
      </c>
      <c r="F103" t="s">
        <v>81</v>
      </c>
      <c r="G103" t="s">
        <v>82</v>
      </c>
      <c r="H103">
        <v>1</v>
      </c>
      <c r="I103" t="s">
        <v>84</v>
      </c>
    </row>
    <row r="104" spans="1:9">
      <c r="A104" t="s">
        <v>705</v>
      </c>
      <c r="B104" t="s">
        <v>310</v>
      </c>
      <c r="C104" t="s">
        <v>84</v>
      </c>
      <c r="D104" t="s">
        <v>153</v>
      </c>
      <c r="E104" t="s">
        <v>84</v>
      </c>
      <c r="F104" t="s">
        <v>81</v>
      </c>
      <c r="G104" t="s">
        <v>82</v>
      </c>
      <c r="H104">
        <v>1</v>
      </c>
      <c r="I104" t="s">
        <v>84</v>
      </c>
    </row>
    <row r="105" spans="1:9">
      <c r="A105" t="s">
        <v>705</v>
      </c>
      <c r="B105" t="s">
        <v>312</v>
      </c>
      <c r="C105" t="s">
        <v>84</v>
      </c>
      <c r="D105" t="s">
        <v>153</v>
      </c>
      <c r="E105" t="s">
        <v>84</v>
      </c>
      <c r="F105" t="s">
        <v>81</v>
      </c>
      <c r="G105" t="s">
        <v>82</v>
      </c>
      <c r="H105">
        <v>1</v>
      </c>
      <c r="I105" t="s">
        <v>84</v>
      </c>
    </row>
    <row r="106" spans="1:9">
      <c r="A106" t="s">
        <v>705</v>
      </c>
      <c r="B106" t="s">
        <v>313</v>
      </c>
      <c r="C106" t="s">
        <v>84</v>
      </c>
      <c r="D106" t="s">
        <v>153</v>
      </c>
      <c r="E106" t="s">
        <v>80</v>
      </c>
      <c r="F106" t="s">
        <v>101</v>
      </c>
      <c r="G106" t="s">
        <v>102</v>
      </c>
      <c r="H106">
        <v>1</v>
      </c>
      <c r="I106" t="s">
        <v>80</v>
      </c>
    </row>
    <row r="107" spans="1:9">
      <c r="A107" t="s">
        <v>705</v>
      </c>
      <c r="B107" t="s">
        <v>314</v>
      </c>
      <c r="C107" t="s">
        <v>84</v>
      </c>
      <c r="D107" t="s">
        <v>153</v>
      </c>
      <c r="E107" t="s">
        <v>84</v>
      </c>
      <c r="F107" t="s">
        <v>81</v>
      </c>
      <c r="G107" t="s">
        <v>82</v>
      </c>
      <c r="H107">
        <v>1</v>
      </c>
      <c r="I107" t="s">
        <v>84</v>
      </c>
    </row>
    <row r="108" spans="1:9">
      <c r="A108" t="s">
        <v>705</v>
      </c>
      <c r="B108" t="s">
        <v>315</v>
      </c>
      <c r="C108" t="s">
        <v>80</v>
      </c>
      <c r="D108" t="s">
        <v>153</v>
      </c>
      <c r="E108" t="s">
        <v>84</v>
      </c>
      <c r="F108" t="s">
        <v>81</v>
      </c>
      <c r="G108" t="s">
        <v>82</v>
      </c>
      <c r="H108">
        <v>1</v>
      </c>
      <c r="I108" t="s">
        <v>84</v>
      </c>
    </row>
    <row r="109" spans="1:9">
      <c r="A109" t="s">
        <v>705</v>
      </c>
      <c r="B109" t="s">
        <v>318</v>
      </c>
      <c r="C109" t="s">
        <v>80</v>
      </c>
      <c r="D109" t="s">
        <v>153</v>
      </c>
      <c r="E109" t="s">
        <v>84</v>
      </c>
      <c r="F109" t="s">
        <v>81</v>
      </c>
      <c r="G109" t="s">
        <v>82</v>
      </c>
      <c r="H109">
        <v>1</v>
      </c>
      <c r="I109" t="s">
        <v>84</v>
      </c>
    </row>
    <row r="110" spans="1:9">
      <c r="A110" t="s">
        <v>705</v>
      </c>
      <c r="B110" t="s">
        <v>319</v>
      </c>
      <c r="C110" t="s">
        <v>84</v>
      </c>
      <c r="D110" t="s">
        <v>153</v>
      </c>
      <c r="E110" t="s">
        <v>80</v>
      </c>
      <c r="F110" t="s">
        <v>101</v>
      </c>
      <c r="G110" t="s">
        <v>102</v>
      </c>
      <c r="H110">
        <v>1</v>
      </c>
      <c r="I110" t="s">
        <v>80</v>
      </c>
    </row>
    <row r="111" spans="1:9">
      <c r="A111" t="s">
        <v>705</v>
      </c>
      <c r="B111" t="s">
        <v>322</v>
      </c>
      <c r="C111" t="s">
        <v>84</v>
      </c>
      <c r="D111" t="s">
        <v>153</v>
      </c>
      <c r="E111" t="s">
        <v>80</v>
      </c>
      <c r="F111" t="s">
        <v>101</v>
      </c>
      <c r="G111" t="s">
        <v>102</v>
      </c>
      <c r="H111">
        <v>1</v>
      </c>
      <c r="I111" t="s">
        <v>80</v>
      </c>
    </row>
    <row r="112" spans="1:9">
      <c r="A112" t="s">
        <v>705</v>
      </c>
      <c r="B112" t="s">
        <v>323</v>
      </c>
      <c r="C112" t="s">
        <v>84</v>
      </c>
      <c r="D112" t="s">
        <v>153</v>
      </c>
      <c r="E112" t="s">
        <v>84</v>
      </c>
      <c r="F112" t="s">
        <v>81</v>
      </c>
      <c r="G112" t="s">
        <v>82</v>
      </c>
      <c r="H112">
        <v>1</v>
      </c>
      <c r="I112" t="s">
        <v>84</v>
      </c>
    </row>
    <row r="113" spans="1:9">
      <c r="A113" t="s">
        <v>705</v>
      </c>
      <c r="B113" t="s">
        <v>325</v>
      </c>
      <c r="C113" t="s">
        <v>84</v>
      </c>
      <c r="D113" t="s">
        <v>153</v>
      </c>
      <c r="E113" t="s">
        <v>80</v>
      </c>
      <c r="F113" t="s">
        <v>101</v>
      </c>
      <c r="G113" t="s">
        <v>102</v>
      </c>
      <c r="H113">
        <v>1</v>
      </c>
      <c r="I113" t="s">
        <v>80</v>
      </c>
    </row>
    <row r="114" spans="1:9">
      <c r="A114" t="s">
        <v>705</v>
      </c>
      <c r="B114" t="s">
        <v>327</v>
      </c>
      <c r="C114" t="s">
        <v>84</v>
      </c>
      <c r="D114" t="s">
        <v>153</v>
      </c>
      <c r="E114" t="s">
        <v>80</v>
      </c>
      <c r="F114" t="s">
        <v>101</v>
      </c>
      <c r="G114" t="s">
        <v>102</v>
      </c>
      <c r="H114">
        <v>1</v>
      </c>
      <c r="I114" t="s">
        <v>80</v>
      </c>
    </row>
    <row r="115" spans="1:9">
      <c r="A115" t="s">
        <v>705</v>
      </c>
      <c r="B115" t="s">
        <v>329</v>
      </c>
      <c r="C115" t="s">
        <v>80</v>
      </c>
      <c r="D115" t="s">
        <v>153</v>
      </c>
      <c r="E115" t="s">
        <v>84</v>
      </c>
      <c r="F115" t="s">
        <v>81</v>
      </c>
      <c r="G115" t="s">
        <v>82</v>
      </c>
      <c r="H115">
        <v>1</v>
      </c>
      <c r="I115" t="s">
        <v>84</v>
      </c>
    </row>
    <row r="116" spans="1:9">
      <c r="A116" t="s">
        <v>705</v>
      </c>
      <c r="B116" t="s">
        <v>333</v>
      </c>
      <c r="C116" t="s">
        <v>80</v>
      </c>
      <c r="D116" t="s">
        <v>153</v>
      </c>
      <c r="E116" t="s">
        <v>84</v>
      </c>
      <c r="F116" t="s">
        <v>101</v>
      </c>
      <c r="G116" t="s">
        <v>102</v>
      </c>
      <c r="H116">
        <v>1</v>
      </c>
      <c r="I116" t="s">
        <v>84</v>
      </c>
    </row>
    <row r="117" spans="1:9">
      <c r="A117" t="s">
        <v>705</v>
      </c>
      <c r="B117" t="s">
        <v>334</v>
      </c>
      <c r="C117" t="s">
        <v>80</v>
      </c>
      <c r="D117" t="s">
        <v>153</v>
      </c>
      <c r="E117" t="s">
        <v>84</v>
      </c>
      <c r="F117" t="s">
        <v>81</v>
      </c>
      <c r="G117" t="s">
        <v>82</v>
      </c>
      <c r="H117">
        <v>1</v>
      </c>
      <c r="I117" t="s">
        <v>84</v>
      </c>
    </row>
    <row r="118" spans="1:9">
      <c r="A118" t="s">
        <v>705</v>
      </c>
      <c r="B118" t="s">
        <v>336</v>
      </c>
      <c r="C118" t="s">
        <v>84</v>
      </c>
      <c r="D118" t="s">
        <v>153</v>
      </c>
      <c r="E118" t="s">
        <v>84</v>
      </c>
      <c r="F118" t="s">
        <v>101</v>
      </c>
      <c r="G118" t="s">
        <v>102</v>
      </c>
      <c r="H118">
        <v>1</v>
      </c>
      <c r="I118" t="s">
        <v>84</v>
      </c>
    </row>
    <row r="119" spans="1:9">
      <c r="A119" t="s">
        <v>705</v>
      </c>
      <c r="B119" t="s">
        <v>337</v>
      </c>
      <c r="C119" t="s">
        <v>84</v>
      </c>
      <c r="D119" t="s">
        <v>153</v>
      </c>
      <c r="E119" t="s">
        <v>80</v>
      </c>
      <c r="F119" t="s">
        <v>101</v>
      </c>
      <c r="G119" t="s">
        <v>102</v>
      </c>
      <c r="H119">
        <v>1</v>
      </c>
      <c r="I119" t="s">
        <v>80</v>
      </c>
    </row>
    <row r="120" spans="1:9">
      <c r="A120" t="s">
        <v>705</v>
      </c>
      <c r="B120" t="s">
        <v>340</v>
      </c>
      <c r="C120" t="s">
        <v>80</v>
      </c>
      <c r="D120" t="s">
        <v>153</v>
      </c>
      <c r="E120" t="s">
        <v>84</v>
      </c>
      <c r="F120" t="s">
        <v>81</v>
      </c>
      <c r="G120" t="s">
        <v>82</v>
      </c>
      <c r="H120">
        <v>1</v>
      </c>
      <c r="I120" t="s">
        <v>84</v>
      </c>
    </row>
    <row r="121" spans="1:9">
      <c r="A121" t="s">
        <v>705</v>
      </c>
      <c r="B121" t="s">
        <v>343</v>
      </c>
      <c r="C121" t="s">
        <v>84</v>
      </c>
      <c r="D121" t="s">
        <v>153</v>
      </c>
      <c r="E121" t="s">
        <v>84</v>
      </c>
      <c r="F121" t="s">
        <v>101</v>
      </c>
      <c r="G121" t="s">
        <v>221</v>
      </c>
      <c r="H121">
        <v>1</v>
      </c>
      <c r="I121" t="s">
        <v>84</v>
      </c>
    </row>
    <row r="122" spans="1:9">
      <c r="A122" t="s">
        <v>705</v>
      </c>
      <c r="B122" t="s">
        <v>346</v>
      </c>
      <c r="C122" t="s">
        <v>84</v>
      </c>
      <c r="D122" t="s">
        <v>153</v>
      </c>
      <c r="E122" t="s">
        <v>84</v>
      </c>
      <c r="F122" t="s">
        <v>81</v>
      </c>
      <c r="G122" t="s">
        <v>82</v>
      </c>
      <c r="H122">
        <v>1</v>
      </c>
      <c r="I122" t="s">
        <v>84</v>
      </c>
    </row>
    <row r="123" spans="1:9">
      <c r="A123" t="s">
        <v>705</v>
      </c>
      <c r="B123" t="s">
        <v>347</v>
      </c>
      <c r="C123" t="s">
        <v>84</v>
      </c>
      <c r="D123" t="s">
        <v>153</v>
      </c>
      <c r="E123" t="s">
        <v>84</v>
      </c>
      <c r="F123" t="s">
        <v>81</v>
      </c>
      <c r="G123" t="s">
        <v>82</v>
      </c>
      <c r="H123">
        <v>1</v>
      </c>
      <c r="I123" t="s">
        <v>84</v>
      </c>
    </row>
    <row r="124" spans="1:9">
      <c r="A124" t="s">
        <v>705</v>
      </c>
      <c r="B124" t="s">
        <v>348</v>
      </c>
      <c r="C124" t="s">
        <v>84</v>
      </c>
      <c r="D124" t="s">
        <v>153</v>
      </c>
      <c r="E124" t="s">
        <v>84</v>
      </c>
      <c r="F124" t="s">
        <v>101</v>
      </c>
      <c r="G124" t="s">
        <v>102</v>
      </c>
      <c r="H124">
        <v>1</v>
      </c>
      <c r="I124" t="s">
        <v>84</v>
      </c>
    </row>
    <row r="125" spans="1:9">
      <c r="A125" t="s">
        <v>705</v>
      </c>
      <c r="B125" t="s">
        <v>350</v>
      </c>
      <c r="C125" t="s">
        <v>84</v>
      </c>
      <c r="D125" t="s">
        <v>153</v>
      </c>
      <c r="E125" t="s">
        <v>80</v>
      </c>
      <c r="F125" t="s">
        <v>81</v>
      </c>
      <c r="G125" t="s">
        <v>82</v>
      </c>
      <c r="H125">
        <v>1</v>
      </c>
      <c r="I125" t="s">
        <v>80</v>
      </c>
    </row>
    <row r="126" spans="1:9">
      <c r="A126" t="s">
        <v>705</v>
      </c>
      <c r="B126" t="s">
        <v>352</v>
      </c>
      <c r="C126" t="s">
        <v>84</v>
      </c>
      <c r="D126" t="s">
        <v>153</v>
      </c>
      <c r="E126" t="s">
        <v>80</v>
      </c>
      <c r="F126" t="s">
        <v>101</v>
      </c>
      <c r="G126" t="s">
        <v>102</v>
      </c>
      <c r="H126">
        <v>1</v>
      </c>
      <c r="I126" t="s">
        <v>80</v>
      </c>
    </row>
    <row r="127" spans="1:9">
      <c r="A127" t="s">
        <v>705</v>
      </c>
      <c r="B127" t="s">
        <v>354</v>
      </c>
      <c r="C127" t="s">
        <v>84</v>
      </c>
      <c r="D127" t="s">
        <v>153</v>
      </c>
      <c r="E127" t="s">
        <v>84</v>
      </c>
      <c r="F127" t="s">
        <v>81</v>
      </c>
      <c r="G127" t="s">
        <v>82</v>
      </c>
      <c r="H127">
        <v>1</v>
      </c>
      <c r="I127" t="s">
        <v>84</v>
      </c>
    </row>
    <row r="128" spans="1:9">
      <c r="A128" t="s">
        <v>705</v>
      </c>
      <c r="B128" t="s">
        <v>356</v>
      </c>
      <c r="C128" t="s">
        <v>84</v>
      </c>
      <c r="D128" t="s">
        <v>153</v>
      </c>
      <c r="E128" t="s">
        <v>84</v>
      </c>
      <c r="F128" t="s">
        <v>101</v>
      </c>
      <c r="G128" t="s">
        <v>102</v>
      </c>
      <c r="H128">
        <v>1</v>
      </c>
      <c r="I128" t="s">
        <v>84</v>
      </c>
    </row>
    <row r="129" spans="1:12">
      <c r="A129" t="s">
        <v>705</v>
      </c>
      <c r="B129" t="s">
        <v>358</v>
      </c>
      <c r="C129" t="s">
        <v>84</v>
      </c>
      <c r="D129" t="s">
        <v>153</v>
      </c>
      <c r="E129" t="s">
        <v>84</v>
      </c>
      <c r="F129" t="s">
        <v>81</v>
      </c>
      <c r="G129" t="s">
        <v>82</v>
      </c>
      <c r="H129">
        <v>1</v>
      </c>
      <c r="I129" t="s">
        <v>84</v>
      </c>
    </row>
    <row r="130" spans="1:12">
      <c r="A130" t="s">
        <v>705</v>
      </c>
      <c r="B130" t="s">
        <v>361</v>
      </c>
      <c r="C130" t="s">
        <v>84</v>
      </c>
      <c r="D130" t="s">
        <v>153</v>
      </c>
      <c r="E130" t="s">
        <v>80</v>
      </c>
      <c r="F130" t="s">
        <v>81</v>
      </c>
      <c r="G130" t="s">
        <v>82</v>
      </c>
      <c r="H130">
        <v>1</v>
      </c>
      <c r="I130" t="s">
        <v>80</v>
      </c>
    </row>
    <row r="131" spans="1:12">
      <c r="A131" t="s">
        <v>705</v>
      </c>
      <c r="B131" t="s">
        <v>363</v>
      </c>
      <c r="C131" t="s">
        <v>84</v>
      </c>
      <c r="D131" t="s">
        <v>153</v>
      </c>
      <c r="E131" t="s">
        <v>80</v>
      </c>
      <c r="F131" t="s">
        <v>101</v>
      </c>
      <c r="G131" t="s">
        <v>102</v>
      </c>
      <c r="H131">
        <v>1</v>
      </c>
      <c r="I131" t="s">
        <v>80</v>
      </c>
    </row>
    <row r="132" spans="1:12">
      <c r="A132" t="s">
        <v>705</v>
      </c>
      <c r="B132" t="s">
        <v>364</v>
      </c>
      <c r="C132" t="s">
        <v>84</v>
      </c>
      <c r="D132" t="s">
        <v>153</v>
      </c>
      <c r="E132" t="s">
        <v>84</v>
      </c>
      <c r="F132" t="s">
        <v>101</v>
      </c>
      <c r="G132" t="s">
        <v>102</v>
      </c>
      <c r="H132">
        <v>1</v>
      </c>
      <c r="I132" t="s">
        <v>84</v>
      </c>
    </row>
    <row r="133" spans="1:12" s="46" customFormat="1">
      <c r="A133" t="s">
        <v>705</v>
      </c>
      <c r="B133" t="s">
        <v>366</v>
      </c>
      <c r="C133" t="s">
        <v>84</v>
      </c>
      <c r="D133" t="s">
        <v>153</v>
      </c>
      <c r="E133" t="s">
        <v>78</v>
      </c>
      <c r="F133" t="s">
        <v>81</v>
      </c>
      <c r="G133" t="s">
        <v>82</v>
      </c>
      <c r="H133">
        <v>1</v>
      </c>
      <c r="I133" t="s">
        <v>80</v>
      </c>
      <c r="J133"/>
      <c r="K133"/>
      <c r="L133"/>
    </row>
    <row r="134" spans="1:12">
      <c r="A134" t="s">
        <v>705</v>
      </c>
      <c r="B134" t="s">
        <v>368</v>
      </c>
      <c r="C134" t="s">
        <v>84</v>
      </c>
      <c r="D134" t="s">
        <v>153</v>
      </c>
      <c r="E134" t="s">
        <v>80</v>
      </c>
      <c r="F134" t="s">
        <v>81</v>
      </c>
      <c r="G134" t="s">
        <v>82</v>
      </c>
      <c r="H134">
        <v>1</v>
      </c>
      <c r="I134" t="s">
        <v>80</v>
      </c>
    </row>
    <row r="135" spans="1:12">
      <c r="A135" t="s">
        <v>705</v>
      </c>
      <c r="B135" t="s">
        <v>370</v>
      </c>
      <c r="C135" t="s">
        <v>84</v>
      </c>
      <c r="D135" t="s">
        <v>153</v>
      </c>
      <c r="E135" t="s">
        <v>84</v>
      </c>
      <c r="F135" t="s">
        <v>81</v>
      </c>
      <c r="G135" t="s">
        <v>82</v>
      </c>
      <c r="H135">
        <v>1</v>
      </c>
      <c r="I135" t="s">
        <v>84</v>
      </c>
    </row>
    <row r="136" spans="1:12">
      <c r="A136" t="s">
        <v>705</v>
      </c>
      <c r="B136" t="s">
        <v>373</v>
      </c>
      <c r="C136" t="s">
        <v>84</v>
      </c>
      <c r="D136" t="s">
        <v>153</v>
      </c>
      <c r="E136" t="s">
        <v>84</v>
      </c>
      <c r="F136" t="s">
        <v>101</v>
      </c>
      <c r="G136" t="s">
        <v>102</v>
      </c>
      <c r="H136">
        <v>1</v>
      </c>
      <c r="I136" t="s">
        <v>84</v>
      </c>
    </row>
    <row r="137" spans="1:12">
      <c r="A137" t="s">
        <v>705</v>
      </c>
      <c r="B137" t="s">
        <v>375</v>
      </c>
      <c r="C137" t="s">
        <v>80</v>
      </c>
      <c r="D137" t="s">
        <v>153</v>
      </c>
      <c r="E137" t="s">
        <v>80</v>
      </c>
      <c r="F137" t="s">
        <v>101</v>
      </c>
      <c r="G137" t="s">
        <v>102</v>
      </c>
      <c r="H137">
        <v>1</v>
      </c>
      <c r="I137" t="s">
        <v>80</v>
      </c>
    </row>
    <row r="138" spans="1:12">
      <c r="A138" t="s">
        <v>705</v>
      </c>
      <c r="B138" t="s">
        <v>378</v>
      </c>
      <c r="C138" t="s">
        <v>80</v>
      </c>
      <c r="D138" t="s">
        <v>153</v>
      </c>
      <c r="E138" t="s">
        <v>80</v>
      </c>
      <c r="F138" t="s">
        <v>101</v>
      </c>
      <c r="G138" t="s">
        <v>102</v>
      </c>
      <c r="H138">
        <v>1</v>
      </c>
      <c r="I138" t="s">
        <v>80</v>
      </c>
    </row>
    <row r="139" spans="1:12">
      <c r="A139" t="s">
        <v>705</v>
      </c>
      <c r="B139" t="s">
        <v>380</v>
      </c>
      <c r="C139" t="s">
        <v>84</v>
      </c>
      <c r="D139" t="s">
        <v>153</v>
      </c>
      <c r="E139" t="s">
        <v>80</v>
      </c>
      <c r="F139" t="s">
        <v>101</v>
      </c>
      <c r="G139" t="s">
        <v>102</v>
      </c>
      <c r="H139">
        <v>1</v>
      </c>
      <c r="I139" t="s">
        <v>80</v>
      </c>
    </row>
    <row r="140" spans="1:12">
      <c r="A140" t="s">
        <v>705</v>
      </c>
      <c r="B140" t="s">
        <v>382</v>
      </c>
      <c r="C140" t="s">
        <v>80</v>
      </c>
      <c r="D140" t="s">
        <v>153</v>
      </c>
      <c r="E140" t="s">
        <v>80</v>
      </c>
      <c r="F140" t="s">
        <v>101</v>
      </c>
      <c r="G140" t="s">
        <v>102</v>
      </c>
      <c r="H140">
        <v>1</v>
      </c>
      <c r="I140" t="s">
        <v>80</v>
      </c>
    </row>
    <row r="141" spans="1:12">
      <c r="A141" t="s">
        <v>705</v>
      </c>
      <c r="B141" t="s">
        <v>386</v>
      </c>
      <c r="C141" t="s">
        <v>84</v>
      </c>
      <c r="D141" t="s">
        <v>153</v>
      </c>
      <c r="E141" t="s">
        <v>80</v>
      </c>
      <c r="F141" t="s">
        <v>81</v>
      </c>
      <c r="G141" t="s">
        <v>82</v>
      </c>
      <c r="H141">
        <v>1</v>
      </c>
      <c r="I141" t="s">
        <v>80</v>
      </c>
    </row>
    <row r="142" spans="1:12">
      <c r="A142" t="s">
        <v>705</v>
      </c>
      <c r="B142" t="s">
        <v>388</v>
      </c>
      <c r="C142" t="s">
        <v>84</v>
      </c>
      <c r="D142" t="s">
        <v>153</v>
      </c>
      <c r="E142" t="s">
        <v>80</v>
      </c>
      <c r="F142" t="s">
        <v>101</v>
      </c>
      <c r="G142" t="s">
        <v>102</v>
      </c>
      <c r="H142">
        <v>1</v>
      </c>
      <c r="I142" t="s">
        <v>80</v>
      </c>
    </row>
    <row r="143" spans="1:12" s="46" customFormat="1">
      <c r="A143" t="s">
        <v>705</v>
      </c>
      <c r="B143" t="s">
        <v>390</v>
      </c>
      <c r="C143" t="s">
        <v>84</v>
      </c>
      <c r="D143" t="s">
        <v>153</v>
      </c>
      <c r="E143" t="s">
        <v>84</v>
      </c>
      <c r="F143" t="s">
        <v>101</v>
      </c>
      <c r="G143" t="s">
        <v>102</v>
      </c>
      <c r="H143">
        <v>1</v>
      </c>
      <c r="I143" t="s">
        <v>84</v>
      </c>
      <c r="J143"/>
      <c r="K143"/>
      <c r="L143"/>
    </row>
    <row r="144" spans="1:12" s="46" customFormat="1">
      <c r="A144" t="s">
        <v>705</v>
      </c>
      <c r="B144" t="s">
        <v>393</v>
      </c>
      <c r="C144" t="s">
        <v>80</v>
      </c>
      <c r="D144" t="s">
        <v>153</v>
      </c>
      <c r="E144" t="s">
        <v>80</v>
      </c>
      <c r="F144" t="s">
        <v>81</v>
      </c>
      <c r="G144" t="s">
        <v>82</v>
      </c>
      <c r="H144">
        <v>1</v>
      </c>
      <c r="I144" t="s">
        <v>80</v>
      </c>
      <c r="J144"/>
      <c r="K144"/>
      <c r="L144"/>
    </row>
    <row r="145" spans="1:12">
      <c r="A145" t="s">
        <v>705</v>
      </c>
      <c r="B145" t="s">
        <v>395</v>
      </c>
      <c r="C145" t="s">
        <v>84</v>
      </c>
      <c r="D145" t="s">
        <v>153</v>
      </c>
      <c r="E145" t="s">
        <v>80</v>
      </c>
      <c r="F145" t="s">
        <v>81</v>
      </c>
      <c r="G145" t="s">
        <v>82</v>
      </c>
      <c r="H145">
        <v>1</v>
      </c>
      <c r="I145" t="s">
        <v>80</v>
      </c>
    </row>
    <row r="146" spans="1:12">
      <c r="A146" t="s">
        <v>705</v>
      </c>
      <c r="B146" t="s">
        <v>397</v>
      </c>
      <c r="C146" t="s">
        <v>80</v>
      </c>
      <c r="D146" t="s">
        <v>153</v>
      </c>
      <c r="E146" t="s">
        <v>80</v>
      </c>
      <c r="F146" t="s">
        <v>101</v>
      </c>
      <c r="G146" t="s">
        <v>102</v>
      </c>
      <c r="H146">
        <v>1</v>
      </c>
      <c r="I146" t="s">
        <v>80</v>
      </c>
    </row>
    <row r="147" spans="1:12">
      <c r="A147" t="s">
        <v>705</v>
      </c>
      <c r="B147" t="s">
        <v>400</v>
      </c>
      <c r="C147" t="s">
        <v>84</v>
      </c>
      <c r="D147" t="s">
        <v>153</v>
      </c>
      <c r="E147" t="s">
        <v>84</v>
      </c>
      <c r="F147" t="s">
        <v>101</v>
      </c>
      <c r="G147" t="s">
        <v>102</v>
      </c>
      <c r="H147">
        <v>1</v>
      </c>
      <c r="I147" t="s">
        <v>84</v>
      </c>
    </row>
    <row r="148" spans="1:12" s="46" customFormat="1">
      <c r="A148" t="s">
        <v>705</v>
      </c>
      <c r="B148" t="s">
        <v>402</v>
      </c>
      <c r="C148" t="s">
        <v>84</v>
      </c>
      <c r="D148" t="s">
        <v>153</v>
      </c>
      <c r="E148" t="s">
        <v>84</v>
      </c>
      <c r="F148" t="s">
        <v>101</v>
      </c>
      <c r="G148" t="s">
        <v>102</v>
      </c>
      <c r="H148">
        <v>1</v>
      </c>
      <c r="I148" t="s">
        <v>84</v>
      </c>
      <c r="J148"/>
      <c r="K148"/>
      <c r="L148"/>
    </row>
    <row r="149" spans="1:12" s="46" customFormat="1">
      <c r="A149" t="s">
        <v>705</v>
      </c>
      <c r="B149" t="s">
        <v>404</v>
      </c>
      <c r="C149" t="s">
        <v>84</v>
      </c>
      <c r="D149" t="s">
        <v>153</v>
      </c>
      <c r="E149" t="s">
        <v>78</v>
      </c>
      <c r="F149" t="s">
        <v>101</v>
      </c>
      <c r="G149" t="s">
        <v>102</v>
      </c>
      <c r="H149">
        <v>1</v>
      </c>
      <c r="I149" t="s">
        <v>80</v>
      </c>
      <c r="J149"/>
      <c r="K149"/>
      <c r="L149"/>
    </row>
    <row r="150" spans="1:12">
      <c r="A150" t="s">
        <v>705</v>
      </c>
      <c r="B150" t="s">
        <v>406</v>
      </c>
      <c r="C150" t="s">
        <v>84</v>
      </c>
      <c r="D150" t="s">
        <v>153</v>
      </c>
      <c r="E150" t="s">
        <v>78</v>
      </c>
      <c r="F150" t="s">
        <v>101</v>
      </c>
      <c r="G150" t="s">
        <v>102</v>
      </c>
      <c r="H150">
        <v>1</v>
      </c>
      <c r="I150" t="s">
        <v>80</v>
      </c>
    </row>
    <row r="151" spans="1:12" s="46" customFormat="1">
      <c r="A151" t="s">
        <v>705</v>
      </c>
      <c r="B151" t="s">
        <v>408</v>
      </c>
      <c r="C151" t="s">
        <v>80</v>
      </c>
      <c r="D151" t="s">
        <v>153</v>
      </c>
      <c r="E151" t="s">
        <v>80</v>
      </c>
      <c r="F151" t="s">
        <v>101</v>
      </c>
      <c r="G151" t="s">
        <v>102</v>
      </c>
      <c r="H151">
        <v>1</v>
      </c>
      <c r="I151" t="s">
        <v>80</v>
      </c>
      <c r="J151"/>
      <c r="K151"/>
      <c r="L151"/>
    </row>
    <row r="152" spans="1:12" s="46" customFormat="1">
      <c r="A152" t="s">
        <v>705</v>
      </c>
      <c r="B152" t="s">
        <v>409</v>
      </c>
      <c r="C152" t="s">
        <v>84</v>
      </c>
      <c r="D152" t="s">
        <v>153</v>
      </c>
      <c r="E152" t="s">
        <v>80</v>
      </c>
      <c r="F152" t="s">
        <v>101</v>
      </c>
      <c r="G152" t="s">
        <v>102</v>
      </c>
      <c r="H152">
        <v>1</v>
      </c>
      <c r="I152" t="s">
        <v>80</v>
      </c>
      <c r="J152"/>
      <c r="K152"/>
      <c r="L152"/>
    </row>
    <row r="153" spans="1:12">
      <c r="A153" t="s">
        <v>705</v>
      </c>
      <c r="B153" t="s">
        <v>412</v>
      </c>
      <c r="C153" t="s">
        <v>84</v>
      </c>
      <c r="D153" t="s">
        <v>153</v>
      </c>
      <c r="E153" t="s">
        <v>80</v>
      </c>
      <c r="F153" t="s">
        <v>101</v>
      </c>
      <c r="G153" t="s">
        <v>102</v>
      </c>
      <c r="H153">
        <v>1</v>
      </c>
      <c r="I153" t="s">
        <v>80</v>
      </c>
    </row>
    <row r="154" spans="1:12">
      <c r="A154" t="s">
        <v>705</v>
      </c>
      <c r="B154" t="s">
        <v>415</v>
      </c>
      <c r="C154" t="s">
        <v>80</v>
      </c>
      <c r="D154" t="s">
        <v>153</v>
      </c>
      <c r="E154" t="s">
        <v>80</v>
      </c>
      <c r="F154" t="s">
        <v>101</v>
      </c>
      <c r="G154" t="s">
        <v>102</v>
      </c>
      <c r="H154">
        <v>1</v>
      </c>
      <c r="I154" t="s">
        <v>80</v>
      </c>
    </row>
    <row r="155" spans="1:12">
      <c r="A155" t="s">
        <v>705</v>
      </c>
      <c r="B155" t="s">
        <v>417</v>
      </c>
      <c r="C155" t="s">
        <v>84</v>
      </c>
      <c r="D155" t="s">
        <v>153</v>
      </c>
      <c r="E155" t="s">
        <v>84</v>
      </c>
      <c r="F155" t="s">
        <v>81</v>
      </c>
      <c r="G155" t="s">
        <v>82</v>
      </c>
      <c r="H155">
        <v>1</v>
      </c>
      <c r="I155" t="s">
        <v>84</v>
      </c>
    </row>
    <row r="156" spans="1:12">
      <c r="A156" t="s">
        <v>705</v>
      </c>
      <c r="B156" t="s">
        <v>419</v>
      </c>
      <c r="C156" t="s">
        <v>84</v>
      </c>
      <c r="D156" t="s">
        <v>153</v>
      </c>
      <c r="E156" t="s">
        <v>80</v>
      </c>
      <c r="F156" t="s">
        <v>101</v>
      </c>
      <c r="G156" t="s">
        <v>102</v>
      </c>
      <c r="H156">
        <v>1</v>
      </c>
      <c r="I156" t="s">
        <v>80</v>
      </c>
    </row>
    <row r="157" spans="1:12">
      <c r="A157" t="s">
        <v>705</v>
      </c>
      <c r="B157" t="s">
        <v>421</v>
      </c>
      <c r="C157" t="s">
        <v>84</v>
      </c>
      <c r="D157" t="s">
        <v>153</v>
      </c>
      <c r="E157" t="s">
        <v>84</v>
      </c>
      <c r="F157" t="s">
        <v>101</v>
      </c>
      <c r="G157" t="s">
        <v>102</v>
      </c>
      <c r="H157">
        <v>1</v>
      </c>
      <c r="I157" t="s">
        <v>84</v>
      </c>
    </row>
    <row r="158" spans="1:12">
      <c r="A158" t="s">
        <v>705</v>
      </c>
      <c r="B158" t="s">
        <v>423</v>
      </c>
      <c r="C158" t="s">
        <v>84</v>
      </c>
      <c r="D158" t="s">
        <v>153</v>
      </c>
      <c r="E158" t="s">
        <v>80</v>
      </c>
      <c r="F158" t="s">
        <v>81</v>
      </c>
      <c r="G158" t="s">
        <v>82</v>
      </c>
      <c r="H158">
        <v>1</v>
      </c>
      <c r="I158" t="s">
        <v>80</v>
      </c>
    </row>
    <row r="159" spans="1:12" s="46" customFormat="1">
      <c r="A159" t="s">
        <v>705</v>
      </c>
      <c r="B159" t="s">
        <v>425</v>
      </c>
      <c r="C159" t="s">
        <v>84</v>
      </c>
      <c r="D159" t="s">
        <v>153</v>
      </c>
      <c r="E159" t="s">
        <v>80</v>
      </c>
      <c r="F159" t="s">
        <v>81</v>
      </c>
      <c r="G159" t="s">
        <v>82</v>
      </c>
      <c r="H159">
        <v>1</v>
      </c>
      <c r="I159" t="s">
        <v>80</v>
      </c>
      <c r="J159"/>
      <c r="K159"/>
      <c r="L159"/>
    </row>
    <row r="160" spans="1:12">
      <c r="A160" t="s">
        <v>705</v>
      </c>
      <c r="B160" t="s">
        <v>428</v>
      </c>
      <c r="C160" t="s">
        <v>80</v>
      </c>
      <c r="D160" t="s">
        <v>153</v>
      </c>
      <c r="E160" t="s">
        <v>84</v>
      </c>
      <c r="F160" t="s">
        <v>81</v>
      </c>
      <c r="G160" t="s">
        <v>82</v>
      </c>
      <c r="H160">
        <v>1</v>
      </c>
      <c r="I160" t="s">
        <v>84</v>
      </c>
    </row>
    <row r="161" spans="1:12">
      <c r="A161" t="s">
        <v>705</v>
      </c>
      <c r="B161" t="s">
        <v>431</v>
      </c>
      <c r="C161" t="s">
        <v>80</v>
      </c>
      <c r="D161" t="s">
        <v>153</v>
      </c>
      <c r="E161" t="s">
        <v>84</v>
      </c>
      <c r="F161" t="s">
        <v>81</v>
      </c>
      <c r="G161" t="s">
        <v>82</v>
      </c>
      <c r="H161">
        <v>1</v>
      </c>
      <c r="I161" t="s">
        <v>84</v>
      </c>
    </row>
    <row r="162" spans="1:12">
      <c r="A162" t="s">
        <v>705</v>
      </c>
      <c r="B162" t="s">
        <v>438</v>
      </c>
      <c r="C162" t="s">
        <v>84</v>
      </c>
      <c r="D162" t="s">
        <v>153</v>
      </c>
      <c r="E162" t="s">
        <v>84</v>
      </c>
      <c r="F162" t="s">
        <v>81</v>
      </c>
      <c r="G162" t="s">
        <v>82</v>
      </c>
      <c r="H162">
        <v>1</v>
      </c>
      <c r="I162" t="s">
        <v>84</v>
      </c>
    </row>
    <row r="163" spans="1:12" s="46" customFormat="1">
      <c r="A163" t="s">
        <v>705</v>
      </c>
      <c r="B163" t="s">
        <v>440</v>
      </c>
      <c r="C163" t="s">
        <v>84</v>
      </c>
      <c r="D163" t="s">
        <v>153</v>
      </c>
      <c r="E163" t="s">
        <v>84</v>
      </c>
      <c r="F163" t="s">
        <v>81</v>
      </c>
      <c r="G163" t="s">
        <v>82</v>
      </c>
      <c r="H163">
        <v>1</v>
      </c>
      <c r="I163" t="s">
        <v>84</v>
      </c>
      <c r="J163"/>
      <c r="K163"/>
      <c r="L163"/>
    </row>
    <row r="164" spans="1:12">
      <c r="A164" t="s">
        <v>705</v>
      </c>
      <c r="B164" t="s">
        <v>442</v>
      </c>
      <c r="C164" t="s">
        <v>80</v>
      </c>
      <c r="D164" t="s">
        <v>153</v>
      </c>
      <c r="E164" t="s">
        <v>84</v>
      </c>
      <c r="F164" t="s">
        <v>81</v>
      </c>
      <c r="G164" t="s">
        <v>82</v>
      </c>
      <c r="H164">
        <v>1</v>
      </c>
      <c r="I164" t="s">
        <v>84</v>
      </c>
    </row>
    <row r="165" spans="1:12">
      <c r="A165" t="s">
        <v>705</v>
      </c>
      <c r="B165" t="s">
        <v>447</v>
      </c>
      <c r="C165" t="s">
        <v>84</v>
      </c>
      <c r="D165" t="s">
        <v>153</v>
      </c>
      <c r="E165" t="s">
        <v>80</v>
      </c>
      <c r="F165" t="s">
        <v>81</v>
      </c>
      <c r="G165" t="s">
        <v>82</v>
      </c>
      <c r="H165">
        <v>1</v>
      </c>
      <c r="I165" t="s">
        <v>80</v>
      </c>
    </row>
    <row r="166" spans="1:12">
      <c r="A166" t="s">
        <v>705</v>
      </c>
      <c r="B166" t="s">
        <v>455</v>
      </c>
      <c r="C166" t="s">
        <v>84</v>
      </c>
      <c r="D166" t="s">
        <v>153</v>
      </c>
      <c r="E166" t="s">
        <v>80</v>
      </c>
      <c r="F166" t="s">
        <v>81</v>
      </c>
      <c r="G166" t="s">
        <v>82</v>
      </c>
      <c r="H166">
        <v>1</v>
      </c>
      <c r="I166" t="s">
        <v>80</v>
      </c>
    </row>
    <row r="167" spans="1:12">
      <c r="A167" t="s">
        <v>705</v>
      </c>
      <c r="B167" t="s">
        <v>457</v>
      </c>
      <c r="C167" t="s">
        <v>84</v>
      </c>
      <c r="D167" t="s">
        <v>153</v>
      </c>
      <c r="E167" t="s">
        <v>80</v>
      </c>
      <c r="F167" t="s">
        <v>81</v>
      </c>
      <c r="G167" t="s">
        <v>82</v>
      </c>
      <c r="H167">
        <v>1</v>
      </c>
      <c r="I167" t="s">
        <v>80</v>
      </c>
    </row>
    <row r="168" spans="1:12" s="46" customFormat="1">
      <c r="A168" t="s">
        <v>705</v>
      </c>
      <c r="B168" t="s">
        <v>459</v>
      </c>
      <c r="C168" t="s">
        <v>84</v>
      </c>
      <c r="D168" t="s">
        <v>153</v>
      </c>
      <c r="E168" t="s">
        <v>84</v>
      </c>
      <c r="F168" t="s">
        <v>81</v>
      </c>
      <c r="G168" t="s">
        <v>82</v>
      </c>
      <c r="H168">
        <v>1</v>
      </c>
      <c r="I168" t="s">
        <v>84</v>
      </c>
      <c r="J168"/>
      <c r="K168"/>
      <c r="L168"/>
    </row>
    <row r="169" spans="1:12">
      <c r="A169" t="s">
        <v>705</v>
      </c>
      <c r="B169" t="s">
        <v>461</v>
      </c>
      <c r="C169" t="s">
        <v>84</v>
      </c>
      <c r="D169" t="s">
        <v>153</v>
      </c>
      <c r="E169" t="s">
        <v>84</v>
      </c>
      <c r="F169" t="s">
        <v>81</v>
      </c>
      <c r="G169" t="s">
        <v>82</v>
      </c>
      <c r="H169">
        <v>1</v>
      </c>
      <c r="I169" t="s">
        <v>84</v>
      </c>
    </row>
    <row r="170" spans="1:12">
      <c r="A170" t="s">
        <v>705</v>
      </c>
      <c r="B170" t="s">
        <v>465</v>
      </c>
      <c r="C170" t="s">
        <v>84</v>
      </c>
      <c r="D170" t="s">
        <v>153</v>
      </c>
      <c r="E170" t="s">
        <v>80</v>
      </c>
      <c r="F170" t="s">
        <v>81</v>
      </c>
      <c r="G170" t="s">
        <v>82</v>
      </c>
      <c r="H170">
        <v>1</v>
      </c>
      <c r="I170" t="s">
        <v>80</v>
      </c>
    </row>
    <row r="171" spans="1:12">
      <c r="A171" t="s">
        <v>705</v>
      </c>
      <c r="B171" t="s">
        <v>467</v>
      </c>
      <c r="C171" t="s">
        <v>84</v>
      </c>
      <c r="D171" t="s">
        <v>153</v>
      </c>
      <c r="E171" t="s">
        <v>84</v>
      </c>
      <c r="F171" t="s">
        <v>81</v>
      </c>
      <c r="G171" t="s">
        <v>82</v>
      </c>
      <c r="H171">
        <v>1</v>
      </c>
      <c r="I171" t="s">
        <v>84</v>
      </c>
    </row>
    <row r="172" spans="1:12">
      <c r="A172" t="s">
        <v>705</v>
      </c>
      <c r="B172" t="s">
        <v>469</v>
      </c>
      <c r="C172" t="s">
        <v>84</v>
      </c>
      <c r="D172" t="s">
        <v>153</v>
      </c>
      <c r="E172" t="s">
        <v>84</v>
      </c>
      <c r="F172" t="s">
        <v>81</v>
      </c>
      <c r="G172" t="s">
        <v>82</v>
      </c>
      <c r="H172">
        <v>1</v>
      </c>
      <c r="I172" t="s">
        <v>84</v>
      </c>
    </row>
    <row r="173" spans="1:12">
      <c r="A173" t="s">
        <v>705</v>
      </c>
      <c r="B173" t="s">
        <v>471</v>
      </c>
      <c r="C173" t="s">
        <v>84</v>
      </c>
      <c r="D173" t="s">
        <v>153</v>
      </c>
      <c r="E173" t="s">
        <v>84</v>
      </c>
      <c r="F173" t="s">
        <v>81</v>
      </c>
      <c r="G173" t="s">
        <v>82</v>
      </c>
      <c r="H173">
        <v>1</v>
      </c>
      <c r="I173" t="s">
        <v>84</v>
      </c>
    </row>
    <row r="174" spans="1:12">
      <c r="A174" t="s">
        <v>705</v>
      </c>
      <c r="B174" t="s">
        <v>472</v>
      </c>
      <c r="C174" t="s">
        <v>84</v>
      </c>
      <c r="D174" t="s">
        <v>153</v>
      </c>
      <c r="E174" t="s">
        <v>84</v>
      </c>
      <c r="F174" t="s">
        <v>81</v>
      </c>
      <c r="G174" t="s">
        <v>82</v>
      </c>
      <c r="H174">
        <v>1</v>
      </c>
      <c r="I174" t="s">
        <v>84</v>
      </c>
    </row>
    <row r="175" spans="1:12">
      <c r="A175" t="s">
        <v>705</v>
      </c>
      <c r="B175" t="s">
        <v>473</v>
      </c>
      <c r="C175" t="s">
        <v>84</v>
      </c>
      <c r="D175" t="s">
        <v>153</v>
      </c>
      <c r="E175" t="s">
        <v>84</v>
      </c>
      <c r="F175" t="s">
        <v>81</v>
      </c>
      <c r="G175" t="s">
        <v>82</v>
      </c>
      <c r="H175">
        <v>1</v>
      </c>
      <c r="I175" t="s">
        <v>84</v>
      </c>
    </row>
    <row r="176" spans="1:12">
      <c r="A176" t="s">
        <v>705</v>
      </c>
      <c r="B176" t="s">
        <v>475</v>
      </c>
      <c r="C176" t="s">
        <v>84</v>
      </c>
      <c r="D176" t="s">
        <v>153</v>
      </c>
      <c r="E176" t="s">
        <v>84</v>
      </c>
      <c r="F176" t="s">
        <v>81</v>
      </c>
      <c r="G176" t="s">
        <v>82</v>
      </c>
      <c r="H176">
        <v>1</v>
      </c>
      <c r="I176" t="s">
        <v>84</v>
      </c>
    </row>
    <row r="177" spans="1:9">
      <c r="A177" t="s">
        <v>705</v>
      </c>
      <c r="B177" t="s">
        <v>478</v>
      </c>
      <c r="C177" t="s">
        <v>84</v>
      </c>
      <c r="D177" t="s">
        <v>153</v>
      </c>
      <c r="E177" t="s">
        <v>84</v>
      </c>
      <c r="F177" t="s">
        <v>81</v>
      </c>
      <c r="G177" t="s">
        <v>82</v>
      </c>
      <c r="H177">
        <v>1</v>
      </c>
      <c r="I177" t="s">
        <v>84</v>
      </c>
    </row>
    <row r="178" spans="1:9">
      <c r="A178" t="s">
        <v>705</v>
      </c>
      <c r="B178" t="s">
        <v>479</v>
      </c>
      <c r="C178" t="s">
        <v>84</v>
      </c>
      <c r="D178" t="s">
        <v>153</v>
      </c>
      <c r="E178" t="s">
        <v>84</v>
      </c>
      <c r="F178" t="s">
        <v>81</v>
      </c>
      <c r="G178" t="s">
        <v>82</v>
      </c>
      <c r="H178">
        <v>1</v>
      </c>
      <c r="I178" t="s">
        <v>84</v>
      </c>
    </row>
    <row r="179" spans="1:9">
      <c r="A179" t="s">
        <v>705</v>
      </c>
      <c r="B179" t="s">
        <v>481</v>
      </c>
      <c r="C179" t="s">
        <v>84</v>
      </c>
      <c r="D179" t="s">
        <v>153</v>
      </c>
      <c r="E179" t="s">
        <v>80</v>
      </c>
      <c r="F179" t="s">
        <v>81</v>
      </c>
      <c r="G179" t="s">
        <v>82</v>
      </c>
      <c r="H179">
        <v>1</v>
      </c>
      <c r="I179" t="s">
        <v>80</v>
      </c>
    </row>
    <row r="180" spans="1:9">
      <c r="A180" t="s">
        <v>705</v>
      </c>
      <c r="B180" t="s">
        <v>483</v>
      </c>
      <c r="C180" t="s">
        <v>80</v>
      </c>
      <c r="D180" t="s">
        <v>153</v>
      </c>
      <c r="E180" t="s">
        <v>80</v>
      </c>
      <c r="F180" t="s">
        <v>81</v>
      </c>
      <c r="G180" t="s">
        <v>82</v>
      </c>
      <c r="H180">
        <v>1</v>
      </c>
      <c r="I180" t="s">
        <v>80</v>
      </c>
    </row>
    <row r="181" spans="1:9">
      <c r="A181" t="s">
        <v>705</v>
      </c>
      <c r="B181" t="s">
        <v>486</v>
      </c>
      <c r="C181" t="s">
        <v>84</v>
      </c>
      <c r="D181" t="s">
        <v>153</v>
      </c>
      <c r="E181" t="s">
        <v>84</v>
      </c>
      <c r="F181" t="s">
        <v>81</v>
      </c>
      <c r="G181" t="s">
        <v>82</v>
      </c>
      <c r="H181">
        <v>1</v>
      </c>
      <c r="I181" t="s">
        <v>84</v>
      </c>
    </row>
    <row r="182" spans="1:9">
      <c r="A182" t="s">
        <v>705</v>
      </c>
      <c r="B182" t="s">
        <v>489</v>
      </c>
      <c r="C182" t="s">
        <v>80</v>
      </c>
      <c r="D182" t="s">
        <v>153</v>
      </c>
      <c r="E182" t="s">
        <v>84</v>
      </c>
      <c r="F182" t="s">
        <v>81</v>
      </c>
      <c r="G182" t="s">
        <v>82</v>
      </c>
      <c r="H182">
        <v>1</v>
      </c>
      <c r="I182" t="s">
        <v>84</v>
      </c>
    </row>
    <row r="183" spans="1:9">
      <c r="A183" t="s">
        <v>705</v>
      </c>
      <c r="B183" t="s">
        <v>491</v>
      </c>
      <c r="C183" t="s">
        <v>80</v>
      </c>
      <c r="D183" t="s">
        <v>153</v>
      </c>
      <c r="E183" t="s">
        <v>80</v>
      </c>
      <c r="F183" t="s">
        <v>81</v>
      </c>
      <c r="G183" t="s">
        <v>82</v>
      </c>
      <c r="H183">
        <v>1</v>
      </c>
      <c r="I183" t="s">
        <v>80</v>
      </c>
    </row>
    <row r="184" spans="1:9">
      <c r="A184" t="s">
        <v>705</v>
      </c>
      <c r="B184" t="s">
        <v>495</v>
      </c>
      <c r="C184" t="s">
        <v>80</v>
      </c>
      <c r="D184" t="s">
        <v>153</v>
      </c>
      <c r="E184" t="s">
        <v>84</v>
      </c>
      <c r="F184" t="s">
        <v>81</v>
      </c>
      <c r="G184" t="s">
        <v>82</v>
      </c>
      <c r="H184">
        <v>1</v>
      </c>
      <c r="I184" t="s">
        <v>84</v>
      </c>
    </row>
    <row r="185" spans="1:9">
      <c r="A185" t="s">
        <v>705</v>
      </c>
      <c r="B185" t="s">
        <v>497</v>
      </c>
      <c r="C185" t="s">
        <v>80</v>
      </c>
      <c r="D185" t="s">
        <v>153</v>
      </c>
      <c r="E185" t="s">
        <v>84</v>
      </c>
      <c r="F185" t="s">
        <v>81</v>
      </c>
      <c r="G185" t="s">
        <v>82</v>
      </c>
      <c r="H185">
        <v>1</v>
      </c>
      <c r="I185" t="s">
        <v>84</v>
      </c>
    </row>
    <row r="186" spans="1:9">
      <c r="A186" t="s">
        <v>705</v>
      </c>
      <c r="B186" t="s">
        <v>499</v>
      </c>
      <c r="C186" t="s">
        <v>80</v>
      </c>
      <c r="D186" t="s">
        <v>153</v>
      </c>
      <c r="E186" t="s">
        <v>84</v>
      </c>
      <c r="F186" t="s">
        <v>81</v>
      </c>
      <c r="G186" t="s">
        <v>82</v>
      </c>
      <c r="H186">
        <v>1</v>
      </c>
      <c r="I186" t="s">
        <v>84</v>
      </c>
    </row>
    <row r="187" spans="1:9">
      <c r="A187" t="s">
        <v>705</v>
      </c>
      <c r="B187" t="s">
        <v>501</v>
      </c>
      <c r="C187" t="s">
        <v>84</v>
      </c>
      <c r="D187" t="s">
        <v>153</v>
      </c>
      <c r="E187" t="s">
        <v>84</v>
      </c>
      <c r="F187" t="s">
        <v>81</v>
      </c>
      <c r="G187" t="s">
        <v>82</v>
      </c>
      <c r="H187">
        <v>1</v>
      </c>
      <c r="I187" t="s">
        <v>84</v>
      </c>
    </row>
    <row r="188" spans="1:9">
      <c r="A188" t="s">
        <v>705</v>
      </c>
      <c r="B188" t="s">
        <v>504</v>
      </c>
      <c r="C188" t="s">
        <v>84</v>
      </c>
      <c r="D188" t="s">
        <v>153</v>
      </c>
      <c r="E188" t="s">
        <v>84</v>
      </c>
      <c r="F188" t="s">
        <v>81</v>
      </c>
      <c r="G188" t="s">
        <v>82</v>
      </c>
      <c r="H188">
        <v>1</v>
      </c>
      <c r="I188" t="s">
        <v>84</v>
      </c>
    </row>
    <row r="189" spans="1:9">
      <c r="A189" t="s">
        <v>705</v>
      </c>
      <c r="B189" t="s">
        <v>506</v>
      </c>
      <c r="C189" t="s">
        <v>84</v>
      </c>
      <c r="D189" t="s">
        <v>153</v>
      </c>
      <c r="E189" t="s">
        <v>84</v>
      </c>
      <c r="F189" t="s">
        <v>81</v>
      </c>
      <c r="G189" t="s">
        <v>82</v>
      </c>
      <c r="H189">
        <v>1</v>
      </c>
      <c r="I189" t="s">
        <v>84</v>
      </c>
    </row>
    <row r="190" spans="1:9">
      <c r="A190" t="s">
        <v>705</v>
      </c>
      <c r="B190" t="s">
        <v>509</v>
      </c>
      <c r="C190" t="s">
        <v>84</v>
      </c>
      <c r="D190" t="s">
        <v>153</v>
      </c>
      <c r="E190" t="s">
        <v>84</v>
      </c>
      <c r="F190" t="s">
        <v>101</v>
      </c>
      <c r="G190" t="s">
        <v>102</v>
      </c>
      <c r="H190">
        <v>1</v>
      </c>
      <c r="I190" t="s">
        <v>84</v>
      </c>
    </row>
    <row r="191" spans="1:9">
      <c r="A191" t="s">
        <v>705</v>
      </c>
      <c r="B191" t="s">
        <v>511</v>
      </c>
      <c r="C191" t="s">
        <v>84</v>
      </c>
      <c r="D191" t="s">
        <v>153</v>
      </c>
      <c r="E191" t="s">
        <v>84</v>
      </c>
      <c r="F191" t="s">
        <v>81</v>
      </c>
      <c r="G191" t="s">
        <v>82</v>
      </c>
      <c r="H191">
        <v>1</v>
      </c>
      <c r="I191" t="s">
        <v>84</v>
      </c>
    </row>
    <row r="192" spans="1:9">
      <c r="A192" t="s">
        <v>1082</v>
      </c>
      <c r="B192" t="s">
        <v>929</v>
      </c>
      <c r="C192" t="s">
        <v>84</v>
      </c>
      <c r="D192" t="s">
        <v>153</v>
      </c>
      <c r="E192" t="s">
        <v>80</v>
      </c>
      <c r="F192" t="s">
        <v>81</v>
      </c>
      <c r="G192" t="s">
        <v>221</v>
      </c>
      <c r="H192">
        <v>1</v>
      </c>
      <c r="I192" t="s">
        <v>80</v>
      </c>
    </row>
    <row r="193" spans="1:9">
      <c r="A193" t="s">
        <v>705</v>
      </c>
      <c r="B193" t="s">
        <v>513</v>
      </c>
      <c r="C193" t="s">
        <v>84</v>
      </c>
      <c r="D193" t="s">
        <v>153</v>
      </c>
      <c r="E193" t="s">
        <v>84</v>
      </c>
      <c r="F193" t="s">
        <v>101</v>
      </c>
      <c r="G193" t="s">
        <v>102</v>
      </c>
      <c r="H193">
        <v>1</v>
      </c>
      <c r="I193" t="s">
        <v>84</v>
      </c>
    </row>
    <row r="194" spans="1:9">
      <c r="A194" t="s">
        <v>1082</v>
      </c>
      <c r="B194" t="s">
        <v>515</v>
      </c>
      <c r="C194" t="s">
        <v>84</v>
      </c>
      <c r="D194" t="s">
        <v>153</v>
      </c>
      <c r="E194" t="s">
        <v>80</v>
      </c>
      <c r="F194" t="s">
        <v>81</v>
      </c>
      <c r="G194" t="s">
        <v>221</v>
      </c>
      <c r="H194">
        <v>1</v>
      </c>
      <c r="I194" t="s">
        <v>80</v>
      </c>
    </row>
    <row r="195" spans="1:9">
      <c r="A195" t="s">
        <v>705</v>
      </c>
      <c r="B195" t="s">
        <v>516</v>
      </c>
      <c r="C195" t="s">
        <v>84</v>
      </c>
      <c r="D195" t="s">
        <v>153</v>
      </c>
      <c r="E195" t="s">
        <v>84</v>
      </c>
      <c r="F195" t="s">
        <v>81</v>
      </c>
      <c r="G195" t="s">
        <v>82</v>
      </c>
      <c r="H195">
        <v>1</v>
      </c>
      <c r="I195" t="s">
        <v>84</v>
      </c>
    </row>
    <row r="196" spans="1:9">
      <c r="A196" t="s">
        <v>705</v>
      </c>
      <c r="B196" t="s">
        <v>518</v>
      </c>
      <c r="C196" t="s">
        <v>84</v>
      </c>
      <c r="D196" t="s">
        <v>153</v>
      </c>
      <c r="E196" t="s">
        <v>84</v>
      </c>
      <c r="F196" t="s">
        <v>81</v>
      </c>
      <c r="G196" t="s">
        <v>82</v>
      </c>
      <c r="H196">
        <v>1</v>
      </c>
      <c r="I196" t="s">
        <v>84</v>
      </c>
    </row>
    <row r="197" spans="1:9">
      <c r="A197" t="s">
        <v>705</v>
      </c>
      <c r="B197" t="s">
        <v>520</v>
      </c>
      <c r="C197" t="s">
        <v>84</v>
      </c>
      <c r="D197" t="s">
        <v>153</v>
      </c>
      <c r="E197" t="s">
        <v>84</v>
      </c>
      <c r="F197" t="s">
        <v>81</v>
      </c>
      <c r="G197" t="s">
        <v>82</v>
      </c>
      <c r="H197">
        <v>1</v>
      </c>
      <c r="I197" t="s">
        <v>84</v>
      </c>
    </row>
    <row r="198" spans="1:9">
      <c r="A198" t="s">
        <v>1082</v>
      </c>
      <c r="B198" t="s">
        <v>931</v>
      </c>
      <c r="C198" t="s">
        <v>84</v>
      </c>
      <c r="D198" t="s">
        <v>153</v>
      </c>
      <c r="E198" t="s">
        <v>80</v>
      </c>
      <c r="F198" t="s">
        <v>81</v>
      </c>
      <c r="G198" t="s">
        <v>221</v>
      </c>
      <c r="H198">
        <v>1</v>
      </c>
      <c r="I198" t="s">
        <v>80</v>
      </c>
    </row>
    <row r="199" spans="1:9">
      <c r="A199" t="s">
        <v>1082</v>
      </c>
      <c r="B199" t="s">
        <v>702</v>
      </c>
      <c r="C199" t="s">
        <v>84</v>
      </c>
      <c r="D199" t="s">
        <v>153</v>
      </c>
      <c r="E199" t="s">
        <v>80</v>
      </c>
      <c r="F199" t="s">
        <v>81</v>
      </c>
      <c r="G199" t="s">
        <v>221</v>
      </c>
      <c r="H199">
        <v>1</v>
      </c>
      <c r="I199" t="s">
        <v>80</v>
      </c>
    </row>
    <row r="200" spans="1:9">
      <c r="A200" t="s">
        <v>705</v>
      </c>
      <c r="B200" t="s">
        <v>522</v>
      </c>
      <c r="C200" t="s">
        <v>84</v>
      </c>
      <c r="D200" t="s">
        <v>153</v>
      </c>
      <c r="E200" t="s">
        <v>84</v>
      </c>
      <c r="F200" t="s">
        <v>81</v>
      </c>
      <c r="G200" t="s">
        <v>82</v>
      </c>
      <c r="H200">
        <v>1</v>
      </c>
      <c r="I200" t="s">
        <v>84</v>
      </c>
    </row>
    <row r="201" spans="1:9">
      <c r="A201" t="s">
        <v>705</v>
      </c>
      <c r="B201" t="s">
        <v>523</v>
      </c>
      <c r="C201" t="s">
        <v>84</v>
      </c>
      <c r="D201" t="s">
        <v>153</v>
      </c>
      <c r="E201" t="s">
        <v>84</v>
      </c>
      <c r="F201" t="s">
        <v>81</v>
      </c>
      <c r="G201" t="s">
        <v>82</v>
      </c>
      <c r="H201">
        <v>1</v>
      </c>
      <c r="I201" t="s">
        <v>84</v>
      </c>
    </row>
    <row r="202" spans="1:9">
      <c r="A202" t="s">
        <v>705</v>
      </c>
      <c r="B202" t="s">
        <v>524</v>
      </c>
      <c r="C202" t="s">
        <v>84</v>
      </c>
      <c r="D202" t="s">
        <v>153</v>
      </c>
      <c r="E202" t="s">
        <v>84</v>
      </c>
      <c r="F202" t="s">
        <v>81</v>
      </c>
      <c r="G202" t="s">
        <v>82</v>
      </c>
      <c r="H202">
        <v>1</v>
      </c>
      <c r="I202" t="s">
        <v>84</v>
      </c>
    </row>
    <row r="203" spans="1:9">
      <c r="A203" t="s">
        <v>705</v>
      </c>
      <c r="B203" t="s">
        <v>525</v>
      </c>
      <c r="C203" t="s">
        <v>84</v>
      </c>
      <c r="D203" t="s">
        <v>153</v>
      </c>
      <c r="E203" t="s">
        <v>84</v>
      </c>
      <c r="F203" t="s">
        <v>81</v>
      </c>
      <c r="G203" t="s">
        <v>82</v>
      </c>
      <c r="H203">
        <v>1</v>
      </c>
      <c r="I203" t="s">
        <v>84</v>
      </c>
    </row>
    <row r="204" spans="1:9">
      <c r="A204" t="s">
        <v>705</v>
      </c>
      <c r="B204" t="s">
        <v>526</v>
      </c>
      <c r="C204" t="s">
        <v>84</v>
      </c>
      <c r="D204" t="s">
        <v>153</v>
      </c>
      <c r="E204" t="s">
        <v>84</v>
      </c>
      <c r="F204" t="s">
        <v>81</v>
      </c>
      <c r="G204" t="s">
        <v>82</v>
      </c>
      <c r="H204">
        <v>1</v>
      </c>
      <c r="I204" t="s">
        <v>84</v>
      </c>
    </row>
    <row r="205" spans="1:9">
      <c r="A205" t="s">
        <v>1082</v>
      </c>
      <c r="B205" t="s">
        <v>938</v>
      </c>
      <c r="C205" t="s">
        <v>84</v>
      </c>
      <c r="D205" t="s">
        <v>153</v>
      </c>
      <c r="E205" t="s">
        <v>80</v>
      </c>
      <c r="F205" t="s">
        <v>81</v>
      </c>
      <c r="G205" t="s">
        <v>82</v>
      </c>
      <c r="H205">
        <v>1</v>
      </c>
      <c r="I205" t="s">
        <v>80</v>
      </c>
    </row>
    <row r="206" spans="1:9">
      <c r="A206" t="s">
        <v>705</v>
      </c>
      <c r="B206" t="s">
        <v>527</v>
      </c>
      <c r="C206" t="s">
        <v>84</v>
      </c>
      <c r="D206" t="s">
        <v>153</v>
      </c>
      <c r="E206" t="s">
        <v>84</v>
      </c>
      <c r="F206" t="s">
        <v>81</v>
      </c>
      <c r="G206" t="s">
        <v>82</v>
      </c>
      <c r="H206">
        <v>1</v>
      </c>
      <c r="I206" t="s">
        <v>84</v>
      </c>
    </row>
    <row r="207" spans="1:9">
      <c r="A207" t="s">
        <v>705</v>
      </c>
      <c r="B207" t="s">
        <v>528</v>
      </c>
      <c r="C207" t="s">
        <v>84</v>
      </c>
      <c r="D207" t="s">
        <v>153</v>
      </c>
      <c r="E207" t="s">
        <v>80</v>
      </c>
      <c r="F207" t="s">
        <v>81</v>
      </c>
      <c r="G207" t="s">
        <v>82</v>
      </c>
      <c r="H207">
        <v>1</v>
      </c>
      <c r="I207" t="s">
        <v>80</v>
      </c>
    </row>
    <row r="208" spans="1:9">
      <c r="A208" t="s">
        <v>705</v>
      </c>
      <c r="B208" t="s">
        <v>529</v>
      </c>
      <c r="C208" t="s">
        <v>84</v>
      </c>
      <c r="D208" t="s">
        <v>153</v>
      </c>
      <c r="E208" t="s">
        <v>84</v>
      </c>
      <c r="F208" t="s">
        <v>81</v>
      </c>
      <c r="G208" t="s">
        <v>82</v>
      </c>
      <c r="H208">
        <v>1</v>
      </c>
      <c r="I208" t="s">
        <v>84</v>
      </c>
    </row>
    <row r="209" spans="1:9">
      <c r="A209" t="s">
        <v>705</v>
      </c>
      <c r="B209" t="s">
        <v>530</v>
      </c>
      <c r="C209" t="s">
        <v>84</v>
      </c>
      <c r="D209" t="s">
        <v>153</v>
      </c>
      <c r="E209" t="s">
        <v>80</v>
      </c>
      <c r="F209" t="s">
        <v>101</v>
      </c>
      <c r="G209" t="s">
        <v>102</v>
      </c>
      <c r="H209">
        <v>1</v>
      </c>
      <c r="I209" t="s">
        <v>80</v>
      </c>
    </row>
    <row r="210" spans="1:9">
      <c r="A210" t="s">
        <v>705</v>
      </c>
      <c r="B210" t="s">
        <v>531</v>
      </c>
      <c r="C210" t="s">
        <v>84</v>
      </c>
      <c r="D210" t="s">
        <v>153</v>
      </c>
      <c r="E210" t="s">
        <v>84</v>
      </c>
      <c r="F210" t="s">
        <v>81</v>
      </c>
      <c r="G210" t="s">
        <v>82</v>
      </c>
      <c r="H210">
        <v>1</v>
      </c>
      <c r="I210" t="s">
        <v>84</v>
      </c>
    </row>
    <row r="211" spans="1:9">
      <c r="A211" t="s">
        <v>705</v>
      </c>
      <c r="B211" t="s">
        <v>532</v>
      </c>
      <c r="C211" t="s">
        <v>84</v>
      </c>
      <c r="D211" t="s">
        <v>153</v>
      </c>
      <c r="E211" t="s">
        <v>84</v>
      </c>
      <c r="F211" t="s">
        <v>81</v>
      </c>
      <c r="G211" t="s">
        <v>82</v>
      </c>
      <c r="H211">
        <v>1</v>
      </c>
      <c r="I211" t="s">
        <v>84</v>
      </c>
    </row>
    <row r="212" spans="1:9">
      <c r="A212" t="s">
        <v>705</v>
      </c>
      <c r="B212" t="s">
        <v>534</v>
      </c>
      <c r="C212" t="s">
        <v>84</v>
      </c>
      <c r="D212" t="s">
        <v>153</v>
      </c>
      <c r="E212" t="s">
        <v>84</v>
      </c>
      <c r="F212" t="s">
        <v>81</v>
      </c>
      <c r="G212" t="s">
        <v>82</v>
      </c>
      <c r="H212">
        <v>1</v>
      </c>
      <c r="I212" t="s">
        <v>84</v>
      </c>
    </row>
    <row r="213" spans="1:9">
      <c r="A213" t="s">
        <v>705</v>
      </c>
      <c r="B213" t="s">
        <v>535</v>
      </c>
      <c r="C213" t="s">
        <v>80</v>
      </c>
      <c r="D213" t="s">
        <v>153</v>
      </c>
      <c r="E213" t="s">
        <v>84</v>
      </c>
      <c r="F213" t="s">
        <v>81</v>
      </c>
      <c r="G213" t="s">
        <v>82</v>
      </c>
      <c r="H213">
        <v>1</v>
      </c>
      <c r="I213" t="s">
        <v>84</v>
      </c>
    </row>
    <row r="214" spans="1:9">
      <c r="A214" t="s">
        <v>705</v>
      </c>
      <c r="B214" t="s">
        <v>536</v>
      </c>
      <c r="C214" t="s">
        <v>80</v>
      </c>
      <c r="D214" t="s">
        <v>153</v>
      </c>
      <c r="E214" t="s">
        <v>80</v>
      </c>
      <c r="F214" t="s">
        <v>101</v>
      </c>
      <c r="G214" t="s">
        <v>102</v>
      </c>
      <c r="H214">
        <v>1</v>
      </c>
      <c r="I214" t="s">
        <v>80</v>
      </c>
    </row>
    <row r="215" spans="1:9">
      <c r="A215" t="s">
        <v>705</v>
      </c>
      <c r="B215" t="s">
        <v>537</v>
      </c>
      <c r="C215" t="s">
        <v>84</v>
      </c>
      <c r="D215" t="s">
        <v>153</v>
      </c>
      <c r="E215" t="s">
        <v>84</v>
      </c>
      <c r="F215" t="s">
        <v>101</v>
      </c>
      <c r="G215" t="s">
        <v>102</v>
      </c>
      <c r="H215">
        <v>1</v>
      </c>
      <c r="I215" t="s">
        <v>84</v>
      </c>
    </row>
    <row r="216" spans="1:9">
      <c r="A216" t="s">
        <v>705</v>
      </c>
      <c r="B216" t="s">
        <v>538</v>
      </c>
      <c r="C216" t="s">
        <v>84</v>
      </c>
      <c r="D216" t="s">
        <v>153</v>
      </c>
      <c r="E216" t="s">
        <v>84</v>
      </c>
      <c r="F216" t="s">
        <v>101</v>
      </c>
      <c r="G216" t="s">
        <v>102</v>
      </c>
      <c r="H216">
        <v>1</v>
      </c>
      <c r="I216" t="s">
        <v>84</v>
      </c>
    </row>
    <row r="217" spans="1:9">
      <c r="A217" t="s">
        <v>705</v>
      </c>
      <c r="B217" t="s">
        <v>539</v>
      </c>
      <c r="C217" t="s">
        <v>80</v>
      </c>
      <c r="D217" t="s">
        <v>153</v>
      </c>
      <c r="E217" t="s">
        <v>80</v>
      </c>
      <c r="F217" t="s">
        <v>81</v>
      </c>
      <c r="G217" t="s">
        <v>82</v>
      </c>
      <c r="H217">
        <v>1</v>
      </c>
      <c r="I217" t="s">
        <v>80</v>
      </c>
    </row>
    <row r="218" spans="1:9">
      <c r="A218" t="s">
        <v>705</v>
      </c>
      <c r="B218" t="s">
        <v>540</v>
      </c>
      <c r="C218" t="s">
        <v>80</v>
      </c>
      <c r="D218" t="s">
        <v>153</v>
      </c>
      <c r="E218" t="s">
        <v>80</v>
      </c>
      <c r="F218" t="s">
        <v>81</v>
      </c>
      <c r="G218" t="s">
        <v>82</v>
      </c>
      <c r="H218">
        <v>1</v>
      </c>
      <c r="I218" t="s">
        <v>80</v>
      </c>
    </row>
    <row r="219" spans="1:9">
      <c r="A219" t="s">
        <v>705</v>
      </c>
      <c r="B219" t="s">
        <v>542</v>
      </c>
      <c r="C219" t="s">
        <v>80</v>
      </c>
      <c r="D219" t="s">
        <v>153</v>
      </c>
      <c r="E219" t="s">
        <v>84</v>
      </c>
      <c r="F219" t="s">
        <v>101</v>
      </c>
      <c r="G219" t="s">
        <v>136</v>
      </c>
      <c r="H219">
        <v>1</v>
      </c>
      <c r="I219" t="s">
        <v>84</v>
      </c>
    </row>
    <row r="220" spans="1:9">
      <c r="A220" t="s">
        <v>1082</v>
      </c>
      <c r="B220" t="s">
        <v>952</v>
      </c>
      <c r="C220" t="s">
        <v>84</v>
      </c>
      <c r="D220" t="s">
        <v>153</v>
      </c>
      <c r="E220" t="s">
        <v>80</v>
      </c>
      <c r="F220" t="s">
        <v>81</v>
      </c>
      <c r="G220" t="s">
        <v>221</v>
      </c>
      <c r="H220">
        <v>1</v>
      </c>
      <c r="I220" t="s">
        <v>80</v>
      </c>
    </row>
    <row r="221" spans="1:9">
      <c r="A221" t="s">
        <v>705</v>
      </c>
      <c r="B221" t="s">
        <v>544</v>
      </c>
      <c r="C221" t="s">
        <v>84</v>
      </c>
      <c r="D221" t="s">
        <v>153</v>
      </c>
      <c r="E221" t="s">
        <v>80</v>
      </c>
      <c r="F221" t="s">
        <v>101</v>
      </c>
      <c r="G221" t="s">
        <v>102</v>
      </c>
      <c r="H221">
        <v>1</v>
      </c>
      <c r="I221" t="s">
        <v>80</v>
      </c>
    </row>
    <row r="222" spans="1:9">
      <c r="A222" t="s">
        <v>705</v>
      </c>
      <c r="B222" t="s">
        <v>545</v>
      </c>
      <c r="C222" t="s">
        <v>84</v>
      </c>
      <c r="D222" t="s">
        <v>153</v>
      </c>
      <c r="E222" t="s">
        <v>80</v>
      </c>
      <c r="F222" t="s">
        <v>101</v>
      </c>
      <c r="G222" t="s">
        <v>102</v>
      </c>
      <c r="H222">
        <v>1</v>
      </c>
      <c r="I222" t="s">
        <v>80</v>
      </c>
    </row>
    <row r="223" spans="1:9">
      <c r="A223" t="s">
        <v>705</v>
      </c>
      <c r="B223" t="s">
        <v>547</v>
      </c>
      <c r="C223" t="s">
        <v>84</v>
      </c>
      <c r="D223" t="s">
        <v>153</v>
      </c>
      <c r="E223" t="s">
        <v>84</v>
      </c>
      <c r="F223" t="s">
        <v>101</v>
      </c>
      <c r="G223" t="s">
        <v>102</v>
      </c>
      <c r="H223">
        <v>1</v>
      </c>
      <c r="I223" t="s">
        <v>84</v>
      </c>
    </row>
    <row r="224" spans="1:9">
      <c r="A224" t="s">
        <v>1082</v>
      </c>
      <c r="B224" t="s">
        <v>962</v>
      </c>
      <c r="C224" t="s">
        <v>84</v>
      </c>
      <c r="D224" t="s">
        <v>153</v>
      </c>
      <c r="E224" t="s">
        <v>80</v>
      </c>
      <c r="F224" t="s">
        <v>101</v>
      </c>
      <c r="G224" t="s">
        <v>221</v>
      </c>
      <c r="H224">
        <v>1</v>
      </c>
      <c r="I224" t="s">
        <v>80</v>
      </c>
    </row>
    <row r="225" spans="1:9">
      <c r="A225" t="s">
        <v>1082</v>
      </c>
      <c r="B225" t="s">
        <v>963</v>
      </c>
      <c r="C225" t="s">
        <v>84</v>
      </c>
      <c r="D225" t="s">
        <v>153</v>
      </c>
      <c r="E225" t="s">
        <v>80</v>
      </c>
      <c r="F225" t="s">
        <v>101</v>
      </c>
      <c r="G225" t="s">
        <v>221</v>
      </c>
      <c r="H225">
        <v>1</v>
      </c>
      <c r="I225" t="s">
        <v>80</v>
      </c>
    </row>
    <row r="226" spans="1:9">
      <c r="A226" t="s">
        <v>705</v>
      </c>
      <c r="B226" t="s">
        <v>548</v>
      </c>
      <c r="C226" t="s">
        <v>84</v>
      </c>
      <c r="D226" t="s">
        <v>153</v>
      </c>
      <c r="E226" t="s">
        <v>84</v>
      </c>
      <c r="F226" t="s">
        <v>101</v>
      </c>
      <c r="G226" t="s">
        <v>102</v>
      </c>
      <c r="H226">
        <v>1</v>
      </c>
      <c r="I226" t="s">
        <v>84</v>
      </c>
    </row>
    <row r="227" spans="1:9">
      <c r="A227" t="s">
        <v>1082</v>
      </c>
      <c r="B227" t="s">
        <v>964</v>
      </c>
      <c r="C227" t="s">
        <v>84</v>
      </c>
      <c r="D227" t="s">
        <v>153</v>
      </c>
      <c r="E227" t="s">
        <v>80</v>
      </c>
      <c r="F227" t="s">
        <v>101</v>
      </c>
      <c r="G227" t="s">
        <v>221</v>
      </c>
      <c r="H227">
        <v>1</v>
      </c>
      <c r="I227" t="s">
        <v>80</v>
      </c>
    </row>
    <row r="228" spans="1:9">
      <c r="A228" t="s">
        <v>1082</v>
      </c>
      <c r="B228" t="s">
        <v>965</v>
      </c>
      <c r="C228" t="s">
        <v>84</v>
      </c>
      <c r="D228" t="s">
        <v>153</v>
      </c>
      <c r="E228" t="s">
        <v>80</v>
      </c>
      <c r="F228" t="s">
        <v>101</v>
      </c>
      <c r="G228" t="s">
        <v>221</v>
      </c>
      <c r="H228">
        <v>1</v>
      </c>
      <c r="I228" t="s">
        <v>80</v>
      </c>
    </row>
    <row r="229" spans="1:9">
      <c r="A229" t="s">
        <v>1082</v>
      </c>
      <c r="B229" t="s">
        <v>967</v>
      </c>
      <c r="C229" t="s">
        <v>84</v>
      </c>
      <c r="D229" t="s">
        <v>153</v>
      </c>
      <c r="E229" t="s">
        <v>80</v>
      </c>
      <c r="F229" t="s">
        <v>101</v>
      </c>
      <c r="G229" t="s">
        <v>221</v>
      </c>
      <c r="H229">
        <v>1</v>
      </c>
      <c r="I229" t="s">
        <v>80</v>
      </c>
    </row>
    <row r="230" spans="1:9">
      <c r="A230" t="s">
        <v>1082</v>
      </c>
      <c r="B230" t="s">
        <v>968</v>
      </c>
      <c r="C230" t="s">
        <v>84</v>
      </c>
      <c r="D230" t="s">
        <v>153</v>
      </c>
      <c r="E230" t="s">
        <v>80</v>
      </c>
      <c r="F230" t="s">
        <v>101</v>
      </c>
      <c r="G230" t="s">
        <v>221</v>
      </c>
      <c r="H230">
        <v>1</v>
      </c>
      <c r="I230" t="s">
        <v>80</v>
      </c>
    </row>
    <row r="231" spans="1:9">
      <c r="A231" t="s">
        <v>1082</v>
      </c>
      <c r="B231" t="s">
        <v>969</v>
      </c>
      <c r="C231" t="s">
        <v>84</v>
      </c>
      <c r="D231" t="s">
        <v>153</v>
      </c>
      <c r="E231" t="s">
        <v>80</v>
      </c>
      <c r="F231" t="s">
        <v>101</v>
      </c>
      <c r="G231" t="s">
        <v>221</v>
      </c>
      <c r="H231">
        <v>1</v>
      </c>
      <c r="I231" t="s">
        <v>80</v>
      </c>
    </row>
    <row r="232" spans="1:9">
      <c r="A232" t="s">
        <v>705</v>
      </c>
      <c r="B232" t="s">
        <v>551</v>
      </c>
      <c r="C232" t="s">
        <v>84</v>
      </c>
      <c r="D232" t="s">
        <v>153</v>
      </c>
      <c r="E232" t="s">
        <v>80</v>
      </c>
      <c r="F232" t="s">
        <v>81</v>
      </c>
      <c r="G232" t="s">
        <v>82</v>
      </c>
      <c r="H232">
        <v>1</v>
      </c>
      <c r="I232" t="s">
        <v>80</v>
      </c>
    </row>
    <row r="233" spans="1:9">
      <c r="A233" t="s">
        <v>705</v>
      </c>
      <c r="B233" t="s">
        <v>636</v>
      </c>
      <c r="C233" t="s">
        <v>84</v>
      </c>
      <c r="D233" t="s">
        <v>153</v>
      </c>
      <c r="E233" t="s">
        <v>84</v>
      </c>
      <c r="F233" t="s">
        <v>101</v>
      </c>
      <c r="G233" t="s">
        <v>184</v>
      </c>
      <c r="H233">
        <v>1</v>
      </c>
      <c r="I233" t="s">
        <v>84</v>
      </c>
    </row>
    <row r="234" spans="1:9">
      <c r="A234" t="s">
        <v>1082</v>
      </c>
      <c r="B234" t="s">
        <v>698</v>
      </c>
      <c r="C234" t="s">
        <v>84</v>
      </c>
      <c r="D234" t="s">
        <v>153</v>
      </c>
      <c r="E234" t="s">
        <v>80</v>
      </c>
      <c r="F234" t="s">
        <v>81</v>
      </c>
      <c r="G234" t="s">
        <v>221</v>
      </c>
      <c r="H234">
        <v>1</v>
      </c>
      <c r="I234" t="s">
        <v>80</v>
      </c>
    </row>
    <row r="235" spans="1:9">
      <c r="A235" t="s">
        <v>705</v>
      </c>
      <c r="B235" t="s">
        <v>638</v>
      </c>
      <c r="C235" t="s">
        <v>84</v>
      </c>
      <c r="D235" t="s">
        <v>153</v>
      </c>
      <c r="E235" t="s">
        <v>80</v>
      </c>
      <c r="F235" t="s">
        <v>101</v>
      </c>
      <c r="G235" t="s">
        <v>136</v>
      </c>
      <c r="H235">
        <v>1</v>
      </c>
      <c r="I235" t="s">
        <v>80</v>
      </c>
    </row>
    <row r="236" spans="1:9">
      <c r="A236" t="s">
        <v>705</v>
      </c>
      <c r="B236" t="s">
        <v>643</v>
      </c>
      <c r="C236" t="s">
        <v>84</v>
      </c>
      <c r="D236" t="s">
        <v>153</v>
      </c>
      <c r="E236" t="s">
        <v>80</v>
      </c>
      <c r="F236" t="s">
        <v>81</v>
      </c>
      <c r="G236" t="s">
        <v>82</v>
      </c>
      <c r="H236">
        <v>1</v>
      </c>
      <c r="I236" t="s">
        <v>80</v>
      </c>
    </row>
    <row r="237" spans="1:9">
      <c r="A237" t="s">
        <v>1082</v>
      </c>
      <c r="B237" t="s">
        <v>1040</v>
      </c>
      <c r="C237" t="s">
        <v>84</v>
      </c>
      <c r="D237" t="s">
        <v>153</v>
      </c>
      <c r="E237" t="s">
        <v>80</v>
      </c>
      <c r="F237" t="s">
        <v>101</v>
      </c>
      <c r="G237" t="s">
        <v>221</v>
      </c>
      <c r="H237">
        <v>1</v>
      </c>
      <c r="I237" t="s">
        <v>80</v>
      </c>
    </row>
    <row r="238" spans="1:9">
      <c r="A238" t="s">
        <v>1082</v>
      </c>
      <c r="B238" t="s">
        <v>639</v>
      </c>
      <c r="C238" t="s">
        <v>84</v>
      </c>
      <c r="D238" t="s">
        <v>153</v>
      </c>
      <c r="E238" t="s">
        <v>80</v>
      </c>
      <c r="F238" t="s">
        <v>81</v>
      </c>
      <c r="G238" t="s">
        <v>221</v>
      </c>
      <c r="H238">
        <v>1</v>
      </c>
      <c r="I238" t="s">
        <v>80</v>
      </c>
    </row>
    <row r="239" spans="1:9">
      <c r="A239" t="s">
        <v>1082</v>
      </c>
      <c r="B239" t="s">
        <v>1041</v>
      </c>
      <c r="C239" t="s">
        <v>84</v>
      </c>
      <c r="D239" t="s">
        <v>153</v>
      </c>
      <c r="E239" t="s">
        <v>80</v>
      </c>
      <c r="F239" t="s">
        <v>101</v>
      </c>
      <c r="G239" t="s">
        <v>221</v>
      </c>
      <c r="H239">
        <v>1</v>
      </c>
      <c r="I239" t="s">
        <v>80</v>
      </c>
    </row>
    <row r="240" spans="1:9">
      <c r="A240" t="s">
        <v>1082</v>
      </c>
      <c r="B240" t="s">
        <v>1042</v>
      </c>
      <c r="C240" t="s">
        <v>84</v>
      </c>
      <c r="D240" t="s">
        <v>153</v>
      </c>
      <c r="E240" t="s">
        <v>80</v>
      </c>
      <c r="F240" t="s">
        <v>81</v>
      </c>
      <c r="G240" t="s">
        <v>221</v>
      </c>
      <c r="H240">
        <v>1</v>
      </c>
      <c r="I240" t="s">
        <v>80</v>
      </c>
    </row>
    <row r="241" spans="1:12">
      <c r="A241" t="s">
        <v>705</v>
      </c>
      <c r="B241" t="s">
        <v>645</v>
      </c>
      <c r="C241" t="s">
        <v>84</v>
      </c>
      <c r="D241" t="s">
        <v>153</v>
      </c>
      <c r="E241" t="s">
        <v>80</v>
      </c>
      <c r="F241" t="s">
        <v>81</v>
      </c>
      <c r="G241" t="s">
        <v>82</v>
      </c>
      <c r="H241">
        <v>1</v>
      </c>
      <c r="I241" t="s">
        <v>80</v>
      </c>
    </row>
    <row r="242" spans="1:12">
      <c r="A242" t="s">
        <v>705</v>
      </c>
      <c r="B242" t="s">
        <v>647</v>
      </c>
      <c r="C242" t="s">
        <v>84</v>
      </c>
      <c r="D242" t="s">
        <v>153</v>
      </c>
      <c r="E242" t="s">
        <v>80</v>
      </c>
      <c r="F242" t="s">
        <v>81</v>
      </c>
      <c r="G242" t="s">
        <v>82</v>
      </c>
      <c r="H242">
        <v>1</v>
      </c>
      <c r="I242" t="s">
        <v>80</v>
      </c>
    </row>
    <row r="243" spans="1:12">
      <c r="A243" t="s">
        <v>705</v>
      </c>
      <c r="B243" t="s">
        <v>649</v>
      </c>
      <c r="C243" t="s">
        <v>84</v>
      </c>
      <c r="D243" t="s">
        <v>153</v>
      </c>
      <c r="E243" t="s">
        <v>80</v>
      </c>
      <c r="F243" t="s">
        <v>81</v>
      </c>
      <c r="G243" t="s">
        <v>82</v>
      </c>
      <c r="H243">
        <v>1</v>
      </c>
      <c r="I243" t="s">
        <v>80</v>
      </c>
    </row>
    <row r="244" spans="1:12">
      <c r="A244" t="s">
        <v>705</v>
      </c>
      <c r="B244" t="s">
        <v>652</v>
      </c>
      <c r="C244" t="s">
        <v>84</v>
      </c>
      <c r="D244" t="s">
        <v>153</v>
      </c>
      <c r="E244" t="s">
        <v>80</v>
      </c>
      <c r="F244" t="s">
        <v>81</v>
      </c>
      <c r="G244" t="s">
        <v>82</v>
      </c>
      <c r="H244">
        <v>1</v>
      </c>
      <c r="I244" t="s">
        <v>80</v>
      </c>
    </row>
    <row r="245" spans="1:12">
      <c r="A245" t="s">
        <v>705</v>
      </c>
      <c r="B245" t="s">
        <v>655</v>
      </c>
      <c r="C245" t="s">
        <v>84</v>
      </c>
      <c r="D245" t="s">
        <v>153</v>
      </c>
      <c r="E245" t="s">
        <v>80</v>
      </c>
      <c r="F245" t="s">
        <v>101</v>
      </c>
      <c r="G245" t="s">
        <v>102</v>
      </c>
      <c r="H245">
        <v>1</v>
      </c>
      <c r="I245" t="s">
        <v>80</v>
      </c>
    </row>
    <row r="246" spans="1:12">
      <c r="A246" t="s">
        <v>705</v>
      </c>
      <c r="B246" t="s">
        <v>656</v>
      </c>
      <c r="C246" t="s">
        <v>84</v>
      </c>
      <c r="D246" t="s">
        <v>153</v>
      </c>
      <c r="E246" t="s">
        <v>80</v>
      </c>
      <c r="F246" t="s">
        <v>101</v>
      </c>
      <c r="G246" t="s">
        <v>102</v>
      </c>
      <c r="H246">
        <v>1</v>
      </c>
      <c r="I246" t="s">
        <v>80</v>
      </c>
    </row>
    <row r="247" spans="1:12">
      <c r="A247" t="s">
        <v>705</v>
      </c>
      <c r="B247" t="s">
        <v>659</v>
      </c>
      <c r="C247" t="s">
        <v>84</v>
      </c>
      <c r="D247" t="s">
        <v>153</v>
      </c>
      <c r="E247" t="s">
        <v>80</v>
      </c>
      <c r="F247" t="s">
        <v>81</v>
      </c>
      <c r="G247" t="s">
        <v>82</v>
      </c>
      <c r="H247">
        <v>1</v>
      </c>
      <c r="I247" t="s">
        <v>80</v>
      </c>
    </row>
    <row r="248" spans="1:12" s="47" customFormat="1">
      <c r="A248" t="s">
        <v>705</v>
      </c>
      <c r="B248" t="s">
        <v>661</v>
      </c>
      <c r="C248" t="s">
        <v>84</v>
      </c>
      <c r="D248" t="s">
        <v>153</v>
      </c>
      <c r="E248" t="s">
        <v>84</v>
      </c>
      <c r="F248" t="s">
        <v>81</v>
      </c>
      <c r="G248" t="s">
        <v>82</v>
      </c>
      <c r="H248">
        <v>1</v>
      </c>
      <c r="I248" t="s">
        <v>84</v>
      </c>
      <c r="J248"/>
      <c r="K248"/>
      <c r="L248"/>
    </row>
    <row r="249" spans="1:12">
      <c r="A249" t="s">
        <v>705</v>
      </c>
      <c r="B249" t="s">
        <v>663</v>
      </c>
      <c r="C249" t="s">
        <v>84</v>
      </c>
      <c r="D249" t="s">
        <v>153</v>
      </c>
      <c r="E249" t="s">
        <v>84</v>
      </c>
      <c r="F249" t="s">
        <v>101</v>
      </c>
      <c r="G249" t="s">
        <v>102</v>
      </c>
      <c r="H249">
        <v>1</v>
      </c>
      <c r="I249" t="s">
        <v>84</v>
      </c>
    </row>
    <row r="250" spans="1:12">
      <c r="A250" t="s">
        <v>705</v>
      </c>
      <c r="B250" t="s">
        <v>665</v>
      </c>
      <c r="C250" t="s">
        <v>80</v>
      </c>
      <c r="D250" t="s">
        <v>153</v>
      </c>
      <c r="E250" t="s">
        <v>80</v>
      </c>
      <c r="F250" t="s">
        <v>81</v>
      </c>
      <c r="G250" t="s">
        <v>82</v>
      </c>
      <c r="H250">
        <v>1</v>
      </c>
      <c r="I250" t="s">
        <v>80</v>
      </c>
    </row>
    <row r="251" spans="1:12">
      <c r="A251" t="s">
        <v>705</v>
      </c>
      <c r="B251" t="s">
        <v>667</v>
      </c>
      <c r="C251" t="s">
        <v>80</v>
      </c>
      <c r="D251" t="s">
        <v>153</v>
      </c>
      <c r="E251" t="s">
        <v>80</v>
      </c>
      <c r="F251" t="s">
        <v>81</v>
      </c>
      <c r="G251" t="s">
        <v>82</v>
      </c>
      <c r="H251">
        <v>1</v>
      </c>
      <c r="I251" t="s">
        <v>80</v>
      </c>
    </row>
    <row r="252" spans="1:12">
      <c r="A252" t="s">
        <v>705</v>
      </c>
      <c r="B252" t="s">
        <v>670</v>
      </c>
      <c r="C252" t="s">
        <v>80</v>
      </c>
      <c r="D252" t="s">
        <v>153</v>
      </c>
      <c r="E252" t="s">
        <v>80</v>
      </c>
      <c r="F252" t="s">
        <v>81</v>
      </c>
      <c r="G252" t="s">
        <v>82</v>
      </c>
      <c r="H252">
        <v>1</v>
      </c>
      <c r="I252" t="s">
        <v>80</v>
      </c>
    </row>
    <row r="253" spans="1:12">
      <c r="A253" t="s">
        <v>705</v>
      </c>
      <c r="B253" t="s">
        <v>673</v>
      </c>
      <c r="C253" t="s">
        <v>80</v>
      </c>
      <c r="D253" t="s">
        <v>153</v>
      </c>
      <c r="E253" t="s">
        <v>80</v>
      </c>
      <c r="F253" t="s">
        <v>81</v>
      </c>
      <c r="G253" t="s">
        <v>82</v>
      </c>
      <c r="H253">
        <v>1</v>
      </c>
      <c r="I253" t="s">
        <v>80</v>
      </c>
    </row>
    <row r="254" spans="1:12" s="47" customFormat="1">
      <c r="A254" t="s">
        <v>705</v>
      </c>
      <c r="B254" t="s">
        <v>675</v>
      </c>
      <c r="C254" t="s">
        <v>80</v>
      </c>
      <c r="D254" t="s">
        <v>153</v>
      </c>
      <c r="E254" t="s">
        <v>80</v>
      </c>
      <c r="F254" t="s">
        <v>101</v>
      </c>
      <c r="G254" t="s">
        <v>102</v>
      </c>
      <c r="H254">
        <v>1</v>
      </c>
      <c r="I254" t="s">
        <v>80</v>
      </c>
      <c r="J254"/>
      <c r="K254"/>
      <c r="L254"/>
    </row>
    <row r="255" spans="1:12" s="47" customFormat="1">
      <c r="A255" t="s">
        <v>705</v>
      </c>
      <c r="B255" t="s">
        <v>676</v>
      </c>
      <c r="C255" t="s">
        <v>80</v>
      </c>
      <c r="D255" t="s">
        <v>153</v>
      </c>
      <c r="E255" t="s">
        <v>80</v>
      </c>
      <c r="F255" t="s">
        <v>101</v>
      </c>
      <c r="G255" t="s">
        <v>136</v>
      </c>
      <c r="H255">
        <v>1</v>
      </c>
      <c r="I255" t="s">
        <v>80</v>
      </c>
      <c r="J255"/>
      <c r="K255"/>
      <c r="L255"/>
    </row>
    <row r="256" spans="1:12" s="47" customFormat="1">
      <c r="A256" t="s">
        <v>705</v>
      </c>
      <c r="B256" t="s">
        <v>678</v>
      </c>
      <c r="C256" t="s">
        <v>80</v>
      </c>
      <c r="D256" t="s">
        <v>153</v>
      </c>
      <c r="E256" t="s">
        <v>80</v>
      </c>
      <c r="F256" t="s">
        <v>101</v>
      </c>
      <c r="G256" t="s">
        <v>136</v>
      </c>
      <c r="H256">
        <v>1</v>
      </c>
      <c r="I256" t="s">
        <v>80</v>
      </c>
      <c r="J256"/>
      <c r="K256"/>
      <c r="L256"/>
    </row>
    <row r="257" spans="1:12">
      <c r="A257" t="s">
        <v>705</v>
      </c>
      <c r="B257" t="s">
        <v>75</v>
      </c>
      <c r="C257" t="s">
        <v>80</v>
      </c>
      <c r="D257" t="s">
        <v>79</v>
      </c>
      <c r="E257" t="s">
        <v>80</v>
      </c>
      <c r="F257" t="s">
        <v>81</v>
      </c>
      <c r="G257" t="s">
        <v>82</v>
      </c>
      <c r="H257">
        <v>1</v>
      </c>
      <c r="I257" t="s">
        <v>80</v>
      </c>
    </row>
    <row r="258" spans="1:12">
      <c r="A258" t="s">
        <v>1082</v>
      </c>
      <c r="B258" t="s">
        <v>706</v>
      </c>
      <c r="C258" t="s">
        <v>80</v>
      </c>
      <c r="D258" t="s">
        <v>79</v>
      </c>
      <c r="E258" t="s">
        <v>80</v>
      </c>
      <c r="F258" t="s">
        <v>101</v>
      </c>
      <c r="G258" t="s">
        <v>102</v>
      </c>
      <c r="H258">
        <v>1</v>
      </c>
      <c r="I258" t="s">
        <v>80</v>
      </c>
    </row>
    <row r="259" spans="1:12">
      <c r="A259" t="s">
        <v>705</v>
      </c>
      <c r="B259" t="s">
        <v>91</v>
      </c>
      <c r="C259" t="s">
        <v>80</v>
      </c>
      <c r="D259" t="s">
        <v>79</v>
      </c>
      <c r="E259" t="s">
        <v>80</v>
      </c>
      <c r="F259" t="s">
        <v>81</v>
      </c>
      <c r="G259" t="s">
        <v>82</v>
      </c>
      <c r="H259">
        <v>1</v>
      </c>
      <c r="I259" t="s">
        <v>80</v>
      </c>
    </row>
    <row r="260" spans="1:12" s="47" customFormat="1">
      <c r="A260" t="s">
        <v>705</v>
      </c>
      <c r="B260" t="s">
        <v>94</v>
      </c>
      <c r="C260" t="s">
        <v>80</v>
      </c>
      <c r="D260" t="s">
        <v>79</v>
      </c>
      <c r="E260" t="s">
        <v>80</v>
      </c>
      <c r="F260" t="s">
        <v>81</v>
      </c>
      <c r="G260" t="s">
        <v>82</v>
      </c>
      <c r="H260">
        <v>1</v>
      </c>
      <c r="I260" t="s">
        <v>80</v>
      </c>
      <c r="J260"/>
      <c r="K260"/>
      <c r="L260"/>
    </row>
    <row r="261" spans="1:12" s="47" customFormat="1">
      <c r="A261" t="s">
        <v>1082</v>
      </c>
      <c r="B261" t="s">
        <v>709</v>
      </c>
      <c r="C261" t="s">
        <v>80</v>
      </c>
      <c r="D261" t="s">
        <v>79</v>
      </c>
      <c r="E261" t="s">
        <v>80</v>
      </c>
      <c r="F261" t="s">
        <v>101</v>
      </c>
      <c r="G261" t="s">
        <v>102</v>
      </c>
      <c r="H261">
        <v>1</v>
      </c>
      <c r="I261" t="s">
        <v>80</v>
      </c>
      <c r="J261"/>
      <c r="K261"/>
      <c r="L261"/>
    </row>
    <row r="262" spans="1:12">
      <c r="A262" t="s">
        <v>1082</v>
      </c>
      <c r="B262" t="s">
        <v>711</v>
      </c>
      <c r="C262" t="s">
        <v>80</v>
      </c>
      <c r="D262" t="s">
        <v>79</v>
      </c>
      <c r="E262" t="s">
        <v>80</v>
      </c>
      <c r="F262" t="s">
        <v>101</v>
      </c>
      <c r="G262" t="s">
        <v>102</v>
      </c>
      <c r="H262">
        <v>1</v>
      </c>
      <c r="I262" t="s">
        <v>80</v>
      </c>
    </row>
    <row r="263" spans="1:12">
      <c r="A263" t="s">
        <v>705</v>
      </c>
      <c r="B263" t="s">
        <v>106</v>
      </c>
      <c r="C263" t="s">
        <v>80</v>
      </c>
      <c r="D263" t="s">
        <v>79</v>
      </c>
      <c r="E263" t="s">
        <v>80</v>
      </c>
      <c r="F263" t="s">
        <v>81</v>
      </c>
      <c r="G263" t="s">
        <v>82</v>
      </c>
      <c r="H263">
        <v>1</v>
      </c>
      <c r="I263" t="s">
        <v>80</v>
      </c>
    </row>
    <row r="264" spans="1:12" s="47" customFormat="1">
      <c r="A264" t="s">
        <v>1082</v>
      </c>
      <c r="B264" t="s">
        <v>714</v>
      </c>
      <c r="C264" t="s">
        <v>80</v>
      </c>
      <c r="D264" t="s">
        <v>79</v>
      </c>
      <c r="E264" t="s">
        <v>80</v>
      </c>
      <c r="F264" t="s">
        <v>81</v>
      </c>
      <c r="G264" t="s">
        <v>221</v>
      </c>
      <c r="H264">
        <v>1</v>
      </c>
      <c r="I264" t="s">
        <v>80</v>
      </c>
      <c r="J264"/>
      <c r="K264"/>
      <c r="L264"/>
    </row>
    <row r="265" spans="1:12">
      <c r="A265" t="s">
        <v>705</v>
      </c>
      <c r="B265" t="s">
        <v>108</v>
      </c>
      <c r="C265" t="s">
        <v>80</v>
      </c>
      <c r="D265" t="s">
        <v>79</v>
      </c>
      <c r="E265" t="s">
        <v>80</v>
      </c>
      <c r="F265" t="s">
        <v>81</v>
      </c>
      <c r="G265" t="s">
        <v>82</v>
      </c>
      <c r="H265">
        <v>1</v>
      </c>
      <c r="I265" t="s">
        <v>80</v>
      </c>
    </row>
    <row r="266" spans="1:12">
      <c r="A266" t="s">
        <v>705</v>
      </c>
      <c r="B266" t="s">
        <v>113</v>
      </c>
      <c r="C266" t="s">
        <v>80</v>
      </c>
      <c r="D266" t="s">
        <v>79</v>
      </c>
      <c r="E266" t="s">
        <v>80</v>
      </c>
      <c r="F266" t="s">
        <v>81</v>
      </c>
      <c r="G266" t="s">
        <v>82</v>
      </c>
      <c r="H266">
        <v>1</v>
      </c>
      <c r="I266" t="s">
        <v>80</v>
      </c>
    </row>
    <row r="267" spans="1:12">
      <c r="A267" t="s">
        <v>1082</v>
      </c>
      <c r="B267" t="s">
        <v>718</v>
      </c>
      <c r="C267" t="s">
        <v>80</v>
      </c>
      <c r="D267" t="s">
        <v>79</v>
      </c>
      <c r="E267" t="s">
        <v>80</v>
      </c>
      <c r="F267" t="s">
        <v>101</v>
      </c>
      <c r="G267" t="s">
        <v>221</v>
      </c>
      <c r="H267">
        <v>1</v>
      </c>
      <c r="I267" t="s">
        <v>80</v>
      </c>
    </row>
    <row r="268" spans="1:12">
      <c r="A268" t="s">
        <v>1082</v>
      </c>
      <c r="B268" t="s">
        <v>720</v>
      </c>
      <c r="C268" t="s">
        <v>80</v>
      </c>
      <c r="D268" t="s">
        <v>79</v>
      </c>
      <c r="E268" t="s">
        <v>80</v>
      </c>
      <c r="F268" t="s">
        <v>81</v>
      </c>
      <c r="G268" t="s">
        <v>221</v>
      </c>
      <c r="H268">
        <v>1</v>
      </c>
      <c r="I268" t="s">
        <v>80</v>
      </c>
    </row>
    <row r="269" spans="1:12" s="47" customFormat="1">
      <c r="A269" t="s">
        <v>705</v>
      </c>
      <c r="B269" t="s">
        <v>118</v>
      </c>
      <c r="C269" t="s">
        <v>80</v>
      </c>
      <c r="D269" t="s">
        <v>79</v>
      </c>
      <c r="E269" t="s">
        <v>80</v>
      </c>
      <c r="F269" t="s">
        <v>81</v>
      </c>
      <c r="G269" t="s">
        <v>82</v>
      </c>
      <c r="H269">
        <v>1</v>
      </c>
      <c r="I269" t="s">
        <v>80</v>
      </c>
      <c r="J269"/>
      <c r="K269"/>
      <c r="L269"/>
    </row>
    <row r="270" spans="1:12">
      <c r="A270" t="s">
        <v>1082</v>
      </c>
      <c r="B270" t="s">
        <v>722</v>
      </c>
      <c r="C270" t="s">
        <v>80</v>
      </c>
      <c r="D270" t="s">
        <v>79</v>
      </c>
      <c r="E270" t="s">
        <v>80</v>
      </c>
      <c r="F270" t="s">
        <v>81</v>
      </c>
      <c r="G270" t="s">
        <v>221</v>
      </c>
      <c r="H270">
        <v>1</v>
      </c>
      <c r="I270" t="s">
        <v>80</v>
      </c>
    </row>
    <row r="271" spans="1:12">
      <c r="A271" t="s">
        <v>1082</v>
      </c>
      <c r="B271" t="s">
        <v>724</v>
      </c>
      <c r="C271" t="s">
        <v>80</v>
      </c>
      <c r="D271" t="s">
        <v>79</v>
      </c>
      <c r="E271" t="s">
        <v>80</v>
      </c>
      <c r="F271" t="s">
        <v>81</v>
      </c>
      <c r="G271" t="s">
        <v>221</v>
      </c>
      <c r="H271">
        <v>1</v>
      </c>
      <c r="I271" t="s">
        <v>80</v>
      </c>
    </row>
    <row r="272" spans="1:12">
      <c r="A272" t="s">
        <v>705</v>
      </c>
      <c r="B272" t="s">
        <v>122</v>
      </c>
      <c r="C272" t="s">
        <v>80</v>
      </c>
      <c r="D272" t="s">
        <v>79</v>
      </c>
      <c r="E272" t="s">
        <v>80</v>
      </c>
      <c r="F272" t="s">
        <v>101</v>
      </c>
      <c r="G272" t="s">
        <v>102</v>
      </c>
      <c r="H272">
        <v>1</v>
      </c>
      <c r="I272" t="s">
        <v>80</v>
      </c>
    </row>
    <row r="273" spans="1:12" s="47" customFormat="1">
      <c r="A273" t="s">
        <v>705</v>
      </c>
      <c r="B273" t="s">
        <v>125</v>
      </c>
      <c r="C273" t="s">
        <v>80</v>
      </c>
      <c r="D273" t="s">
        <v>79</v>
      </c>
      <c r="E273" t="s">
        <v>80</v>
      </c>
      <c r="F273" t="s">
        <v>81</v>
      </c>
      <c r="G273" t="s">
        <v>82</v>
      </c>
      <c r="H273">
        <v>1</v>
      </c>
      <c r="I273" t="s">
        <v>80</v>
      </c>
      <c r="J273"/>
      <c r="K273"/>
      <c r="L273"/>
    </row>
    <row r="274" spans="1:12" s="47" customFormat="1">
      <c r="A274" t="s">
        <v>705</v>
      </c>
      <c r="B274" t="s">
        <v>128</v>
      </c>
      <c r="C274" t="s">
        <v>80</v>
      </c>
      <c r="D274" t="s">
        <v>79</v>
      </c>
      <c r="E274" t="s">
        <v>80</v>
      </c>
      <c r="F274" t="s">
        <v>81</v>
      </c>
      <c r="G274" t="s">
        <v>82</v>
      </c>
      <c r="H274">
        <v>1</v>
      </c>
      <c r="I274" t="s">
        <v>80</v>
      </c>
      <c r="J274"/>
      <c r="K274"/>
      <c r="L274"/>
    </row>
    <row r="275" spans="1:12">
      <c r="A275" t="s">
        <v>705</v>
      </c>
      <c r="B275" t="s">
        <v>134</v>
      </c>
      <c r="C275" t="s">
        <v>80</v>
      </c>
      <c r="D275" t="s">
        <v>79</v>
      </c>
      <c r="E275" t="s">
        <v>80</v>
      </c>
      <c r="F275" t="s">
        <v>101</v>
      </c>
      <c r="G275" t="s">
        <v>136</v>
      </c>
      <c r="H275">
        <v>1</v>
      </c>
      <c r="I275" t="s">
        <v>80</v>
      </c>
    </row>
    <row r="276" spans="1:12">
      <c r="A276" t="s">
        <v>705</v>
      </c>
      <c r="B276" t="s">
        <v>139</v>
      </c>
      <c r="C276" t="s">
        <v>80</v>
      </c>
      <c r="D276" t="s">
        <v>79</v>
      </c>
      <c r="E276" t="s">
        <v>80</v>
      </c>
      <c r="F276" t="s">
        <v>81</v>
      </c>
      <c r="G276" t="s">
        <v>82</v>
      </c>
      <c r="H276">
        <v>1</v>
      </c>
      <c r="I276" t="s">
        <v>80</v>
      </c>
    </row>
    <row r="277" spans="1:12">
      <c r="A277" t="s">
        <v>705</v>
      </c>
      <c r="B277" t="s">
        <v>141</v>
      </c>
      <c r="C277" t="s">
        <v>80</v>
      </c>
      <c r="D277" t="s">
        <v>79</v>
      </c>
      <c r="E277" t="s">
        <v>80</v>
      </c>
      <c r="F277" t="s">
        <v>81</v>
      </c>
      <c r="G277" t="s">
        <v>82</v>
      </c>
      <c r="H277">
        <v>1</v>
      </c>
      <c r="I277" t="s">
        <v>80</v>
      </c>
    </row>
    <row r="278" spans="1:12">
      <c r="A278" t="s">
        <v>705</v>
      </c>
      <c r="B278" t="s">
        <v>145</v>
      </c>
      <c r="C278" t="s">
        <v>80</v>
      </c>
      <c r="D278" t="s">
        <v>79</v>
      </c>
      <c r="E278" t="s">
        <v>80</v>
      </c>
      <c r="F278" t="s">
        <v>101</v>
      </c>
      <c r="G278" t="s">
        <v>102</v>
      </c>
      <c r="H278">
        <v>1</v>
      </c>
      <c r="I278" t="s">
        <v>80</v>
      </c>
    </row>
    <row r="279" spans="1:12">
      <c r="A279" t="s">
        <v>705</v>
      </c>
      <c r="B279" t="s">
        <v>148</v>
      </c>
      <c r="C279" t="s">
        <v>80</v>
      </c>
      <c r="D279" t="s">
        <v>79</v>
      </c>
      <c r="E279" t="s">
        <v>80</v>
      </c>
      <c r="F279" t="s">
        <v>81</v>
      </c>
      <c r="G279" t="s">
        <v>82</v>
      </c>
      <c r="H279">
        <v>1</v>
      </c>
      <c r="I279" t="s">
        <v>80</v>
      </c>
    </row>
    <row r="280" spans="1:12">
      <c r="A280" t="s">
        <v>705</v>
      </c>
      <c r="B280" t="s">
        <v>554</v>
      </c>
      <c r="C280" t="s">
        <v>80</v>
      </c>
      <c r="D280" t="s">
        <v>79</v>
      </c>
      <c r="E280" t="s">
        <v>80</v>
      </c>
      <c r="F280" t="s">
        <v>101</v>
      </c>
      <c r="G280" t="s">
        <v>136</v>
      </c>
      <c r="H280">
        <v>1</v>
      </c>
      <c r="I280" t="s">
        <v>80</v>
      </c>
    </row>
    <row r="281" spans="1:12">
      <c r="A281" t="s">
        <v>1082</v>
      </c>
      <c r="B281" t="s">
        <v>557</v>
      </c>
      <c r="C281" t="s">
        <v>80</v>
      </c>
      <c r="D281" t="s">
        <v>79</v>
      </c>
      <c r="E281" t="s">
        <v>80</v>
      </c>
      <c r="F281" t="s">
        <v>81</v>
      </c>
      <c r="G281" t="s">
        <v>221</v>
      </c>
      <c r="H281">
        <v>1</v>
      </c>
      <c r="I281" t="s">
        <v>80</v>
      </c>
    </row>
    <row r="282" spans="1:12">
      <c r="A282" t="s">
        <v>1082</v>
      </c>
      <c r="B282" t="s">
        <v>727</v>
      </c>
      <c r="C282" t="s">
        <v>80</v>
      </c>
      <c r="D282" t="s">
        <v>79</v>
      </c>
      <c r="E282" t="s">
        <v>80</v>
      </c>
      <c r="F282" t="s">
        <v>81</v>
      </c>
      <c r="G282" t="s">
        <v>221</v>
      </c>
      <c r="H282">
        <v>1</v>
      </c>
      <c r="I282" t="s">
        <v>80</v>
      </c>
    </row>
    <row r="283" spans="1:12">
      <c r="A283" t="s">
        <v>705</v>
      </c>
      <c r="B283" t="s">
        <v>560</v>
      </c>
      <c r="C283" t="s">
        <v>80</v>
      </c>
      <c r="D283" t="s">
        <v>79</v>
      </c>
      <c r="E283" t="s">
        <v>80</v>
      </c>
      <c r="F283" t="s">
        <v>101</v>
      </c>
      <c r="G283" t="s">
        <v>102</v>
      </c>
      <c r="H283">
        <v>1</v>
      </c>
      <c r="I283" t="s">
        <v>80</v>
      </c>
    </row>
    <row r="284" spans="1:12">
      <c r="A284" t="s">
        <v>705</v>
      </c>
      <c r="B284" t="s">
        <v>563</v>
      </c>
      <c r="C284" t="s">
        <v>80</v>
      </c>
      <c r="D284" t="s">
        <v>79</v>
      </c>
      <c r="E284" t="s">
        <v>80</v>
      </c>
      <c r="F284" t="s">
        <v>81</v>
      </c>
      <c r="G284" t="s">
        <v>82</v>
      </c>
      <c r="H284">
        <v>1</v>
      </c>
      <c r="I284" t="s">
        <v>80</v>
      </c>
    </row>
    <row r="285" spans="1:12">
      <c r="A285" t="s">
        <v>705</v>
      </c>
      <c r="B285" t="s">
        <v>565</v>
      </c>
      <c r="C285" t="s">
        <v>80</v>
      </c>
      <c r="D285" t="s">
        <v>79</v>
      </c>
      <c r="E285" t="s">
        <v>80</v>
      </c>
      <c r="F285" t="s">
        <v>101</v>
      </c>
      <c r="G285" t="s">
        <v>136</v>
      </c>
      <c r="H285">
        <v>1</v>
      </c>
      <c r="I285" t="s">
        <v>80</v>
      </c>
    </row>
    <row r="286" spans="1:12">
      <c r="A286" t="s">
        <v>1082</v>
      </c>
      <c r="B286" t="s">
        <v>566</v>
      </c>
      <c r="C286" t="s">
        <v>80</v>
      </c>
      <c r="D286" t="s">
        <v>79</v>
      </c>
      <c r="E286" t="s">
        <v>80</v>
      </c>
      <c r="F286" t="s">
        <v>101</v>
      </c>
      <c r="G286" t="s">
        <v>221</v>
      </c>
      <c r="H286">
        <v>1</v>
      </c>
      <c r="I286" t="s">
        <v>80</v>
      </c>
    </row>
    <row r="287" spans="1:12">
      <c r="A287" t="s">
        <v>705</v>
      </c>
      <c r="B287" t="s">
        <v>568</v>
      </c>
      <c r="C287" t="s">
        <v>80</v>
      </c>
      <c r="D287" t="s">
        <v>79</v>
      </c>
      <c r="E287" t="s">
        <v>80</v>
      </c>
      <c r="F287" t="s">
        <v>81</v>
      </c>
      <c r="G287" t="s">
        <v>82</v>
      </c>
      <c r="H287">
        <v>1</v>
      </c>
      <c r="I287" t="s">
        <v>80</v>
      </c>
    </row>
    <row r="288" spans="1:12">
      <c r="A288" t="s">
        <v>1082</v>
      </c>
      <c r="B288" t="s">
        <v>729</v>
      </c>
      <c r="C288" t="s">
        <v>80</v>
      </c>
      <c r="D288" t="s">
        <v>79</v>
      </c>
      <c r="E288" t="s">
        <v>80</v>
      </c>
      <c r="F288" t="s">
        <v>101</v>
      </c>
      <c r="G288" t="s">
        <v>221</v>
      </c>
      <c r="H288">
        <v>1</v>
      </c>
      <c r="I288" t="s">
        <v>80</v>
      </c>
    </row>
    <row r="289" spans="1:9">
      <c r="A289" t="s">
        <v>705</v>
      </c>
      <c r="B289" t="s">
        <v>571</v>
      </c>
      <c r="C289" t="s">
        <v>80</v>
      </c>
      <c r="D289" t="s">
        <v>79</v>
      </c>
      <c r="E289" t="s">
        <v>80</v>
      </c>
      <c r="F289" t="s">
        <v>101</v>
      </c>
      <c r="G289" t="s">
        <v>184</v>
      </c>
      <c r="H289">
        <v>1</v>
      </c>
      <c r="I289" t="s">
        <v>80</v>
      </c>
    </row>
    <row r="290" spans="1:9">
      <c r="A290" t="s">
        <v>705</v>
      </c>
      <c r="B290" t="s">
        <v>574</v>
      </c>
      <c r="C290" t="s">
        <v>80</v>
      </c>
      <c r="D290" t="s">
        <v>79</v>
      </c>
      <c r="E290" t="s">
        <v>80</v>
      </c>
      <c r="F290" t="s">
        <v>101</v>
      </c>
      <c r="G290" t="s">
        <v>102</v>
      </c>
      <c r="H290">
        <v>1</v>
      </c>
      <c r="I290" t="s">
        <v>80</v>
      </c>
    </row>
    <row r="291" spans="1:9">
      <c r="A291" t="s">
        <v>705</v>
      </c>
      <c r="B291" t="s">
        <v>579</v>
      </c>
      <c r="C291" t="s">
        <v>80</v>
      </c>
      <c r="D291" t="s">
        <v>79</v>
      </c>
      <c r="E291" t="s">
        <v>80</v>
      </c>
      <c r="F291" t="s">
        <v>81</v>
      </c>
      <c r="G291" t="s">
        <v>82</v>
      </c>
      <c r="H291">
        <v>1</v>
      </c>
      <c r="I291" t="s">
        <v>80</v>
      </c>
    </row>
    <row r="292" spans="1:9">
      <c r="A292" t="s">
        <v>1082</v>
      </c>
      <c r="B292" t="s">
        <v>732</v>
      </c>
      <c r="C292" t="s">
        <v>80</v>
      </c>
      <c r="D292" t="s">
        <v>79</v>
      </c>
      <c r="E292" t="s">
        <v>80</v>
      </c>
      <c r="F292" t="s">
        <v>101</v>
      </c>
      <c r="G292" t="s">
        <v>102</v>
      </c>
      <c r="H292">
        <v>1</v>
      </c>
      <c r="I292" t="s">
        <v>80</v>
      </c>
    </row>
    <row r="293" spans="1:9">
      <c r="A293" t="s">
        <v>705</v>
      </c>
      <c r="B293" t="s">
        <v>581</v>
      </c>
      <c r="C293" t="s">
        <v>80</v>
      </c>
      <c r="D293" t="s">
        <v>79</v>
      </c>
      <c r="E293" t="s">
        <v>80</v>
      </c>
      <c r="F293" t="s">
        <v>81</v>
      </c>
      <c r="G293" t="s">
        <v>82</v>
      </c>
      <c r="H293">
        <v>1</v>
      </c>
      <c r="I293" t="s">
        <v>80</v>
      </c>
    </row>
    <row r="294" spans="1:9">
      <c r="A294" t="s">
        <v>1082</v>
      </c>
      <c r="B294" t="s">
        <v>734</v>
      </c>
      <c r="C294" t="s">
        <v>80</v>
      </c>
      <c r="D294" t="s">
        <v>79</v>
      </c>
      <c r="E294" t="s">
        <v>80</v>
      </c>
      <c r="F294" t="s">
        <v>101</v>
      </c>
      <c r="G294" t="s">
        <v>102</v>
      </c>
      <c r="H294">
        <v>1</v>
      </c>
      <c r="I294" t="s">
        <v>80</v>
      </c>
    </row>
    <row r="295" spans="1:9">
      <c r="A295" t="s">
        <v>705</v>
      </c>
      <c r="B295" t="s">
        <v>585</v>
      </c>
      <c r="C295" t="s">
        <v>80</v>
      </c>
      <c r="D295" t="s">
        <v>79</v>
      </c>
      <c r="E295" t="s">
        <v>80</v>
      </c>
      <c r="F295" t="s">
        <v>81</v>
      </c>
      <c r="G295" t="s">
        <v>82</v>
      </c>
      <c r="H295">
        <v>1</v>
      </c>
      <c r="I295" t="s">
        <v>80</v>
      </c>
    </row>
    <row r="296" spans="1:9">
      <c r="A296" t="s">
        <v>705</v>
      </c>
      <c r="B296" t="s">
        <v>587</v>
      </c>
      <c r="C296" t="s">
        <v>80</v>
      </c>
      <c r="D296" t="s">
        <v>79</v>
      </c>
      <c r="E296" t="s">
        <v>80</v>
      </c>
      <c r="F296" t="s">
        <v>101</v>
      </c>
      <c r="G296" t="s">
        <v>102</v>
      </c>
      <c r="H296">
        <v>1</v>
      </c>
      <c r="I296" t="s">
        <v>80</v>
      </c>
    </row>
    <row r="297" spans="1:9">
      <c r="A297" t="s">
        <v>1082</v>
      </c>
      <c r="B297" t="s">
        <v>736</v>
      </c>
      <c r="C297" t="s">
        <v>80</v>
      </c>
      <c r="D297" t="s">
        <v>79</v>
      </c>
      <c r="E297" t="s">
        <v>80</v>
      </c>
      <c r="F297" t="s">
        <v>101</v>
      </c>
      <c r="G297" t="s">
        <v>102</v>
      </c>
      <c r="H297">
        <v>1</v>
      </c>
      <c r="I297" t="s">
        <v>80</v>
      </c>
    </row>
    <row r="298" spans="1:9">
      <c r="A298" t="s">
        <v>705</v>
      </c>
      <c r="B298" t="s">
        <v>589</v>
      </c>
      <c r="C298" t="s">
        <v>80</v>
      </c>
      <c r="D298" t="s">
        <v>79</v>
      </c>
      <c r="E298" t="s">
        <v>80</v>
      </c>
      <c r="F298" t="s">
        <v>101</v>
      </c>
      <c r="G298" t="s">
        <v>102</v>
      </c>
      <c r="H298">
        <v>1</v>
      </c>
      <c r="I298" t="s">
        <v>80</v>
      </c>
    </row>
    <row r="299" spans="1:9">
      <c r="A299" t="s">
        <v>705</v>
      </c>
      <c r="B299" t="s">
        <v>591</v>
      </c>
      <c r="C299" t="s">
        <v>80</v>
      </c>
      <c r="D299" t="s">
        <v>79</v>
      </c>
      <c r="E299" t="s">
        <v>80</v>
      </c>
      <c r="F299" t="s">
        <v>81</v>
      </c>
      <c r="G299" t="s">
        <v>82</v>
      </c>
      <c r="H299">
        <v>1</v>
      </c>
      <c r="I299" t="s">
        <v>80</v>
      </c>
    </row>
    <row r="300" spans="1:9">
      <c r="A300" t="s">
        <v>705</v>
      </c>
      <c r="B300" t="s">
        <v>594</v>
      </c>
      <c r="C300" t="s">
        <v>80</v>
      </c>
      <c r="D300" t="s">
        <v>79</v>
      </c>
      <c r="E300" t="s">
        <v>80</v>
      </c>
      <c r="F300" t="s">
        <v>101</v>
      </c>
      <c r="G300" t="s">
        <v>184</v>
      </c>
      <c r="H300">
        <v>1</v>
      </c>
      <c r="I300" t="s">
        <v>80</v>
      </c>
    </row>
    <row r="301" spans="1:9">
      <c r="A301" t="s">
        <v>1082</v>
      </c>
      <c r="B301" t="s">
        <v>739</v>
      </c>
      <c r="C301" t="s">
        <v>80</v>
      </c>
      <c r="D301" t="s">
        <v>79</v>
      </c>
      <c r="E301" t="s">
        <v>80</v>
      </c>
      <c r="F301" t="s">
        <v>81</v>
      </c>
      <c r="G301" t="s">
        <v>82</v>
      </c>
      <c r="H301">
        <v>1</v>
      </c>
      <c r="I301" t="s">
        <v>80</v>
      </c>
    </row>
    <row r="302" spans="1:9">
      <c r="A302" t="s">
        <v>705</v>
      </c>
      <c r="B302" t="s">
        <v>596</v>
      </c>
      <c r="C302" t="s">
        <v>80</v>
      </c>
      <c r="D302" t="s">
        <v>79</v>
      </c>
      <c r="E302" t="s">
        <v>80</v>
      </c>
      <c r="F302" t="s">
        <v>81</v>
      </c>
      <c r="G302" t="s">
        <v>82</v>
      </c>
      <c r="H302">
        <v>1</v>
      </c>
      <c r="I302" t="s">
        <v>80</v>
      </c>
    </row>
    <row r="303" spans="1:9">
      <c r="A303" t="s">
        <v>705</v>
      </c>
      <c r="B303" t="s">
        <v>598</v>
      </c>
      <c r="C303" t="s">
        <v>80</v>
      </c>
      <c r="D303" t="s">
        <v>79</v>
      </c>
      <c r="E303" t="s">
        <v>80</v>
      </c>
      <c r="F303" t="s">
        <v>101</v>
      </c>
      <c r="G303" t="s">
        <v>102</v>
      </c>
      <c r="H303">
        <v>1</v>
      </c>
      <c r="I303" t="s">
        <v>80</v>
      </c>
    </row>
    <row r="304" spans="1:9">
      <c r="A304" t="s">
        <v>705</v>
      </c>
      <c r="B304" t="s">
        <v>601</v>
      </c>
      <c r="C304" t="s">
        <v>80</v>
      </c>
      <c r="D304" t="s">
        <v>79</v>
      </c>
      <c r="E304" t="s">
        <v>80</v>
      </c>
      <c r="F304" t="s">
        <v>101</v>
      </c>
      <c r="G304" t="s">
        <v>102</v>
      </c>
      <c r="H304">
        <v>1</v>
      </c>
      <c r="I304" t="s">
        <v>80</v>
      </c>
    </row>
    <row r="305" spans="1:9">
      <c r="A305" t="s">
        <v>705</v>
      </c>
      <c r="B305" t="s">
        <v>603</v>
      </c>
      <c r="C305" t="s">
        <v>80</v>
      </c>
      <c r="D305" t="s">
        <v>79</v>
      </c>
      <c r="E305" t="s">
        <v>80</v>
      </c>
      <c r="F305" t="s">
        <v>81</v>
      </c>
      <c r="G305" t="s">
        <v>82</v>
      </c>
      <c r="H305">
        <v>1</v>
      </c>
      <c r="I305" t="s">
        <v>80</v>
      </c>
    </row>
    <row r="306" spans="1:9">
      <c r="A306" t="s">
        <v>705</v>
      </c>
      <c r="B306" t="s">
        <v>606</v>
      </c>
      <c r="C306" t="s">
        <v>80</v>
      </c>
      <c r="D306" t="s">
        <v>79</v>
      </c>
      <c r="E306" t="s">
        <v>80</v>
      </c>
      <c r="F306" t="s">
        <v>81</v>
      </c>
      <c r="G306" t="s">
        <v>82</v>
      </c>
      <c r="H306">
        <v>1</v>
      </c>
      <c r="I306" t="s">
        <v>80</v>
      </c>
    </row>
    <row r="307" spans="1:9">
      <c r="A307" t="s">
        <v>705</v>
      </c>
      <c r="B307" t="s">
        <v>608</v>
      </c>
      <c r="C307" t="s">
        <v>80</v>
      </c>
      <c r="D307" t="s">
        <v>79</v>
      </c>
      <c r="E307" t="s">
        <v>80</v>
      </c>
      <c r="F307" t="s">
        <v>101</v>
      </c>
      <c r="G307" t="s">
        <v>102</v>
      </c>
      <c r="H307">
        <v>1</v>
      </c>
      <c r="I307" t="s">
        <v>80</v>
      </c>
    </row>
    <row r="308" spans="1:9">
      <c r="A308" t="s">
        <v>705</v>
      </c>
      <c r="B308" t="s">
        <v>610</v>
      </c>
      <c r="C308" t="s">
        <v>80</v>
      </c>
      <c r="D308" t="s">
        <v>79</v>
      </c>
      <c r="E308" t="s">
        <v>80</v>
      </c>
      <c r="F308" t="s">
        <v>81</v>
      </c>
      <c r="G308" t="s">
        <v>82</v>
      </c>
      <c r="H308">
        <v>1</v>
      </c>
      <c r="I308" t="s">
        <v>80</v>
      </c>
    </row>
    <row r="309" spans="1:9">
      <c r="A309" t="s">
        <v>705</v>
      </c>
      <c r="B309" t="s">
        <v>611</v>
      </c>
      <c r="C309" t="s">
        <v>80</v>
      </c>
      <c r="D309" t="s">
        <v>79</v>
      </c>
      <c r="E309" t="s">
        <v>80</v>
      </c>
      <c r="F309" t="s">
        <v>101</v>
      </c>
      <c r="G309" t="s">
        <v>102</v>
      </c>
      <c r="H309">
        <v>1</v>
      </c>
      <c r="I309" t="s">
        <v>80</v>
      </c>
    </row>
    <row r="310" spans="1:9">
      <c r="A310" t="s">
        <v>1082</v>
      </c>
      <c r="B310" t="s">
        <v>740</v>
      </c>
      <c r="C310" t="s">
        <v>80</v>
      </c>
      <c r="D310" t="s">
        <v>79</v>
      </c>
      <c r="E310" t="s">
        <v>80</v>
      </c>
      <c r="F310" t="s">
        <v>81</v>
      </c>
      <c r="G310" t="s">
        <v>82</v>
      </c>
      <c r="H310">
        <v>1</v>
      </c>
      <c r="I310" t="s">
        <v>80</v>
      </c>
    </row>
    <row r="311" spans="1:9">
      <c r="A311" t="s">
        <v>705</v>
      </c>
      <c r="B311" t="s">
        <v>613</v>
      </c>
      <c r="C311" t="s">
        <v>80</v>
      </c>
      <c r="D311" t="s">
        <v>79</v>
      </c>
      <c r="E311" t="s">
        <v>80</v>
      </c>
      <c r="F311" t="s">
        <v>81</v>
      </c>
      <c r="G311" t="s">
        <v>82</v>
      </c>
      <c r="H311">
        <v>1</v>
      </c>
      <c r="I311" t="s">
        <v>80</v>
      </c>
    </row>
    <row r="312" spans="1:9">
      <c r="A312" t="s">
        <v>1082</v>
      </c>
      <c r="B312" t="s">
        <v>742</v>
      </c>
      <c r="C312" t="s">
        <v>80</v>
      </c>
      <c r="D312" t="s">
        <v>79</v>
      </c>
      <c r="E312" t="s">
        <v>80</v>
      </c>
      <c r="F312" t="s">
        <v>81</v>
      </c>
      <c r="G312" t="s">
        <v>221</v>
      </c>
      <c r="H312">
        <v>1</v>
      </c>
      <c r="I312" t="s">
        <v>80</v>
      </c>
    </row>
    <row r="313" spans="1:9">
      <c r="A313" t="s">
        <v>705</v>
      </c>
      <c r="B313" t="s">
        <v>615</v>
      </c>
      <c r="C313" t="s">
        <v>80</v>
      </c>
      <c r="D313" t="s">
        <v>79</v>
      </c>
      <c r="E313" t="s">
        <v>80</v>
      </c>
      <c r="F313" t="s">
        <v>101</v>
      </c>
      <c r="G313" t="s">
        <v>102</v>
      </c>
      <c r="H313">
        <v>1</v>
      </c>
      <c r="I313" t="s">
        <v>80</v>
      </c>
    </row>
    <row r="314" spans="1:9">
      <c r="A314" t="s">
        <v>1082</v>
      </c>
      <c r="B314" t="s">
        <v>745</v>
      </c>
      <c r="C314" t="s">
        <v>80</v>
      </c>
      <c r="D314" t="s">
        <v>79</v>
      </c>
      <c r="E314" t="s">
        <v>80</v>
      </c>
      <c r="F314" t="s">
        <v>81</v>
      </c>
      <c r="G314" t="s">
        <v>221</v>
      </c>
      <c r="H314">
        <v>1</v>
      </c>
      <c r="I314" t="s">
        <v>80</v>
      </c>
    </row>
    <row r="315" spans="1:9">
      <c r="A315" t="s">
        <v>1082</v>
      </c>
      <c r="B315" t="s">
        <v>747</v>
      </c>
      <c r="C315" t="s">
        <v>80</v>
      </c>
      <c r="D315" t="s">
        <v>79</v>
      </c>
      <c r="E315" t="s">
        <v>80</v>
      </c>
      <c r="F315" t="s">
        <v>81</v>
      </c>
      <c r="G315" t="s">
        <v>221</v>
      </c>
      <c r="H315">
        <v>1</v>
      </c>
      <c r="I315" t="s">
        <v>80</v>
      </c>
    </row>
    <row r="316" spans="1:9">
      <c r="A316" t="s">
        <v>1082</v>
      </c>
      <c r="B316" t="s">
        <v>749</v>
      </c>
      <c r="C316" t="s">
        <v>80</v>
      </c>
      <c r="D316" t="s">
        <v>79</v>
      </c>
      <c r="E316" t="s">
        <v>80</v>
      </c>
      <c r="F316" t="s">
        <v>101</v>
      </c>
      <c r="G316" t="s">
        <v>221</v>
      </c>
      <c r="H316">
        <v>1</v>
      </c>
      <c r="I316" t="s">
        <v>80</v>
      </c>
    </row>
    <row r="317" spans="1:9">
      <c r="A317" t="s">
        <v>705</v>
      </c>
      <c r="B317" t="s">
        <v>617</v>
      </c>
      <c r="C317" t="s">
        <v>80</v>
      </c>
      <c r="D317" t="s">
        <v>79</v>
      </c>
      <c r="E317" t="s">
        <v>80</v>
      </c>
      <c r="F317" t="s">
        <v>81</v>
      </c>
      <c r="G317" t="s">
        <v>82</v>
      </c>
      <c r="H317">
        <v>1</v>
      </c>
      <c r="I317" t="s">
        <v>80</v>
      </c>
    </row>
    <row r="318" spans="1:9">
      <c r="A318" t="s">
        <v>1082</v>
      </c>
      <c r="B318" t="s">
        <v>1083</v>
      </c>
      <c r="C318" t="s">
        <v>80</v>
      </c>
      <c r="D318" t="s">
        <v>79</v>
      </c>
      <c r="E318" t="s">
        <v>80</v>
      </c>
      <c r="F318" t="s">
        <v>81</v>
      </c>
      <c r="G318" t="s">
        <v>221</v>
      </c>
      <c r="H318">
        <v>1</v>
      </c>
      <c r="I318" t="s">
        <v>80</v>
      </c>
    </row>
    <row r="319" spans="1:9">
      <c r="A319" t="s">
        <v>705</v>
      </c>
      <c r="B319" t="s">
        <v>619</v>
      </c>
      <c r="C319" t="s">
        <v>80</v>
      </c>
      <c r="D319" t="s">
        <v>79</v>
      </c>
      <c r="E319" t="s">
        <v>80</v>
      </c>
      <c r="F319" t="s">
        <v>81</v>
      </c>
      <c r="G319" t="s">
        <v>82</v>
      </c>
      <c r="H319">
        <v>1</v>
      </c>
      <c r="I319" t="s">
        <v>80</v>
      </c>
    </row>
    <row r="320" spans="1:9">
      <c r="A320" t="s">
        <v>705</v>
      </c>
      <c r="B320" t="s">
        <v>623</v>
      </c>
      <c r="C320" t="s">
        <v>80</v>
      </c>
      <c r="D320" t="s">
        <v>79</v>
      </c>
      <c r="E320" t="s">
        <v>80</v>
      </c>
      <c r="F320" t="s">
        <v>81</v>
      </c>
      <c r="G320" t="s">
        <v>82</v>
      </c>
      <c r="H320">
        <v>1</v>
      </c>
      <c r="I320" t="s">
        <v>80</v>
      </c>
    </row>
    <row r="321" spans="1:9">
      <c r="A321" t="s">
        <v>705</v>
      </c>
      <c r="B321" t="s">
        <v>625</v>
      </c>
      <c r="C321" t="s">
        <v>80</v>
      </c>
      <c r="D321" t="s">
        <v>79</v>
      </c>
      <c r="E321" t="s">
        <v>80</v>
      </c>
      <c r="F321" t="s">
        <v>81</v>
      </c>
      <c r="G321" t="s">
        <v>82</v>
      </c>
      <c r="H321">
        <v>1</v>
      </c>
      <c r="I321" t="s">
        <v>80</v>
      </c>
    </row>
    <row r="322" spans="1:9">
      <c r="A322" t="s">
        <v>705</v>
      </c>
      <c r="B322" t="s">
        <v>627</v>
      </c>
      <c r="C322" t="s">
        <v>80</v>
      </c>
      <c r="D322" t="s">
        <v>79</v>
      </c>
      <c r="E322" t="s">
        <v>80</v>
      </c>
      <c r="F322" t="s">
        <v>81</v>
      </c>
      <c r="G322" t="s">
        <v>82</v>
      </c>
      <c r="H322">
        <v>1</v>
      </c>
      <c r="I322" t="s">
        <v>80</v>
      </c>
    </row>
    <row r="323" spans="1:9">
      <c r="A323" t="s">
        <v>705</v>
      </c>
      <c r="B323" t="s">
        <v>629</v>
      </c>
      <c r="C323" t="s">
        <v>80</v>
      </c>
      <c r="D323" t="s">
        <v>79</v>
      </c>
      <c r="E323" t="s">
        <v>80</v>
      </c>
      <c r="F323" t="s">
        <v>101</v>
      </c>
      <c r="G323" t="s">
        <v>102</v>
      </c>
      <c r="H323">
        <v>1</v>
      </c>
      <c r="I323" t="s">
        <v>80</v>
      </c>
    </row>
    <row r="324" spans="1:9">
      <c r="A324" t="s">
        <v>705</v>
      </c>
      <c r="B324" t="s">
        <v>631</v>
      </c>
      <c r="C324" t="s">
        <v>80</v>
      </c>
      <c r="D324" t="s">
        <v>79</v>
      </c>
      <c r="E324" t="s">
        <v>80</v>
      </c>
      <c r="F324" t="s">
        <v>81</v>
      </c>
      <c r="G324" t="s">
        <v>82</v>
      </c>
      <c r="H324">
        <v>1</v>
      </c>
      <c r="I324" t="s">
        <v>80</v>
      </c>
    </row>
    <row r="325" spans="1:9">
      <c r="A325" t="s">
        <v>705</v>
      </c>
      <c r="B325" t="s">
        <v>634</v>
      </c>
      <c r="C325" t="s">
        <v>80</v>
      </c>
      <c r="D325" t="s">
        <v>79</v>
      </c>
      <c r="E325" t="s">
        <v>80</v>
      </c>
      <c r="F325" t="s">
        <v>81</v>
      </c>
      <c r="G325" t="s">
        <v>82</v>
      </c>
      <c r="H325">
        <v>1</v>
      </c>
      <c r="I325" t="s">
        <v>80</v>
      </c>
    </row>
  </sheetData>
  <sortState xmlns:xlrd2="http://schemas.microsoft.com/office/spreadsheetml/2017/richdata2" ref="A2:L325">
    <sortCondition ref="J1:J325"/>
  </sortState>
  <conditionalFormatting sqref="B1:B325">
    <cfRule type="duplicateValues" dxfId="2" priority="1"/>
  </conditionalFormatting>
  <conditionalFormatting sqref="B303:B325 B1:B283">
    <cfRule type="duplicateValues" dxfId="1" priority="2"/>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E260-BB1E-E143-95D9-35713269988B}">
  <dimension ref="A1:M341"/>
  <sheetViews>
    <sheetView zoomScaleNormal="91" workbookViewId="0">
      <selection activeCell="G14" sqref="G14"/>
    </sheetView>
  </sheetViews>
  <sheetFormatPr baseColWidth="10" defaultRowHeight="16"/>
  <cols>
    <col min="6" max="6" width="12" bestFit="1" customWidth="1"/>
    <col min="11" max="11" width="12.33203125" bestFit="1" customWidth="1"/>
  </cols>
  <sheetData>
    <row r="1" spans="1:13">
      <c r="F1" s="61" t="s">
        <v>1449</v>
      </c>
      <c r="K1" s="61" t="s">
        <v>1450</v>
      </c>
    </row>
    <row r="2" spans="1:13">
      <c r="A2" t="s">
        <v>0</v>
      </c>
      <c r="B2" s="15" t="s">
        <v>1072</v>
      </c>
      <c r="C2" s="15" t="s">
        <v>1225</v>
      </c>
      <c r="D2" t="s">
        <v>1223</v>
      </c>
      <c r="F2" t="s">
        <v>1451</v>
      </c>
      <c r="G2" t="s">
        <v>1222</v>
      </c>
      <c r="H2" t="s">
        <v>1221</v>
      </c>
      <c r="K2" t="s">
        <v>1220</v>
      </c>
      <c r="L2" t="s">
        <v>1222</v>
      </c>
      <c r="M2" t="s">
        <v>1221</v>
      </c>
    </row>
    <row r="3" spans="1:13">
      <c r="A3" t="s">
        <v>75</v>
      </c>
      <c r="M3">
        <f t="shared" ref="M3:M66" si="0">K3*L3</f>
        <v>0</v>
      </c>
    </row>
    <row r="4" spans="1:13">
      <c r="A4" t="s">
        <v>88</v>
      </c>
      <c r="M4">
        <f t="shared" si="0"/>
        <v>0</v>
      </c>
    </row>
    <row r="5" spans="1:13">
      <c r="A5" t="s">
        <v>706</v>
      </c>
      <c r="M5">
        <f t="shared" si="0"/>
        <v>0</v>
      </c>
    </row>
    <row r="6" spans="1:13">
      <c r="A6" t="s">
        <v>91</v>
      </c>
      <c r="M6">
        <f t="shared" si="0"/>
        <v>0</v>
      </c>
    </row>
    <row r="7" spans="1:13">
      <c r="A7" t="s">
        <v>94</v>
      </c>
      <c r="M7">
        <f t="shared" si="0"/>
        <v>0</v>
      </c>
    </row>
    <row r="8" spans="1:13">
      <c r="A8" t="s">
        <v>709</v>
      </c>
      <c r="M8">
        <f t="shared" si="0"/>
        <v>0</v>
      </c>
    </row>
    <row r="9" spans="1:13">
      <c r="A9" t="s">
        <v>711</v>
      </c>
      <c r="M9">
        <f t="shared" si="0"/>
        <v>0</v>
      </c>
    </row>
    <row r="10" spans="1:13">
      <c r="A10" t="s">
        <v>97</v>
      </c>
      <c r="M10">
        <f t="shared" si="0"/>
        <v>0</v>
      </c>
    </row>
    <row r="11" spans="1:13">
      <c r="A11" t="s">
        <v>100</v>
      </c>
      <c r="M11">
        <f t="shared" si="0"/>
        <v>0</v>
      </c>
    </row>
    <row r="12" spans="1:13">
      <c r="A12" t="s">
        <v>104</v>
      </c>
      <c r="M12">
        <f t="shared" si="0"/>
        <v>0</v>
      </c>
    </row>
    <row r="13" spans="1:13">
      <c r="A13" t="s">
        <v>106</v>
      </c>
      <c r="M13">
        <f t="shared" si="0"/>
        <v>0</v>
      </c>
    </row>
    <row r="14" spans="1:13">
      <c r="A14" t="s">
        <v>714</v>
      </c>
      <c r="M14">
        <f t="shared" si="0"/>
        <v>0</v>
      </c>
    </row>
    <row r="15" spans="1:13">
      <c r="A15" t="s">
        <v>108</v>
      </c>
      <c r="M15">
        <f t="shared" si="0"/>
        <v>0</v>
      </c>
    </row>
    <row r="16" spans="1:13">
      <c r="A16" t="s">
        <v>110</v>
      </c>
      <c r="M16">
        <f t="shared" si="0"/>
        <v>0</v>
      </c>
    </row>
    <row r="17" spans="1:13">
      <c r="A17" t="s">
        <v>717</v>
      </c>
      <c r="M17">
        <f t="shared" si="0"/>
        <v>0</v>
      </c>
    </row>
    <row r="18" spans="1:13">
      <c r="A18" t="s">
        <v>113</v>
      </c>
      <c r="M18">
        <f t="shared" si="0"/>
        <v>0</v>
      </c>
    </row>
    <row r="19" spans="1:13">
      <c r="A19" t="s">
        <v>718</v>
      </c>
      <c r="M19">
        <f t="shared" si="0"/>
        <v>0</v>
      </c>
    </row>
    <row r="20" spans="1:13">
      <c r="A20" t="s">
        <v>115</v>
      </c>
      <c r="M20">
        <f t="shared" si="0"/>
        <v>0</v>
      </c>
    </row>
    <row r="21" spans="1:13">
      <c r="A21" t="s">
        <v>720</v>
      </c>
      <c r="M21">
        <f t="shared" si="0"/>
        <v>0</v>
      </c>
    </row>
    <row r="22" spans="1:13">
      <c r="A22" t="s">
        <v>118</v>
      </c>
      <c r="M22">
        <f t="shared" si="0"/>
        <v>0</v>
      </c>
    </row>
    <row r="23" spans="1:13">
      <c r="A23" t="s">
        <v>722</v>
      </c>
      <c r="M23">
        <f t="shared" si="0"/>
        <v>0</v>
      </c>
    </row>
    <row r="24" spans="1:13">
      <c r="A24" t="s">
        <v>724</v>
      </c>
      <c r="M24">
        <f t="shared" si="0"/>
        <v>0</v>
      </c>
    </row>
    <row r="25" spans="1:13">
      <c r="A25" t="s">
        <v>120</v>
      </c>
      <c r="M25">
        <f t="shared" si="0"/>
        <v>0</v>
      </c>
    </row>
    <row r="26" spans="1:13">
      <c r="A26" t="s">
        <v>122</v>
      </c>
      <c r="M26">
        <f t="shared" si="0"/>
        <v>0</v>
      </c>
    </row>
    <row r="27" spans="1:13">
      <c r="A27" t="s">
        <v>125</v>
      </c>
      <c r="M27">
        <f t="shared" si="0"/>
        <v>0</v>
      </c>
    </row>
    <row r="28" spans="1:13">
      <c r="A28" t="s">
        <v>128</v>
      </c>
      <c r="M28">
        <f t="shared" si="0"/>
        <v>0</v>
      </c>
    </row>
    <row r="29" spans="1:13">
      <c r="A29" t="s">
        <v>130</v>
      </c>
      <c r="M29">
        <f t="shared" si="0"/>
        <v>0</v>
      </c>
    </row>
    <row r="30" spans="1:13">
      <c r="A30" t="s">
        <v>132</v>
      </c>
      <c r="M30">
        <f t="shared" si="0"/>
        <v>0</v>
      </c>
    </row>
    <row r="31" spans="1:13">
      <c r="A31" t="s">
        <v>134</v>
      </c>
      <c r="M31">
        <f t="shared" si="0"/>
        <v>0</v>
      </c>
    </row>
    <row r="32" spans="1:13">
      <c r="A32" t="s">
        <v>139</v>
      </c>
      <c r="M32">
        <f t="shared" si="0"/>
        <v>0</v>
      </c>
    </row>
    <row r="33" spans="1:13">
      <c r="A33" t="s">
        <v>141</v>
      </c>
      <c r="M33">
        <f t="shared" si="0"/>
        <v>0</v>
      </c>
    </row>
    <row r="34" spans="1:13">
      <c r="A34" t="s">
        <v>145</v>
      </c>
      <c r="M34">
        <f t="shared" si="0"/>
        <v>0</v>
      </c>
    </row>
    <row r="35" spans="1:13">
      <c r="A35" t="s">
        <v>148</v>
      </c>
      <c r="M35">
        <f t="shared" si="0"/>
        <v>0</v>
      </c>
    </row>
    <row r="36" spans="1:13">
      <c r="A36" s="39" t="s">
        <v>150</v>
      </c>
      <c r="B36" s="40">
        <v>12</v>
      </c>
      <c r="C36" s="40" t="s">
        <v>1164</v>
      </c>
      <c r="D36" s="39" t="s">
        <v>1224</v>
      </c>
      <c r="E36" s="39"/>
      <c r="F36" s="39"/>
      <c r="G36" s="39"/>
      <c r="H36" s="39"/>
      <c r="I36" s="39"/>
      <c r="J36" s="39"/>
      <c r="K36" s="39">
        <v>-1.2270000000000001</v>
      </c>
      <c r="L36" s="39">
        <v>50</v>
      </c>
      <c r="M36" s="39">
        <f t="shared" si="0"/>
        <v>-61.35</v>
      </c>
    </row>
    <row r="37" spans="1:13">
      <c r="A37" t="s">
        <v>155</v>
      </c>
      <c r="M37">
        <f t="shared" si="0"/>
        <v>0</v>
      </c>
    </row>
    <row r="38" spans="1:13">
      <c r="A38" s="39" t="s">
        <v>156</v>
      </c>
      <c r="B38" s="40">
        <v>6</v>
      </c>
      <c r="C38" s="40" t="s">
        <v>1119</v>
      </c>
      <c r="D38" s="39" t="s">
        <v>1224</v>
      </c>
      <c r="E38" s="39"/>
      <c r="F38" s="39"/>
      <c r="G38" s="39"/>
      <c r="H38" s="39"/>
      <c r="I38" s="39"/>
      <c r="J38" s="39"/>
      <c r="K38" s="39">
        <v>-1.984</v>
      </c>
      <c r="L38" s="39">
        <v>50</v>
      </c>
      <c r="M38" s="39">
        <f t="shared" si="0"/>
        <v>-99.2</v>
      </c>
    </row>
    <row r="39" spans="1:13">
      <c r="A39" s="34" t="s">
        <v>159</v>
      </c>
      <c r="B39" s="35">
        <v>6</v>
      </c>
      <c r="C39" s="35" t="s">
        <v>1085</v>
      </c>
      <c r="D39" s="34" t="s">
        <v>1224</v>
      </c>
      <c r="E39" s="34"/>
      <c r="F39" s="34"/>
      <c r="G39" s="34"/>
      <c r="H39" s="34"/>
      <c r="I39" s="34"/>
      <c r="J39" s="34"/>
      <c r="K39" s="34">
        <v>3.262</v>
      </c>
      <c r="L39" s="34">
        <v>50</v>
      </c>
      <c r="M39" s="34">
        <f t="shared" si="0"/>
        <v>163.1</v>
      </c>
    </row>
    <row r="40" spans="1:13">
      <c r="A40" s="39" t="s">
        <v>163</v>
      </c>
      <c r="B40" s="40">
        <v>6</v>
      </c>
      <c r="C40" s="40" t="s">
        <v>1086</v>
      </c>
      <c r="D40" s="39" t="s">
        <v>1224</v>
      </c>
      <c r="E40" s="39"/>
      <c r="F40" s="39"/>
      <c r="G40" s="39"/>
      <c r="H40" s="39"/>
      <c r="I40" s="39"/>
      <c r="J40" s="39"/>
      <c r="K40" s="39">
        <v>-1.599</v>
      </c>
      <c r="L40" s="39">
        <v>50</v>
      </c>
      <c r="M40" s="39">
        <f t="shared" si="0"/>
        <v>-79.95</v>
      </c>
    </row>
    <row r="41" spans="1:13">
      <c r="A41" s="57" t="s">
        <v>164</v>
      </c>
      <c r="B41" s="58">
        <v>6</v>
      </c>
      <c r="C41" s="58" t="s">
        <v>1087</v>
      </c>
      <c r="D41" s="57" t="s">
        <v>1224</v>
      </c>
      <c r="E41" s="57"/>
      <c r="F41" s="57"/>
      <c r="G41" s="57"/>
      <c r="H41" s="57"/>
      <c r="I41" s="57"/>
      <c r="J41" s="57"/>
      <c r="K41" s="57">
        <v>0.89700000000000002</v>
      </c>
      <c r="L41" s="57">
        <v>50</v>
      </c>
      <c r="M41" s="57">
        <f t="shared" si="0"/>
        <v>44.85</v>
      </c>
    </row>
    <row r="42" spans="1:13">
      <c r="A42" t="s">
        <v>165</v>
      </c>
      <c r="M42">
        <f t="shared" si="0"/>
        <v>0</v>
      </c>
    </row>
    <row r="43" spans="1:13">
      <c r="A43" t="s">
        <v>167</v>
      </c>
      <c r="M43">
        <f t="shared" si="0"/>
        <v>0</v>
      </c>
    </row>
    <row r="44" spans="1:13">
      <c r="A44" t="s">
        <v>170</v>
      </c>
      <c r="M44">
        <f t="shared" si="0"/>
        <v>0</v>
      </c>
    </row>
    <row r="45" spans="1:13">
      <c r="A45" t="s">
        <v>172</v>
      </c>
      <c r="M45">
        <f t="shared" si="0"/>
        <v>0</v>
      </c>
    </row>
    <row r="46" spans="1:13">
      <c r="A46" s="57" t="s">
        <v>174</v>
      </c>
      <c r="B46" s="58">
        <v>6</v>
      </c>
      <c r="C46" s="58" t="s">
        <v>1088</v>
      </c>
      <c r="D46" s="57" t="s">
        <v>1224</v>
      </c>
      <c r="E46" s="57"/>
      <c r="F46" s="57"/>
      <c r="G46" s="57"/>
      <c r="H46" s="57"/>
      <c r="I46" s="57"/>
      <c r="J46" s="57"/>
      <c r="K46" s="57">
        <v>0.56799999999999995</v>
      </c>
      <c r="L46" s="57">
        <v>50</v>
      </c>
      <c r="M46" s="57">
        <f t="shared" si="0"/>
        <v>28.4</v>
      </c>
    </row>
    <row r="47" spans="1:13">
      <c r="A47" s="39" t="s">
        <v>175</v>
      </c>
      <c r="B47" s="40">
        <v>6</v>
      </c>
      <c r="C47" s="40" t="s">
        <v>1089</v>
      </c>
      <c r="D47" s="39" t="s">
        <v>1224</v>
      </c>
      <c r="E47" s="39"/>
      <c r="F47" s="39"/>
      <c r="G47" s="39"/>
      <c r="H47" s="39"/>
      <c r="I47" s="39"/>
      <c r="J47" s="39"/>
      <c r="K47" s="39">
        <v>-0.151</v>
      </c>
      <c r="L47" s="39">
        <v>50</v>
      </c>
      <c r="M47" s="39">
        <f t="shared" si="0"/>
        <v>-7.55</v>
      </c>
    </row>
    <row r="48" spans="1:13">
      <c r="A48" t="s">
        <v>177</v>
      </c>
      <c r="M48">
        <f t="shared" si="0"/>
        <v>0</v>
      </c>
    </row>
    <row r="49" spans="1:13">
      <c r="A49" t="s">
        <v>181</v>
      </c>
      <c r="M49">
        <f t="shared" si="0"/>
        <v>0</v>
      </c>
    </row>
    <row r="50" spans="1:13">
      <c r="A50" t="s">
        <v>183</v>
      </c>
      <c r="M50">
        <f t="shared" si="0"/>
        <v>0</v>
      </c>
    </row>
    <row r="51" spans="1:13">
      <c r="A51" t="s">
        <v>187</v>
      </c>
      <c r="M51">
        <f t="shared" si="0"/>
        <v>0</v>
      </c>
    </row>
    <row r="52" spans="1:13">
      <c r="A52" t="s">
        <v>189</v>
      </c>
      <c r="M52">
        <f t="shared" si="0"/>
        <v>0</v>
      </c>
    </row>
    <row r="53" spans="1:13">
      <c r="A53" t="s">
        <v>191</v>
      </c>
      <c r="M53">
        <f t="shared" si="0"/>
        <v>0</v>
      </c>
    </row>
    <row r="54" spans="1:13">
      <c r="A54" t="s">
        <v>193</v>
      </c>
      <c r="M54">
        <f t="shared" si="0"/>
        <v>0</v>
      </c>
    </row>
    <row r="55" spans="1:13">
      <c r="A55" s="39" t="s">
        <v>195</v>
      </c>
      <c r="B55" s="40">
        <v>12</v>
      </c>
      <c r="C55" s="40" t="s">
        <v>1165</v>
      </c>
      <c r="D55" s="39" t="s">
        <v>1224</v>
      </c>
      <c r="E55" s="39"/>
      <c r="F55" s="39"/>
      <c r="G55" s="39"/>
      <c r="H55" s="39"/>
      <c r="I55" s="39"/>
      <c r="J55" s="39"/>
      <c r="K55" s="39">
        <v>-0.96099999999999997</v>
      </c>
      <c r="L55" s="39">
        <v>50</v>
      </c>
      <c r="M55" s="39">
        <f t="shared" si="0"/>
        <v>-48.05</v>
      </c>
    </row>
    <row r="56" spans="1:13">
      <c r="A56" s="39" t="s">
        <v>198</v>
      </c>
      <c r="B56" s="40">
        <v>12</v>
      </c>
      <c r="C56" s="40" t="s">
        <v>1113</v>
      </c>
      <c r="D56" s="39" t="s">
        <v>1224</v>
      </c>
      <c r="E56" s="39"/>
      <c r="F56" s="39"/>
      <c r="G56" s="39"/>
      <c r="H56" s="39"/>
      <c r="I56" s="39"/>
      <c r="J56" s="39"/>
      <c r="K56" s="39">
        <v>-1.161</v>
      </c>
      <c r="L56" s="39">
        <v>50</v>
      </c>
      <c r="M56" s="39">
        <f t="shared" si="0"/>
        <v>-58.050000000000004</v>
      </c>
    </row>
    <row r="57" spans="1:13">
      <c r="A57" s="39" t="s">
        <v>200</v>
      </c>
      <c r="B57" s="40">
        <v>12</v>
      </c>
      <c r="C57" s="40" t="s">
        <v>1112</v>
      </c>
      <c r="D57" s="39" t="s">
        <v>1224</v>
      </c>
      <c r="E57" s="39"/>
      <c r="F57" s="39"/>
      <c r="G57" s="39"/>
      <c r="H57" s="39"/>
      <c r="I57" s="39"/>
      <c r="J57" s="39"/>
      <c r="K57" s="39">
        <v>-0.77200000000000002</v>
      </c>
      <c r="L57" s="39">
        <v>50</v>
      </c>
      <c r="M57" s="39">
        <f t="shared" si="0"/>
        <v>-38.6</v>
      </c>
    </row>
    <row r="58" spans="1:13">
      <c r="A58" s="39" t="s">
        <v>201</v>
      </c>
      <c r="B58" s="40">
        <v>12</v>
      </c>
      <c r="C58" s="40" t="s">
        <v>1164</v>
      </c>
      <c r="D58" s="39" t="s">
        <v>1224</v>
      </c>
      <c r="E58" s="39"/>
      <c r="F58" s="39"/>
      <c r="G58" s="39"/>
      <c r="H58" s="39"/>
      <c r="I58" s="39"/>
      <c r="J58" s="39"/>
      <c r="K58" s="39">
        <v>-1.2270000000000001</v>
      </c>
      <c r="L58" s="39">
        <v>50</v>
      </c>
      <c r="M58" s="39">
        <f t="shared" si="0"/>
        <v>-61.35</v>
      </c>
    </row>
    <row r="59" spans="1:13">
      <c r="A59" s="39" t="s">
        <v>202</v>
      </c>
      <c r="B59" s="40">
        <v>12</v>
      </c>
      <c r="C59" s="40" t="s">
        <v>1166</v>
      </c>
      <c r="D59" s="39" t="s">
        <v>1224</v>
      </c>
      <c r="E59" s="39"/>
      <c r="F59" s="39"/>
      <c r="G59" s="39"/>
      <c r="H59" s="39"/>
      <c r="I59" s="39"/>
      <c r="J59" s="39"/>
      <c r="K59" s="39">
        <v>-1.1259999999999999</v>
      </c>
      <c r="L59" s="39">
        <v>50</v>
      </c>
      <c r="M59" s="39">
        <f t="shared" si="0"/>
        <v>-56.3</v>
      </c>
    </row>
    <row r="60" spans="1:13">
      <c r="A60" s="39" t="s">
        <v>204</v>
      </c>
      <c r="B60" s="40">
        <v>12</v>
      </c>
      <c r="C60" s="40" t="s">
        <v>1167</v>
      </c>
      <c r="D60" s="39" t="s">
        <v>1224</v>
      </c>
      <c r="E60" s="39"/>
      <c r="F60" s="39"/>
      <c r="G60" s="39"/>
      <c r="H60" s="39"/>
      <c r="I60" s="39"/>
      <c r="J60" s="39"/>
      <c r="K60" s="39">
        <v>-3.2000000000000001E-2</v>
      </c>
      <c r="L60" s="39">
        <v>50</v>
      </c>
      <c r="M60" s="39">
        <f t="shared" si="0"/>
        <v>-1.6</v>
      </c>
    </row>
    <row r="61" spans="1:13">
      <c r="A61" s="39" t="s">
        <v>206</v>
      </c>
      <c r="B61" s="40">
        <v>12</v>
      </c>
      <c r="C61" s="40" t="s">
        <v>1140</v>
      </c>
      <c r="D61" s="39" t="s">
        <v>1224</v>
      </c>
      <c r="E61" s="39"/>
      <c r="F61" s="39"/>
      <c r="G61" s="39"/>
      <c r="H61" s="39"/>
      <c r="I61" s="39"/>
      <c r="J61" s="39"/>
      <c r="K61" s="39">
        <v>-2.149</v>
      </c>
      <c r="L61" s="39">
        <v>50</v>
      </c>
      <c r="M61" s="39">
        <f t="shared" si="0"/>
        <v>-107.45</v>
      </c>
    </row>
    <row r="62" spans="1:13">
      <c r="A62" s="57" t="s">
        <v>208</v>
      </c>
      <c r="B62" s="58">
        <v>12</v>
      </c>
      <c r="C62" s="58" t="s">
        <v>1100</v>
      </c>
      <c r="D62" s="57" t="s">
        <v>1224</v>
      </c>
      <c r="E62" s="57"/>
      <c r="F62" s="57"/>
      <c r="G62" s="57"/>
      <c r="H62" s="57"/>
      <c r="I62" s="57"/>
      <c r="J62" s="57"/>
      <c r="K62" s="57">
        <v>0.92600000000000005</v>
      </c>
      <c r="L62" s="57">
        <v>50</v>
      </c>
      <c r="M62" s="57">
        <f t="shared" si="0"/>
        <v>46.300000000000004</v>
      </c>
    </row>
    <row r="63" spans="1:13">
      <c r="A63" s="39" t="s">
        <v>210</v>
      </c>
      <c r="B63" s="40">
        <v>12</v>
      </c>
      <c r="C63" s="40" t="s">
        <v>1098</v>
      </c>
      <c r="D63" s="39" t="s">
        <v>1224</v>
      </c>
      <c r="E63" s="39"/>
      <c r="F63" s="39"/>
      <c r="G63" s="39"/>
      <c r="H63" s="39"/>
      <c r="I63" s="39"/>
      <c r="J63" s="39"/>
      <c r="K63" s="39">
        <v>-0.91700000000000004</v>
      </c>
      <c r="L63" s="39">
        <v>50</v>
      </c>
      <c r="M63" s="39">
        <f t="shared" si="0"/>
        <v>-45.85</v>
      </c>
    </row>
    <row r="64" spans="1:13">
      <c r="A64" s="39" t="s">
        <v>212</v>
      </c>
      <c r="B64" s="40">
        <v>12</v>
      </c>
      <c r="C64" s="40" t="s">
        <v>1168</v>
      </c>
      <c r="D64" s="39" t="s">
        <v>1224</v>
      </c>
      <c r="E64" s="39"/>
      <c r="F64" s="39"/>
      <c r="G64" s="39"/>
      <c r="H64" s="39"/>
      <c r="I64" s="39"/>
      <c r="J64" s="39"/>
      <c r="K64" s="39">
        <v>-0.94299999999999995</v>
      </c>
      <c r="L64" s="39">
        <v>50</v>
      </c>
      <c r="M64" s="39">
        <f t="shared" si="0"/>
        <v>-47.15</v>
      </c>
    </row>
    <row r="65" spans="1:13">
      <c r="A65" s="57" t="s">
        <v>214</v>
      </c>
      <c r="B65" s="58">
        <v>12</v>
      </c>
      <c r="C65" s="58" t="s">
        <v>1169</v>
      </c>
      <c r="D65" s="57" t="s">
        <v>1224</v>
      </c>
      <c r="E65" s="57"/>
      <c r="F65" s="57"/>
      <c r="G65" s="57"/>
      <c r="H65" s="57"/>
      <c r="I65" s="57"/>
      <c r="J65" s="57"/>
      <c r="K65" s="57">
        <v>9.2999999999999999E-2</v>
      </c>
      <c r="L65" s="57">
        <v>50</v>
      </c>
      <c r="M65" s="57">
        <f t="shared" si="0"/>
        <v>4.6500000000000004</v>
      </c>
    </row>
    <row r="66" spans="1:13">
      <c r="A66" t="s">
        <v>215</v>
      </c>
      <c r="M66">
        <f t="shared" si="0"/>
        <v>0</v>
      </c>
    </row>
    <row r="67" spans="1:13">
      <c r="A67" t="s">
        <v>220</v>
      </c>
      <c r="M67">
        <f t="shared" ref="M67:M130" si="1">K67*L67</f>
        <v>0</v>
      </c>
    </row>
    <row r="68" spans="1:13">
      <c r="A68" s="34" t="s">
        <v>224</v>
      </c>
      <c r="B68" s="35">
        <v>6</v>
      </c>
      <c r="C68" s="35" t="s">
        <v>1090</v>
      </c>
      <c r="D68" s="34" t="s">
        <v>1224</v>
      </c>
      <c r="E68" s="34"/>
      <c r="F68" s="34"/>
      <c r="G68" s="34"/>
      <c r="H68" s="34"/>
      <c r="I68" s="34"/>
      <c r="J68" s="34"/>
      <c r="K68" s="34">
        <v>2.0870000000000002</v>
      </c>
      <c r="L68" s="34">
        <v>50</v>
      </c>
      <c r="M68" s="34">
        <f t="shared" si="1"/>
        <v>104.35000000000001</v>
      </c>
    </row>
    <row r="69" spans="1:13">
      <c r="A69" s="34" t="s">
        <v>226</v>
      </c>
      <c r="B69" s="35">
        <v>5</v>
      </c>
      <c r="C69" s="35" t="s">
        <v>1091</v>
      </c>
      <c r="D69" s="34" t="s">
        <v>1224</v>
      </c>
      <c r="E69" s="34"/>
      <c r="F69" s="34"/>
      <c r="G69" s="34"/>
      <c r="H69" s="34"/>
      <c r="I69" s="34"/>
      <c r="J69" s="34"/>
      <c r="K69" s="34">
        <v>6.0270000000000001</v>
      </c>
      <c r="L69" s="34">
        <v>50</v>
      </c>
      <c r="M69" s="34">
        <f t="shared" si="1"/>
        <v>301.35000000000002</v>
      </c>
    </row>
    <row r="70" spans="1:13">
      <c r="A70" s="39" t="s">
        <v>227</v>
      </c>
      <c r="B70" s="40">
        <v>6</v>
      </c>
      <c r="C70" s="40" t="s">
        <v>1092</v>
      </c>
      <c r="D70" s="39" t="s">
        <v>1224</v>
      </c>
      <c r="E70" s="39"/>
      <c r="F70" s="39"/>
      <c r="G70" s="39"/>
      <c r="H70" s="39"/>
      <c r="I70" s="39"/>
      <c r="J70" s="39"/>
      <c r="K70" s="39">
        <v>-0.754</v>
      </c>
      <c r="L70" s="39">
        <v>50</v>
      </c>
      <c r="M70" s="39">
        <f t="shared" si="1"/>
        <v>-37.700000000000003</v>
      </c>
    </row>
    <row r="71" spans="1:13">
      <c r="A71" s="34" t="s">
        <v>229</v>
      </c>
      <c r="B71" s="35">
        <v>5</v>
      </c>
      <c r="C71" s="35" t="s">
        <v>1093</v>
      </c>
      <c r="D71" s="34" t="s">
        <v>1224</v>
      </c>
      <c r="E71" s="34"/>
      <c r="F71" s="34"/>
      <c r="G71" s="34"/>
      <c r="H71" s="34"/>
      <c r="I71" s="34"/>
      <c r="J71" s="34"/>
      <c r="K71" s="34">
        <v>5.5209999999999999</v>
      </c>
      <c r="L71" s="34">
        <v>50</v>
      </c>
      <c r="M71" s="34">
        <f t="shared" si="1"/>
        <v>276.05</v>
      </c>
    </row>
    <row r="72" spans="1:13">
      <c r="A72" s="34" t="s">
        <v>232</v>
      </c>
      <c r="B72" s="35">
        <v>5</v>
      </c>
      <c r="C72" s="35" t="s">
        <v>1094</v>
      </c>
      <c r="D72" s="34" t="s">
        <v>1224</v>
      </c>
      <c r="E72" s="34"/>
      <c r="F72" s="34"/>
      <c r="G72" s="34"/>
      <c r="H72" s="34"/>
      <c r="I72" s="34"/>
      <c r="J72" s="34"/>
      <c r="K72" s="34">
        <v>4.4160000000000004</v>
      </c>
      <c r="L72" s="34">
        <v>50</v>
      </c>
      <c r="M72" s="34">
        <f t="shared" si="1"/>
        <v>220.8</v>
      </c>
    </row>
    <row r="73" spans="1:13">
      <c r="A73" t="s">
        <v>234</v>
      </c>
      <c r="M73">
        <f t="shared" si="1"/>
        <v>0</v>
      </c>
    </row>
    <row r="74" spans="1:13">
      <c r="A74" t="s">
        <v>237</v>
      </c>
      <c r="M74">
        <f t="shared" si="1"/>
        <v>0</v>
      </c>
    </row>
    <row r="75" spans="1:13">
      <c r="A75" t="s">
        <v>239</v>
      </c>
      <c r="M75">
        <f t="shared" si="1"/>
        <v>0</v>
      </c>
    </row>
    <row r="76" spans="1:13">
      <c r="A76" t="s">
        <v>241</v>
      </c>
      <c r="M76">
        <f t="shared" si="1"/>
        <v>0</v>
      </c>
    </row>
    <row r="77" spans="1:13">
      <c r="A77" t="s">
        <v>243</v>
      </c>
      <c r="M77">
        <f t="shared" si="1"/>
        <v>0</v>
      </c>
    </row>
    <row r="78" spans="1:13">
      <c r="A78" s="39" t="s">
        <v>245</v>
      </c>
      <c r="B78" s="40">
        <v>6</v>
      </c>
      <c r="C78" s="40" t="s">
        <v>1095</v>
      </c>
      <c r="D78" s="39" t="s">
        <v>1224</v>
      </c>
      <c r="E78" s="39"/>
      <c r="F78" s="39"/>
      <c r="G78" s="39"/>
      <c r="H78" s="39"/>
      <c r="I78" s="39"/>
      <c r="J78" s="39"/>
      <c r="K78" s="39">
        <v>-1.6319999999999999</v>
      </c>
      <c r="L78" s="39">
        <v>50</v>
      </c>
      <c r="M78" s="39">
        <f t="shared" si="1"/>
        <v>-81.599999999999994</v>
      </c>
    </row>
    <row r="79" spans="1:13">
      <c r="A79" t="s">
        <v>247</v>
      </c>
      <c r="M79">
        <f t="shared" si="1"/>
        <v>0</v>
      </c>
    </row>
    <row r="80" spans="1:13">
      <c r="A80" t="s">
        <v>248</v>
      </c>
      <c r="M80">
        <f t="shared" si="1"/>
        <v>0</v>
      </c>
    </row>
    <row r="81" spans="1:13">
      <c r="A81" s="34" t="s">
        <v>250</v>
      </c>
      <c r="B81" s="35">
        <v>6</v>
      </c>
      <c r="C81" s="35" t="s">
        <v>1096</v>
      </c>
      <c r="D81" s="34" t="s">
        <v>1224</v>
      </c>
      <c r="E81" s="34"/>
      <c r="F81" s="34"/>
      <c r="G81" s="34"/>
      <c r="H81" s="34"/>
      <c r="I81" s="34"/>
      <c r="J81" s="34"/>
      <c r="K81" s="34">
        <v>2.476</v>
      </c>
      <c r="L81" s="34">
        <v>50</v>
      </c>
      <c r="M81" s="34">
        <f t="shared" si="1"/>
        <v>123.8</v>
      </c>
    </row>
    <row r="82" spans="1:13">
      <c r="A82" t="s">
        <v>252</v>
      </c>
      <c r="M82">
        <f t="shared" si="1"/>
        <v>0</v>
      </c>
    </row>
    <row r="83" spans="1:13">
      <c r="A83" s="37" t="s">
        <v>255</v>
      </c>
      <c r="B83" s="38">
        <v>6</v>
      </c>
      <c r="C83" s="38" t="s">
        <v>1097</v>
      </c>
      <c r="D83" s="37" t="s">
        <v>1224</v>
      </c>
      <c r="E83" s="37"/>
      <c r="F83" s="37"/>
      <c r="G83" s="37"/>
      <c r="H83" s="37"/>
      <c r="I83" s="37"/>
      <c r="J83" s="37"/>
      <c r="K83" s="37">
        <v>1.155</v>
      </c>
      <c r="L83" s="37">
        <v>50</v>
      </c>
      <c r="M83" s="37">
        <f t="shared" si="1"/>
        <v>57.75</v>
      </c>
    </row>
    <row r="84" spans="1:13">
      <c r="A84" t="s">
        <v>257</v>
      </c>
      <c r="M84">
        <f t="shared" si="1"/>
        <v>0</v>
      </c>
    </row>
    <row r="85" spans="1:13">
      <c r="A85" t="s">
        <v>260</v>
      </c>
      <c r="M85">
        <f t="shared" si="1"/>
        <v>0</v>
      </c>
    </row>
    <row r="86" spans="1:13">
      <c r="A86" t="s">
        <v>262</v>
      </c>
      <c r="M86">
        <f t="shared" si="1"/>
        <v>0</v>
      </c>
    </row>
    <row r="87" spans="1:13">
      <c r="A87" t="s">
        <v>264</v>
      </c>
      <c r="M87">
        <f t="shared" si="1"/>
        <v>0</v>
      </c>
    </row>
    <row r="88" spans="1:13">
      <c r="A88" t="s">
        <v>266</v>
      </c>
      <c r="M88">
        <f t="shared" si="1"/>
        <v>0</v>
      </c>
    </row>
    <row r="89" spans="1:13">
      <c r="A89" s="39" t="s">
        <v>268</v>
      </c>
      <c r="B89" s="40">
        <v>6</v>
      </c>
      <c r="C89" s="40" t="s">
        <v>1098</v>
      </c>
      <c r="D89" s="39" t="s">
        <v>1224</v>
      </c>
      <c r="E89" s="39"/>
      <c r="F89" s="39"/>
      <c r="G89" s="39"/>
      <c r="H89" s="39"/>
      <c r="I89" s="39"/>
      <c r="J89" s="39"/>
      <c r="K89" s="39">
        <v>-0.44700000000000001</v>
      </c>
      <c r="L89" s="39">
        <v>50</v>
      </c>
      <c r="M89" s="39">
        <f t="shared" si="1"/>
        <v>-22.35</v>
      </c>
    </row>
    <row r="90" spans="1:13">
      <c r="A90" s="34" t="s">
        <v>269</v>
      </c>
      <c r="B90" s="35">
        <v>6</v>
      </c>
      <c r="C90" s="35" t="s">
        <v>1099</v>
      </c>
      <c r="D90" s="34" t="s">
        <v>1224</v>
      </c>
      <c r="E90" s="34"/>
      <c r="F90" s="34"/>
      <c r="G90" s="34"/>
      <c r="H90" s="34"/>
      <c r="I90" s="34"/>
      <c r="J90" s="34"/>
      <c r="K90" s="34">
        <v>3.5539999999999998</v>
      </c>
      <c r="L90" s="34">
        <v>50</v>
      </c>
      <c r="M90" s="34">
        <f t="shared" si="1"/>
        <v>177.7</v>
      </c>
    </row>
    <row r="91" spans="1:13">
      <c r="A91" t="s">
        <v>270</v>
      </c>
      <c r="M91">
        <f t="shared" si="1"/>
        <v>0</v>
      </c>
    </row>
    <row r="92" spans="1:13">
      <c r="A92" t="s">
        <v>271</v>
      </c>
      <c r="M92">
        <f t="shared" si="1"/>
        <v>0</v>
      </c>
    </row>
    <row r="93" spans="1:13">
      <c r="A93" t="s">
        <v>273</v>
      </c>
      <c r="M93">
        <f t="shared" si="1"/>
        <v>0</v>
      </c>
    </row>
    <row r="94" spans="1:13">
      <c r="A94" t="s">
        <v>274</v>
      </c>
      <c r="M94">
        <f t="shared" si="1"/>
        <v>0</v>
      </c>
    </row>
    <row r="95" spans="1:13">
      <c r="A95" t="s">
        <v>275</v>
      </c>
      <c r="M95">
        <f t="shared" si="1"/>
        <v>0</v>
      </c>
    </row>
    <row r="96" spans="1:13">
      <c r="A96" s="39" t="s">
        <v>276</v>
      </c>
      <c r="B96" s="40">
        <v>1</v>
      </c>
      <c r="C96" s="40" t="s">
        <v>1089</v>
      </c>
      <c r="D96" s="39" t="s">
        <v>1224</v>
      </c>
      <c r="E96" s="39"/>
      <c r="F96" s="39"/>
      <c r="G96" s="39"/>
      <c r="H96" s="39"/>
      <c r="I96" s="39"/>
      <c r="J96" s="39"/>
      <c r="K96" s="39">
        <v>-3.774</v>
      </c>
      <c r="L96" s="39">
        <v>50</v>
      </c>
      <c r="M96" s="39">
        <f t="shared" si="1"/>
        <v>-188.7</v>
      </c>
    </row>
    <row r="97" spans="1:13">
      <c r="A97" t="s">
        <v>279</v>
      </c>
      <c r="M97">
        <f t="shared" si="1"/>
        <v>0</v>
      </c>
    </row>
    <row r="98" spans="1:13">
      <c r="A98" t="s">
        <v>281</v>
      </c>
      <c r="M98">
        <f t="shared" si="1"/>
        <v>0</v>
      </c>
    </row>
    <row r="99" spans="1:13">
      <c r="A99" s="39" t="s">
        <v>282</v>
      </c>
      <c r="B99" s="40">
        <v>1</v>
      </c>
      <c r="C99" s="40" t="s">
        <v>1098</v>
      </c>
      <c r="D99" s="39" t="s">
        <v>1224</v>
      </c>
      <c r="E99" s="39"/>
      <c r="F99" s="39"/>
      <c r="G99" s="39"/>
      <c r="H99" s="39"/>
      <c r="I99" s="39"/>
      <c r="J99" s="39"/>
      <c r="K99" s="39">
        <v>-2.6389999999999998</v>
      </c>
      <c r="L99" s="39">
        <v>50</v>
      </c>
      <c r="M99" s="39">
        <f t="shared" si="1"/>
        <v>-131.94999999999999</v>
      </c>
    </row>
    <row r="100" spans="1:13">
      <c r="A100" s="39" t="s">
        <v>284</v>
      </c>
      <c r="B100" s="40">
        <v>1</v>
      </c>
      <c r="C100" s="40" t="s">
        <v>1100</v>
      </c>
      <c r="D100" s="39" t="s">
        <v>1224</v>
      </c>
      <c r="E100" s="39"/>
      <c r="F100" s="39"/>
      <c r="G100" s="39"/>
      <c r="H100" s="39"/>
      <c r="I100" s="39"/>
      <c r="J100" s="39"/>
      <c r="K100" s="39">
        <v>-2.14</v>
      </c>
      <c r="L100" s="39">
        <v>50</v>
      </c>
      <c r="M100" s="39">
        <f t="shared" si="1"/>
        <v>-107</v>
      </c>
    </row>
    <row r="101" spans="1:13">
      <c r="A101" t="s">
        <v>285</v>
      </c>
      <c r="M101">
        <f t="shared" si="1"/>
        <v>0</v>
      </c>
    </row>
    <row r="102" spans="1:13">
      <c r="A102" t="s">
        <v>286</v>
      </c>
      <c r="M102">
        <f t="shared" si="1"/>
        <v>0</v>
      </c>
    </row>
    <row r="103" spans="1:13">
      <c r="A103" t="s">
        <v>287</v>
      </c>
      <c r="M103">
        <f t="shared" si="1"/>
        <v>0</v>
      </c>
    </row>
    <row r="104" spans="1:13">
      <c r="A104" s="34" t="s">
        <v>288</v>
      </c>
      <c r="B104" s="35">
        <v>12</v>
      </c>
      <c r="C104" s="35" t="s">
        <v>1101</v>
      </c>
      <c r="D104" s="34" t="s">
        <v>1224</v>
      </c>
      <c r="E104" s="34"/>
      <c r="F104" s="34"/>
      <c r="G104" s="34"/>
      <c r="H104" s="34"/>
      <c r="I104" s="34"/>
      <c r="J104" s="34"/>
      <c r="K104" s="34">
        <v>3.762</v>
      </c>
      <c r="L104" s="34">
        <v>50</v>
      </c>
      <c r="M104" s="34">
        <f t="shared" si="1"/>
        <v>188.1</v>
      </c>
    </row>
    <row r="105" spans="1:13">
      <c r="A105" s="34" t="s">
        <v>289</v>
      </c>
      <c r="B105" s="35">
        <v>12</v>
      </c>
      <c r="C105" s="35" t="s">
        <v>1097</v>
      </c>
      <c r="D105" s="34" t="s">
        <v>1224</v>
      </c>
      <c r="E105" s="34"/>
      <c r="F105" s="34"/>
      <c r="G105" s="34"/>
      <c r="H105" s="34"/>
      <c r="I105" s="34"/>
      <c r="J105" s="34"/>
      <c r="K105" s="34">
        <v>18.202000000000002</v>
      </c>
      <c r="L105" s="34">
        <v>50</v>
      </c>
      <c r="M105" s="34">
        <f t="shared" si="1"/>
        <v>910.10000000000014</v>
      </c>
    </row>
    <row r="106" spans="1:13">
      <c r="A106" s="34" t="s">
        <v>292</v>
      </c>
      <c r="B106" s="35">
        <v>12</v>
      </c>
      <c r="C106" s="35" t="s">
        <v>1102</v>
      </c>
      <c r="D106" s="34" t="s">
        <v>1224</v>
      </c>
      <c r="E106" s="34"/>
      <c r="F106" s="34"/>
      <c r="G106" s="34"/>
      <c r="H106" s="34"/>
      <c r="I106" s="34"/>
      <c r="J106" s="34"/>
      <c r="K106" s="34">
        <v>3.593</v>
      </c>
      <c r="L106" s="34">
        <v>50</v>
      </c>
      <c r="M106" s="34">
        <f t="shared" si="1"/>
        <v>179.65</v>
      </c>
    </row>
    <row r="107" spans="1:13">
      <c r="A107" s="34" t="s">
        <v>293</v>
      </c>
      <c r="B107" s="35">
        <v>12</v>
      </c>
      <c r="C107" s="35" t="s">
        <v>1103</v>
      </c>
      <c r="D107" s="34" t="s">
        <v>1224</v>
      </c>
      <c r="E107" s="34"/>
      <c r="F107" s="34"/>
      <c r="G107" s="34"/>
      <c r="H107" s="34"/>
      <c r="I107" s="34"/>
      <c r="J107" s="34"/>
      <c r="K107" s="34">
        <v>26.673999999999999</v>
      </c>
      <c r="L107" s="34">
        <v>50</v>
      </c>
      <c r="M107" s="34">
        <f t="shared" si="1"/>
        <v>1333.7</v>
      </c>
    </row>
    <row r="108" spans="1:13">
      <c r="A108" s="34" t="s">
        <v>295</v>
      </c>
      <c r="B108" s="35">
        <v>12</v>
      </c>
      <c r="C108" s="35" t="s">
        <v>1104</v>
      </c>
      <c r="D108" s="34" t="s">
        <v>1224</v>
      </c>
      <c r="E108" s="34"/>
      <c r="F108" s="34"/>
      <c r="G108" s="34"/>
      <c r="H108" s="34"/>
      <c r="I108" s="34"/>
      <c r="J108" s="34"/>
      <c r="K108" s="34">
        <v>7.7489999999999997</v>
      </c>
      <c r="L108" s="34">
        <v>50</v>
      </c>
      <c r="M108" s="34">
        <f t="shared" si="1"/>
        <v>387.45</v>
      </c>
    </row>
    <row r="109" spans="1:13">
      <c r="A109" s="34" t="s">
        <v>296</v>
      </c>
      <c r="B109" s="35">
        <v>12</v>
      </c>
      <c r="C109" s="35" t="s">
        <v>1105</v>
      </c>
      <c r="D109" s="34" t="s">
        <v>1224</v>
      </c>
      <c r="E109" s="34"/>
      <c r="F109" s="34"/>
      <c r="G109" s="34"/>
      <c r="H109" s="34"/>
      <c r="I109" s="34"/>
      <c r="J109" s="34"/>
      <c r="K109" s="34">
        <v>22.457999999999998</v>
      </c>
      <c r="L109" s="34">
        <v>50</v>
      </c>
      <c r="M109" s="34">
        <f t="shared" si="1"/>
        <v>1122.8999999999999</v>
      </c>
    </row>
    <row r="110" spans="1:13">
      <c r="A110" s="34" t="s">
        <v>297</v>
      </c>
      <c r="B110" s="35">
        <v>12</v>
      </c>
      <c r="C110" s="35" t="s">
        <v>1106</v>
      </c>
      <c r="D110" s="34" t="s">
        <v>1224</v>
      </c>
      <c r="E110" s="34"/>
      <c r="F110" s="34"/>
      <c r="G110" s="34"/>
      <c r="H110" s="34"/>
      <c r="I110" s="34"/>
      <c r="J110" s="34"/>
      <c r="K110" s="34">
        <v>24.861999999999998</v>
      </c>
      <c r="L110" s="34">
        <v>50</v>
      </c>
      <c r="M110" s="34">
        <f t="shared" si="1"/>
        <v>1243.0999999999999</v>
      </c>
    </row>
    <row r="111" spans="1:13">
      <c r="A111" s="34" t="s">
        <v>298</v>
      </c>
      <c r="B111" s="35">
        <v>12</v>
      </c>
      <c r="C111" s="35" t="s">
        <v>1107</v>
      </c>
      <c r="D111" s="34" t="s">
        <v>1224</v>
      </c>
      <c r="E111" s="34"/>
      <c r="F111" s="34"/>
      <c r="G111" s="34"/>
      <c r="H111" s="34"/>
      <c r="I111" s="34"/>
      <c r="J111" s="34"/>
      <c r="K111" s="34">
        <v>15.022</v>
      </c>
      <c r="L111" s="34">
        <v>50</v>
      </c>
      <c r="M111" s="34">
        <f t="shared" si="1"/>
        <v>751.1</v>
      </c>
    </row>
    <row r="112" spans="1:13">
      <c r="A112" s="34" t="s">
        <v>299</v>
      </c>
      <c r="B112" s="35">
        <v>12</v>
      </c>
      <c r="C112" s="35" t="s">
        <v>1108</v>
      </c>
      <c r="D112" s="34" t="s">
        <v>1224</v>
      </c>
      <c r="E112" s="34"/>
      <c r="F112" s="34"/>
      <c r="G112" s="34"/>
      <c r="H112" s="34"/>
      <c r="I112" s="34"/>
      <c r="J112" s="34"/>
      <c r="K112" s="34">
        <v>27.573</v>
      </c>
      <c r="L112" s="34">
        <v>50</v>
      </c>
      <c r="M112" s="34">
        <f t="shared" si="1"/>
        <v>1378.65</v>
      </c>
    </row>
    <row r="113" spans="1:13">
      <c r="A113" s="39" t="s">
        <v>300</v>
      </c>
      <c r="B113" s="40">
        <v>12</v>
      </c>
      <c r="C113" s="40" t="s">
        <v>1109</v>
      </c>
      <c r="D113" s="39" t="s">
        <v>1224</v>
      </c>
      <c r="E113" s="39"/>
      <c r="F113" s="39"/>
      <c r="G113" s="39"/>
      <c r="H113" s="39"/>
      <c r="I113" s="39"/>
      <c r="J113" s="39"/>
      <c r="K113" s="39">
        <v>-2.976</v>
      </c>
      <c r="L113" s="39">
        <v>50</v>
      </c>
      <c r="M113" s="39">
        <f t="shared" si="1"/>
        <v>-148.80000000000001</v>
      </c>
    </row>
    <row r="114" spans="1:13">
      <c r="A114" s="34" t="s">
        <v>301</v>
      </c>
      <c r="B114" s="35">
        <v>12</v>
      </c>
      <c r="C114" s="35" t="s">
        <v>1110</v>
      </c>
      <c r="D114" s="34" t="s">
        <v>1224</v>
      </c>
      <c r="E114" s="34"/>
      <c r="F114" s="34"/>
      <c r="G114" s="34"/>
      <c r="H114" s="34"/>
      <c r="I114" s="34"/>
      <c r="J114" s="34"/>
      <c r="K114" s="34">
        <v>6.0750000000000002</v>
      </c>
      <c r="L114" s="34">
        <v>50</v>
      </c>
      <c r="M114" s="34">
        <f t="shared" si="1"/>
        <v>303.75</v>
      </c>
    </row>
    <row r="115" spans="1:13">
      <c r="A115" s="39" t="s">
        <v>304</v>
      </c>
      <c r="B115" s="40">
        <v>1</v>
      </c>
      <c r="C115" s="40" t="s">
        <v>1111</v>
      </c>
      <c r="D115" s="39" t="s">
        <v>1224</v>
      </c>
      <c r="E115" s="39"/>
      <c r="F115" s="39"/>
      <c r="G115" s="39"/>
      <c r="H115" s="39"/>
      <c r="I115" s="39"/>
      <c r="J115" s="39"/>
      <c r="K115" s="39">
        <v>-1.5149999999999999</v>
      </c>
      <c r="L115" s="39">
        <v>50</v>
      </c>
      <c r="M115" s="39">
        <f t="shared" si="1"/>
        <v>-75.75</v>
      </c>
    </row>
    <row r="116" spans="1:13">
      <c r="A116" t="s">
        <v>306</v>
      </c>
      <c r="M116">
        <f t="shared" si="1"/>
        <v>0</v>
      </c>
    </row>
    <row r="117" spans="1:13">
      <c r="A117" s="39" t="s">
        <v>308</v>
      </c>
      <c r="B117" s="40">
        <v>1</v>
      </c>
      <c r="C117" s="40" t="s">
        <v>1108</v>
      </c>
      <c r="D117" s="39" t="s">
        <v>1224</v>
      </c>
      <c r="E117" s="39"/>
      <c r="F117" s="39"/>
      <c r="G117" s="39"/>
      <c r="H117" s="39"/>
      <c r="I117" s="39"/>
      <c r="J117" s="39"/>
      <c r="K117" s="39">
        <v>-1.6659999999999999</v>
      </c>
      <c r="L117" s="39">
        <v>50</v>
      </c>
      <c r="M117" s="39">
        <f t="shared" si="1"/>
        <v>-83.3</v>
      </c>
    </row>
    <row r="118" spans="1:13">
      <c r="A118" s="39" t="s">
        <v>310</v>
      </c>
      <c r="B118" s="40">
        <v>12</v>
      </c>
      <c r="C118" s="40" t="s">
        <v>1114</v>
      </c>
      <c r="D118" s="39" t="s">
        <v>1224</v>
      </c>
      <c r="E118" s="39"/>
      <c r="F118" s="39"/>
      <c r="G118" s="39"/>
      <c r="H118" s="39"/>
      <c r="I118" s="39"/>
      <c r="J118" s="39"/>
      <c r="K118" s="39">
        <v>-0.54800000000000004</v>
      </c>
      <c r="L118" s="39">
        <v>50</v>
      </c>
      <c r="M118" s="39">
        <f t="shared" si="1"/>
        <v>-27.400000000000002</v>
      </c>
    </row>
    <row r="119" spans="1:13">
      <c r="A119" s="39" t="s">
        <v>312</v>
      </c>
      <c r="B119" s="40">
        <v>1</v>
      </c>
      <c r="C119" s="40" t="s">
        <v>1115</v>
      </c>
      <c r="D119" s="39" t="s">
        <v>1224</v>
      </c>
      <c r="E119" s="39"/>
      <c r="F119" s="39"/>
      <c r="G119" s="39"/>
      <c r="H119" s="39"/>
      <c r="I119" s="39"/>
      <c r="J119" s="39"/>
      <c r="K119" s="39">
        <v>-0.81599999999999995</v>
      </c>
      <c r="L119" s="39">
        <v>50</v>
      </c>
      <c r="M119" s="39">
        <f t="shared" si="1"/>
        <v>-40.799999999999997</v>
      </c>
    </row>
    <row r="120" spans="1:13">
      <c r="A120" s="34" t="s">
        <v>313</v>
      </c>
      <c r="B120" s="35">
        <v>12</v>
      </c>
      <c r="C120" s="35" t="s">
        <v>1116</v>
      </c>
      <c r="D120" s="34" t="s">
        <v>1224</v>
      </c>
      <c r="E120" s="34"/>
      <c r="F120" s="34"/>
      <c r="G120" s="34"/>
      <c r="H120" s="34"/>
      <c r="I120" s="34"/>
      <c r="J120" s="34"/>
      <c r="K120" s="34">
        <v>21.88</v>
      </c>
      <c r="L120" s="34">
        <v>50</v>
      </c>
      <c r="M120" s="34">
        <f t="shared" si="1"/>
        <v>1094</v>
      </c>
    </row>
    <row r="121" spans="1:13">
      <c r="A121" s="39" t="s">
        <v>314</v>
      </c>
      <c r="B121" s="40">
        <v>1</v>
      </c>
      <c r="C121" s="40" t="s">
        <v>1117</v>
      </c>
      <c r="D121" s="39" t="s">
        <v>1224</v>
      </c>
      <c r="E121" s="39"/>
      <c r="F121" s="39"/>
      <c r="G121" s="39"/>
      <c r="H121" s="39"/>
      <c r="I121" s="39"/>
      <c r="J121" s="39"/>
      <c r="K121" s="39">
        <v>-2.706</v>
      </c>
      <c r="L121" s="39">
        <v>50</v>
      </c>
      <c r="M121" s="39">
        <f t="shared" si="1"/>
        <v>-135.30000000000001</v>
      </c>
    </row>
    <row r="122" spans="1:13">
      <c r="A122" t="s">
        <v>315</v>
      </c>
      <c r="M122">
        <f t="shared" si="1"/>
        <v>0</v>
      </c>
    </row>
    <row r="123" spans="1:13">
      <c r="A123" t="s">
        <v>318</v>
      </c>
      <c r="M123">
        <f t="shared" si="1"/>
        <v>0</v>
      </c>
    </row>
    <row r="124" spans="1:13">
      <c r="A124" s="39" t="s">
        <v>319</v>
      </c>
      <c r="B124" s="40">
        <v>12</v>
      </c>
      <c r="C124" s="40" t="s">
        <v>1118</v>
      </c>
      <c r="D124" s="39" t="s">
        <v>1224</v>
      </c>
      <c r="E124" s="39"/>
      <c r="F124" s="39"/>
      <c r="G124" s="39"/>
      <c r="H124" s="39"/>
      <c r="I124" s="39"/>
      <c r="J124" s="39"/>
      <c r="K124" s="39">
        <v>-1.4370000000000001</v>
      </c>
      <c r="L124" s="39">
        <v>50</v>
      </c>
      <c r="M124" s="39">
        <f t="shared" si="1"/>
        <v>-71.850000000000009</v>
      </c>
    </row>
    <row r="125" spans="1:13">
      <c r="A125" s="37" t="s">
        <v>322</v>
      </c>
      <c r="B125" s="38">
        <v>12</v>
      </c>
      <c r="C125" s="38" t="s">
        <v>1119</v>
      </c>
      <c r="D125" s="37" t="s">
        <v>1224</v>
      </c>
      <c r="E125" s="37"/>
      <c r="F125" s="37"/>
      <c r="G125" s="37"/>
      <c r="H125" s="37"/>
      <c r="I125" s="37"/>
      <c r="J125" s="37"/>
      <c r="K125" s="37">
        <v>1.9430000000000001</v>
      </c>
      <c r="L125" s="37">
        <v>50</v>
      </c>
      <c r="M125" s="37">
        <f t="shared" si="1"/>
        <v>97.15</v>
      </c>
    </row>
    <row r="126" spans="1:13">
      <c r="A126" s="39" t="s">
        <v>323</v>
      </c>
      <c r="B126" s="40">
        <v>12</v>
      </c>
      <c r="C126" s="40" t="s">
        <v>1120</v>
      </c>
      <c r="D126" s="39" t="s">
        <v>1224</v>
      </c>
      <c r="E126" s="39"/>
      <c r="F126" s="39"/>
      <c r="G126" s="39"/>
      <c r="H126" s="39"/>
      <c r="I126" s="39"/>
      <c r="J126" s="39"/>
      <c r="K126" s="39">
        <v>-0.77600000000000002</v>
      </c>
      <c r="L126" s="39">
        <v>50</v>
      </c>
      <c r="M126" s="39">
        <f t="shared" si="1"/>
        <v>-38.800000000000004</v>
      </c>
    </row>
    <row r="127" spans="1:13">
      <c r="A127" s="34" t="s">
        <v>325</v>
      </c>
      <c r="B127" s="35">
        <v>12</v>
      </c>
      <c r="C127" s="35" t="s">
        <v>1088</v>
      </c>
      <c r="D127" s="34" t="s">
        <v>1224</v>
      </c>
      <c r="E127" s="34"/>
      <c r="F127" s="34"/>
      <c r="G127" s="34"/>
      <c r="H127" s="34"/>
      <c r="I127" s="34"/>
      <c r="J127" s="34"/>
      <c r="K127" s="34">
        <v>3.335</v>
      </c>
      <c r="L127" s="34">
        <v>50</v>
      </c>
      <c r="M127" s="34">
        <f t="shared" si="1"/>
        <v>166.75</v>
      </c>
    </row>
    <row r="128" spans="1:13">
      <c r="A128" s="34" t="s">
        <v>327</v>
      </c>
      <c r="B128" s="35">
        <v>12</v>
      </c>
      <c r="C128" s="35" t="s">
        <v>1121</v>
      </c>
      <c r="D128" s="34" t="s">
        <v>1224</v>
      </c>
      <c r="E128" s="34"/>
      <c r="F128" s="34"/>
      <c r="G128" s="34"/>
      <c r="H128" s="34"/>
      <c r="I128" s="34"/>
      <c r="J128" s="34"/>
      <c r="K128" s="34">
        <v>2.637</v>
      </c>
      <c r="L128" s="34">
        <v>50</v>
      </c>
      <c r="M128" s="34">
        <f t="shared" si="1"/>
        <v>131.85</v>
      </c>
    </row>
    <row r="129" spans="1:13">
      <c r="A129" t="s">
        <v>329</v>
      </c>
      <c r="M129">
        <f t="shared" si="1"/>
        <v>0</v>
      </c>
    </row>
    <row r="130" spans="1:13">
      <c r="A130" t="s">
        <v>333</v>
      </c>
      <c r="M130">
        <f t="shared" si="1"/>
        <v>0</v>
      </c>
    </row>
    <row r="131" spans="1:13">
      <c r="A131" t="s">
        <v>334</v>
      </c>
      <c r="M131">
        <f t="shared" ref="M131:M194" si="2">K131*L131</f>
        <v>0</v>
      </c>
    </row>
    <row r="132" spans="1:13">
      <c r="A132" s="34" t="s">
        <v>336</v>
      </c>
      <c r="B132" s="35">
        <v>12</v>
      </c>
      <c r="C132" s="35" t="s">
        <v>1122</v>
      </c>
      <c r="D132" s="34" t="s">
        <v>1224</v>
      </c>
      <c r="E132" s="34"/>
      <c r="F132" s="34"/>
      <c r="G132" s="34"/>
      <c r="H132" s="34"/>
      <c r="I132" s="34"/>
      <c r="J132" s="34"/>
      <c r="K132" s="34">
        <v>5.2859999999999996</v>
      </c>
      <c r="L132" s="34">
        <v>50</v>
      </c>
      <c r="M132" s="34">
        <f t="shared" si="2"/>
        <v>264.29999999999995</v>
      </c>
    </row>
    <row r="133" spans="1:13">
      <c r="A133" s="34" t="s">
        <v>337</v>
      </c>
      <c r="B133" s="35">
        <v>12</v>
      </c>
      <c r="C133" s="35" t="s">
        <v>1087</v>
      </c>
      <c r="D133" s="34" t="s">
        <v>1224</v>
      </c>
      <c r="E133" s="34"/>
      <c r="F133" s="34"/>
      <c r="G133" s="34"/>
      <c r="H133" s="34"/>
      <c r="I133" s="34"/>
      <c r="J133" s="34"/>
      <c r="K133" s="34">
        <v>2.2810000000000001</v>
      </c>
      <c r="L133" s="34">
        <v>50</v>
      </c>
      <c r="M133" s="34">
        <f t="shared" si="2"/>
        <v>114.05000000000001</v>
      </c>
    </row>
    <row r="134" spans="1:13">
      <c r="A134" t="s">
        <v>340</v>
      </c>
      <c r="M134">
        <f t="shared" si="2"/>
        <v>0</v>
      </c>
    </row>
    <row r="135" spans="1:13">
      <c r="A135" s="39" t="s">
        <v>343</v>
      </c>
      <c r="B135" s="40">
        <v>1</v>
      </c>
      <c r="C135" s="40" t="s">
        <v>1123</v>
      </c>
      <c r="D135" s="39" t="s">
        <v>1224</v>
      </c>
      <c r="E135" s="39"/>
      <c r="F135" s="39"/>
      <c r="G135" s="39"/>
      <c r="H135" s="39"/>
      <c r="I135" s="39"/>
      <c r="J135" s="39"/>
      <c r="K135" s="39">
        <v>-0.111</v>
      </c>
      <c r="L135" s="39">
        <v>50</v>
      </c>
      <c r="M135" s="39">
        <f t="shared" si="2"/>
        <v>-5.55</v>
      </c>
    </row>
    <row r="136" spans="1:13">
      <c r="A136" s="39" t="s">
        <v>346</v>
      </c>
      <c r="B136" s="40">
        <v>1</v>
      </c>
      <c r="C136" s="40" t="s">
        <v>1124</v>
      </c>
      <c r="D136" s="39" t="s">
        <v>1224</v>
      </c>
      <c r="E136" s="39"/>
      <c r="F136" s="39"/>
      <c r="G136" s="39"/>
      <c r="H136" s="39"/>
      <c r="I136" s="39"/>
      <c r="J136" s="39"/>
      <c r="K136" s="39">
        <v>-2.8439999999999999</v>
      </c>
      <c r="L136" s="39">
        <v>50</v>
      </c>
      <c r="M136" s="39">
        <f t="shared" si="2"/>
        <v>-142.19999999999999</v>
      </c>
    </row>
    <row r="137" spans="1:13">
      <c r="A137" s="39" t="s">
        <v>347</v>
      </c>
      <c r="B137" s="40">
        <v>12</v>
      </c>
      <c r="C137" s="40" t="s">
        <v>1126</v>
      </c>
      <c r="D137" s="39" t="s">
        <v>1224</v>
      </c>
      <c r="E137" s="39"/>
      <c r="F137" s="39"/>
      <c r="G137" s="39"/>
      <c r="H137" s="39"/>
      <c r="I137" s="39"/>
      <c r="J137" s="39"/>
      <c r="K137" s="39">
        <v>-0.92700000000000005</v>
      </c>
      <c r="L137" s="39">
        <v>50</v>
      </c>
      <c r="M137" s="39">
        <f t="shared" si="2"/>
        <v>-46.35</v>
      </c>
    </row>
    <row r="138" spans="1:13">
      <c r="A138" s="37" t="s">
        <v>348</v>
      </c>
      <c r="B138" s="38">
        <v>12</v>
      </c>
      <c r="C138" s="38" t="s">
        <v>1125</v>
      </c>
      <c r="D138" s="37" t="s">
        <v>1224</v>
      </c>
      <c r="E138" s="37"/>
      <c r="F138" s="37"/>
      <c r="G138" s="37"/>
      <c r="H138" s="37"/>
      <c r="I138" s="37"/>
      <c r="J138" s="37"/>
      <c r="K138" s="37">
        <v>1.5449999999999999</v>
      </c>
      <c r="L138" s="37">
        <v>50</v>
      </c>
      <c r="M138" s="37">
        <f t="shared" si="2"/>
        <v>77.25</v>
      </c>
    </row>
    <row r="139" spans="1:13">
      <c r="A139" s="39" t="s">
        <v>350</v>
      </c>
      <c r="B139" s="40">
        <v>1</v>
      </c>
      <c r="C139" s="40" t="s">
        <v>1127</v>
      </c>
      <c r="D139" s="39" t="s">
        <v>1224</v>
      </c>
      <c r="E139" s="39"/>
      <c r="F139" s="39"/>
      <c r="G139" s="39"/>
      <c r="H139" s="39"/>
      <c r="I139" s="39"/>
      <c r="J139" s="39"/>
      <c r="K139" s="39">
        <v>-1.7649999999999999</v>
      </c>
      <c r="L139" s="39">
        <v>50</v>
      </c>
      <c r="M139" s="39">
        <f t="shared" si="2"/>
        <v>-88.25</v>
      </c>
    </row>
    <row r="140" spans="1:13">
      <c r="A140" s="39" t="s">
        <v>352</v>
      </c>
      <c r="B140" s="40">
        <v>1</v>
      </c>
      <c r="C140" s="40" t="s">
        <v>1128</v>
      </c>
      <c r="D140" s="39" t="s">
        <v>1224</v>
      </c>
      <c r="E140" s="39"/>
      <c r="F140" s="39"/>
      <c r="G140" s="39"/>
      <c r="H140" s="39"/>
      <c r="I140" s="39"/>
      <c r="J140" s="39"/>
      <c r="K140" s="39">
        <v>-0.88700000000000001</v>
      </c>
      <c r="L140" s="39">
        <v>50</v>
      </c>
      <c r="M140" s="39">
        <f t="shared" si="2"/>
        <v>-44.35</v>
      </c>
    </row>
    <row r="141" spans="1:13">
      <c r="A141" s="57" t="s">
        <v>354</v>
      </c>
      <c r="B141" s="58">
        <v>12</v>
      </c>
      <c r="C141" s="58" t="s">
        <v>1115</v>
      </c>
      <c r="D141" s="57" t="s">
        <v>1224</v>
      </c>
      <c r="E141" s="57"/>
      <c r="F141" s="57"/>
      <c r="G141" s="57"/>
      <c r="H141" s="57"/>
      <c r="I141" s="57"/>
      <c r="J141" s="57"/>
      <c r="K141" s="57">
        <v>3.6999999999999998E-2</v>
      </c>
      <c r="L141" s="57">
        <v>50</v>
      </c>
      <c r="M141" s="57">
        <f t="shared" si="2"/>
        <v>1.8499999999999999</v>
      </c>
    </row>
    <row r="142" spans="1:13">
      <c r="A142" s="57" t="s">
        <v>356</v>
      </c>
      <c r="B142" s="58">
        <v>1</v>
      </c>
      <c r="C142" s="58" t="s">
        <v>1129</v>
      </c>
      <c r="D142" s="57" t="s">
        <v>1224</v>
      </c>
      <c r="E142" s="57"/>
      <c r="F142" s="57"/>
      <c r="G142" s="57"/>
      <c r="H142" s="57"/>
      <c r="I142" s="57"/>
      <c r="J142" s="57"/>
      <c r="K142" s="57">
        <v>5.2999999999999999E-2</v>
      </c>
      <c r="L142" s="57">
        <v>50</v>
      </c>
      <c r="M142" s="57">
        <f t="shared" si="2"/>
        <v>2.65</v>
      </c>
    </row>
    <row r="143" spans="1:13">
      <c r="A143" s="57" t="s">
        <v>358</v>
      </c>
      <c r="B143" s="58">
        <v>12</v>
      </c>
      <c r="C143" s="58" t="s">
        <v>1115</v>
      </c>
      <c r="D143" s="57" t="s">
        <v>1224</v>
      </c>
      <c r="E143" s="57"/>
      <c r="F143" s="57"/>
      <c r="G143" s="57"/>
      <c r="H143" s="57"/>
      <c r="I143" s="57"/>
      <c r="J143" s="57"/>
      <c r="K143" s="57">
        <v>3.6999999999999998E-2</v>
      </c>
      <c r="L143" s="57">
        <v>50</v>
      </c>
      <c r="M143" s="57">
        <f t="shared" si="2"/>
        <v>1.8499999999999999</v>
      </c>
    </row>
    <row r="144" spans="1:13">
      <c r="A144" s="39" t="s">
        <v>361</v>
      </c>
      <c r="B144" s="40">
        <v>12</v>
      </c>
      <c r="C144" s="40" t="s">
        <v>1130</v>
      </c>
      <c r="D144" s="39" t="s">
        <v>1224</v>
      </c>
      <c r="E144" s="39"/>
      <c r="F144" s="39"/>
      <c r="G144" s="39"/>
      <c r="H144" s="39"/>
      <c r="I144" s="39"/>
      <c r="J144" s="39"/>
      <c r="K144" s="39">
        <v>-1.1950000000000001</v>
      </c>
      <c r="L144" s="39">
        <v>50</v>
      </c>
      <c r="M144" s="39">
        <f t="shared" si="2"/>
        <v>-59.75</v>
      </c>
    </row>
    <row r="145" spans="1:13">
      <c r="A145" s="37" t="s">
        <v>363</v>
      </c>
      <c r="B145" s="38">
        <v>12</v>
      </c>
      <c r="C145" s="38" t="s">
        <v>1132</v>
      </c>
      <c r="D145" s="37" t="s">
        <v>1224</v>
      </c>
      <c r="E145" s="37"/>
      <c r="F145" s="37"/>
      <c r="G145" s="37"/>
      <c r="H145" s="37"/>
      <c r="I145" s="37"/>
      <c r="J145" s="37"/>
      <c r="K145" s="37">
        <v>1.0860000000000001</v>
      </c>
      <c r="L145" s="37">
        <v>50</v>
      </c>
      <c r="M145" s="37">
        <f t="shared" si="2"/>
        <v>54.300000000000004</v>
      </c>
    </row>
    <row r="146" spans="1:13">
      <c r="A146" s="39" t="s">
        <v>364</v>
      </c>
      <c r="B146" s="40">
        <v>1</v>
      </c>
      <c r="C146" s="40" t="s">
        <v>1131</v>
      </c>
      <c r="D146" s="39" t="s">
        <v>1224</v>
      </c>
      <c r="E146" s="39"/>
      <c r="F146" s="39"/>
      <c r="G146" s="39"/>
      <c r="H146" s="39"/>
      <c r="I146" s="39"/>
      <c r="J146" s="39"/>
      <c r="K146" s="39">
        <v>-0.626</v>
      </c>
      <c r="L146" s="39">
        <v>50</v>
      </c>
      <c r="M146" s="39">
        <f t="shared" si="2"/>
        <v>-31.3</v>
      </c>
    </row>
    <row r="147" spans="1:13">
      <c r="A147" s="57" t="s">
        <v>366</v>
      </c>
      <c r="B147" s="58">
        <v>1</v>
      </c>
      <c r="C147" s="58" t="s">
        <v>1133</v>
      </c>
      <c r="D147" s="57" t="s">
        <v>1224</v>
      </c>
      <c r="E147" s="57"/>
      <c r="F147" s="57"/>
      <c r="G147" s="57"/>
      <c r="H147" s="57"/>
      <c r="I147" s="57"/>
      <c r="J147" s="57"/>
      <c r="K147" s="57">
        <v>0.06</v>
      </c>
      <c r="L147" s="57">
        <v>50</v>
      </c>
      <c r="M147" s="57">
        <f t="shared" si="2"/>
        <v>3</v>
      </c>
    </row>
    <row r="148" spans="1:13">
      <c r="A148" s="57" t="s">
        <v>368</v>
      </c>
      <c r="B148" s="58">
        <v>12</v>
      </c>
      <c r="C148" s="58" t="s">
        <v>1111</v>
      </c>
      <c r="D148" s="57" t="s">
        <v>1224</v>
      </c>
      <c r="E148" s="57"/>
      <c r="F148" s="57"/>
      <c r="G148" s="57"/>
      <c r="H148" s="57"/>
      <c r="I148" s="57"/>
      <c r="J148" s="57"/>
      <c r="K148" s="57">
        <v>0.18099999999999999</v>
      </c>
      <c r="L148" s="57">
        <v>50</v>
      </c>
      <c r="M148" s="57">
        <f t="shared" si="2"/>
        <v>9.0499999999999989</v>
      </c>
    </row>
    <row r="149" spans="1:13">
      <c r="A149" s="39" t="s">
        <v>370</v>
      </c>
      <c r="B149" s="40">
        <v>1</v>
      </c>
      <c r="C149" s="40" t="s">
        <v>1134</v>
      </c>
      <c r="D149" s="39" t="s">
        <v>1224</v>
      </c>
      <c r="E149" s="39"/>
      <c r="F149" s="39"/>
      <c r="G149" s="39"/>
      <c r="H149" s="39"/>
      <c r="I149" s="39"/>
      <c r="J149" s="39"/>
      <c r="K149" s="39">
        <v>-2.1800000000000002</v>
      </c>
      <c r="L149" s="39">
        <v>50</v>
      </c>
      <c r="M149" s="39">
        <f t="shared" si="2"/>
        <v>-109.00000000000001</v>
      </c>
    </row>
    <row r="150" spans="1:13">
      <c r="A150" s="57" t="s">
        <v>373</v>
      </c>
      <c r="B150" s="58">
        <v>1</v>
      </c>
      <c r="C150" s="58" t="s">
        <v>1132</v>
      </c>
      <c r="D150" s="57" t="s">
        <v>1224</v>
      </c>
      <c r="E150" s="57"/>
      <c r="F150" s="57"/>
      <c r="G150" s="57"/>
      <c r="H150" s="57"/>
      <c r="I150" s="57"/>
      <c r="J150" s="57"/>
      <c r="K150" s="57">
        <v>0.439</v>
      </c>
      <c r="L150" s="57">
        <v>50</v>
      </c>
      <c r="M150" s="57">
        <f t="shared" si="2"/>
        <v>21.95</v>
      </c>
    </row>
    <row r="151" spans="1:13">
      <c r="A151" t="s">
        <v>375</v>
      </c>
      <c r="M151">
        <f t="shared" si="2"/>
        <v>0</v>
      </c>
    </row>
    <row r="152" spans="1:13">
      <c r="A152" t="s">
        <v>378</v>
      </c>
      <c r="M152">
        <f t="shared" si="2"/>
        <v>0</v>
      </c>
    </row>
    <row r="153" spans="1:13">
      <c r="A153" s="34" t="s">
        <v>380</v>
      </c>
      <c r="B153" s="35">
        <v>12</v>
      </c>
      <c r="C153" s="35" t="s">
        <v>1135</v>
      </c>
      <c r="D153" s="34" t="s">
        <v>1224</v>
      </c>
      <c r="E153" s="34"/>
      <c r="F153" s="34"/>
      <c r="G153" s="34"/>
      <c r="H153" s="34"/>
      <c r="I153" s="34"/>
      <c r="J153" s="34"/>
      <c r="K153" s="34">
        <v>2.5710000000000002</v>
      </c>
      <c r="L153" s="34">
        <v>50</v>
      </c>
      <c r="M153" s="34">
        <f t="shared" si="2"/>
        <v>128.55000000000001</v>
      </c>
    </row>
    <row r="154" spans="1:13">
      <c r="A154" t="s">
        <v>382</v>
      </c>
      <c r="M154">
        <f t="shared" si="2"/>
        <v>0</v>
      </c>
    </row>
    <row r="155" spans="1:13">
      <c r="A155" s="34" t="s">
        <v>386</v>
      </c>
      <c r="B155" s="35">
        <v>12</v>
      </c>
      <c r="C155" s="35" t="s">
        <v>1092</v>
      </c>
      <c r="D155" s="34" t="s">
        <v>1224</v>
      </c>
      <c r="E155" s="34"/>
      <c r="F155" s="34"/>
      <c r="G155" s="34"/>
      <c r="H155" s="34"/>
      <c r="I155" s="34"/>
      <c r="J155" s="34"/>
      <c r="K155" s="34">
        <v>2.56</v>
      </c>
      <c r="L155" s="34">
        <v>50</v>
      </c>
      <c r="M155" s="34">
        <f t="shared" si="2"/>
        <v>128</v>
      </c>
    </row>
    <row r="156" spans="1:13">
      <c r="A156" s="37" t="s">
        <v>388</v>
      </c>
      <c r="B156" s="38">
        <v>12</v>
      </c>
      <c r="C156" s="38" t="s">
        <v>1136</v>
      </c>
      <c r="D156" s="37" t="s">
        <v>1224</v>
      </c>
      <c r="E156" s="37"/>
      <c r="F156" s="37"/>
      <c r="G156" s="37"/>
      <c r="H156" s="37"/>
      <c r="I156" s="37"/>
      <c r="J156" s="37"/>
      <c r="K156" s="37">
        <v>1.2250000000000001</v>
      </c>
      <c r="L156" s="37">
        <v>50</v>
      </c>
      <c r="M156" s="37">
        <f t="shared" si="2"/>
        <v>61.250000000000007</v>
      </c>
    </row>
    <row r="157" spans="1:13">
      <c r="A157" s="39" t="s">
        <v>390</v>
      </c>
      <c r="B157" s="40">
        <v>12</v>
      </c>
      <c r="C157" s="40" t="s">
        <v>1137</v>
      </c>
      <c r="D157" s="39" t="s">
        <v>1224</v>
      </c>
      <c r="E157" s="39"/>
      <c r="F157" s="39"/>
      <c r="G157" s="39"/>
      <c r="H157" s="39"/>
      <c r="I157" s="39"/>
      <c r="J157" s="39"/>
      <c r="K157" s="39">
        <v>-0.92200000000000004</v>
      </c>
      <c r="L157" s="39">
        <v>50</v>
      </c>
      <c r="M157" s="39">
        <f t="shared" si="2"/>
        <v>-46.1</v>
      </c>
    </row>
    <row r="158" spans="1:13">
      <c r="A158" t="s">
        <v>393</v>
      </c>
      <c r="M158">
        <f t="shared" si="2"/>
        <v>0</v>
      </c>
    </row>
    <row r="159" spans="1:13">
      <c r="A159" s="57" t="s">
        <v>395</v>
      </c>
      <c r="B159" s="58">
        <v>12</v>
      </c>
      <c r="C159" s="58" t="s">
        <v>1117</v>
      </c>
      <c r="D159" s="57" t="s">
        <v>1224</v>
      </c>
      <c r="E159" s="57"/>
      <c r="F159" s="57"/>
      <c r="G159" s="57"/>
      <c r="H159" s="57"/>
      <c r="I159" s="57"/>
      <c r="J159" s="57"/>
      <c r="K159" s="57">
        <v>9.2999999999999999E-2</v>
      </c>
      <c r="L159" s="57">
        <v>50</v>
      </c>
      <c r="M159" s="57">
        <f t="shared" si="2"/>
        <v>4.6500000000000004</v>
      </c>
    </row>
    <row r="160" spans="1:13">
      <c r="A160" t="s">
        <v>397</v>
      </c>
      <c r="M160">
        <f t="shared" si="2"/>
        <v>0</v>
      </c>
    </row>
    <row r="161" spans="1:13">
      <c r="A161" s="39" t="s">
        <v>400</v>
      </c>
      <c r="B161" s="40">
        <v>1</v>
      </c>
      <c r="C161" s="40" t="s">
        <v>1138</v>
      </c>
      <c r="D161" s="39" t="s">
        <v>1224</v>
      </c>
      <c r="E161" s="39"/>
      <c r="F161" s="39"/>
      <c r="G161" s="39"/>
      <c r="H161" s="39"/>
      <c r="I161" s="39"/>
      <c r="J161" s="39"/>
      <c r="K161" s="39">
        <v>-2.3519999999999999</v>
      </c>
      <c r="L161" s="39">
        <v>50</v>
      </c>
      <c r="M161" s="39">
        <f t="shared" si="2"/>
        <v>-117.6</v>
      </c>
    </row>
    <row r="162" spans="1:13">
      <c r="A162" s="39" t="s">
        <v>402</v>
      </c>
      <c r="B162" s="40">
        <v>12</v>
      </c>
      <c r="C162" s="40" t="s">
        <v>1139</v>
      </c>
      <c r="D162" s="39" t="s">
        <v>1224</v>
      </c>
      <c r="E162" s="39"/>
      <c r="F162" s="39"/>
      <c r="G162" s="39"/>
      <c r="H162" s="39"/>
      <c r="I162" s="39"/>
      <c r="J162" s="39"/>
      <c r="K162" s="39">
        <v>-0.753</v>
      </c>
      <c r="L162" s="39">
        <v>50</v>
      </c>
      <c r="M162" s="39">
        <f t="shared" si="2"/>
        <v>-37.65</v>
      </c>
    </row>
    <row r="163" spans="1:13">
      <c r="A163" s="37" t="s">
        <v>404</v>
      </c>
      <c r="B163" s="38">
        <v>12</v>
      </c>
      <c r="C163" s="38" t="s">
        <v>1134</v>
      </c>
      <c r="D163" s="37" t="s">
        <v>1224</v>
      </c>
      <c r="E163" s="37"/>
      <c r="F163" s="37"/>
      <c r="G163" s="37"/>
      <c r="H163" s="37"/>
      <c r="I163" s="37"/>
      <c r="J163" s="37"/>
      <c r="K163" s="37">
        <v>1.133</v>
      </c>
      <c r="L163" s="37">
        <v>50</v>
      </c>
      <c r="M163" s="37">
        <f t="shared" si="2"/>
        <v>56.65</v>
      </c>
    </row>
    <row r="164" spans="1:13">
      <c r="A164" s="34" t="s">
        <v>406</v>
      </c>
      <c r="B164" s="35">
        <v>12</v>
      </c>
      <c r="C164" s="35" t="s">
        <v>1096</v>
      </c>
      <c r="D164" s="34" t="s">
        <v>1224</v>
      </c>
      <c r="E164" s="34"/>
      <c r="F164" s="34"/>
      <c r="G164" s="34"/>
      <c r="H164" s="34"/>
      <c r="I164" s="34"/>
      <c r="J164" s="34"/>
      <c r="K164" s="34">
        <v>4.7830000000000004</v>
      </c>
      <c r="L164" s="34">
        <v>50</v>
      </c>
      <c r="M164" s="34">
        <f t="shared" si="2"/>
        <v>239.15</v>
      </c>
    </row>
    <row r="165" spans="1:13">
      <c r="A165" t="s">
        <v>408</v>
      </c>
      <c r="M165">
        <f t="shared" si="2"/>
        <v>0</v>
      </c>
    </row>
    <row r="166" spans="1:13">
      <c r="A166" s="34" t="s">
        <v>409</v>
      </c>
      <c r="B166" s="35">
        <v>12</v>
      </c>
      <c r="C166" s="35" t="s">
        <v>1127</v>
      </c>
      <c r="D166" s="34" t="s">
        <v>1224</v>
      </c>
      <c r="E166" s="34"/>
      <c r="F166" s="34"/>
      <c r="G166" s="34"/>
      <c r="H166" s="34"/>
      <c r="I166" s="34"/>
      <c r="J166" s="34"/>
      <c r="K166" s="34">
        <v>3.2320000000000002</v>
      </c>
      <c r="L166" s="34">
        <v>50</v>
      </c>
      <c r="M166" s="34">
        <f t="shared" si="2"/>
        <v>161.60000000000002</v>
      </c>
    </row>
    <row r="167" spans="1:13">
      <c r="A167" s="37" t="s">
        <v>410</v>
      </c>
      <c r="B167" s="38">
        <v>7</v>
      </c>
      <c r="C167" s="38" t="s">
        <v>1140</v>
      </c>
      <c r="D167" s="37" t="s">
        <v>1224</v>
      </c>
      <c r="E167" s="37"/>
      <c r="F167" s="37"/>
      <c r="G167" s="37"/>
      <c r="H167" s="37"/>
      <c r="I167" s="37"/>
      <c r="J167" s="37"/>
      <c r="K167" s="37">
        <v>1.411</v>
      </c>
      <c r="L167" s="37">
        <v>50</v>
      </c>
      <c r="M167" s="37">
        <f t="shared" si="2"/>
        <v>70.55</v>
      </c>
    </row>
    <row r="168" spans="1:13">
      <c r="A168" s="39" t="s">
        <v>412</v>
      </c>
      <c r="B168" s="40">
        <v>12</v>
      </c>
      <c r="C168" s="40" t="s">
        <v>1141</v>
      </c>
      <c r="D168" s="39" t="s">
        <v>1224</v>
      </c>
      <c r="E168" s="39"/>
      <c r="F168" s="39"/>
      <c r="G168" s="39"/>
      <c r="H168" s="39"/>
      <c r="I168" s="39"/>
      <c r="J168" s="39"/>
      <c r="K168" s="39">
        <v>-1.92</v>
      </c>
      <c r="L168" s="39">
        <v>50</v>
      </c>
      <c r="M168" s="39">
        <f t="shared" si="2"/>
        <v>-96</v>
      </c>
    </row>
    <row r="169" spans="1:13">
      <c r="A169" t="s">
        <v>415</v>
      </c>
      <c r="M169">
        <f t="shared" si="2"/>
        <v>0</v>
      </c>
    </row>
    <row r="170" spans="1:13">
      <c r="A170" s="57" t="s">
        <v>417</v>
      </c>
      <c r="B170" s="58">
        <v>12</v>
      </c>
      <c r="C170" s="58" t="s">
        <v>1142</v>
      </c>
      <c r="D170" s="57" t="s">
        <v>1224</v>
      </c>
      <c r="E170" s="57"/>
      <c r="F170" s="57"/>
      <c r="G170" s="57"/>
      <c r="H170" s="57"/>
      <c r="I170" s="57"/>
      <c r="J170" s="57"/>
      <c r="K170" s="57">
        <v>0.75700000000000001</v>
      </c>
      <c r="L170" s="57">
        <v>50</v>
      </c>
      <c r="M170" s="57">
        <f t="shared" si="2"/>
        <v>37.85</v>
      </c>
    </row>
    <row r="171" spans="1:13">
      <c r="A171" s="57" t="s">
        <v>419</v>
      </c>
      <c r="B171" s="58">
        <v>12</v>
      </c>
      <c r="C171" s="58" t="s">
        <v>1143</v>
      </c>
      <c r="D171" s="57" t="s">
        <v>1224</v>
      </c>
      <c r="E171" s="57"/>
      <c r="F171" s="57"/>
      <c r="G171" s="57"/>
      <c r="H171" s="57"/>
      <c r="I171" s="57"/>
      <c r="J171" s="57"/>
      <c r="K171" s="57">
        <v>0.48799999999999999</v>
      </c>
      <c r="L171" s="57">
        <v>50</v>
      </c>
      <c r="M171" s="57">
        <f t="shared" si="2"/>
        <v>24.4</v>
      </c>
    </row>
    <row r="172" spans="1:13">
      <c r="A172" s="37" t="s">
        <v>421</v>
      </c>
      <c r="B172" s="38">
        <v>12</v>
      </c>
      <c r="C172" s="38" t="s">
        <v>1144</v>
      </c>
      <c r="D172" s="37" t="s">
        <v>1224</v>
      </c>
      <c r="E172" s="37"/>
      <c r="F172" s="37"/>
      <c r="G172" s="37"/>
      <c r="H172" s="37"/>
      <c r="I172" s="37"/>
      <c r="J172" s="37"/>
      <c r="K172" s="37">
        <v>1.403</v>
      </c>
      <c r="L172" s="37">
        <v>50</v>
      </c>
      <c r="M172" s="37">
        <f t="shared" si="2"/>
        <v>70.150000000000006</v>
      </c>
    </row>
    <row r="173" spans="1:13">
      <c r="A173" s="37" t="s">
        <v>423</v>
      </c>
      <c r="B173" s="38">
        <v>12</v>
      </c>
      <c r="C173" s="38" t="s">
        <v>1145</v>
      </c>
      <c r="D173" s="37" t="s">
        <v>1224</v>
      </c>
      <c r="E173" s="37"/>
      <c r="F173" s="37"/>
      <c r="G173" s="37"/>
      <c r="H173" s="37"/>
      <c r="I173" s="37"/>
      <c r="J173" s="37"/>
      <c r="K173" s="37">
        <v>1.08</v>
      </c>
      <c r="L173" s="37">
        <v>50</v>
      </c>
      <c r="M173" s="37">
        <f t="shared" si="2"/>
        <v>54</v>
      </c>
    </row>
    <row r="174" spans="1:13">
      <c r="A174" s="39" t="s">
        <v>425</v>
      </c>
      <c r="B174" s="40">
        <v>12</v>
      </c>
      <c r="C174" s="40" t="s">
        <v>1093</v>
      </c>
      <c r="D174" s="39" t="s">
        <v>1224</v>
      </c>
      <c r="E174" s="39"/>
      <c r="F174" s="39"/>
      <c r="G174" s="39"/>
      <c r="H174" s="39"/>
      <c r="I174" s="39"/>
      <c r="J174" s="39"/>
      <c r="K174" s="39">
        <v>-0.12</v>
      </c>
      <c r="L174" s="39">
        <v>50</v>
      </c>
      <c r="M174" s="39">
        <f t="shared" si="2"/>
        <v>-6</v>
      </c>
    </row>
    <row r="175" spans="1:13">
      <c r="A175" t="s">
        <v>428</v>
      </c>
      <c r="M175">
        <f t="shared" si="2"/>
        <v>0</v>
      </c>
    </row>
    <row r="176" spans="1:13">
      <c r="A176" t="s">
        <v>431</v>
      </c>
      <c r="M176">
        <f t="shared" si="2"/>
        <v>0</v>
      </c>
    </row>
    <row r="177" spans="1:13">
      <c r="A177" s="34" t="s">
        <v>433</v>
      </c>
      <c r="B177" s="35">
        <v>7</v>
      </c>
      <c r="C177" s="35" t="s">
        <v>1099</v>
      </c>
      <c r="D177" s="34" t="s">
        <v>1224</v>
      </c>
      <c r="E177" s="34"/>
      <c r="F177" s="34"/>
      <c r="G177" s="34"/>
      <c r="H177" s="34"/>
      <c r="I177" s="34"/>
      <c r="J177" s="34"/>
      <c r="K177" s="34">
        <v>15.930999999999999</v>
      </c>
      <c r="L177" s="34">
        <v>50</v>
      </c>
      <c r="M177" s="34">
        <f t="shared" si="2"/>
        <v>796.55</v>
      </c>
    </row>
    <row r="178" spans="1:13">
      <c r="A178" s="34" t="s">
        <v>436</v>
      </c>
      <c r="B178" s="35">
        <v>7</v>
      </c>
      <c r="C178" s="35" t="s">
        <v>1088</v>
      </c>
      <c r="D178" s="34" t="s">
        <v>1224</v>
      </c>
      <c r="E178" s="34"/>
      <c r="F178" s="34"/>
      <c r="G178" s="34"/>
      <c r="H178" s="34"/>
      <c r="I178" s="34"/>
      <c r="J178" s="34"/>
      <c r="K178" s="34">
        <v>12.337999999999999</v>
      </c>
      <c r="L178" s="34">
        <v>50</v>
      </c>
      <c r="M178" s="34">
        <f t="shared" si="2"/>
        <v>616.9</v>
      </c>
    </row>
    <row r="179" spans="1:13">
      <c r="A179" s="39" t="s">
        <v>438</v>
      </c>
      <c r="B179" s="40">
        <v>12</v>
      </c>
      <c r="C179" s="40" t="s">
        <v>1124</v>
      </c>
      <c r="D179" s="39" t="s">
        <v>1224</v>
      </c>
      <c r="E179" s="39"/>
      <c r="F179" s="39"/>
      <c r="G179" s="39"/>
      <c r="H179" s="39"/>
      <c r="I179" s="39"/>
      <c r="J179" s="39"/>
      <c r="K179" s="39">
        <v>-1.7390000000000001</v>
      </c>
      <c r="L179" s="39">
        <v>50</v>
      </c>
      <c r="M179" s="39">
        <f t="shared" si="2"/>
        <v>-86.95</v>
      </c>
    </row>
    <row r="180" spans="1:13">
      <c r="A180" s="34" t="s">
        <v>440</v>
      </c>
      <c r="B180" s="35">
        <v>12</v>
      </c>
      <c r="C180" s="35" t="s">
        <v>1128</v>
      </c>
      <c r="D180" s="34" t="s">
        <v>1224</v>
      </c>
      <c r="E180" s="34"/>
      <c r="F180" s="34"/>
      <c r="G180" s="34"/>
      <c r="H180" s="34"/>
      <c r="I180" s="34"/>
      <c r="J180" s="34"/>
      <c r="K180" s="34">
        <v>3.593</v>
      </c>
      <c r="L180" s="34">
        <v>50</v>
      </c>
      <c r="M180" s="34">
        <f t="shared" si="2"/>
        <v>179.65</v>
      </c>
    </row>
    <row r="181" spans="1:13">
      <c r="A181" t="s">
        <v>442</v>
      </c>
      <c r="M181">
        <f t="shared" si="2"/>
        <v>0</v>
      </c>
    </row>
    <row r="182" spans="1:13">
      <c r="A182" s="34" t="s">
        <v>444</v>
      </c>
      <c r="B182" s="35">
        <v>7</v>
      </c>
      <c r="C182" s="35" t="s">
        <v>1105</v>
      </c>
      <c r="D182" s="34" t="s">
        <v>1224</v>
      </c>
      <c r="E182" s="34"/>
      <c r="F182" s="34"/>
      <c r="G182" s="34"/>
      <c r="H182" s="34"/>
      <c r="I182" s="34"/>
      <c r="J182" s="34"/>
      <c r="K182" s="34">
        <v>3.4350000000000001</v>
      </c>
      <c r="L182" s="34">
        <v>50</v>
      </c>
      <c r="M182" s="34">
        <f t="shared" si="2"/>
        <v>171.75</v>
      </c>
    </row>
    <row r="183" spans="1:13">
      <c r="A183" s="34" t="s">
        <v>446</v>
      </c>
      <c r="B183" s="35">
        <v>7</v>
      </c>
      <c r="C183" s="35" t="s">
        <v>1109</v>
      </c>
      <c r="D183" s="34" t="s">
        <v>1224</v>
      </c>
      <c r="E183" s="34"/>
      <c r="F183" s="34"/>
      <c r="G183" s="34"/>
      <c r="H183" s="34"/>
      <c r="I183" s="34"/>
      <c r="J183" s="34"/>
      <c r="K183" s="34">
        <v>2.306</v>
      </c>
      <c r="L183" s="34">
        <v>50</v>
      </c>
      <c r="M183" s="34">
        <f t="shared" si="2"/>
        <v>115.3</v>
      </c>
    </row>
    <row r="184" spans="1:13">
      <c r="A184" s="39" t="s">
        <v>447</v>
      </c>
      <c r="B184" s="40">
        <v>12</v>
      </c>
      <c r="C184" s="40" t="s">
        <v>1147</v>
      </c>
      <c r="D184" s="39" t="s">
        <v>1224</v>
      </c>
      <c r="E184" s="39"/>
      <c r="F184" s="39"/>
      <c r="G184" s="39"/>
      <c r="H184" s="39"/>
      <c r="I184" s="39"/>
      <c r="J184" s="39"/>
      <c r="K184" s="39">
        <v>-1.681</v>
      </c>
      <c r="L184" s="39">
        <v>50</v>
      </c>
      <c r="M184" s="39">
        <f t="shared" si="2"/>
        <v>-84.05</v>
      </c>
    </row>
    <row r="185" spans="1:13">
      <c r="A185" s="34" t="s">
        <v>450</v>
      </c>
      <c r="B185" s="35">
        <v>7</v>
      </c>
      <c r="C185" s="35" t="s">
        <v>1095</v>
      </c>
      <c r="D185" s="34" t="s">
        <v>1224</v>
      </c>
      <c r="E185" s="34"/>
      <c r="F185" s="34"/>
      <c r="G185" s="34"/>
      <c r="H185" s="34"/>
      <c r="I185" s="34"/>
      <c r="J185" s="34"/>
      <c r="K185" s="34">
        <v>2.8479999999999999</v>
      </c>
      <c r="L185" s="34">
        <v>50</v>
      </c>
      <c r="M185" s="34">
        <f t="shared" si="2"/>
        <v>142.4</v>
      </c>
    </row>
    <row r="186" spans="1:13">
      <c r="A186" s="57" t="s">
        <v>453</v>
      </c>
      <c r="B186" s="58">
        <v>7</v>
      </c>
      <c r="C186" s="58" t="s">
        <v>1141</v>
      </c>
      <c r="D186" s="57" t="s">
        <v>1224</v>
      </c>
      <c r="E186" s="57"/>
      <c r="F186" s="57"/>
      <c r="G186" s="57"/>
      <c r="H186" s="57"/>
      <c r="I186" s="57"/>
      <c r="J186" s="57"/>
      <c r="K186" s="57">
        <v>0.96299999999999997</v>
      </c>
      <c r="L186" s="57">
        <v>50</v>
      </c>
      <c r="M186" s="57">
        <f t="shared" si="2"/>
        <v>48.15</v>
      </c>
    </row>
    <row r="187" spans="1:13">
      <c r="A187" s="39" t="s">
        <v>455</v>
      </c>
      <c r="B187" s="40">
        <v>12</v>
      </c>
      <c r="C187" s="40" t="s">
        <v>1148</v>
      </c>
      <c r="D187" s="39" t="s">
        <v>1224</v>
      </c>
      <c r="E187" s="39"/>
      <c r="F187" s="39"/>
      <c r="G187" s="39"/>
      <c r="H187" s="39"/>
      <c r="I187" s="39"/>
      <c r="J187" s="39"/>
      <c r="K187" s="39">
        <v>-1.776</v>
      </c>
      <c r="L187" s="39">
        <v>50</v>
      </c>
      <c r="M187" s="39">
        <f t="shared" si="2"/>
        <v>-88.8</v>
      </c>
    </row>
    <row r="188" spans="1:13">
      <c r="A188" s="39" t="s">
        <v>457</v>
      </c>
      <c r="B188" s="40">
        <v>12</v>
      </c>
      <c r="C188" s="40" t="s">
        <v>1149</v>
      </c>
      <c r="D188" s="39" t="s">
        <v>1224</v>
      </c>
      <c r="E188" s="39"/>
      <c r="F188" s="39"/>
      <c r="G188" s="39"/>
      <c r="H188" s="39"/>
      <c r="I188" s="39"/>
      <c r="J188" s="39"/>
      <c r="K188" s="39">
        <v>-2.0059999999999998</v>
      </c>
      <c r="L188" s="39">
        <v>50</v>
      </c>
      <c r="M188" s="39">
        <f t="shared" si="2"/>
        <v>-100.29999999999998</v>
      </c>
    </row>
    <row r="189" spans="1:13">
      <c r="A189" s="34" t="s">
        <v>459</v>
      </c>
      <c r="B189" s="35">
        <v>12</v>
      </c>
      <c r="C189" s="35" t="s">
        <v>1085</v>
      </c>
      <c r="D189" s="34" t="s">
        <v>1224</v>
      </c>
      <c r="E189" s="34"/>
      <c r="F189" s="34"/>
      <c r="G189" s="34"/>
      <c r="H189" s="34"/>
      <c r="I189" s="34"/>
      <c r="J189" s="34"/>
      <c r="K189" s="34">
        <v>2.3170000000000002</v>
      </c>
      <c r="L189" s="34">
        <v>50</v>
      </c>
      <c r="M189" s="34">
        <f t="shared" si="2"/>
        <v>115.85000000000001</v>
      </c>
    </row>
    <row r="190" spans="1:13">
      <c r="A190" s="34" t="s">
        <v>461</v>
      </c>
      <c r="B190" s="35">
        <v>12</v>
      </c>
      <c r="C190" s="35" t="s">
        <v>1150</v>
      </c>
      <c r="D190" s="34" t="s">
        <v>1224</v>
      </c>
      <c r="E190" s="34"/>
      <c r="F190" s="34"/>
      <c r="G190" s="34"/>
      <c r="H190" s="34"/>
      <c r="I190" s="34"/>
      <c r="J190" s="34"/>
      <c r="K190" s="34">
        <v>2.9780000000000002</v>
      </c>
      <c r="L190" s="34">
        <v>50</v>
      </c>
      <c r="M190" s="34">
        <f t="shared" si="2"/>
        <v>148.9</v>
      </c>
    </row>
    <row r="191" spans="1:13">
      <c r="A191" s="57" t="s">
        <v>465</v>
      </c>
      <c r="B191" s="58">
        <v>12</v>
      </c>
      <c r="C191" s="58" t="s">
        <v>1090</v>
      </c>
      <c r="D191" s="57" t="s">
        <v>1224</v>
      </c>
      <c r="E191" s="57"/>
      <c r="F191" s="57"/>
      <c r="G191" s="57"/>
      <c r="H191" s="57"/>
      <c r="I191" s="57"/>
      <c r="J191" s="57"/>
      <c r="K191" s="57">
        <v>0.29699999999999999</v>
      </c>
      <c r="L191" s="57">
        <v>50</v>
      </c>
      <c r="M191" s="57">
        <f t="shared" si="2"/>
        <v>14.85</v>
      </c>
    </row>
    <row r="192" spans="1:13">
      <c r="A192" s="39" t="s">
        <v>467</v>
      </c>
      <c r="B192" s="40">
        <v>12</v>
      </c>
      <c r="C192" s="40" t="s">
        <v>1151</v>
      </c>
      <c r="D192" s="39" t="s">
        <v>1224</v>
      </c>
      <c r="E192" s="39"/>
      <c r="F192" s="39"/>
      <c r="G192" s="39"/>
      <c r="H192" s="39"/>
      <c r="I192" s="39"/>
      <c r="J192" s="39"/>
      <c r="K192" s="39">
        <v>-2.2330000000000001</v>
      </c>
      <c r="L192" s="39">
        <v>50</v>
      </c>
      <c r="M192" s="39">
        <f t="shared" si="2"/>
        <v>-111.65</v>
      </c>
    </row>
    <row r="193" spans="1:13">
      <c r="A193" s="34" t="s">
        <v>468</v>
      </c>
      <c r="B193" s="35">
        <v>7</v>
      </c>
      <c r="C193" s="35" t="s">
        <v>1133</v>
      </c>
      <c r="D193" s="34" t="s">
        <v>1224</v>
      </c>
      <c r="E193" s="34"/>
      <c r="F193" s="34"/>
      <c r="G193" s="34"/>
      <c r="H193" s="34"/>
      <c r="I193" s="34"/>
      <c r="J193" s="34"/>
      <c r="K193" s="34">
        <v>8.3789999999999996</v>
      </c>
      <c r="L193" s="34">
        <v>50</v>
      </c>
      <c r="M193" s="34">
        <f t="shared" si="2"/>
        <v>418.95</v>
      </c>
    </row>
    <row r="194" spans="1:13">
      <c r="A194" s="37" t="s">
        <v>469</v>
      </c>
      <c r="B194" s="38">
        <v>12</v>
      </c>
      <c r="C194" s="38" t="s">
        <v>1152</v>
      </c>
      <c r="D194" s="37" t="s">
        <v>1224</v>
      </c>
      <c r="E194" s="37"/>
      <c r="F194" s="37"/>
      <c r="G194" s="37"/>
      <c r="H194" s="37"/>
      <c r="I194" s="37"/>
      <c r="J194" s="37"/>
      <c r="K194" s="37">
        <v>1.7969999999999999</v>
      </c>
      <c r="L194" s="37">
        <v>50</v>
      </c>
      <c r="M194" s="37">
        <f t="shared" si="2"/>
        <v>89.85</v>
      </c>
    </row>
    <row r="195" spans="1:13">
      <c r="A195" s="39" t="s">
        <v>471</v>
      </c>
      <c r="B195" s="40">
        <v>7</v>
      </c>
      <c r="C195" s="40" t="s">
        <v>1104</v>
      </c>
      <c r="D195" s="39" t="s">
        <v>1224</v>
      </c>
      <c r="E195" s="39"/>
      <c r="F195" s="39"/>
      <c r="G195" s="39"/>
      <c r="H195" s="39"/>
      <c r="I195" s="39"/>
      <c r="J195" s="39"/>
      <c r="K195" s="39">
        <v>-1.198</v>
      </c>
      <c r="L195" s="39">
        <v>50</v>
      </c>
      <c r="M195" s="39">
        <f t="shared" ref="M195:M256" si="3">K195*L195</f>
        <v>-59.9</v>
      </c>
    </row>
    <row r="196" spans="1:13">
      <c r="A196" s="39" t="s">
        <v>472</v>
      </c>
      <c r="B196" s="40">
        <v>7</v>
      </c>
      <c r="C196" s="40" t="s">
        <v>1116</v>
      </c>
      <c r="D196" s="39" t="s">
        <v>1224</v>
      </c>
      <c r="E196" s="39"/>
      <c r="F196" s="39"/>
      <c r="G196" s="39"/>
      <c r="H196" s="39"/>
      <c r="I196" s="39"/>
      <c r="J196" s="39"/>
      <c r="K196" s="39">
        <v>-0.85</v>
      </c>
      <c r="L196" s="39">
        <v>50</v>
      </c>
      <c r="M196" s="39">
        <f t="shared" si="3"/>
        <v>-42.5</v>
      </c>
    </row>
    <row r="197" spans="1:13">
      <c r="A197" s="37" t="s">
        <v>693</v>
      </c>
      <c r="B197" s="38">
        <v>7</v>
      </c>
      <c r="C197" s="38" t="s">
        <v>1101</v>
      </c>
      <c r="D197" s="37" t="s">
        <v>1224</v>
      </c>
      <c r="E197" s="37"/>
      <c r="F197" s="37"/>
      <c r="G197" s="37"/>
      <c r="H197" s="37"/>
      <c r="I197" s="37"/>
      <c r="J197" s="37"/>
      <c r="K197" s="37">
        <v>1.2010000000000001</v>
      </c>
      <c r="L197" s="37">
        <v>50</v>
      </c>
      <c r="M197" s="37">
        <f t="shared" si="3"/>
        <v>60.050000000000004</v>
      </c>
    </row>
    <row r="198" spans="1:13">
      <c r="A198" s="39" t="s">
        <v>473</v>
      </c>
      <c r="B198" s="40">
        <v>12</v>
      </c>
      <c r="C198" s="40" t="s">
        <v>1153</v>
      </c>
      <c r="D198" s="39" t="s">
        <v>1224</v>
      </c>
      <c r="E198" s="39"/>
      <c r="F198" s="39"/>
      <c r="G198" s="39"/>
      <c r="H198" s="39"/>
      <c r="I198" s="39"/>
      <c r="J198" s="39"/>
      <c r="K198" s="39">
        <v>-0.80200000000000005</v>
      </c>
      <c r="L198" s="39">
        <v>50</v>
      </c>
      <c r="M198" s="39">
        <f t="shared" si="3"/>
        <v>-40.1</v>
      </c>
    </row>
    <row r="199" spans="1:13">
      <c r="A199" s="57" t="s">
        <v>475</v>
      </c>
      <c r="B199" s="58">
        <v>7</v>
      </c>
      <c r="C199" s="58" t="s">
        <v>1124</v>
      </c>
      <c r="D199" s="57" t="s">
        <v>1224</v>
      </c>
      <c r="E199" s="57"/>
      <c r="F199" s="57"/>
      <c r="G199" s="57"/>
      <c r="H199" s="57"/>
      <c r="I199" s="57"/>
      <c r="J199" s="57"/>
      <c r="K199" s="57">
        <v>0.375</v>
      </c>
      <c r="L199" s="57">
        <v>50</v>
      </c>
      <c r="M199" s="57">
        <f t="shared" si="3"/>
        <v>18.75</v>
      </c>
    </row>
    <row r="200" spans="1:13">
      <c r="A200" s="39" t="s">
        <v>478</v>
      </c>
      <c r="B200" s="40">
        <v>7</v>
      </c>
      <c r="C200" s="40" t="s">
        <v>1151</v>
      </c>
      <c r="D200" s="39" t="s">
        <v>1224</v>
      </c>
      <c r="E200" s="39"/>
      <c r="F200" s="39"/>
      <c r="G200" s="39"/>
      <c r="H200" s="39"/>
      <c r="I200" s="39"/>
      <c r="J200" s="39"/>
      <c r="K200" s="39">
        <v>-0.13400000000000001</v>
      </c>
      <c r="L200" s="39">
        <v>50</v>
      </c>
      <c r="M200" s="39">
        <f t="shared" si="3"/>
        <v>-6.7</v>
      </c>
    </row>
    <row r="201" spans="1:13">
      <c r="A201" s="39" t="s">
        <v>479</v>
      </c>
      <c r="B201" s="40">
        <v>7</v>
      </c>
      <c r="C201" s="40" t="s">
        <v>1127</v>
      </c>
      <c r="D201" s="39" t="s">
        <v>1224</v>
      </c>
      <c r="E201" s="39"/>
      <c r="F201" s="39"/>
      <c r="G201" s="39"/>
      <c r="H201" s="39"/>
      <c r="I201" s="39"/>
      <c r="J201" s="39"/>
      <c r="K201" s="39">
        <v>-0.40200000000000002</v>
      </c>
      <c r="L201" s="39">
        <v>50</v>
      </c>
      <c r="M201" s="39">
        <f t="shared" si="3"/>
        <v>-20.100000000000001</v>
      </c>
    </row>
    <row r="202" spans="1:13">
      <c r="A202" s="34" t="s">
        <v>480</v>
      </c>
      <c r="B202" s="35">
        <v>7</v>
      </c>
      <c r="C202" s="35" t="s">
        <v>1129</v>
      </c>
      <c r="D202" s="34" t="s">
        <v>1224</v>
      </c>
      <c r="E202" s="34"/>
      <c r="F202" s="34"/>
      <c r="G202" s="34"/>
      <c r="H202" s="34"/>
      <c r="I202" s="34"/>
      <c r="J202" s="34"/>
      <c r="K202" s="34">
        <v>2.3959999999999999</v>
      </c>
      <c r="L202" s="34">
        <v>50</v>
      </c>
      <c r="M202" s="34">
        <f t="shared" si="3"/>
        <v>119.8</v>
      </c>
    </row>
    <row r="203" spans="1:13">
      <c r="A203" s="39" t="s">
        <v>481</v>
      </c>
      <c r="B203" s="40">
        <v>12</v>
      </c>
      <c r="C203" s="40" t="s">
        <v>1091</v>
      </c>
      <c r="D203" s="39" t="s">
        <v>1224</v>
      </c>
      <c r="E203" s="39"/>
      <c r="F203" s="39"/>
      <c r="G203" s="39"/>
      <c r="H203" s="39"/>
      <c r="I203" s="39"/>
      <c r="J203" s="39"/>
      <c r="K203" s="39">
        <v>-0.16300000000000001</v>
      </c>
      <c r="L203" s="39">
        <v>50</v>
      </c>
      <c r="M203" s="39">
        <f t="shared" si="3"/>
        <v>-8.15</v>
      </c>
    </row>
    <row r="204" spans="1:13">
      <c r="A204" t="s">
        <v>483</v>
      </c>
      <c r="M204">
        <f t="shared" si="3"/>
        <v>0</v>
      </c>
    </row>
    <row r="205" spans="1:13">
      <c r="A205" s="37" t="s">
        <v>486</v>
      </c>
      <c r="B205" s="38">
        <v>7</v>
      </c>
      <c r="C205" s="38" t="s">
        <v>1125</v>
      </c>
      <c r="D205" s="37" t="s">
        <v>1224</v>
      </c>
      <c r="E205" s="37"/>
      <c r="F205" s="37"/>
      <c r="G205" s="37"/>
      <c r="H205" s="37"/>
      <c r="I205" s="37"/>
      <c r="J205" s="37"/>
      <c r="K205" s="37">
        <v>1.5189999999999999</v>
      </c>
      <c r="L205" s="37">
        <v>50</v>
      </c>
      <c r="M205" s="37">
        <f t="shared" si="3"/>
        <v>75.949999999999989</v>
      </c>
    </row>
    <row r="206" spans="1:13">
      <c r="A206" t="s">
        <v>489</v>
      </c>
      <c r="M206">
        <f t="shared" si="3"/>
        <v>0</v>
      </c>
    </row>
    <row r="207" spans="1:13">
      <c r="A207" t="s">
        <v>491</v>
      </c>
      <c r="M207">
        <f t="shared" si="3"/>
        <v>0</v>
      </c>
    </row>
    <row r="208" spans="1:13">
      <c r="A208" t="s">
        <v>495</v>
      </c>
      <c r="M208">
        <f t="shared" si="3"/>
        <v>0</v>
      </c>
    </row>
    <row r="209" spans="1:13">
      <c r="A209" t="s">
        <v>497</v>
      </c>
      <c r="M209">
        <f t="shared" si="3"/>
        <v>0</v>
      </c>
    </row>
    <row r="210" spans="1:13">
      <c r="A210" t="s">
        <v>499</v>
      </c>
      <c r="M210">
        <f t="shared" si="3"/>
        <v>0</v>
      </c>
    </row>
    <row r="211" spans="1:13">
      <c r="A211" s="39" t="s">
        <v>501</v>
      </c>
      <c r="B211" s="40">
        <v>12</v>
      </c>
      <c r="C211" s="40" t="s">
        <v>1095</v>
      </c>
      <c r="D211" s="39" t="s">
        <v>1224</v>
      </c>
      <c r="E211" s="39"/>
      <c r="F211" s="39"/>
      <c r="G211" s="39"/>
      <c r="H211" s="39"/>
      <c r="I211" s="39"/>
      <c r="J211" s="39"/>
      <c r="K211" s="39">
        <v>-0.56000000000000005</v>
      </c>
      <c r="L211" s="39">
        <v>50</v>
      </c>
      <c r="M211" s="39">
        <f t="shared" si="3"/>
        <v>-28.000000000000004</v>
      </c>
    </row>
    <row r="212" spans="1:13">
      <c r="A212" s="37" t="s">
        <v>504</v>
      </c>
      <c r="B212" s="38">
        <v>12</v>
      </c>
      <c r="C212" s="38" t="s">
        <v>1154</v>
      </c>
      <c r="D212" s="37" t="s">
        <v>1224</v>
      </c>
      <c r="E212" s="37"/>
      <c r="F212" s="37"/>
      <c r="G212" s="37"/>
      <c r="H212" s="37"/>
      <c r="I212" s="37"/>
      <c r="J212" s="37"/>
      <c r="K212" s="37">
        <v>1.5409999999999999</v>
      </c>
      <c r="L212" s="37">
        <v>50</v>
      </c>
      <c r="M212" s="37">
        <f t="shared" si="3"/>
        <v>77.05</v>
      </c>
    </row>
    <row r="213" spans="1:13">
      <c r="A213" s="34" t="s">
        <v>506</v>
      </c>
      <c r="B213" s="35">
        <v>5</v>
      </c>
      <c r="C213" s="35" t="s">
        <v>1131</v>
      </c>
      <c r="D213" s="34" t="s">
        <v>1224</v>
      </c>
      <c r="E213" s="34"/>
      <c r="F213" s="34"/>
      <c r="G213" s="34"/>
      <c r="H213" s="34"/>
      <c r="I213" s="34"/>
      <c r="J213" s="34"/>
      <c r="K213" s="34">
        <v>16.215</v>
      </c>
      <c r="L213" s="34">
        <v>50</v>
      </c>
      <c r="M213" s="34">
        <f t="shared" si="3"/>
        <v>810.75</v>
      </c>
    </row>
    <row r="214" spans="1:13">
      <c r="A214" s="34" t="s">
        <v>509</v>
      </c>
      <c r="B214" s="35">
        <v>5</v>
      </c>
      <c r="C214" s="35" t="s">
        <v>1155</v>
      </c>
      <c r="D214" s="34" t="s">
        <v>1224</v>
      </c>
      <c r="E214" s="34"/>
      <c r="F214" s="34"/>
      <c r="G214" s="34"/>
      <c r="H214" s="34"/>
      <c r="I214" s="34"/>
      <c r="J214" s="34"/>
      <c r="K214" s="34">
        <v>11.272</v>
      </c>
      <c r="L214" s="34">
        <v>50</v>
      </c>
      <c r="M214" s="34">
        <f t="shared" si="3"/>
        <v>563.6</v>
      </c>
    </row>
    <row r="215" spans="1:13">
      <c r="A215" s="39" t="s">
        <v>511</v>
      </c>
      <c r="B215" s="40">
        <v>12</v>
      </c>
      <c r="C215" s="40" t="s">
        <v>1156</v>
      </c>
      <c r="D215" s="39" t="s">
        <v>1224</v>
      </c>
      <c r="E215" s="39"/>
      <c r="F215" s="39"/>
      <c r="G215" s="39"/>
      <c r="H215" s="39"/>
      <c r="I215" s="39"/>
      <c r="J215" s="39"/>
      <c r="K215" s="39">
        <v>-1.4370000000000001</v>
      </c>
      <c r="L215" s="39">
        <v>50</v>
      </c>
      <c r="M215" s="39">
        <f t="shared" si="3"/>
        <v>-71.850000000000009</v>
      </c>
    </row>
    <row r="216" spans="1:13">
      <c r="A216" s="34" t="s">
        <v>929</v>
      </c>
      <c r="B216" s="35">
        <v>5</v>
      </c>
      <c r="C216" s="35" t="s">
        <v>1128</v>
      </c>
      <c r="D216" s="34" t="s">
        <v>1224</v>
      </c>
      <c r="E216" s="34"/>
      <c r="F216" s="34"/>
      <c r="G216" s="34"/>
      <c r="H216" s="34"/>
      <c r="I216" s="34"/>
      <c r="J216" s="34"/>
      <c r="K216" s="34">
        <v>20.687999999999999</v>
      </c>
      <c r="L216" s="34">
        <v>50</v>
      </c>
      <c r="M216" s="34">
        <f t="shared" si="3"/>
        <v>1034.3999999999999</v>
      </c>
    </row>
    <row r="217" spans="1:13">
      <c r="A217" s="39" t="s">
        <v>513</v>
      </c>
      <c r="B217" s="40">
        <v>12</v>
      </c>
      <c r="C217" s="40" t="s">
        <v>1157</v>
      </c>
      <c r="D217" s="39" t="s">
        <v>1224</v>
      </c>
      <c r="E217" s="39"/>
      <c r="F217" s="39"/>
      <c r="G217" s="39"/>
      <c r="H217" s="39"/>
      <c r="I217" s="39"/>
      <c r="J217" s="39"/>
      <c r="K217" s="39">
        <v>-0.629</v>
      </c>
      <c r="L217" s="39">
        <v>50</v>
      </c>
      <c r="M217" s="39">
        <f t="shared" si="3"/>
        <v>-31.45</v>
      </c>
    </row>
    <row r="218" spans="1:13">
      <c r="A218" s="34" t="s">
        <v>515</v>
      </c>
      <c r="B218" s="35">
        <v>5</v>
      </c>
      <c r="C218" s="35" t="s">
        <v>1102</v>
      </c>
      <c r="D218" s="34" t="s">
        <v>1224</v>
      </c>
      <c r="E218" s="34"/>
      <c r="F218" s="34"/>
      <c r="G218" s="34"/>
      <c r="H218" s="34"/>
      <c r="I218" s="34"/>
      <c r="J218" s="34"/>
      <c r="K218" s="34">
        <v>13.994</v>
      </c>
      <c r="L218" s="34">
        <v>50</v>
      </c>
      <c r="M218" s="34">
        <f t="shared" si="3"/>
        <v>699.7</v>
      </c>
    </row>
    <row r="219" spans="1:13">
      <c r="A219" s="34" t="s">
        <v>516</v>
      </c>
      <c r="B219" s="35">
        <v>5</v>
      </c>
      <c r="C219" s="35" t="s">
        <v>1129</v>
      </c>
      <c r="D219" s="34" t="s">
        <v>1224</v>
      </c>
      <c r="E219" s="34"/>
      <c r="F219" s="34"/>
      <c r="G219" s="34"/>
      <c r="H219" s="34"/>
      <c r="I219" s="34"/>
      <c r="J219" s="34"/>
      <c r="K219" s="34">
        <v>12.499000000000001</v>
      </c>
      <c r="L219" s="34">
        <v>50</v>
      </c>
      <c r="M219" s="34">
        <f t="shared" si="3"/>
        <v>624.95000000000005</v>
      </c>
    </row>
    <row r="220" spans="1:13">
      <c r="A220" s="34" t="s">
        <v>518</v>
      </c>
      <c r="B220" s="35">
        <v>5</v>
      </c>
      <c r="C220" s="35" t="s">
        <v>1152</v>
      </c>
      <c r="D220" s="34" t="s">
        <v>1224</v>
      </c>
      <c r="E220" s="34"/>
      <c r="F220" s="34"/>
      <c r="G220" s="34"/>
      <c r="H220" s="34"/>
      <c r="I220" s="34"/>
      <c r="J220" s="34"/>
      <c r="K220" s="34">
        <v>12.564</v>
      </c>
      <c r="L220" s="34">
        <v>50</v>
      </c>
      <c r="M220" s="34">
        <f t="shared" si="3"/>
        <v>628.20000000000005</v>
      </c>
    </row>
    <row r="221" spans="1:13">
      <c r="A221" s="34" t="s">
        <v>520</v>
      </c>
      <c r="B221" s="35">
        <v>5</v>
      </c>
      <c r="C221" s="35" t="s">
        <v>1125</v>
      </c>
      <c r="D221" s="34" t="s">
        <v>1224</v>
      </c>
      <c r="E221" s="34"/>
      <c r="F221" s="34"/>
      <c r="G221" s="34"/>
      <c r="H221" s="34"/>
      <c r="I221" s="34"/>
      <c r="J221" s="34"/>
      <c r="K221" s="34">
        <v>15.688000000000001</v>
      </c>
      <c r="L221" s="34">
        <v>50</v>
      </c>
      <c r="M221" s="34">
        <f t="shared" si="3"/>
        <v>784.4</v>
      </c>
    </row>
    <row r="222" spans="1:13">
      <c r="A222" s="34" t="s">
        <v>931</v>
      </c>
      <c r="B222" s="35">
        <v>5</v>
      </c>
      <c r="C222" s="35" t="s">
        <v>1160</v>
      </c>
      <c r="D222" s="34" t="s">
        <v>1224</v>
      </c>
      <c r="E222" s="34"/>
      <c r="F222" s="34"/>
      <c r="G222" s="34"/>
      <c r="H222" s="34"/>
      <c r="I222" s="34"/>
      <c r="J222" s="34"/>
      <c r="K222" s="34">
        <v>13.112</v>
      </c>
      <c r="L222" s="34">
        <v>50</v>
      </c>
      <c r="M222" s="34">
        <f t="shared" si="3"/>
        <v>655.6</v>
      </c>
    </row>
    <row r="223" spans="1:13">
      <c r="A223" s="34" t="s">
        <v>702</v>
      </c>
      <c r="B223" s="35">
        <v>5</v>
      </c>
      <c r="C223" s="35" t="s">
        <v>1136</v>
      </c>
      <c r="D223" s="34" t="s">
        <v>1224</v>
      </c>
      <c r="E223" s="34"/>
      <c r="F223" s="34"/>
      <c r="G223" s="34"/>
      <c r="H223" s="34"/>
      <c r="I223" s="34"/>
      <c r="J223" s="34"/>
      <c r="K223" s="34">
        <v>13.179</v>
      </c>
      <c r="L223" s="34">
        <v>50</v>
      </c>
      <c r="M223" s="34">
        <f t="shared" si="3"/>
        <v>658.95</v>
      </c>
    </row>
    <row r="224" spans="1:13">
      <c r="A224" s="34" t="s">
        <v>522</v>
      </c>
      <c r="B224" s="35">
        <v>12</v>
      </c>
      <c r="C224" s="35" t="s">
        <v>1087</v>
      </c>
      <c r="D224" s="34" t="s">
        <v>1224</v>
      </c>
      <c r="E224" s="34"/>
      <c r="F224" s="34"/>
      <c r="G224" s="34"/>
      <c r="H224" s="34"/>
      <c r="I224" s="34"/>
      <c r="J224" s="34"/>
      <c r="K224" s="34">
        <v>2.2810000000000001</v>
      </c>
      <c r="L224" s="34">
        <v>50</v>
      </c>
      <c r="M224" s="34">
        <f t="shared" si="3"/>
        <v>114.05000000000001</v>
      </c>
    </row>
    <row r="225" spans="1:13">
      <c r="A225" s="57" t="s">
        <v>523</v>
      </c>
      <c r="B225" s="58">
        <v>12</v>
      </c>
      <c r="C225" s="58" t="s">
        <v>1158</v>
      </c>
      <c r="D225" s="57" t="s">
        <v>1224</v>
      </c>
      <c r="E225" s="57"/>
      <c r="F225" s="57"/>
      <c r="G225" s="57"/>
      <c r="H225" s="57"/>
      <c r="I225" s="57"/>
      <c r="J225" s="57"/>
      <c r="K225" s="57">
        <v>0.45900000000000002</v>
      </c>
      <c r="L225" s="57">
        <v>50</v>
      </c>
      <c r="M225" s="57">
        <f t="shared" si="3"/>
        <v>22.95</v>
      </c>
    </row>
    <row r="226" spans="1:13">
      <c r="A226" s="57" t="s">
        <v>524</v>
      </c>
      <c r="B226" s="58">
        <v>12</v>
      </c>
      <c r="C226" s="58" t="s">
        <v>1159</v>
      </c>
      <c r="D226" s="57" t="s">
        <v>1224</v>
      </c>
      <c r="E226" s="57"/>
      <c r="F226" s="57"/>
      <c r="G226" s="57"/>
      <c r="H226" s="57"/>
      <c r="I226" s="57"/>
      <c r="J226" s="57"/>
      <c r="K226" s="57">
        <v>0.54</v>
      </c>
      <c r="L226" s="57">
        <v>50</v>
      </c>
      <c r="M226" s="57">
        <f t="shared" si="3"/>
        <v>27</v>
      </c>
    </row>
    <row r="227" spans="1:13">
      <c r="A227" s="57" t="s">
        <v>525</v>
      </c>
      <c r="B227" s="58">
        <v>12</v>
      </c>
      <c r="C227" s="58" t="s">
        <v>1160</v>
      </c>
      <c r="D227" s="57" t="s">
        <v>1224</v>
      </c>
      <c r="E227" s="57"/>
      <c r="F227" s="57"/>
      <c r="G227" s="57"/>
      <c r="H227" s="57"/>
      <c r="I227" s="57"/>
      <c r="J227" s="57"/>
      <c r="K227" s="57">
        <v>0.316</v>
      </c>
      <c r="L227" s="57">
        <v>50</v>
      </c>
      <c r="M227" s="57">
        <f t="shared" si="3"/>
        <v>15.8</v>
      </c>
    </row>
    <row r="228" spans="1:13">
      <c r="A228" s="39" t="s">
        <v>526</v>
      </c>
      <c r="B228" s="40">
        <v>12</v>
      </c>
      <c r="C228" s="40" t="s">
        <v>1138</v>
      </c>
      <c r="D228" s="39" t="s">
        <v>1224</v>
      </c>
      <c r="E228" s="39"/>
      <c r="F228" s="39"/>
      <c r="G228" s="39"/>
      <c r="H228" s="39"/>
      <c r="I228" s="39"/>
      <c r="J228" s="39"/>
      <c r="K228" s="39">
        <v>-1.974</v>
      </c>
      <c r="L228" s="39">
        <v>50</v>
      </c>
      <c r="M228" s="39">
        <f t="shared" si="3"/>
        <v>-98.7</v>
      </c>
    </row>
    <row r="229" spans="1:13">
      <c r="A229" s="39" t="s">
        <v>938</v>
      </c>
      <c r="B229" s="40">
        <v>12</v>
      </c>
      <c r="C229" s="40" t="s">
        <v>1155</v>
      </c>
      <c r="D229" s="39" t="s">
        <v>1224</v>
      </c>
      <c r="E229" s="39"/>
      <c r="F229" s="39"/>
      <c r="G229" s="39"/>
      <c r="H229" s="39"/>
      <c r="I229" s="39"/>
      <c r="J229" s="39"/>
      <c r="K229" s="39">
        <v>-1.0940000000000001</v>
      </c>
      <c r="L229" s="39">
        <v>50</v>
      </c>
      <c r="M229" s="39">
        <f t="shared" si="3"/>
        <v>-54.7</v>
      </c>
    </row>
    <row r="230" spans="1:13">
      <c r="A230" s="34" t="s">
        <v>527</v>
      </c>
      <c r="B230" s="35">
        <v>3</v>
      </c>
      <c r="C230" s="35" t="s">
        <v>1158</v>
      </c>
      <c r="D230" s="34" t="s">
        <v>1224</v>
      </c>
      <c r="E230" s="34"/>
      <c r="F230" s="34"/>
      <c r="G230" s="34"/>
      <c r="H230" s="34"/>
      <c r="I230" s="34"/>
      <c r="J230" s="34"/>
      <c r="K230" s="36">
        <v>5.2</v>
      </c>
      <c r="L230" s="34">
        <v>50</v>
      </c>
      <c r="M230" s="34">
        <f t="shared" si="3"/>
        <v>260</v>
      </c>
    </row>
    <row r="231" spans="1:13">
      <c r="A231" s="39" t="s">
        <v>528</v>
      </c>
      <c r="B231" s="40">
        <v>12</v>
      </c>
      <c r="C231" s="40" t="s">
        <v>1161</v>
      </c>
      <c r="D231" s="39" t="s">
        <v>1224</v>
      </c>
      <c r="E231" s="39"/>
      <c r="F231" s="39"/>
      <c r="G231" s="39"/>
      <c r="H231" s="39"/>
      <c r="I231" s="39"/>
      <c r="J231" s="39"/>
      <c r="K231" s="39">
        <v>-1.024</v>
      </c>
      <c r="L231" s="39">
        <v>50</v>
      </c>
      <c r="M231" s="39">
        <f t="shared" si="3"/>
        <v>-51.2</v>
      </c>
    </row>
    <row r="232" spans="1:13">
      <c r="A232" s="34" t="s">
        <v>529</v>
      </c>
      <c r="B232" s="35">
        <v>5</v>
      </c>
      <c r="C232" s="35" t="s">
        <v>1090</v>
      </c>
      <c r="D232" s="34" t="s">
        <v>1224</v>
      </c>
      <c r="E232" s="34"/>
      <c r="F232" s="34"/>
      <c r="G232" s="34"/>
      <c r="H232" s="34"/>
      <c r="I232" s="34"/>
      <c r="J232" s="34"/>
      <c r="K232" s="34">
        <v>18.573</v>
      </c>
      <c r="L232" s="34">
        <v>50</v>
      </c>
      <c r="M232" s="34">
        <f t="shared" si="3"/>
        <v>928.65</v>
      </c>
    </row>
    <row r="233" spans="1:13">
      <c r="A233" s="39" t="s">
        <v>530</v>
      </c>
      <c r="B233" s="40">
        <v>12</v>
      </c>
      <c r="C233" s="40" t="s">
        <v>1162</v>
      </c>
      <c r="D233" s="39" t="s">
        <v>1224</v>
      </c>
      <c r="E233" s="39"/>
      <c r="F233" s="39"/>
      <c r="G233" s="39"/>
      <c r="H233" s="39"/>
      <c r="I233" s="39"/>
      <c r="J233" s="39"/>
      <c r="K233" s="39">
        <v>-0.621</v>
      </c>
      <c r="L233" s="39">
        <v>50</v>
      </c>
      <c r="M233" s="39">
        <f t="shared" si="3"/>
        <v>-31.05</v>
      </c>
    </row>
    <row r="234" spans="1:13">
      <c r="A234" s="34" t="s">
        <v>531</v>
      </c>
      <c r="B234" s="35">
        <v>5</v>
      </c>
      <c r="C234" s="35" t="s">
        <v>1157</v>
      </c>
      <c r="D234" s="34" t="s">
        <v>1224</v>
      </c>
      <c r="E234" s="34"/>
      <c r="F234" s="34"/>
      <c r="G234" s="34"/>
      <c r="H234" s="34"/>
      <c r="I234" s="34"/>
      <c r="J234" s="34"/>
      <c r="K234" s="34">
        <v>14.542</v>
      </c>
      <c r="L234" s="34">
        <v>50</v>
      </c>
      <c r="M234" s="34">
        <f t="shared" si="3"/>
        <v>727.1</v>
      </c>
    </row>
    <row r="235" spans="1:13">
      <c r="A235" s="39" t="s">
        <v>532</v>
      </c>
      <c r="B235" s="40">
        <v>12</v>
      </c>
      <c r="C235" s="40" t="s">
        <v>1163</v>
      </c>
      <c r="D235" s="39" t="s">
        <v>1224</v>
      </c>
      <c r="E235" s="39"/>
      <c r="F235" s="39"/>
      <c r="G235" s="39"/>
      <c r="H235" s="39"/>
      <c r="I235" s="39"/>
      <c r="J235" s="39"/>
      <c r="K235" s="39">
        <v>-4.8000000000000001E-2</v>
      </c>
      <c r="L235" s="39">
        <v>50</v>
      </c>
      <c r="M235" s="39">
        <f t="shared" si="3"/>
        <v>-2.4</v>
      </c>
    </row>
    <row r="236" spans="1:13">
      <c r="A236" s="34" t="s">
        <v>534</v>
      </c>
      <c r="B236" s="35">
        <v>5</v>
      </c>
      <c r="C236" s="35" t="s">
        <v>1092</v>
      </c>
      <c r="D236" s="34" t="s">
        <v>1224</v>
      </c>
      <c r="E236" s="34"/>
      <c r="F236" s="34"/>
      <c r="G236" s="34"/>
      <c r="H236" s="34"/>
      <c r="I236" s="34"/>
      <c r="J236" s="34"/>
      <c r="K236" s="34">
        <v>12.977</v>
      </c>
      <c r="L236" s="34">
        <v>50</v>
      </c>
      <c r="M236" s="34">
        <f t="shared" si="3"/>
        <v>648.85</v>
      </c>
    </row>
    <row r="237" spans="1:13">
      <c r="A237" t="s">
        <v>535</v>
      </c>
      <c r="M237">
        <f t="shared" si="3"/>
        <v>0</v>
      </c>
    </row>
    <row r="238" spans="1:13">
      <c r="A238" t="s">
        <v>536</v>
      </c>
      <c r="M238">
        <f t="shared" si="3"/>
        <v>0</v>
      </c>
    </row>
    <row r="239" spans="1:13">
      <c r="A239" s="34" t="s">
        <v>537</v>
      </c>
      <c r="B239" s="35">
        <v>5</v>
      </c>
      <c r="C239" s="35" t="s">
        <v>1134</v>
      </c>
      <c r="D239" s="34" t="s">
        <v>1224</v>
      </c>
      <c r="E239" s="34"/>
      <c r="F239" s="34"/>
      <c r="G239" s="34"/>
      <c r="H239" s="34"/>
      <c r="I239" s="34"/>
      <c r="J239" s="34"/>
      <c r="K239" s="34">
        <v>13.798999999999999</v>
      </c>
      <c r="L239" s="34">
        <v>50</v>
      </c>
      <c r="M239" s="34">
        <f t="shared" si="3"/>
        <v>689.94999999999993</v>
      </c>
    </row>
    <row r="240" spans="1:13">
      <c r="A240" s="34" t="s">
        <v>538</v>
      </c>
      <c r="B240" s="35">
        <v>4</v>
      </c>
      <c r="C240" s="35" t="s">
        <v>1118</v>
      </c>
      <c r="D240" s="34" t="s">
        <v>1224</v>
      </c>
      <c r="E240" s="34"/>
      <c r="F240" s="34"/>
      <c r="G240" s="34"/>
      <c r="H240" s="34"/>
      <c r="I240" s="34"/>
      <c r="J240" s="34"/>
      <c r="K240" s="36">
        <v>9.9</v>
      </c>
      <c r="L240" s="34">
        <v>50</v>
      </c>
      <c r="M240" s="34">
        <f t="shared" si="3"/>
        <v>495</v>
      </c>
    </row>
    <row r="241" spans="1:13">
      <c r="A241" t="s">
        <v>539</v>
      </c>
      <c r="M241">
        <f t="shared" si="3"/>
        <v>0</v>
      </c>
    </row>
    <row r="242" spans="1:13">
      <c r="A242" t="s">
        <v>540</v>
      </c>
      <c r="M242">
        <f t="shared" si="3"/>
        <v>0</v>
      </c>
    </row>
    <row r="243" spans="1:13">
      <c r="A243" t="s">
        <v>542</v>
      </c>
      <c r="M243">
        <f t="shared" si="3"/>
        <v>0</v>
      </c>
    </row>
    <row r="244" spans="1:13">
      <c r="A244" s="34" t="s">
        <v>952</v>
      </c>
      <c r="B244" s="35">
        <v>5</v>
      </c>
      <c r="C244" s="35" t="s">
        <v>1121</v>
      </c>
      <c r="D244" s="34" t="s">
        <v>1224</v>
      </c>
      <c r="E244" s="34"/>
      <c r="F244" s="34"/>
      <c r="G244" s="34"/>
      <c r="H244" s="34"/>
      <c r="I244" s="34"/>
      <c r="J244" s="34"/>
      <c r="K244" s="34">
        <v>27.364000000000001</v>
      </c>
      <c r="L244" s="34">
        <v>50</v>
      </c>
      <c r="M244" s="34">
        <f t="shared" si="3"/>
        <v>1368.2</v>
      </c>
    </row>
    <row r="245" spans="1:13">
      <c r="A245" s="34" t="s">
        <v>544</v>
      </c>
      <c r="B245" s="35">
        <v>3</v>
      </c>
      <c r="C245" s="35" t="s">
        <v>1145</v>
      </c>
      <c r="D245" s="34" t="s">
        <v>1224</v>
      </c>
      <c r="E245" s="34"/>
      <c r="F245" s="34"/>
      <c r="G245" s="34"/>
      <c r="H245" s="34"/>
      <c r="I245" s="34"/>
      <c r="J245" s="34"/>
      <c r="K245" s="36">
        <v>5</v>
      </c>
      <c r="L245" s="34">
        <v>50</v>
      </c>
      <c r="M245" s="34">
        <f t="shared" si="3"/>
        <v>250</v>
      </c>
    </row>
    <row r="246" spans="1:13">
      <c r="A246" s="34" t="s">
        <v>545</v>
      </c>
      <c r="B246" s="35">
        <v>2</v>
      </c>
      <c r="C246" s="35" t="s">
        <v>1159</v>
      </c>
      <c r="D246" s="34" t="s">
        <v>1224</v>
      </c>
      <c r="E246" s="34"/>
      <c r="F246" s="34"/>
      <c r="G246" s="34"/>
      <c r="H246" s="34"/>
      <c r="I246" s="34"/>
      <c r="J246" s="34"/>
      <c r="K246" s="34">
        <v>13</v>
      </c>
      <c r="L246" s="34">
        <v>50</v>
      </c>
      <c r="M246" s="34">
        <f t="shared" si="3"/>
        <v>650</v>
      </c>
    </row>
    <row r="247" spans="1:13">
      <c r="A247" s="34" t="s">
        <v>547</v>
      </c>
      <c r="B247" s="35">
        <v>5</v>
      </c>
      <c r="C247" s="35" t="s">
        <v>1144</v>
      </c>
      <c r="D247" s="34" t="s">
        <v>1224</v>
      </c>
      <c r="E247" s="34"/>
      <c r="F247" s="34"/>
      <c r="G247" s="34"/>
      <c r="H247" s="34"/>
      <c r="I247" s="34"/>
      <c r="J247" s="34"/>
      <c r="K247" s="34">
        <v>14.193</v>
      </c>
      <c r="L247" s="34">
        <v>50</v>
      </c>
      <c r="M247" s="34">
        <f t="shared" si="3"/>
        <v>709.65</v>
      </c>
    </row>
    <row r="248" spans="1:13">
      <c r="A248" s="39" t="s">
        <v>962</v>
      </c>
      <c r="B248" s="40">
        <v>1</v>
      </c>
      <c r="C248" s="40" t="s">
        <v>1146</v>
      </c>
      <c r="D248" s="39" t="s">
        <v>1224</v>
      </c>
      <c r="E248" s="39"/>
      <c r="F248" s="39"/>
      <c r="G248" s="39"/>
      <c r="H248" s="39"/>
      <c r="I248" s="39"/>
      <c r="J248" s="39"/>
      <c r="K248" s="39">
        <v>-1.613</v>
      </c>
      <c r="L248" s="39">
        <v>50</v>
      </c>
      <c r="M248" s="39">
        <f t="shared" si="3"/>
        <v>-80.650000000000006</v>
      </c>
    </row>
    <row r="249" spans="1:13">
      <c r="A249" s="39" t="s">
        <v>963</v>
      </c>
      <c r="B249" s="40">
        <v>1</v>
      </c>
      <c r="C249" s="40" t="s">
        <v>1148</v>
      </c>
      <c r="D249" s="39" t="s">
        <v>1224</v>
      </c>
      <c r="E249" s="39"/>
      <c r="F249" s="39"/>
      <c r="G249" s="39"/>
      <c r="H249" s="39"/>
      <c r="I249" s="39"/>
      <c r="J249" s="39"/>
      <c r="K249" s="39">
        <v>-2.3519999999999999</v>
      </c>
      <c r="L249" s="39">
        <v>50</v>
      </c>
      <c r="M249" s="39">
        <f t="shared" si="3"/>
        <v>-117.6</v>
      </c>
    </row>
    <row r="250" spans="1:13">
      <c r="A250" s="39" t="s">
        <v>548</v>
      </c>
      <c r="B250" s="40">
        <v>1</v>
      </c>
      <c r="C250" s="40" t="s">
        <v>1120</v>
      </c>
      <c r="D250" s="39" t="s">
        <v>1224</v>
      </c>
      <c r="E250" s="39"/>
      <c r="F250" s="39"/>
      <c r="G250" s="39"/>
      <c r="H250" s="39"/>
      <c r="I250" s="39"/>
      <c r="J250" s="39"/>
      <c r="K250" s="39">
        <v>-2.4430000000000001</v>
      </c>
      <c r="L250" s="39">
        <v>50</v>
      </c>
      <c r="M250" s="39">
        <f t="shared" si="3"/>
        <v>-122.15</v>
      </c>
    </row>
    <row r="251" spans="1:13">
      <c r="A251" s="39" t="s">
        <v>964</v>
      </c>
      <c r="B251" s="40">
        <v>1</v>
      </c>
      <c r="C251" s="40" t="s">
        <v>1130</v>
      </c>
      <c r="D251" s="39" t="s">
        <v>1224</v>
      </c>
      <c r="E251" s="39"/>
      <c r="F251" s="39"/>
      <c r="G251" s="39"/>
      <c r="H251" s="39"/>
      <c r="I251" s="39"/>
      <c r="J251" s="39"/>
      <c r="K251" s="39">
        <v>-2.5649999999999999</v>
      </c>
      <c r="L251" s="39">
        <v>50</v>
      </c>
      <c r="M251" s="39">
        <f t="shared" si="3"/>
        <v>-128.25</v>
      </c>
    </row>
    <row r="252" spans="1:13">
      <c r="A252" s="39" t="s">
        <v>965</v>
      </c>
      <c r="B252" s="40">
        <v>1</v>
      </c>
      <c r="C252" s="40" t="s">
        <v>1119</v>
      </c>
      <c r="D252" s="39" t="s">
        <v>1224</v>
      </c>
      <c r="E252" s="39"/>
      <c r="F252" s="39"/>
      <c r="G252" s="39"/>
      <c r="H252" s="39"/>
      <c r="I252" s="39"/>
      <c r="J252" s="39"/>
      <c r="K252" s="39">
        <v>-1.72</v>
      </c>
      <c r="L252" s="39">
        <v>50</v>
      </c>
      <c r="M252" s="39">
        <f t="shared" si="3"/>
        <v>-86</v>
      </c>
    </row>
    <row r="253" spans="1:13">
      <c r="A253" s="39" t="s">
        <v>967</v>
      </c>
      <c r="B253" s="40">
        <v>1</v>
      </c>
      <c r="C253" s="40" t="s">
        <v>1176</v>
      </c>
      <c r="D253" s="39" t="s">
        <v>1224</v>
      </c>
      <c r="E253" s="39"/>
      <c r="F253" s="39"/>
      <c r="G253" s="39"/>
      <c r="H253" s="39"/>
      <c r="I253" s="39"/>
      <c r="J253" s="39"/>
      <c r="K253" s="39">
        <v>-0.218</v>
      </c>
      <c r="L253" s="39">
        <v>50</v>
      </c>
      <c r="M253" s="39">
        <f t="shared" si="3"/>
        <v>-10.9</v>
      </c>
    </row>
    <row r="254" spans="1:13">
      <c r="A254" s="57" t="s">
        <v>968</v>
      </c>
      <c r="B254" s="58">
        <v>1</v>
      </c>
      <c r="C254" s="58" t="s">
        <v>1135</v>
      </c>
      <c r="D254" s="57" t="s">
        <v>1224</v>
      </c>
      <c r="E254" s="57"/>
      <c r="F254" s="57"/>
      <c r="G254" s="57"/>
      <c r="H254" s="57"/>
      <c r="I254" s="57"/>
      <c r="J254" s="57"/>
      <c r="K254" s="57">
        <v>7.2999999999999995E-2</v>
      </c>
      <c r="L254" s="57">
        <v>50</v>
      </c>
      <c r="M254" s="57">
        <f t="shared" si="3"/>
        <v>3.65</v>
      </c>
    </row>
    <row r="255" spans="1:13">
      <c r="A255" s="57" t="s">
        <v>969</v>
      </c>
      <c r="B255" s="58">
        <v>1</v>
      </c>
      <c r="C255" s="58" t="s">
        <v>1090</v>
      </c>
      <c r="D255" s="57" t="s">
        <v>1224</v>
      </c>
      <c r="E255" s="57"/>
      <c r="F255" s="57"/>
      <c r="G255" s="57"/>
      <c r="H255" s="57"/>
      <c r="I255" s="57"/>
      <c r="J255" s="57"/>
      <c r="K255" s="57">
        <v>0.39700000000000002</v>
      </c>
      <c r="L255" s="57">
        <v>50</v>
      </c>
      <c r="M255" s="57">
        <f t="shared" si="3"/>
        <v>19.850000000000001</v>
      </c>
    </row>
    <row r="256" spans="1:13">
      <c r="A256" s="39" t="s">
        <v>551</v>
      </c>
      <c r="B256" s="40">
        <v>1</v>
      </c>
      <c r="C256" s="40" t="s">
        <v>1121</v>
      </c>
      <c r="D256" s="39" t="s">
        <v>1224</v>
      </c>
      <c r="E256" s="39"/>
      <c r="F256" s="39"/>
      <c r="G256" s="39"/>
      <c r="H256" s="39"/>
      <c r="I256" s="39"/>
      <c r="J256" s="39"/>
      <c r="K256" s="39">
        <v>-0.218</v>
      </c>
      <c r="L256" s="39">
        <v>50</v>
      </c>
      <c r="M256" s="39">
        <f t="shared" si="3"/>
        <v>-10.9</v>
      </c>
    </row>
    <row r="257" spans="1:13">
      <c r="A257" s="54" t="s">
        <v>981</v>
      </c>
      <c r="B257" s="40">
        <v>7</v>
      </c>
      <c r="C257" s="40" t="s">
        <v>1164</v>
      </c>
      <c r="D257" s="39"/>
      <c r="E257" s="39"/>
      <c r="F257" s="39"/>
      <c r="G257" s="39"/>
      <c r="H257" s="39"/>
      <c r="I257" s="39"/>
      <c r="J257" s="39"/>
      <c r="K257" s="55">
        <v>-1.2849999999999999</v>
      </c>
      <c r="L257" s="39">
        <v>50</v>
      </c>
      <c r="M257" s="39">
        <f t="shared" ref="M257:M264" si="4">L257*K257</f>
        <v>-64.25</v>
      </c>
    </row>
    <row r="258" spans="1:13">
      <c r="A258" s="54" t="s">
        <v>982</v>
      </c>
      <c r="B258" s="40">
        <v>7</v>
      </c>
      <c r="C258" s="40" t="s">
        <v>1377</v>
      </c>
      <c r="D258" s="39"/>
      <c r="E258" s="39"/>
      <c r="F258" s="39"/>
      <c r="G258" s="39"/>
      <c r="H258" s="39"/>
      <c r="I258" s="39"/>
      <c r="J258" s="39"/>
      <c r="K258" s="39">
        <v>-1.0309999999999999</v>
      </c>
      <c r="L258" s="39">
        <v>50</v>
      </c>
      <c r="M258" s="39">
        <f t="shared" si="4"/>
        <v>-51.55</v>
      </c>
    </row>
    <row r="259" spans="1:13">
      <c r="A259" s="54" t="s">
        <v>983</v>
      </c>
      <c r="B259" s="40">
        <v>7</v>
      </c>
      <c r="C259" s="40" t="s">
        <v>1378</v>
      </c>
      <c r="D259" s="39"/>
      <c r="E259" s="39"/>
      <c r="F259" s="39"/>
      <c r="G259" s="39"/>
      <c r="H259" s="39"/>
      <c r="I259" s="39"/>
      <c r="J259" s="39"/>
      <c r="K259" s="39">
        <v>-1.0049999999999999</v>
      </c>
      <c r="L259" s="39">
        <v>50</v>
      </c>
      <c r="M259" s="39">
        <f t="shared" si="4"/>
        <v>-50.249999999999993</v>
      </c>
    </row>
    <row r="260" spans="1:13">
      <c r="A260" s="54" t="s">
        <v>984</v>
      </c>
      <c r="B260" s="40">
        <v>7</v>
      </c>
      <c r="C260" s="40" t="s">
        <v>1112</v>
      </c>
      <c r="D260" s="39"/>
      <c r="E260" s="39"/>
      <c r="F260" s="39"/>
      <c r="G260" s="39"/>
      <c r="H260" s="39"/>
      <c r="I260" s="39"/>
      <c r="J260" s="39"/>
      <c r="K260" s="39">
        <v>-2.3E-2</v>
      </c>
      <c r="L260" s="39">
        <v>50</v>
      </c>
      <c r="M260" s="39">
        <f t="shared" si="4"/>
        <v>-1.1499999999999999</v>
      </c>
    </row>
    <row r="261" spans="1:13">
      <c r="A261" s="54" t="s">
        <v>985</v>
      </c>
      <c r="B261" s="40">
        <v>7</v>
      </c>
      <c r="C261" s="40" t="s">
        <v>1113</v>
      </c>
      <c r="D261" s="39"/>
      <c r="E261" s="39"/>
      <c r="F261" s="39"/>
      <c r="G261" s="39"/>
      <c r="H261" s="39"/>
      <c r="I261" s="39"/>
      <c r="J261" s="39"/>
      <c r="K261" s="39">
        <v>-0.26900000000000002</v>
      </c>
      <c r="L261" s="39">
        <v>50</v>
      </c>
      <c r="M261" s="39">
        <f t="shared" si="4"/>
        <v>-13.450000000000001</v>
      </c>
    </row>
    <row r="262" spans="1:13">
      <c r="A262" s="54" t="s">
        <v>986</v>
      </c>
      <c r="B262" s="40">
        <v>7</v>
      </c>
      <c r="C262" s="40" t="s">
        <v>1165</v>
      </c>
      <c r="D262" s="39"/>
      <c r="E262" s="39"/>
      <c r="F262" s="39"/>
      <c r="G262" s="39"/>
      <c r="H262" s="39"/>
      <c r="I262" s="39"/>
      <c r="J262" s="39"/>
      <c r="K262" s="39">
        <v>-0.45900000000000002</v>
      </c>
      <c r="L262" s="39">
        <v>50</v>
      </c>
      <c r="M262" s="39">
        <f t="shared" si="4"/>
        <v>-22.95</v>
      </c>
    </row>
    <row r="263" spans="1:13">
      <c r="A263" s="54" t="s">
        <v>987</v>
      </c>
      <c r="B263" s="40">
        <v>7</v>
      </c>
      <c r="C263" s="40" t="s">
        <v>1168</v>
      </c>
      <c r="D263" s="39"/>
      <c r="E263" s="39"/>
      <c r="F263" s="39"/>
      <c r="G263" s="39"/>
      <c r="H263" s="39"/>
      <c r="I263" s="39"/>
      <c r="J263" s="39"/>
      <c r="K263" s="39">
        <v>-0.23499999999999999</v>
      </c>
      <c r="L263" s="39">
        <v>50</v>
      </c>
      <c r="M263" s="39">
        <f t="shared" si="4"/>
        <v>-11.75</v>
      </c>
    </row>
    <row r="264" spans="1:13">
      <c r="A264" s="59" t="s">
        <v>988</v>
      </c>
      <c r="B264" s="58">
        <v>7</v>
      </c>
      <c r="C264" s="58" t="s">
        <v>1167</v>
      </c>
      <c r="D264" s="57"/>
      <c r="E264" s="57"/>
      <c r="F264" s="57"/>
      <c r="G264" s="57"/>
      <c r="H264" s="57"/>
      <c r="I264" s="57"/>
      <c r="J264" s="57"/>
      <c r="K264" s="57">
        <v>0.45900000000000002</v>
      </c>
      <c r="L264" s="57">
        <v>50</v>
      </c>
      <c r="M264" s="57">
        <f t="shared" si="4"/>
        <v>22.95</v>
      </c>
    </row>
    <row r="265" spans="1:13">
      <c r="A265" t="s">
        <v>554</v>
      </c>
      <c r="M265">
        <f t="shared" ref="M265:M274" si="5">K265*L265</f>
        <v>0</v>
      </c>
    </row>
    <row r="266" spans="1:13">
      <c r="A266" t="s">
        <v>557</v>
      </c>
      <c r="M266">
        <f t="shared" si="5"/>
        <v>0</v>
      </c>
    </row>
    <row r="267" spans="1:13">
      <c r="A267" t="s">
        <v>727</v>
      </c>
      <c r="M267">
        <f t="shared" si="5"/>
        <v>0</v>
      </c>
    </row>
    <row r="268" spans="1:13">
      <c r="A268" t="s">
        <v>560</v>
      </c>
      <c r="M268">
        <f t="shared" si="5"/>
        <v>0</v>
      </c>
    </row>
    <row r="269" spans="1:13">
      <c r="A269" t="s">
        <v>563</v>
      </c>
      <c r="M269">
        <f t="shared" si="5"/>
        <v>0</v>
      </c>
    </row>
    <row r="270" spans="1:13">
      <c r="A270" t="s">
        <v>565</v>
      </c>
      <c r="M270">
        <f t="shared" si="5"/>
        <v>0</v>
      </c>
    </row>
    <row r="271" spans="1:13">
      <c r="A271" t="s">
        <v>566</v>
      </c>
      <c r="M271">
        <f t="shared" si="5"/>
        <v>0</v>
      </c>
    </row>
    <row r="272" spans="1:13">
      <c r="A272" t="s">
        <v>568</v>
      </c>
      <c r="M272">
        <f t="shared" si="5"/>
        <v>0</v>
      </c>
    </row>
    <row r="273" spans="1:13">
      <c r="A273" t="s">
        <v>729</v>
      </c>
      <c r="M273">
        <f t="shared" si="5"/>
        <v>0</v>
      </c>
    </row>
    <row r="274" spans="1:13">
      <c r="A274" t="s">
        <v>571</v>
      </c>
      <c r="M274">
        <f t="shared" si="5"/>
        <v>0</v>
      </c>
    </row>
    <row r="275" spans="1:13">
      <c r="A275" s="54" t="s">
        <v>995</v>
      </c>
      <c r="B275" s="40">
        <v>7</v>
      </c>
      <c r="C275" s="40" t="s">
        <v>1154</v>
      </c>
      <c r="D275" s="39"/>
      <c r="E275" s="39"/>
      <c r="F275" s="39"/>
      <c r="G275" s="39"/>
      <c r="H275" s="39"/>
      <c r="I275" s="39"/>
      <c r="J275" s="39"/>
      <c r="K275" s="39">
        <v>-0.51900000000000002</v>
      </c>
      <c r="L275" s="39">
        <v>50</v>
      </c>
      <c r="M275" s="39">
        <f t="shared" ref="M275:M281" si="6">L275*K275</f>
        <v>-25.95</v>
      </c>
    </row>
    <row r="276" spans="1:13">
      <c r="A276" s="56" t="s">
        <v>996</v>
      </c>
      <c r="B276" s="35">
        <v>7</v>
      </c>
      <c r="C276" s="35" t="s">
        <v>1132</v>
      </c>
      <c r="D276" s="34"/>
      <c r="E276" s="34"/>
      <c r="F276" s="34"/>
      <c r="G276" s="34"/>
      <c r="H276" s="34"/>
      <c r="I276" s="34"/>
      <c r="J276" s="34"/>
      <c r="K276" s="34">
        <v>7.2939999999999996</v>
      </c>
      <c r="L276" s="34">
        <v>50</v>
      </c>
      <c r="M276" s="34">
        <f t="shared" si="6"/>
        <v>364.7</v>
      </c>
    </row>
    <row r="277" spans="1:13">
      <c r="A277" s="54" t="s">
        <v>997</v>
      </c>
      <c r="B277" s="40">
        <v>7</v>
      </c>
      <c r="C277" s="40" t="s">
        <v>1091</v>
      </c>
      <c r="D277" s="39"/>
      <c r="E277" s="39"/>
      <c r="F277" s="39"/>
      <c r="G277" s="39"/>
      <c r="H277" s="39"/>
      <c r="I277" s="39"/>
      <c r="J277" s="39"/>
      <c r="K277" s="39">
        <v>-1.821</v>
      </c>
      <c r="L277" s="39">
        <v>50</v>
      </c>
      <c r="M277" s="39">
        <f t="shared" si="6"/>
        <v>-91.05</v>
      </c>
    </row>
    <row r="278" spans="1:13">
      <c r="A278" s="56" t="s">
        <v>998</v>
      </c>
      <c r="B278" s="35">
        <v>7</v>
      </c>
      <c r="C278" s="35" t="s">
        <v>1156</v>
      </c>
      <c r="D278" s="34"/>
      <c r="E278" s="34"/>
      <c r="F278" s="34"/>
      <c r="G278" s="34"/>
      <c r="H278" s="34"/>
      <c r="I278" s="34"/>
      <c r="J278" s="34"/>
      <c r="K278" s="34">
        <v>3.1850000000000001</v>
      </c>
      <c r="L278" s="34">
        <v>50</v>
      </c>
      <c r="M278" s="34">
        <f t="shared" si="6"/>
        <v>159.25</v>
      </c>
    </row>
    <row r="279" spans="1:13">
      <c r="A279" s="54" t="s">
        <v>999</v>
      </c>
      <c r="B279" s="40">
        <v>7</v>
      </c>
      <c r="C279" s="40" t="s">
        <v>1138</v>
      </c>
      <c r="D279" s="39"/>
      <c r="E279" s="39"/>
      <c r="F279" s="39"/>
      <c r="G279" s="39"/>
      <c r="H279" s="39"/>
      <c r="I279" s="39"/>
      <c r="J279" s="39"/>
      <c r="K279" s="39">
        <v>-0.94699999999999995</v>
      </c>
      <c r="L279" s="39">
        <v>50</v>
      </c>
      <c r="M279" s="39">
        <f t="shared" si="6"/>
        <v>-47.349999999999994</v>
      </c>
    </row>
    <row r="280" spans="1:13">
      <c r="A280" s="54" t="s">
        <v>1000</v>
      </c>
      <c r="B280" s="40">
        <v>7</v>
      </c>
      <c r="C280" s="40" t="s">
        <v>1147</v>
      </c>
      <c r="D280" s="39"/>
      <c r="E280" s="39"/>
      <c r="F280" s="39"/>
      <c r="G280" s="39"/>
      <c r="H280" s="39"/>
      <c r="I280" s="39"/>
      <c r="J280" s="39"/>
      <c r="K280" s="39">
        <v>-0.625</v>
      </c>
      <c r="L280" s="39">
        <v>50</v>
      </c>
      <c r="M280" s="39">
        <f t="shared" si="6"/>
        <v>-31.25</v>
      </c>
    </row>
    <row r="281" spans="1:13">
      <c r="A281" s="54" t="s">
        <v>1001</v>
      </c>
      <c r="B281" s="40">
        <v>7</v>
      </c>
      <c r="C281" s="40" t="s">
        <v>1149</v>
      </c>
      <c r="D281" s="39"/>
      <c r="E281" s="39"/>
      <c r="F281" s="39"/>
      <c r="G281" s="39"/>
      <c r="H281" s="39"/>
      <c r="I281" s="39"/>
      <c r="J281" s="39"/>
      <c r="K281" s="39">
        <v>-0.26300000000000001</v>
      </c>
      <c r="L281" s="39">
        <v>50</v>
      </c>
      <c r="M281" s="39">
        <f t="shared" si="6"/>
        <v>-13.15</v>
      </c>
    </row>
    <row r="282" spans="1:13">
      <c r="A282" t="s">
        <v>574</v>
      </c>
      <c r="M282">
        <f t="shared" ref="M282:M313" si="7">K282*L282</f>
        <v>0</v>
      </c>
    </row>
    <row r="283" spans="1:13">
      <c r="A283" t="s">
        <v>579</v>
      </c>
      <c r="M283">
        <f t="shared" si="7"/>
        <v>0</v>
      </c>
    </row>
    <row r="284" spans="1:13">
      <c r="A284" t="s">
        <v>732</v>
      </c>
      <c r="M284">
        <f t="shared" si="7"/>
        <v>0</v>
      </c>
    </row>
    <row r="285" spans="1:13">
      <c r="A285" t="s">
        <v>581</v>
      </c>
      <c r="M285">
        <f t="shared" si="7"/>
        <v>0</v>
      </c>
    </row>
    <row r="286" spans="1:13">
      <c r="A286" t="s">
        <v>734</v>
      </c>
      <c r="M286">
        <f t="shared" si="7"/>
        <v>0</v>
      </c>
    </row>
    <row r="287" spans="1:13">
      <c r="A287" t="s">
        <v>585</v>
      </c>
      <c r="M287">
        <f t="shared" si="7"/>
        <v>0</v>
      </c>
    </row>
    <row r="288" spans="1:13">
      <c r="A288" t="s">
        <v>587</v>
      </c>
      <c r="M288">
        <f t="shared" si="7"/>
        <v>0</v>
      </c>
    </row>
    <row r="289" spans="1:13">
      <c r="A289" t="s">
        <v>736</v>
      </c>
      <c r="M289">
        <f t="shared" si="7"/>
        <v>0</v>
      </c>
    </row>
    <row r="290" spans="1:13">
      <c r="A290" t="s">
        <v>589</v>
      </c>
      <c r="M290">
        <f t="shared" si="7"/>
        <v>0</v>
      </c>
    </row>
    <row r="291" spans="1:13">
      <c r="A291" t="s">
        <v>591</v>
      </c>
      <c r="M291">
        <f t="shared" si="7"/>
        <v>0</v>
      </c>
    </row>
    <row r="292" spans="1:13">
      <c r="A292" t="s">
        <v>594</v>
      </c>
      <c r="M292">
        <f t="shared" si="7"/>
        <v>0</v>
      </c>
    </row>
    <row r="293" spans="1:13">
      <c r="A293" t="s">
        <v>739</v>
      </c>
      <c r="M293">
        <f t="shared" si="7"/>
        <v>0</v>
      </c>
    </row>
    <row r="294" spans="1:13">
      <c r="A294" t="s">
        <v>596</v>
      </c>
      <c r="M294">
        <f t="shared" si="7"/>
        <v>0</v>
      </c>
    </row>
    <row r="295" spans="1:13">
      <c r="A295" t="s">
        <v>598</v>
      </c>
      <c r="M295">
        <f t="shared" si="7"/>
        <v>0</v>
      </c>
    </row>
    <row r="296" spans="1:13">
      <c r="A296" t="s">
        <v>601</v>
      </c>
      <c r="M296">
        <f t="shared" si="7"/>
        <v>0</v>
      </c>
    </row>
    <row r="297" spans="1:13">
      <c r="A297" t="s">
        <v>603</v>
      </c>
      <c r="M297">
        <f t="shared" si="7"/>
        <v>0</v>
      </c>
    </row>
    <row r="298" spans="1:13">
      <c r="A298" t="s">
        <v>606</v>
      </c>
      <c r="M298">
        <f t="shared" si="7"/>
        <v>0</v>
      </c>
    </row>
    <row r="299" spans="1:13">
      <c r="A299" t="s">
        <v>608</v>
      </c>
      <c r="M299">
        <f t="shared" si="7"/>
        <v>0</v>
      </c>
    </row>
    <row r="300" spans="1:13">
      <c r="A300" t="s">
        <v>610</v>
      </c>
      <c r="M300">
        <f t="shared" si="7"/>
        <v>0</v>
      </c>
    </row>
    <row r="301" spans="1:13">
      <c r="A301" t="s">
        <v>611</v>
      </c>
      <c r="M301">
        <f t="shared" si="7"/>
        <v>0</v>
      </c>
    </row>
    <row r="302" spans="1:13">
      <c r="A302" t="s">
        <v>740</v>
      </c>
      <c r="M302">
        <f t="shared" si="7"/>
        <v>0</v>
      </c>
    </row>
    <row r="303" spans="1:13">
      <c r="A303" t="s">
        <v>613</v>
      </c>
      <c r="M303">
        <f t="shared" si="7"/>
        <v>0</v>
      </c>
    </row>
    <row r="304" spans="1:13">
      <c r="A304" t="s">
        <v>742</v>
      </c>
      <c r="M304">
        <f t="shared" si="7"/>
        <v>0</v>
      </c>
    </row>
    <row r="305" spans="1:13">
      <c r="A305" t="s">
        <v>615</v>
      </c>
      <c r="M305">
        <f t="shared" si="7"/>
        <v>0</v>
      </c>
    </row>
    <row r="306" spans="1:13">
      <c r="A306" t="s">
        <v>745</v>
      </c>
      <c r="M306">
        <f t="shared" si="7"/>
        <v>0</v>
      </c>
    </row>
    <row r="307" spans="1:13">
      <c r="A307" t="s">
        <v>747</v>
      </c>
      <c r="M307">
        <f t="shared" si="7"/>
        <v>0</v>
      </c>
    </row>
    <row r="308" spans="1:13">
      <c r="A308" t="s">
        <v>749</v>
      </c>
      <c r="M308">
        <f t="shared" si="7"/>
        <v>0</v>
      </c>
    </row>
    <row r="309" spans="1:13">
      <c r="A309" t="s">
        <v>617</v>
      </c>
      <c r="M309">
        <f t="shared" si="7"/>
        <v>0</v>
      </c>
    </row>
    <row r="310" spans="1:13">
      <c r="A310" t="s">
        <v>1083</v>
      </c>
      <c r="M310">
        <f t="shared" si="7"/>
        <v>0</v>
      </c>
    </row>
    <row r="311" spans="1:13">
      <c r="A311" t="s">
        <v>619</v>
      </c>
      <c r="M311">
        <f t="shared" si="7"/>
        <v>0</v>
      </c>
    </row>
    <row r="312" spans="1:13">
      <c r="A312" t="s">
        <v>623</v>
      </c>
      <c r="M312">
        <f t="shared" si="7"/>
        <v>0</v>
      </c>
    </row>
    <row r="313" spans="1:13">
      <c r="A313" t="s">
        <v>625</v>
      </c>
      <c r="M313">
        <f t="shared" si="7"/>
        <v>0</v>
      </c>
    </row>
    <row r="314" spans="1:13">
      <c r="A314" t="s">
        <v>627</v>
      </c>
      <c r="M314">
        <f t="shared" ref="M314:M341" si="8">K314*L314</f>
        <v>0</v>
      </c>
    </row>
    <row r="315" spans="1:13">
      <c r="A315" t="s">
        <v>629</v>
      </c>
      <c r="M315">
        <f t="shared" si="8"/>
        <v>0</v>
      </c>
    </row>
    <row r="316" spans="1:13">
      <c r="A316" t="s">
        <v>631</v>
      </c>
      <c r="M316">
        <f t="shared" si="8"/>
        <v>0</v>
      </c>
    </row>
    <row r="317" spans="1:13">
      <c r="A317" t="s">
        <v>634</v>
      </c>
      <c r="M317">
        <f t="shared" si="8"/>
        <v>0</v>
      </c>
    </row>
    <row r="318" spans="1:13">
      <c r="A318" s="39" t="s">
        <v>636</v>
      </c>
      <c r="B318" s="40">
        <v>6</v>
      </c>
      <c r="C318" s="40" t="s">
        <v>1156</v>
      </c>
      <c r="D318" s="39" t="s">
        <v>1224</v>
      </c>
      <c r="E318" s="39"/>
      <c r="F318" s="39"/>
      <c r="G318" s="39"/>
      <c r="H318" s="39"/>
      <c r="I318" s="39"/>
      <c r="J318" s="39"/>
      <c r="K318" s="39">
        <v>-1.806</v>
      </c>
      <c r="L318" s="39">
        <v>50</v>
      </c>
      <c r="M318" s="39">
        <f t="shared" si="8"/>
        <v>-90.3</v>
      </c>
    </row>
    <row r="319" spans="1:13">
      <c r="A319" s="39" t="s">
        <v>698</v>
      </c>
      <c r="B319" s="40">
        <v>6</v>
      </c>
      <c r="C319" s="40" t="s">
        <v>1137</v>
      </c>
      <c r="D319" s="39" t="s">
        <v>1224</v>
      </c>
      <c r="E319" s="39"/>
      <c r="F319" s="39"/>
      <c r="G319" s="39"/>
      <c r="H319" s="39"/>
      <c r="I319" s="39"/>
      <c r="J319" s="39"/>
      <c r="K319" s="39">
        <v>-1.839</v>
      </c>
      <c r="L319" s="39">
        <v>50</v>
      </c>
      <c r="M319" s="39">
        <f t="shared" si="8"/>
        <v>-91.95</v>
      </c>
    </row>
    <row r="320" spans="1:13">
      <c r="A320" s="37" t="s">
        <v>638</v>
      </c>
      <c r="B320" s="38">
        <v>12</v>
      </c>
      <c r="C320" s="38" t="s">
        <v>1099</v>
      </c>
      <c r="D320" s="37" t="s">
        <v>1224</v>
      </c>
      <c r="E320" s="37"/>
      <c r="F320" s="37"/>
      <c r="G320" s="37"/>
      <c r="H320" s="37"/>
      <c r="I320" s="37"/>
      <c r="J320" s="37"/>
      <c r="K320" s="37">
        <v>1.0249999999999999</v>
      </c>
      <c r="L320" s="37">
        <v>50</v>
      </c>
      <c r="M320" s="37">
        <f t="shared" si="8"/>
        <v>51.249999999999993</v>
      </c>
    </row>
    <row r="321" spans="1:13">
      <c r="A321" s="39" t="s">
        <v>643</v>
      </c>
      <c r="B321" s="40">
        <v>12</v>
      </c>
      <c r="C321" s="40" t="s">
        <v>1170</v>
      </c>
      <c r="D321" s="39" t="s">
        <v>1224</v>
      </c>
      <c r="E321" s="39"/>
      <c r="F321" s="39"/>
      <c r="G321" s="39"/>
      <c r="H321" s="39"/>
      <c r="I321" s="39"/>
      <c r="J321" s="39"/>
      <c r="K321" s="39">
        <v>-1.7969999999999999</v>
      </c>
      <c r="L321" s="39">
        <v>50</v>
      </c>
      <c r="M321" s="39">
        <f t="shared" si="8"/>
        <v>-89.85</v>
      </c>
    </row>
    <row r="322" spans="1:13">
      <c r="A322" s="39" t="s">
        <v>1040</v>
      </c>
      <c r="B322" s="40">
        <v>6</v>
      </c>
      <c r="C322" s="40" t="s">
        <v>1120</v>
      </c>
      <c r="D322" s="39" t="s">
        <v>1224</v>
      </c>
      <c r="E322" s="39"/>
      <c r="F322" s="39"/>
      <c r="G322" s="39"/>
      <c r="H322" s="39"/>
      <c r="I322" s="39"/>
      <c r="J322" s="39"/>
      <c r="K322" s="39">
        <v>-2.3210000000000002</v>
      </c>
      <c r="L322" s="39">
        <v>50</v>
      </c>
      <c r="M322" s="39">
        <f t="shared" si="8"/>
        <v>-116.05000000000001</v>
      </c>
    </row>
    <row r="323" spans="1:13">
      <c r="A323" s="39" t="s">
        <v>639</v>
      </c>
      <c r="B323" s="40">
        <v>6</v>
      </c>
      <c r="C323" s="40" t="s">
        <v>1130</v>
      </c>
      <c r="D323" s="39" t="s">
        <v>1224</v>
      </c>
      <c r="E323" s="39"/>
      <c r="F323" s="39"/>
      <c r="G323" s="39"/>
      <c r="H323" s="39"/>
      <c r="I323" s="39"/>
      <c r="J323" s="39"/>
      <c r="K323" s="39">
        <v>-2.5</v>
      </c>
      <c r="L323" s="39">
        <v>50</v>
      </c>
      <c r="M323" s="39">
        <f t="shared" si="8"/>
        <v>-125</v>
      </c>
    </row>
    <row r="324" spans="1:13">
      <c r="A324" s="34" t="s">
        <v>1041</v>
      </c>
      <c r="B324" s="35">
        <v>5</v>
      </c>
      <c r="C324" s="35" t="s">
        <v>1137</v>
      </c>
      <c r="D324" s="34" t="s">
        <v>1224</v>
      </c>
      <c r="E324" s="34"/>
      <c r="F324" s="34"/>
      <c r="G324" s="34"/>
      <c r="H324" s="34"/>
      <c r="I324" s="34"/>
      <c r="J324" s="34"/>
      <c r="K324" s="34">
        <v>8.8160000000000007</v>
      </c>
      <c r="L324" s="34">
        <v>50</v>
      </c>
      <c r="M324" s="34">
        <f t="shared" si="8"/>
        <v>440.8</v>
      </c>
    </row>
    <row r="325" spans="1:13">
      <c r="A325" s="34" t="s">
        <v>1042</v>
      </c>
      <c r="B325" s="35">
        <v>5</v>
      </c>
      <c r="C325" s="35" t="s">
        <v>1115</v>
      </c>
      <c r="D325" s="34" t="s">
        <v>1224</v>
      </c>
      <c r="E325" s="34"/>
      <c r="F325" s="34"/>
      <c r="G325" s="34"/>
      <c r="H325" s="34"/>
      <c r="I325" s="34"/>
      <c r="J325" s="34"/>
      <c r="K325" s="34">
        <v>9.3849999999999998</v>
      </c>
      <c r="L325" s="34">
        <v>50</v>
      </c>
      <c r="M325" s="34">
        <f t="shared" si="8"/>
        <v>469.25</v>
      </c>
    </row>
    <row r="326" spans="1:13">
      <c r="A326" s="39" t="s">
        <v>645</v>
      </c>
      <c r="B326" s="40">
        <v>12</v>
      </c>
      <c r="C326" s="40" t="s">
        <v>1089</v>
      </c>
      <c r="D326" s="39" t="s">
        <v>1224</v>
      </c>
      <c r="E326" s="39"/>
      <c r="F326" s="39"/>
      <c r="G326" s="39"/>
      <c r="H326" s="39"/>
      <c r="I326" s="39"/>
      <c r="J326" s="39"/>
      <c r="K326" s="39">
        <v>-2.6520000000000001</v>
      </c>
      <c r="L326" s="39">
        <v>50</v>
      </c>
      <c r="M326" s="39">
        <f t="shared" si="8"/>
        <v>-132.6</v>
      </c>
    </row>
    <row r="327" spans="1:13">
      <c r="A327" s="39" t="s">
        <v>647</v>
      </c>
      <c r="B327" s="40">
        <v>12</v>
      </c>
      <c r="C327" s="40" t="s">
        <v>1171</v>
      </c>
      <c r="D327" s="39" t="s">
        <v>1224</v>
      </c>
      <c r="E327" s="39"/>
      <c r="F327" s="39"/>
      <c r="G327" s="39"/>
      <c r="H327" s="39"/>
      <c r="I327" s="39"/>
      <c r="J327" s="39"/>
      <c r="K327" s="39">
        <v>-1.5649999999999999</v>
      </c>
      <c r="L327" s="39">
        <v>50</v>
      </c>
      <c r="M327" s="39">
        <f t="shared" si="8"/>
        <v>-78.25</v>
      </c>
    </row>
    <row r="328" spans="1:13">
      <c r="A328" s="39" t="s">
        <v>649</v>
      </c>
      <c r="B328" s="40">
        <v>12</v>
      </c>
      <c r="C328" s="40" t="s">
        <v>1172</v>
      </c>
      <c r="D328" s="39" t="s">
        <v>1224</v>
      </c>
      <c r="E328" s="39"/>
      <c r="F328" s="39"/>
      <c r="G328" s="39"/>
      <c r="H328" s="39"/>
      <c r="I328" s="39"/>
      <c r="J328" s="39"/>
      <c r="K328" s="39">
        <v>-0.152</v>
      </c>
      <c r="L328" s="39">
        <v>50</v>
      </c>
      <c r="M328" s="39">
        <f t="shared" si="8"/>
        <v>-7.6</v>
      </c>
    </row>
    <row r="329" spans="1:13">
      <c r="A329" s="39" t="s">
        <v>652</v>
      </c>
      <c r="B329" s="40">
        <v>12</v>
      </c>
      <c r="C329" s="40" t="s">
        <v>1173</v>
      </c>
      <c r="D329" s="39" t="s">
        <v>1224</v>
      </c>
      <c r="E329" s="39"/>
      <c r="F329" s="39"/>
      <c r="G329" s="39"/>
      <c r="H329" s="39"/>
      <c r="I329" s="39"/>
      <c r="J329" s="39"/>
      <c r="K329" s="39">
        <v>-0.79600000000000004</v>
      </c>
      <c r="L329" s="39">
        <v>50</v>
      </c>
      <c r="M329" s="39">
        <f t="shared" si="8"/>
        <v>-39.800000000000004</v>
      </c>
    </row>
    <row r="330" spans="1:13">
      <c r="A330" s="37" t="s">
        <v>655</v>
      </c>
      <c r="B330" s="38">
        <v>12</v>
      </c>
      <c r="C330" s="38" t="s">
        <v>1174</v>
      </c>
      <c r="D330" s="37" t="s">
        <v>1224</v>
      </c>
      <c r="E330" s="37"/>
      <c r="F330" s="37"/>
      <c r="G330" s="37"/>
      <c r="H330" s="37"/>
      <c r="I330" s="37"/>
      <c r="J330" s="37"/>
      <c r="K330" s="37">
        <v>1.2869999999999999</v>
      </c>
      <c r="L330" s="37">
        <v>50</v>
      </c>
      <c r="M330" s="37">
        <f t="shared" si="8"/>
        <v>64.349999999999994</v>
      </c>
    </row>
    <row r="331" spans="1:13">
      <c r="A331" s="37" t="s">
        <v>656</v>
      </c>
      <c r="B331" s="38">
        <v>12</v>
      </c>
      <c r="C331" s="38" t="s">
        <v>1175</v>
      </c>
      <c r="D331" s="37" t="s">
        <v>1224</v>
      </c>
      <c r="E331" s="37"/>
      <c r="F331" s="37"/>
      <c r="G331" s="37"/>
      <c r="H331" s="37"/>
      <c r="I331" s="37"/>
      <c r="J331" s="37"/>
      <c r="K331" s="37">
        <v>1.1020000000000001</v>
      </c>
      <c r="L331" s="37">
        <v>50</v>
      </c>
      <c r="M331" s="37">
        <f t="shared" si="8"/>
        <v>55.1</v>
      </c>
    </row>
    <row r="332" spans="1:13">
      <c r="A332" s="34" t="s">
        <v>659</v>
      </c>
      <c r="B332" s="35">
        <v>5</v>
      </c>
      <c r="C332" s="35" t="s">
        <v>1166</v>
      </c>
      <c r="D332" s="34" t="s">
        <v>1224</v>
      </c>
      <c r="E332" s="34"/>
      <c r="F332" s="34"/>
      <c r="G332" s="34"/>
      <c r="H332" s="34"/>
      <c r="I332" s="34"/>
      <c r="J332" s="34"/>
      <c r="K332" s="34">
        <v>11.346</v>
      </c>
      <c r="L332" s="34">
        <v>50</v>
      </c>
      <c r="M332" s="34">
        <f t="shared" si="8"/>
        <v>567.29999999999995</v>
      </c>
    </row>
    <row r="333" spans="1:13">
      <c r="A333" s="34" t="s">
        <v>661</v>
      </c>
      <c r="B333" s="35">
        <v>5</v>
      </c>
      <c r="C333" s="35" t="s">
        <v>1098</v>
      </c>
      <c r="D333" s="34" t="s">
        <v>1224</v>
      </c>
      <c r="E333" s="34"/>
      <c r="F333" s="34"/>
      <c r="G333" s="34"/>
      <c r="H333" s="34"/>
      <c r="I333" s="34"/>
      <c r="J333" s="34"/>
      <c r="K333" s="34">
        <v>8.5649999999999995</v>
      </c>
      <c r="L333" s="34">
        <v>50</v>
      </c>
      <c r="M333" s="34">
        <f t="shared" si="8"/>
        <v>428.25</v>
      </c>
    </row>
    <row r="334" spans="1:13">
      <c r="A334" s="34" t="s">
        <v>663</v>
      </c>
      <c r="B334" s="35">
        <v>5</v>
      </c>
      <c r="C334" s="35" t="s">
        <v>1089</v>
      </c>
      <c r="D334" s="34" t="s">
        <v>1224</v>
      </c>
      <c r="E334" s="34"/>
      <c r="F334" s="34"/>
      <c r="G334" s="34"/>
      <c r="H334" s="34"/>
      <c r="I334" s="34"/>
      <c r="J334" s="34"/>
      <c r="K334" s="34">
        <v>6.4260000000000002</v>
      </c>
      <c r="L334" s="34">
        <v>50</v>
      </c>
      <c r="M334" s="34">
        <f t="shared" si="8"/>
        <v>321.3</v>
      </c>
    </row>
    <row r="335" spans="1:13">
      <c r="A335" t="s">
        <v>665</v>
      </c>
      <c r="M335">
        <f t="shared" si="8"/>
        <v>0</v>
      </c>
    </row>
    <row r="336" spans="1:13">
      <c r="A336" t="s">
        <v>667</v>
      </c>
      <c r="M336">
        <f t="shared" si="8"/>
        <v>0</v>
      </c>
    </row>
    <row r="337" spans="1:13">
      <c r="A337" t="s">
        <v>670</v>
      </c>
      <c r="M337">
        <f t="shared" si="8"/>
        <v>0</v>
      </c>
    </row>
    <row r="338" spans="1:13">
      <c r="A338" t="s">
        <v>673</v>
      </c>
      <c r="M338">
        <f t="shared" si="8"/>
        <v>0</v>
      </c>
    </row>
    <row r="339" spans="1:13">
      <c r="A339" t="s">
        <v>675</v>
      </c>
      <c r="M339">
        <f t="shared" si="8"/>
        <v>0</v>
      </c>
    </row>
    <row r="340" spans="1:13">
      <c r="A340" t="s">
        <v>676</v>
      </c>
      <c r="M340">
        <f t="shared" si="8"/>
        <v>0</v>
      </c>
    </row>
    <row r="341" spans="1:13">
      <c r="A341" t="s">
        <v>678</v>
      </c>
      <c r="M341">
        <f t="shared" si="8"/>
        <v>0</v>
      </c>
    </row>
  </sheetData>
  <sortState xmlns:xlrd2="http://schemas.microsoft.com/office/spreadsheetml/2017/richdata2" ref="A3:M341">
    <sortCondition ref="A2:A34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C3DDC-6D04-4F4A-8D26-8771C1928582}">
  <dimension ref="A1:AN340"/>
  <sheetViews>
    <sheetView topLeftCell="D28" zoomScale="88" zoomScaleNormal="89" workbookViewId="0">
      <selection activeCell="R70" sqref="R70:V70"/>
    </sheetView>
  </sheetViews>
  <sheetFormatPr baseColWidth="10" defaultRowHeight="16"/>
  <cols>
    <col min="1" max="24" width="10.83203125" style="15"/>
    <col min="25" max="25" width="4.33203125" style="15" customWidth="1"/>
    <col min="26" max="26" width="2.33203125" style="15" customWidth="1"/>
    <col min="27" max="16384" width="10.83203125" style="15"/>
  </cols>
  <sheetData>
    <row r="1" spans="1:40" ht="17" thickBot="1">
      <c r="A1" s="15" t="s">
        <v>0</v>
      </c>
      <c r="B1" s="15" t="s">
        <v>752</v>
      </c>
      <c r="C1" s="15" t="s">
        <v>1072</v>
      </c>
      <c r="D1" s="15" t="s">
        <v>1225</v>
      </c>
      <c r="X1" s="15" t="s">
        <v>1212</v>
      </c>
      <c r="AA1" s="15" t="s">
        <v>1213</v>
      </c>
    </row>
    <row r="2" spans="1:40">
      <c r="A2" s="15" t="s">
        <v>276</v>
      </c>
      <c r="B2" s="15" t="s">
        <v>84</v>
      </c>
      <c r="C2" s="15">
        <v>1</v>
      </c>
      <c r="D2" s="15" t="s">
        <v>1089</v>
      </c>
      <c r="J2" s="4" t="s">
        <v>1185</v>
      </c>
      <c r="K2" s="5" t="s">
        <v>1186</v>
      </c>
      <c r="L2" s="5"/>
      <c r="M2" s="5"/>
      <c r="N2" s="5"/>
      <c r="O2" s="5"/>
      <c r="P2" s="5"/>
      <c r="Q2" s="5"/>
      <c r="R2" s="5"/>
      <c r="S2" s="5"/>
      <c r="T2" s="5"/>
      <c r="U2" s="5"/>
      <c r="V2" s="6"/>
      <c r="X2" s="15" t="s">
        <v>276</v>
      </c>
      <c r="AB2" s="16"/>
      <c r="AC2" s="8"/>
      <c r="AD2" s="8"/>
      <c r="AE2" s="8"/>
      <c r="AF2" s="8"/>
      <c r="AG2" s="8"/>
      <c r="AH2" s="8"/>
      <c r="AI2" s="8"/>
      <c r="AJ2" s="8"/>
      <c r="AK2" s="8"/>
      <c r="AL2" s="8"/>
      <c r="AM2" s="8"/>
      <c r="AN2" s="8"/>
    </row>
    <row r="3" spans="1:40" ht="17" thickBot="1">
      <c r="A3" s="15" t="s">
        <v>282</v>
      </c>
      <c r="B3" s="15" t="s">
        <v>84</v>
      </c>
      <c r="C3" s="15">
        <v>1</v>
      </c>
      <c r="D3" s="15" t="s">
        <v>1098</v>
      </c>
      <c r="J3" s="7" t="s">
        <v>1187</v>
      </c>
      <c r="K3" s="8"/>
      <c r="L3" s="8"/>
      <c r="M3" s="8"/>
      <c r="N3" s="8"/>
      <c r="O3" s="8"/>
      <c r="P3" s="8"/>
      <c r="Q3" s="8"/>
      <c r="R3" s="8"/>
      <c r="S3" s="8"/>
      <c r="T3" s="8"/>
      <c r="U3" s="8"/>
      <c r="V3" s="9"/>
      <c r="X3" s="15" t="s">
        <v>282</v>
      </c>
      <c r="AB3" s="8"/>
      <c r="AC3" s="8"/>
      <c r="AD3" s="8"/>
      <c r="AE3" s="8"/>
      <c r="AF3" s="8"/>
      <c r="AG3" s="8"/>
      <c r="AH3" s="8"/>
      <c r="AI3" s="8"/>
      <c r="AJ3" s="8"/>
      <c r="AK3" s="8"/>
      <c r="AL3" s="8"/>
      <c r="AM3" s="8"/>
      <c r="AN3" s="8"/>
    </row>
    <row r="4" spans="1:40">
      <c r="A4" s="15" t="s">
        <v>284</v>
      </c>
      <c r="B4" s="15" t="s">
        <v>84</v>
      </c>
      <c r="C4" s="15">
        <v>1</v>
      </c>
      <c r="D4" s="15" t="s">
        <v>1100</v>
      </c>
      <c r="J4" s="7" t="s">
        <v>1188</v>
      </c>
      <c r="K4" s="8">
        <v>96</v>
      </c>
      <c r="L4" s="8"/>
      <c r="M4" s="8"/>
      <c r="N4" s="8"/>
      <c r="O4" s="8"/>
      <c r="P4" s="8"/>
      <c r="Q4" s="8"/>
      <c r="R4" s="8"/>
      <c r="S4" s="8"/>
      <c r="T4" s="8"/>
      <c r="U4" s="8"/>
      <c r="V4" s="9"/>
      <c r="X4" s="15" t="s">
        <v>284</v>
      </c>
      <c r="AA4" s="4" t="s">
        <v>1185</v>
      </c>
      <c r="AB4" s="5"/>
      <c r="AC4" s="5"/>
      <c r="AD4" s="5"/>
      <c r="AE4" s="5"/>
      <c r="AF4" s="5"/>
      <c r="AG4" s="5"/>
      <c r="AH4" s="5"/>
      <c r="AI4" s="5"/>
      <c r="AJ4" s="5"/>
      <c r="AK4" s="5"/>
      <c r="AL4" s="5"/>
      <c r="AM4" s="6"/>
      <c r="AN4" s="8"/>
    </row>
    <row r="5" spans="1:40">
      <c r="A5" s="15" t="s">
        <v>304</v>
      </c>
      <c r="B5" s="15" t="s">
        <v>84</v>
      </c>
      <c r="C5" s="15">
        <v>1</v>
      </c>
      <c r="D5" s="15" t="s">
        <v>1111</v>
      </c>
      <c r="E5" s="15" t="s">
        <v>1112</v>
      </c>
      <c r="J5" s="7" t="s">
        <v>1189</v>
      </c>
      <c r="K5" s="8" t="s">
        <v>1190</v>
      </c>
      <c r="L5" s="8"/>
      <c r="M5" s="8"/>
      <c r="N5" s="8"/>
      <c r="O5" s="8"/>
      <c r="P5" s="8"/>
      <c r="Q5" s="8"/>
      <c r="R5" s="8"/>
      <c r="S5" s="8"/>
      <c r="T5" s="8"/>
      <c r="U5" s="8"/>
      <c r="V5" s="9"/>
      <c r="X5" s="15" t="s">
        <v>304</v>
      </c>
      <c r="AA5" s="7"/>
      <c r="AB5" s="16">
        <v>1</v>
      </c>
      <c r="AC5" s="16">
        <v>2</v>
      </c>
      <c r="AD5" s="16">
        <v>3</v>
      </c>
      <c r="AE5" s="16">
        <v>4</v>
      </c>
      <c r="AF5" s="16">
        <v>5</v>
      </c>
      <c r="AG5" s="16">
        <v>6</v>
      </c>
      <c r="AH5" s="16">
        <v>7</v>
      </c>
      <c r="AI5" s="16">
        <v>8</v>
      </c>
      <c r="AJ5" s="16">
        <v>9</v>
      </c>
      <c r="AK5" s="16">
        <v>10</v>
      </c>
      <c r="AL5" s="16">
        <v>11</v>
      </c>
      <c r="AM5" s="26">
        <v>12</v>
      </c>
      <c r="AN5" s="8"/>
    </row>
    <row r="6" spans="1:40">
      <c r="A6" s="15" t="s">
        <v>308</v>
      </c>
      <c r="B6" s="15" t="s">
        <v>84</v>
      </c>
      <c r="C6" s="15">
        <v>1</v>
      </c>
      <c r="D6" s="15" t="s">
        <v>1108</v>
      </c>
      <c r="E6" s="15" t="s">
        <v>1113</v>
      </c>
      <c r="J6" s="7"/>
      <c r="K6" s="8">
        <v>1</v>
      </c>
      <c r="L6" s="8">
        <v>2</v>
      </c>
      <c r="M6" s="8">
        <v>3</v>
      </c>
      <c r="N6" s="8">
        <v>4</v>
      </c>
      <c r="O6" s="8">
        <v>5</v>
      </c>
      <c r="P6" s="8">
        <v>6</v>
      </c>
      <c r="Q6" s="8">
        <v>7</v>
      </c>
      <c r="R6" s="8">
        <v>8</v>
      </c>
      <c r="S6" s="8">
        <v>9</v>
      </c>
      <c r="T6" s="8">
        <v>10</v>
      </c>
      <c r="U6" s="8">
        <v>11</v>
      </c>
      <c r="V6" s="9">
        <v>12</v>
      </c>
      <c r="X6" s="15" t="s">
        <v>308</v>
      </c>
      <c r="AA6" s="27" t="s">
        <v>82</v>
      </c>
      <c r="AB6" s="10"/>
      <c r="AC6" s="10"/>
      <c r="AD6" s="10"/>
      <c r="AE6" s="10"/>
      <c r="AF6" s="10"/>
      <c r="AG6" s="10"/>
      <c r="AH6" s="10"/>
      <c r="AI6" s="10"/>
      <c r="AJ6" s="10"/>
      <c r="AK6" s="10"/>
      <c r="AL6" s="10"/>
      <c r="AM6" s="11"/>
      <c r="AN6" s="8"/>
    </row>
    <row r="7" spans="1:40">
      <c r="A7" s="15" t="s">
        <v>312</v>
      </c>
      <c r="B7" s="15" t="s">
        <v>84</v>
      </c>
      <c r="C7" s="15">
        <v>1</v>
      </c>
      <c r="D7" s="15" t="s">
        <v>1115</v>
      </c>
      <c r="J7" s="7" t="s">
        <v>82</v>
      </c>
      <c r="K7" s="8" t="s">
        <v>978</v>
      </c>
      <c r="L7" s="19" t="s">
        <v>551</v>
      </c>
      <c r="M7" s="8" t="s">
        <v>976</v>
      </c>
      <c r="N7" s="8" t="s">
        <v>966</v>
      </c>
      <c r="O7" s="19" t="s">
        <v>967</v>
      </c>
      <c r="P7" s="19" t="s">
        <v>968</v>
      </c>
      <c r="Q7" s="8" t="s">
        <v>971</v>
      </c>
      <c r="R7" s="19" t="s">
        <v>969</v>
      </c>
      <c r="S7" s="8" t="s">
        <v>977</v>
      </c>
      <c r="T7" s="8" t="s">
        <v>974</v>
      </c>
      <c r="U7" s="8" t="s">
        <v>972</v>
      </c>
      <c r="V7" s="9" t="s">
        <v>973</v>
      </c>
      <c r="X7" s="15" t="s">
        <v>312</v>
      </c>
      <c r="AA7" s="27" t="s">
        <v>1191</v>
      </c>
      <c r="AB7" s="10"/>
      <c r="AC7" s="10"/>
      <c r="AD7" s="10"/>
      <c r="AE7" s="10"/>
      <c r="AF7" s="10"/>
      <c r="AG7" s="10"/>
      <c r="AH7" s="10"/>
      <c r="AI7" s="10"/>
      <c r="AJ7" s="10"/>
      <c r="AK7" s="10"/>
      <c r="AL7" s="10"/>
      <c r="AM7" s="11"/>
      <c r="AN7" s="8"/>
    </row>
    <row r="8" spans="1:40">
      <c r="A8" s="15" t="s">
        <v>314</v>
      </c>
      <c r="B8" s="15" t="s">
        <v>84</v>
      </c>
      <c r="C8" s="15">
        <v>1</v>
      </c>
      <c r="D8" s="15" t="s">
        <v>1117</v>
      </c>
      <c r="J8" s="7" t="s">
        <v>1191</v>
      </c>
      <c r="K8" s="8" t="s">
        <v>970</v>
      </c>
      <c r="L8" s="8" t="s">
        <v>876</v>
      </c>
      <c r="M8" s="8" t="s">
        <v>875</v>
      </c>
      <c r="N8" s="19" t="s">
        <v>343</v>
      </c>
      <c r="O8" s="8" t="s">
        <v>880</v>
      </c>
      <c r="P8" s="19" t="s">
        <v>358</v>
      </c>
      <c r="Q8" s="19" t="s">
        <v>370</v>
      </c>
      <c r="R8" s="8" t="s">
        <v>304</v>
      </c>
      <c r="S8" s="8" t="s">
        <v>859</v>
      </c>
      <c r="T8" s="8" t="s">
        <v>862</v>
      </c>
      <c r="U8" s="8" t="s">
        <v>864</v>
      </c>
      <c r="V8" s="9" t="s">
        <v>866</v>
      </c>
      <c r="X8" s="15" t="s">
        <v>314</v>
      </c>
      <c r="AA8" s="27" t="s">
        <v>1192</v>
      </c>
      <c r="AB8" s="10"/>
      <c r="AC8" s="10"/>
      <c r="AD8" s="10"/>
      <c r="AE8" s="10"/>
      <c r="AF8" s="10"/>
      <c r="AG8" s="10"/>
      <c r="AH8" s="10"/>
      <c r="AI8" s="10"/>
      <c r="AJ8" s="10"/>
      <c r="AK8" s="10"/>
      <c r="AL8" s="10"/>
      <c r="AM8" s="11"/>
      <c r="AN8" s="8"/>
    </row>
    <row r="9" spans="1:40">
      <c r="A9" s="15" t="s">
        <v>343</v>
      </c>
      <c r="B9" s="15" t="s">
        <v>84</v>
      </c>
      <c r="C9" s="15">
        <v>1</v>
      </c>
      <c r="D9" s="15" t="s">
        <v>1123</v>
      </c>
      <c r="J9" s="7" t="s">
        <v>1192</v>
      </c>
      <c r="K9" s="8" t="s">
        <v>869</v>
      </c>
      <c r="L9" s="8" t="s">
        <v>882</v>
      </c>
      <c r="M9" s="19" t="s">
        <v>356</v>
      </c>
      <c r="N9" s="8" t="s">
        <v>881</v>
      </c>
      <c r="O9" s="8" t="s">
        <v>879</v>
      </c>
      <c r="P9" s="8" t="s">
        <v>878</v>
      </c>
      <c r="Q9" s="8" t="s">
        <v>877</v>
      </c>
      <c r="R9" s="19" t="s">
        <v>346</v>
      </c>
      <c r="S9" s="8" t="s">
        <v>874</v>
      </c>
      <c r="T9" s="8" t="s">
        <v>873</v>
      </c>
      <c r="U9" s="8" t="s">
        <v>870</v>
      </c>
      <c r="V9" s="9" t="s">
        <v>883</v>
      </c>
      <c r="X9" s="15" t="s">
        <v>343</v>
      </c>
      <c r="AA9" s="27" t="s">
        <v>1193</v>
      </c>
      <c r="AB9" s="10"/>
      <c r="AC9" s="10"/>
      <c r="AD9" s="10"/>
      <c r="AE9" s="10"/>
      <c r="AF9" s="10"/>
      <c r="AG9" s="10"/>
      <c r="AH9" s="10"/>
      <c r="AI9" s="10"/>
      <c r="AJ9" s="10"/>
      <c r="AK9" s="10"/>
      <c r="AL9" s="10"/>
      <c r="AM9" s="11"/>
      <c r="AN9" s="8"/>
    </row>
    <row r="10" spans="1:40">
      <c r="A10" s="15" t="s">
        <v>346</v>
      </c>
      <c r="B10" s="15" t="s">
        <v>84</v>
      </c>
      <c r="C10" s="15">
        <v>1</v>
      </c>
      <c r="D10" s="15" t="s">
        <v>1124</v>
      </c>
      <c r="J10" s="7" t="s">
        <v>1193</v>
      </c>
      <c r="K10" s="19" t="s">
        <v>364</v>
      </c>
      <c r="L10" s="8" t="s">
        <v>884</v>
      </c>
      <c r="M10" s="8" t="s">
        <v>885</v>
      </c>
      <c r="N10" s="8" t="s">
        <v>886</v>
      </c>
      <c r="O10" s="8" t="s">
        <v>887</v>
      </c>
      <c r="P10" s="8" t="s">
        <v>888</v>
      </c>
      <c r="Q10" s="8" t="s">
        <v>889</v>
      </c>
      <c r="R10" s="8" t="s">
        <v>890</v>
      </c>
      <c r="S10" s="8" t="s">
        <v>891</v>
      </c>
      <c r="T10" s="8" t="s">
        <v>892</v>
      </c>
      <c r="U10" s="8" t="s">
        <v>894</v>
      </c>
      <c r="V10" s="9" t="s">
        <v>895</v>
      </c>
      <c r="X10" s="15" t="s">
        <v>346</v>
      </c>
      <c r="AA10" s="27" t="s">
        <v>1194</v>
      </c>
      <c r="AB10" s="10"/>
      <c r="AC10" s="10"/>
      <c r="AD10" s="10"/>
      <c r="AE10" s="10"/>
      <c r="AF10" s="10"/>
      <c r="AG10" s="10"/>
      <c r="AH10" s="10"/>
      <c r="AI10" s="10"/>
      <c r="AJ10" s="10"/>
      <c r="AK10" s="10"/>
      <c r="AL10" s="10"/>
      <c r="AM10" s="11"/>
      <c r="AN10" s="8"/>
    </row>
    <row r="11" spans="1:40">
      <c r="A11" s="15" t="s">
        <v>350</v>
      </c>
      <c r="B11" s="15" t="s">
        <v>84</v>
      </c>
      <c r="C11" s="15">
        <v>1</v>
      </c>
      <c r="D11" s="15" t="s">
        <v>1127</v>
      </c>
      <c r="J11" s="7" t="s">
        <v>1194</v>
      </c>
      <c r="K11" s="8" t="s">
        <v>896</v>
      </c>
      <c r="L11" s="8" t="s">
        <v>771</v>
      </c>
      <c r="M11" s="8" t="s">
        <v>845</v>
      </c>
      <c r="N11" s="8" t="s">
        <v>893</v>
      </c>
      <c r="O11" s="8" t="s">
        <v>851</v>
      </c>
      <c r="P11" s="8" t="s">
        <v>852</v>
      </c>
      <c r="Q11" s="19" t="s">
        <v>276</v>
      </c>
      <c r="R11" s="8" t="s">
        <v>843</v>
      </c>
      <c r="S11" s="8" t="s">
        <v>849</v>
      </c>
      <c r="T11" s="19" t="s">
        <v>282</v>
      </c>
      <c r="U11" s="8" t="s">
        <v>842</v>
      </c>
      <c r="V11" s="20" t="s">
        <v>284</v>
      </c>
      <c r="X11" s="15" t="s">
        <v>350</v>
      </c>
      <c r="AA11" s="27" t="s">
        <v>1195</v>
      </c>
      <c r="AB11" s="10"/>
      <c r="AC11" s="10"/>
      <c r="AD11" s="10"/>
      <c r="AE11" s="10"/>
      <c r="AF11" s="10"/>
      <c r="AG11" s="29"/>
      <c r="AH11" s="10"/>
      <c r="AI11" s="10"/>
      <c r="AJ11" s="10"/>
      <c r="AK11" s="10"/>
      <c r="AL11" s="10"/>
      <c r="AM11" s="11"/>
      <c r="AN11" s="8"/>
    </row>
    <row r="12" spans="1:40">
      <c r="A12" s="15" t="s">
        <v>352</v>
      </c>
      <c r="B12" s="15" t="s">
        <v>84</v>
      </c>
      <c r="C12" s="15">
        <v>1</v>
      </c>
      <c r="D12" s="15" t="s">
        <v>1128</v>
      </c>
      <c r="J12" s="7" t="s">
        <v>1195</v>
      </c>
      <c r="K12" s="8" t="s">
        <v>853</v>
      </c>
      <c r="L12" s="8" t="s">
        <v>854</v>
      </c>
      <c r="M12" s="8" t="s">
        <v>855</v>
      </c>
      <c r="N12" s="8" t="s">
        <v>856</v>
      </c>
      <c r="O12" s="8" t="s">
        <v>858</v>
      </c>
      <c r="P12" s="8" t="s">
        <v>308</v>
      </c>
      <c r="Q12" s="19" t="s">
        <v>304</v>
      </c>
      <c r="R12" s="8" t="s">
        <v>860</v>
      </c>
      <c r="S12" s="8" t="s">
        <v>861</v>
      </c>
      <c r="T12" s="8" t="s">
        <v>863</v>
      </c>
      <c r="U12" s="19" t="s">
        <v>314</v>
      </c>
      <c r="V12" s="9" t="s">
        <v>865</v>
      </c>
      <c r="X12" s="15" t="s">
        <v>352</v>
      </c>
      <c r="AA12" s="27" t="s">
        <v>1196</v>
      </c>
      <c r="AB12" s="10"/>
      <c r="AC12" s="10"/>
      <c r="AD12" s="10"/>
      <c r="AE12" s="10"/>
      <c r="AF12" s="10"/>
      <c r="AG12" s="10"/>
      <c r="AH12" s="10"/>
      <c r="AI12" s="10"/>
      <c r="AJ12" s="10"/>
      <c r="AK12" s="10"/>
      <c r="AL12" s="10"/>
      <c r="AM12" s="11"/>
      <c r="AN12" s="8"/>
    </row>
    <row r="13" spans="1:40" ht="17" thickBot="1">
      <c r="A13" s="15" t="s">
        <v>354</v>
      </c>
      <c r="B13" s="15" t="s">
        <v>84</v>
      </c>
      <c r="C13" s="15">
        <v>12</v>
      </c>
      <c r="D13" s="15" t="s">
        <v>1115</v>
      </c>
      <c r="J13" s="7" t="s">
        <v>1196</v>
      </c>
      <c r="K13" s="8" t="s">
        <v>867</v>
      </c>
      <c r="L13" s="19" t="s">
        <v>308</v>
      </c>
      <c r="M13" s="8" t="s">
        <v>868</v>
      </c>
      <c r="N13" s="19" t="s">
        <v>312</v>
      </c>
      <c r="O13" s="8" t="s">
        <v>690</v>
      </c>
      <c r="P13" s="8" t="s">
        <v>871</v>
      </c>
      <c r="Q13" s="8" t="s">
        <v>898</v>
      </c>
      <c r="R13" s="8" t="s">
        <v>872</v>
      </c>
      <c r="S13" s="8" t="s">
        <v>897</v>
      </c>
      <c r="T13" s="19" t="s">
        <v>400</v>
      </c>
      <c r="U13" s="8" t="s">
        <v>899</v>
      </c>
      <c r="V13" s="9" t="s">
        <v>901</v>
      </c>
      <c r="X13" s="15" t="s">
        <v>354</v>
      </c>
      <c r="AA13" s="28" t="s">
        <v>1197</v>
      </c>
      <c r="AB13" s="13"/>
      <c r="AC13" s="13"/>
      <c r="AD13" s="13"/>
      <c r="AE13" s="13"/>
      <c r="AF13" s="13"/>
      <c r="AG13" s="13"/>
      <c r="AH13" s="13"/>
      <c r="AI13" s="13"/>
      <c r="AJ13" s="13"/>
      <c r="AK13" s="13"/>
      <c r="AL13" s="13"/>
      <c r="AM13" s="14"/>
      <c r="AN13" s="8"/>
    </row>
    <row r="14" spans="1:40" ht="17" thickBot="1">
      <c r="A14" s="15" t="s">
        <v>356</v>
      </c>
      <c r="B14" s="15" t="s">
        <v>84</v>
      </c>
      <c r="C14" s="15">
        <v>1</v>
      </c>
      <c r="D14" s="15" t="s">
        <v>1129</v>
      </c>
      <c r="J14" s="12" t="s">
        <v>1197</v>
      </c>
      <c r="K14" s="21" t="s">
        <v>373</v>
      </c>
      <c r="L14" s="17" t="s">
        <v>975</v>
      </c>
      <c r="M14" s="17" t="s">
        <v>960</v>
      </c>
      <c r="N14" s="17" t="s">
        <v>980</v>
      </c>
      <c r="O14" s="21" t="s">
        <v>965</v>
      </c>
      <c r="P14" s="21" t="s">
        <v>964</v>
      </c>
      <c r="Q14" s="21" t="s">
        <v>548</v>
      </c>
      <c r="R14" s="17" t="s">
        <v>958</v>
      </c>
      <c r="S14" s="21" t="s">
        <v>963</v>
      </c>
      <c r="T14" s="21" t="s">
        <v>962</v>
      </c>
      <c r="U14" s="17" t="s">
        <v>961</v>
      </c>
      <c r="V14" s="18" t="s">
        <v>979</v>
      </c>
      <c r="X14" s="15" t="s">
        <v>356</v>
      </c>
      <c r="AN14" s="8"/>
    </row>
    <row r="15" spans="1:40" ht="17" thickBot="1">
      <c r="A15" s="15" t="s">
        <v>364</v>
      </c>
      <c r="B15" s="15" t="s">
        <v>84</v>
      </c>
      <c r="C15" s="15">
        <v>1</v>
      </c>
      <c r="D15" s="15" t="s">
        <v>1131</v>
      </c>
      <c r="X15" s="15" t="s">
        <v>364</v>
      </c>
      <c r="AA15" s="4" t="s">
        <v>1198</v>
      </c>
      <c r="AB15" s="5"/>
      <c r="AC15" s="5"/>
      <c r="AD15" s="5"/>
      <c r="AE15" s="5"/>
      <c r="AF15" s="5"/>
      <c r="AG15" s="5"/>
      <c r="AH15" s="5"/>
      <c r="AI15" s="5"/>
      <c r="AJ15" s="5"/>
      <c r="AK15" s="5"/>
      <c r="AL15" s="5"/>
      <c r="AM15" s="6"/>
    </row>
    <row r="16" spans="1:40">
      <c r="A16" s="15" t="s">
        <v>366</v>
      </c>
      <c r="B16" s="15" t="s">
        <v>84</v>
      </c>
      <c r="C16" s="15">
        <v>1</v>
      </c>
      <c r="D16" s="15" t="s">
        <v>1133</v>
      </c>
      <c r="J16" s="4" t="s">
        <v>1198</v>
      </c>
      <c r="K16" s="6" t="s">
        <v>1180</v>
      </c>
      <c r="M16" s="4" t="s">
        <v>1201</v>
      </c>
      <c r="N16" s="6" t="s">
        <v>1180</v>
      </c>
      <c r="P16" s="4" t="s">
        <v>1202</v>
      </c>
      <c r="Q16" s="6" t="s">
        <v>1180</v>
      </c>
      <c r="X16" s="15" t="s">
        <v>366</v>
      </c>
      <c r="AA16" s="7"/>
      <c r="AB16" s="16">
        <v>1</v>
      </c>
      <c r="AC16" s="16">
        <v>2</v>
      </c>
      <c r="AD16" s="16">
        <v>3</v>
      </c>
      <c r="AE16" s="16">
        <v>4</v>
      </c>
      <c r="AF16" s="16">
        <v>5</v>
      </c>
      <c r="AG16" s="16">
        <v>6</v>
      </c>
      <c r="AH16" s="16">
        <v>7</v>
      </c>
      <c r="AI16" s="16">
        <v>8</v>
      </c>
      <c r="AJ16" s="16">
        <v>9</v>
      </c>
      <c r="AK16" s="16">
        <v>10</v>
      </c>
      <c r="AL16" s="16">
        <v>11</v>
      </c>
      <c r="AM16" s="26">
        <v>12</v>
      </c>
    </row>
    <row r="17" spans="1:40">
      <c r="A17" s="15" t="s">
        <v>370</v>
      </c>
      <c r="B17" s="15" t="s">
        <v>84</v>
      </c>
      <c r="C17" s="15">
        <v>1</v>
      </c>
      <c r="D17" s="15" t="s">
        <v>1134</v>
      </c>
      <c r="J17" s="7" t="s">
        <v>1199</v>
      </c>
      <c r="K17" s="9" t="s">
        <v>1200</v>
      </c>
      <c r="M17" s="7" t="s">
        <v>1199</v>
      </c>
      <c r="N17" s="9" t="s">
        <v>1200</v>
      </c>
      <c r="P17" s="7" t="s">
        <v>1199</v>
      </c>
      <c r="Q17" s="9" t="s">
        <v>1200</v>
      </c>
      <c r="X17" s="15" t="s">
        <v>370</v>
      </c>
      <c r="AA17" s="27" t="s">
        <v>82</v>
      </c>
      <c r="AB17" s="10"/>
      <c r="AC17" s="10"/>
      <c r="AD17" s="10"/>
      <c r="AE17" s="10"/>
      <c r="AF17" s="10"/>
      <c r="AG17" s="10"/>
      <c r="AH17" s="10"/>
      <c r="AI17" s="10"/>
      <c r="AJ17" s="10"/>
      <c r="AK17" s="10"/>
      <c r="AL17" s="10"/>
      <c r="AM17" s="11"/>
    </row>
    <row r="18" spans="1:40">
      <c r="A18" s="15" t="s">
        <v>373</v>
      </c>
      <c r="B18" s="15" t="s">
        <v>84</v>
      </c>
      <c r="C18" s="15">
        <v>1</v>
      </c>
      <c r="D18" s="15" t="s">
        <v>1132</v>
      </c>
      <c r="J18" s="7" t="s">
        <v>1188</v>
      </c>
      <c r="K18" s="9">
        <v>2</v>
      </c>
      <c r="M18" s="7" t="s">
        <v>1188</v>
      </c>
      <c r="N18" s="9">
        <v>6</v>
      </c>
      <c r="P18" s="7" t="s">
        <v>1188</v>
      </c>
      <c r="Q18" s="9">
        <v>7</v>
      </c>
      <c r="X18" s="15" t="s">
        <v>373</v>
      </c>
      <c r="AA18" s="27" t="s">
        <v>1191</v>
      </c>
      <c r="AB18" s="10"/>
      <c r="AC18" s="30"/>
      <c r="AD18" s="10"/>
      <c r="AE18" s="10"/>
      <c r="AF18" s="10"/>
      <c r="AG18" s="10"/>
      <c r="AH18" s="10"/>
      <c r="AI18" s="10"/>
      <c r="AJ18" s="10"/>
      <c r="AK18" s="10"/>
      <c r="AL18" s="10"/>
      <c r="AM18" s="11"/>
    </row>
    <row r="19" spans="1:40">
      <c r="A19" s="15" t="s">
        <v>400</v>
      </c>
      <c r="B19" s="15" t="s">
        <v>84</v>
      </c>
      <c r="C19" s="15">
        <v>1</v>
      </c>
      <c r="D19" s="15" t="s">
        <v>1138</v>
      </c>
      <c r="J19" s="7" t="s">
        <v>1189</v>
      </c>
      <c r="K19" s="9" t="s">
        <v>1190</v>
      </c>
      <c r="M19" s="7" t="s">
        <v>1189</v>
      </c>
      <c r="N19" s="9" t="s">
        <v>1190</v>
      </c>
      <c r="P19" s="7" t="s">
        <v>1189</v>
      </c>
      <c r="Q19" s="9" t="s">
        <v>1190</v>
      </c>
      <c r="X19" s="15" t="s">
        <v>400</v>
      </c>
      <c r="AA19" s="27" t="s">
        <v>1192</v>
      </c>
      <c r="AB19" s="10"/>
      <c r="AC19" s="10"/>
      <c r="AD19" s="10"/>
      <c r="AE19" s="10"/>
      <c r="AF19" s="10"/>
      <c r="AG19" s="10"/>
      <c r="AH19" s="10"/>
      <c r="AI19" s="10"/>
      <c r="AJ19" s="10"/>
      <c r="AK19" s="10"/>
      <c r="AL19" s="10"/>
      <c r="AM19" s="11"/>
    </row>
    <row r="20" spans="1:40">
      <c r="A20" s="15" t="s">
        <v>548</v>
      </c>
      <c r="B20" s="15" t="s">
        <v>84</v>
      </c>
      <c r="C20" s="15">
        <v>1</v>
      </c>
      <c r="D20" s="15" t="s">
        <v>1120</v>
      </c>
      <c r="J20" s="7"/>
      <c r="K20" s="9">
        <v>1</v>
      </c>
      <c r="M20" s="7"/>
      <c r="N20" s="9">
        <v>1</v>
      </c>
      <c r="P20" s="7"/>
      <c r="Q20" s="9">
        <v>1</v>
      </c>
      <c r="X20" s="15" t="s">
        <v>548</v>
      </c>
      <c r="AA20" s="27" t="s">
        <v>1193</v>
      </c>
      <c r="AB20" s="31"/>
      <c r="AC20" s="10"/>
      <c r="AD20" s="10"/>
      <c r="AE20" s="10"/>
      <c r="AF20" s="10"/>
      <c r="AG20" s="10"/>
      <c r="AH20" s="10"/>
      <c r="AI20" s="10"/>
      <c r="AJ20" s="10"/>
      <c r="AK20" s="10"/>
      <c r="AL20" s="10"/>
      <c r="AM20" s="11"/>
    </row>
    <row r="21" spans="1:40">
      <c r="A21" s="15" t="s">
        <v>551</v>
      </c>
      <c r="B21" s="15" t="s">
        <v>84</v>
      </c>
      <c r="C21" s="15">
        <v>1</v>
      </c>
      <c r="D21" s="15" t="s">
        <v>1121</v>
      </c>
      <c r="J21" s="7" t="s">
        <v>82</v>
      </c>
      <c r="K21" s="9" t="s">
        <v>956</v>
      </c>
      <c r="M21" s="7" t="s">
        <v>82</v>
      </c>
      <c r="N21" s="20" t="s">
        <v>544</v>
      </c>
      <c r="P21" s="7" t="s">
        <v>82</v>
      </c>
      <c r="Q21" s="9" t="s">
        <v>937</v>
      </c>
      <c r="X21" s="15" t="s">
        <v>551</v>
      </c>
      <c r="AA21" s="27" t="s">
        <v>1194</v>
      </c>
      <c r="AB21" s="10"/>
      <c r="AC21" s="10"/>
      <c r="AD21" s="10"/>
      <c r="AE21" s="10"/>
      <c r="AF21" s="10"/>
      <c r="AG21" s="10"/>
      <c r="AH21" s="10"/>
      <c r="AI21" s="10"/>
      <c r="AJ21" s="10"/>
      <c r="AK21" s="10"/>
      <c r="AL21" s="10"/>
      <c r="AM21" s="11"/>
    </row>
    <row r="22" spans="1:40" ht="17" thickBot="1">
      <c r="A22" s="15" t="s">
        <v>962</v>
      </c>
      <c r="B22" s="15" t="s">
        <v>84</v>
      </c>
      <c r="C22" s="15">
        <v>1</v>
      </c>
      <c r="D22" s="15" t="s">
        <v>1146</v>
      </c>
      <c r="J22" s="12" t="s">
        <v>1191</v>
      </c>
      <c r="K22" s="24" t="s">
        <v>545</v>
      </c>
      <c r="M22" s="7" t="s">
        <v>1191</v>
      </c>
      <c r="N22" s="9" t="s">
        <v>954</v>
      </c>
      <c r="P22" s="7" t="s">
        <v>1191</v>
      </c>
      <c r="Q22" s="9" t="s">
        <v>937</v>
      </c>
      <c r="X22" s="15" t="s">
        <v>962</v>
      </c>
      <c r="AA22" s="27" t="s">
        <v>1195</v>
      </c>
      <c r="AB22" s="10"/>
      <c r="AC22" s="10"/>
      <c r="AD22" s="10"/>
      <c r="AE22" s="10"/>
      <c r="AF22" s="10"/>
      <c r="AG22" s="10"/>
      <c r="AH22" s="10"/>
      <c r="AI22" s="10"/>
      <c r="AJ22" s="10"/>
      <c r="AK22" s="32"/>
      <c r="AL22" s="10"/>
      <c r="AM22" s="11"/>
    </row>
    <row r="23" spans="1:40">
      <c r="A23" s="15" t="s">
        <v>963</v>
      </c>
      <c r="B23" s="15" t="s">
        <v>84</v>
      </c>
      <c r="C23" s="15">
        <v>1</v>
      </c>
      <c r="D23" s="15" t="s">
        <v>1148</v>
      </c>
      <c r="J23" s="8"/>
      <c r="K23" s="8"/>
      <c r="M23" s="7" t="s">
        <v>1192</v>
      </c>
      <c r="N23" s="20" t="s">
        <v>527</v>
      </c>
      <c r="P23" s="7" t="s">
        <v>1192</v>
      </c>
      <c r="Q23" s="9" t="s">
        <v>935</v>
      </c>
      <c r="X23" s="15" t="s">
        <v>963</v>
      </c>
      <c r="AA23" s="27" t="s">
        <v>1196</v>
      </c>
      <c r="AB23" s="10"/>
      <c r="AC23" s="10"/>
      <c r="AD23" s="10"/>
      <c r="AE23" s="10"/>
      <c r="AF23" s="10"/>
      <c r="AG23" s="10"/>
      <c r="AH23" s="10"/>
      <c r="AI23" s="10"/>
      <c r="AJ23" s="10"/>
      <c r="AK23" s="32"/>
      <c r="AL23" s="10"/>
      <c r="AM23" s="11"/>
    </row>
    <row r="24" spans="1:40" ht="17" thickBot="1">
      <c r="A24" s="15" t="s">
        <v>964</v>
      </c>
      <c r="B24" s="15" t="s">
        <v>84</v>
      </c>
      <c r="C24" s="15">
        <v>1</v>
      </c>
      <c r="D24" s="15" t="s">
        <v>1130</v>
      </c>
      <c r="J24" s="8"/>
      <c r="K24" s="8"/>
      <c r="M24" s="7" t="s">
        <v>1193</v>
      </c>
      <c r="N24" s="9" t="s">
        <v>955</v>
      </c>
      <c r="P24" s="7" t="s">
        <v>1193</v>
      </c>
      <c r="Q24" s="9" t="s">
        <v>934</v>
      </c>
      <c r="X24" s="15" t="s">
        <v>964</v>
      </c>
      <c r="AA24" s="28" t="s">
        <v>1197</v>
      </c>
      <c r="AB24" s="13"/>
      <c r="AC24" s="13"/>
      <c r="AD24" s="13"/>
      <c r="AE24" s="13"/>
      <c r="AF24" s="13"/>
      <c r="AG24" s="13"/>
      <c r="AH24" s="13"/>
      <c r="AI24" s="13"/>
      <c r="AJ24" s="13"/>
      <c r="AK24" s="33"/>
      <c r="AL24" s="13"/>
      <c r="AM24" s="14"/>
    </row>
    <row r="25" spans="1:40">
      <c r="A25" s="15" t="s">
        <v>965</v>
      </c>
      <c r="B25" s="15" t="s">
        <v>84</v>
      </c>
      <c r="C25" s="15">
        <v>1</v>
      </c>
      <c r="D25" s="15" t="s">
        <v>1119</v>
      </c>
      <c r="J25" s="8"/>
      <c r="K25" s="8"/>
      <c r="M25" s="7" t="s">
        <v>1194</v>
      </c>
      <c r="N25" s="9" t="s">
        <v>957</v>
      </c>
      <c r="P25" s="7" t="s">
        <v>1194</v>
      </c>
      <c r="Q25" s="9" t="s">
        <v>933</v>
      </c>
      <c r="X25" s="15" t="s">
        <v>965</v>
      </c>
      <c r="AB25" s="8"/>
      <c r="AC25" s="8"/>
      <c r="AE25" s="8"/>
      <c r="AF25" s="8"/>
      <c r="AH25" s="8"/>
      <c r="AI25" s="8"/>
    </row>
    <row r="26" spans="1:40" ht="17" thickBot="1">
      <c r="A26" s="15" t="s">
        <v>967</v>
      </c>
      <c r="B26" s="15" t="s">
        <v>84</v>
      </c>
      <c r="C26" s="15">
        <v>1</v>
      </c>
      <c r="D26" s="15" t="s">
        <v>1176</v>
      </c>
      <c r="J26" s="8"/>
      <c r="K26" s="8"/>
      <c r="M26" s="12" t="s">
        <v>1195</v>
      </c>
      <c r="N26" s="18" t="s">
        <v>959</v>
      </c>
      <c r="P26" s="7" t="s">
        <v>1195</v>
      </c>
      <c r="Q26" s="9" t="s">
        <v>932</v>
      </c>
      <c r="X26" s="15" t="s">
        <v>967</v>
      </c>
      <c r="AB26" s="8"/>
      <c r="AC26" s="8"/>
      <c r="AE26" s="8"/>
      <c r="AF26" s="8"/>
      <c r="AH26" s="8"/>
      <c r="AI26" s="8"/>
    </row>
    <row r="27" spans="1:40">
      <c r="A27" s="15" t="s">
        <v>968</v>
      </c>
      <c r="B27" s="15" t="s">
        <v>84</v>
      </c>
      <c r="C27" s="15">
        <v>1</v>
      </c>
      <c r="D27" s="15" t="s">
        <v>1135</v>
      </c>
      <c r="J27" s="8"/>
      <c r="K27" s="8"/>
      <c r="P27" s="7" t="s">
        <v>1196</v>
      </c>
      <c r="Q27" s="20" t="s">
        <v>538</v>
      </c>
      <c r="X27" s="15" t="s">
        <v>968</v>
      </c>
      <c r="AB27" s="8"/>
      <c r="AC27" s="8"/>
      <c r="AH27" s="8"/>
      <c r="AI27" s="8"/>
    </row>
    <row r="28" spans="1:40" ht="17" thickBot="1">
      <c r="A28" s="15" t="s">
        <v>969</v>
      </c>
      <c r="B28" s="15" t="s">
        <v>84</v>
      </c>
      <c r="C28" s="15">
        <v>1</v>
      </c>
      <c r="D28" s="15" t="s">
        <v>1090</v>
      </c>
      <c r="J28" s="8"/>
      <c r="K28" s="8"/>
      <c r="P28" s="12" t="s">
        <v>1197</v>
      </c>
      <c r="Q28" s="18" t="s">
        <v>950</v>
      </c>
      <c r="X28" s="15" t="s">
        <v>969</v>
      </c>
      <c r="AB28" s="8"/>
      <c r="AC28" s="8"/>
      <c r="AH28" s="8"/>
      <c r="AI28" s="8"/>
    </row>
    <row r="29" spans="1:40" ht="17" thickBot="1">
      <c r="A29" s="15" t="s">
        <v>545</v>
      </c>
      <c r="B29" s="15" t="s">
        <v>84</v>
      </c>
      <c r="C29" s="15">
        <v>2</v>
      </c>
      <c r="D29" s="15" t="s">
        <v>1159</v>
      </c>
      <c r="X29" s="15" t="s">
        <v>545</v>
      </c>
    </row>
    <row r="30" spans="1:40">
      <c r="A30" s="15" t="s">
        <v>527</v>
      </c>
      <c r="B30" s="15" t="s">
        <v>84</v>
      </c>
      <c r="C30" s="15">
        <v>3</v>
      </c>
      <c r="D30" s="15" t="s">
        <v>1158</v>
      </c>
      <c r="J30" s="4" t="s">
        <v>1203</v>
      </c>
      <c r="K30" s="5"/>
      <c r="L30" s="5"/>
      <c r="M30" s="5"/>
      <c r="N30" s="5"/>
      <c r="O30" s="5"/>
      <c r="P30" s="5"/>
      <c r="Q30" s="5"/>
      <c r="R30" s="5"/>
      <c r="S30" s="5"/>
      <c r="T30" s="5"/>
      <c r="U30" s="5"/>
      <c r="V30" s="6"/>
      <c r="X30" s="15" t="s">
        <v>527</v>
      </c>
      <c r="AB30" s="16"/>
      <c r="AC30" s="8"/>
      <c r="AD30" s="8"/>
      <c r="AE30" s="8"/>
      <c r="AF30" s="8"/>
      <c r="AG30" s="8"/>
      <c r="AH30" s="8"/>
      <c r="AI30" s="8"/>
      <c r="AJ30" s="8"/>
      <c r="AK30" s="8"/>
      <c r="AL30" s="8"/>
      <c r="AM30" s="8"/>
      <c r="AN30" s="8"/>
    </row>
    <row r="31" spans="1:40">
      <c r="A31" s="15" t="s">
        <v>544</v>
      </c>
      <c r="B31" s="15" t="s">
        <v>84</v>
      </c>
      <c r="C31" s="15">
        <v>3</v>
      </c>
      <c r="D31" s="15" t="s">
        <v>1145</v>
      </c>
      <c r="J31" s="7" t="s">
        <v>1199</v>
      </c>
      <c r="K31" s="8" t="s">
        <v>1200</v>
      </c>
      <c r="L31" s="8" t="s">
        <v>1204</v>
      </c>
      <c r="M31" s="8"/>
      <c r="N31" s="8"/>
      <c r="O31" s="8"/>
      <c r="P31" s="8"/>
      <c r="Q31" s="8"/>
      <c r="R31" s="8"/>
      <c r="S31" s="8"/>
      <c r="T31" s="8"/>
      <c r="U31" s="8"/>
      <c r="V31" s="9"/>
      <c r="X31" s="15" t="s">
        <v>544</v>
      </c>
      <c r="AB31" s="8"/>
      <c r="AC31" s="8"/>
      <c r="AD31" s="8"/>
      <c r="AE31" s="8"/>
      <c r="AF31" s="8"/>
      <c r="AG31" s="8"/>
      <c r="AH31" s="8"/>
      <c r="AI31" s="8"/>
      <c r="AJ31" s="8"/>
      <c r="AK31" s="8"/>
      <c r="AL31" s="8"/>
      <c r="AM31" s="8"/>
      <c r="AN31" s="8"/>
    </row>
    <row r="32" spans="1:40">
      <c r="A32" s="15" t="s">
        <v>538</v>
      </c>
      <c r="B32" s="15" t="s">
        <v>84</v>
      </c>
      <c r="C32" s="15">
        <v>4</v>
      </c>
      <c r="D32" s="15" t="s">
        <v>1118</v>
      </c>
      <c r="J32" s="7" t="s">
        <v>1188</v>
      </c>
      <c r="K32" s="8">
        <v>96</v>
      </c>
      <c r="L32" s="8"/>
      <c r="M32" s="8"/>
      <c r="N32" s="8"/>
      <c r="O32" s="8"/>
      <c r="P32" s="8"/>
      <c r="Q32" s="8"/>
      <c r="R32" s="8"/>
      <c r="S32" s="8"/>
      <c r="T32" s="8"/>
      <c r="U32" s="8"/>
      <c r="V32" s="9"/>
      <c r="X32" s="15" t="s">
        <v>538</v>
      </c>
      <c r="AB32" s="8"/>
      <c r="AC32" s="8"/>
      <c r="AD32" s="8"/>
      <c r="AE32" s="8"/>
      <c r="AF32" s="8"/>
      <c r="AG32" s="8"/>
      <c r="AH32" s="8"/>
      <c r="AI32" s="8"/>
      <c r="AJ32" s="8"/>
      <c r="AK32" s="8"/>
      <c r="AL32" s="8"/>
      <c r="AM32" s="8"/>
      <c r="AN32" s="8"/>
    </row>
    <row r="33" spans="1:40">
      <c r="A33" s="15" t="s">
        <v>226</v>
      </c>
      <c r="B33" s="15" t="s">
        <v>84</v>
      </c>
      <c r="C33" s="15">
        <v>5</v>
      </c>
      <c r="D33" s="15" t="s">
        <v>1091</v>
      </c>
      <c r="J33" s="7" t="s">
        <v>1189</v>
      </c>
      <c r="K33" s="8" t="s">
        <v>1190</v>
      </c>
      <c r="L33" s="8"/>
      <c r="M33" s="8"/>
      <c r="N33" s="8"/>
      <c r="O33" s="8"/>
      <c r="P33" s="8"/>
      <c r="Q33" s="8"/>
      <c r="R33" s="8"/>
      <c r="S33" s="8"/>
      <c r="T33" s="8"/>
      <c r="U33" s="8"/>
      <c r="V33" s="9"/>
      <c r="X33" s="15" t="s">
        <v>226</v>
      </c>
      <c r="AB33" s="8"/>
      <c r="AC33" s="8"/>
      <c r="AD33" s="8"/>
      <c r="AE33" s="8"/>
      <c r="AF33" s="8"/>
      <c r="AG33" s="8"/>
      <c r="AH33" s="8"/>
      <c r="AI33" s="8"/>
      <c r="AJ33" s="8"/>
      <c r="AK33" s="8"/>
      <c r="AL33" s="8"/>
      <c r="AM33" s="8"/>
      <c r="AN33" s="8"/>
    </row>
    <row r="34" spans="1:40">
      <c r="A34" s="15" t="s">
        <v>229</v>
      </c>
      <c r="B34" s="15" t="s">
        <v>84</v>
      </c>
      <c r="C34" s="15">
        <v>5</v>
      </c>
      <c r="D34" s="15" t="s">
        <v>1093</v>
      </c>
      <c r="J34" s="7"/>
      <c r="K34" s="8">
        <v>1</v>
      </c>
      <c r="L34" s="8">
        <v>2</v>
      </c>
      <c r="M34" s="8">
        <v>3</v>
      </c>
      <c r="N34" s="8">
        <v>4</v>
      </c>
      <c r="O34" s="8">
        <v>5</v>
      </c>
      <c r="P34" s="8">
        <v>6</v>
      </c>
      <c r="Q34" s="8">
        <v>7</v>
      </c>
      <c r="R34" s="8">
        <v>8</v>
      </c>
      <c r="S34" s="8">
        <v>9</v>
      </c>
      <c r="T34" s="8">
        <v>10</v>
      </c>
      <c r="U34" s="8">
        <v>11</v>
      </c>
      <c r="V34" s="9">
        <v>12</v>
      </c>
      <c r="X34" s="15" t="s">
        <v>229</v>
      </c>
      <c r="AB34" s="8"/>
      <c r="AC34" s="8"/>
      <c r="AD34" s="8"/>
      <c r="AE34" s="8"/>
      <c r="AF34" s="8"/>
      <c r="AG34" s="8"/>
      <c r="AH34" s="8"/>
      <c r="AI34" s="8"/>
      <c r="AJ34" s="8"/>
      <c r="AK34" s="8"/>
      <c r="AL34" s="8"/>
      <c r="AM34" s="8"/>
      <c r="AN34" s="8"/>
    </row>
    <row r="35" spans="1:40">
      <c r="A35" s="15" t="s">
        <v>232</v>
      </c>
      <c r="B35" s="15" t="s">
        <v>84</v>
      </c>
      <c r="C35" s="15">
        <v>5</v>
      </c>
      <c r="D35" s="15" t="s">
        <v>1094</v>
      </c>
      <c r="J35" s="7" t="s">
        <v>82</v>
      </c>
      <c r="K35" s="8" t="s">
        <v>947</v>
      </c>
      <c r="L35" s="19" t="s">
        <v>952</v>
      </c>
      <c r="M35" s="8" t="s">
        <v>951</v>
      </c>
      <c r="N35" s="19" t="s">
        <v>547</v>
      </c>
      <c r="O35" s="8" t="s">
        <v>953</v>
      </c>
      <c r="P35" s="8" t="s">
        <v>543</v>
      </c>
      <c r="Q35" s="8" t="s">
        <v>936</v>
      </c>
      <c r="R35" s="19" t="s">
        <v>529</v>
      </c>
      <c r="S35" s="8" t="s">
        <v>939</v>
      </c>
      <c r="T35" s="19" t="s">
        <v>531</v>
      </c>
      <c r="U35" s="19" t="s">
        <v>534</v>
      </c>
      <c r="V35" s="9" t="s">
        <v>940</v>
      </c>
      <c r="X35" s="15" t="s">
        <v>232</v>
      </c>
      <c r="AB35" s="8"/>
      <c r="AC35" s="8"/>
      <c r="AD35" s="8"/>
      <c r="AE35" s="8"/>
      <c r="AF35" s="8"/>
      <c r="AG35" s="8"/>
      <c r="AH35" s="8"/>
      <c r="AI35" s="8"/>
      <c r="AJ35" s="8"/>
      <c r="AK35" s="8"/>
      <c r="AL35" s="8"/>
      <c r="AM35" s="8"/>
      <c r="AN35" s="8"/>
    </row>
    <row r="36" spans="1:40">
      <c r="A36" s="15" t="s">
        <v>506</v>
      </c>
      <c r="B36" s="15" t="s">
        <v>84</v>
      </c>
      <c r="C36" s="15">
        <v>5</v>
      </c>
      <c r="D36" s="15" t="s">
        <v>1131</v>
      </c>
      <c r="J36" s="7" t="s">
        <v>1191</v>
      </c>
      <c r="K36" s="8" t="s">
        <v>941</v>
      </c>
      <c r="L36" s="8" t="s">
        <v>942</v>
      </c>
      <c r="M36" s="8" t="s">
        <v>943</v>
      </c>
      <c r="N36" s="8" t="s">
        <v>944</v>
      </c>
      <c r="O36" s="8" t="s">
        <v>945</v>
      </c>
      <c r="P36" s="8" t="s">
        <v>946</v>
      </c>
      <c r="Q36" s="19" t="s">
        <v>537</v>
      </c>
      <c r="R36" s="8" t="s">
        <v>948</v>
      </c>
      <c r="S36" s="8" t="s">
        <v>949</v>
      </c>
      <c r="T36" s="19" t="s">
        <v>702</v>
      </c>
      <c r="U36" s="19" t="s">
        <v>931</v>
      </c>
      <c r="V36" s="20" t="s">
        <v>520</v>
      </c>
      <c r="X36" s="15" t="s">
        <v>506</v>
      </c>
      <c r="AB36" s="8"/>
      <c r="AC36" s="8"/>
      <c r="AD36" s="8"/>
      <c r="AE36" s="8"/>
      <c r="AF36" s="8"/>
      <c r="AG36" s="8"/>
      <c r="AH36" s="8"/>
      <c r="AI36" s="8"/>
      <c r="AJ36" s="8"/>
      <c r="AK36" s="8"/>
      <c r="AL36" s="8"/>
      <c r="AM36" s="8"/>
      <c r="AN36" s="8"/>
    </row>
    <row r="37" spans="1:40">
      <c r="A37" s="15" t="s">
        <v>509</v>
      </c>
      <c r="B37" s="15" t="s">
        <v>84</v>
      </c>
      <c r="C37" s="15">
        <v>5</v>
      </c>
      <c r="D37" s="15" t="s">
        <v>1155</v>
      </c>
      <c r="J37" s="7" t="s">
        <v>1192</v>
      </c>
      <c r="K37" s="8" t="s">
        <v>930</v>
      </c>
      <c r="L37" s="19" t="s">
        <v>518</v>
      </c>
      <c r="M37" s="19" t="s">
        <v>516</v>
      </c>
      <c r="N37" s="19" t="s">
        <v>515</v>
      </c>
      <c r="O37" s="19" t="s">
        <v>929</v>
      </c>
      <c r="P37" s="8" t="s">
        <v>928</v>
      </c>
      <c r="Q37" s="8" t="s">
        <v>927</v>
      </c>
      <c r="R37" s="8" t="s">
        <v>926</v>
      </c>
      <c r="S37" s="19" t="s">
        <v>509</v>
      </c>
      <c r="T37" s="8" t="s">
        <v>925</v>
      </c>
      <c r="U37" s="8" t="s">
        <v>924</v>
      </c>
      <c r="V37" s="9" t="s">
        <v>923</v>
      </c>
      <c r="X37" s="15" t="s">
        <v>509</v>
      </c>
      <c r="AB37" s="8"/>
      <c r="AC37" s="8"/>
      <c r="AD37" s="8"/>
      <c r="AE37" s="8"/>
      <c r="AF37" s="8"/>
      <c r="AG37" s="8"/>
      <c r="AH37" s="8"/>
      <c r="AI37" s="8"/>
      <c r="AJ37" s="8"/>
      <c r="AK37" s="8"/>
      <c r="AL37" s="8"/>
      <c r="AM37" s="8"/>
      <c r="AN37" s="8"/>
    </row>
    <row r="38" spans="1:40">
      <c r="A38" s="15" t="s">
        <v>516</v>
      </c>
      <c r="B38" s="15" t="s">
        <v>84</v>
      </c>
      <c r="C38" s="15">
        <v>5</v>
      </c>
      <c r="D38" s="15" t="s">
        <v>1129</v>
      </c>
      <c r="J38" s="7" t="s">
        <v>1193</v>
      </c>
      <c r="K38" s="19" t="s">
        <v>506</v>
      </c>
      <c r="L38" s="8" t="s">
        <v>922</v>
      </c>
      <c r="M38" s="8" t="s">
        <v>921</v>
      </c>
      <c r="N38" s="8" t="s">
        <v>703</v>
      </c>
      <c r="O38" s="8" t="s">
        <v>679</v>
      </c>
      <c r="P38" s="8" t="s">
        <v>677</v>
      </c>
      <c r="Q38" s="8" t="s">
        <v>1071</v>
      </c>
      <c r="R38" s="8" t="s">
        <v>1070</v>
      </c>
      <c r="S38" s="8" t="s">
        <v>1069</v>
      </c>
      <c r="T38" s="8" t="s">
        <v>1068</v>
      </c>
      <c r="U38" s="8" t="s">
        <v>1067</v>
      </c>
      <c r="V38" s="9" t="s">
        <v>1066</v>
      </c>
      <c r="X38" s="15" t="s">
        <v>516</v>
      </c>
      <c r="AB38" s="8"/>
      <c r="AC38" s="8"/>
      <c r="AD38" s="8"/>
      <c r="AE38" s="8"/>
      <c r="AF38" s="8"/>
      <c r="AG38" s="8"/>
      <c r="AH38" s="8"/>
      <c r="AI38" s="8"/>
      <c r="AJ38" s="8"/>
      <c r="AK38" s="8"/>
      <c r="AL38" s="8"/>
      <c r="AM38" s="8"/>
      <c r="AN38" s="8"/>
    </row>
    <row r="39" spans="1:40">
      <c r="A39" s="15" t="s">
        <v>518</v>
      </c>
      <c r="B39" s="15" t="s">
        <v>84</v>
      </c>
      <c r="C39" s="15">
        <v>5</v>
      </c>
      <c r="D39" s="15" t="s">
        <v>1152</v>
      </c>
      <c r="J39" s="7" t="s">
        <v>1194</v>
      </c>
      <c r="K39" s="8" t="s">
        <v>1065</v>
      </c>
      <c r="L39" s="8" t="s">
        <v>1064</v>
      </c>
      <c r="M39" s="8" t="s">
        <v>1063</v>
      </c>
      <c r="N39" s="8" t="s">
        <v>1062</v>
      </c>
      <c r="O39" s="8" t="s">
        <v>1061</v>
      </c>
      <c r="P39" s="8" t="s">
        <v>1060</v>
      </c>
      <c r="Q39" s="19" t="s">
        <v>663</v>
      </c>
      <c r="R39" s="8" t="s">
        <v>1059</v>
      </c>
      <c r="S39" s="8" t="s">
        <v>1058</v>
      </c>
      <c r="T39" s="19" t="s">
        <v>661</v>
      </c>
      <c r="U39" s="19" t="s">
        <v>659</v>
      </c>
      <c r="V39" s="9" t="s">
        <v>1057</v>
      </c>
      <c r="X39" s="15" t="s">
        <v>518</v>
      </c>
      <c r="AB39" s="8"/>
      <c r="AC39" s="8"/>
      <c r="AD39" s="8"/>
      <c r="AE39" s="8"/>
      <c r="AF39" s="8"/>
      <c r="AG39" s="8"/>
      <c r="AH39" s="8"/>
      <c r="AI39" s="8"/>
      <c r="AJ39" s="8"/>
      <c r="AK39" s="8"/>
      <c r="AL39" s="8"/>
      <c r="AM39" s="8"/>
      <c r="AN39" s="8"/>
    </row>
    <row r="40" spans="1:40">
      <c r="A40" s="15" t="s">
        <v>520</v>
      </c>
      <c r="B40" s="15" t="s">
        <v>84</v>
      </c>
      <c r="C40" s="15">
        <v>5</v>
      </c>
      <c r="D40" s="15" t="s">
        <v>1125</v>
      </c>
      <c r="J40" s="7" t="s">
        <v>1195</v>
      </c>
      <c r="K40" s="8" t="s">
        <v>1056</v>
      </c>
      <c r="L40" s="8" t="s">
        <v>1055</v>
      </c>
      <c r="M40" s="8" t="s">
        <v>1054</v>
      </c>
      <c r="N40" s="8" t="s">
        <v>1053</v>
      </c>
      <c r="O40" s="8" t="s">
        <v>1052</v>
      </c>
      <c r="P40" s="8" t="s">
        <v>1051</v>
      </c>
      <c r="Q40" s="8" t="s">
        <v>1050</v>
      </c>
      <c r="R40" s="8" t="s">
        <v>1049</v>
      </c>
      <c r="S40" s="8" t="s">
        <v>1048</v>
      </c>
      <c r="T40" s="8" t="s">
        <v>1047</v>
      </c>
      <c r="U40" s="8" t="s">
        <v>1046</v>
      </c>
      <c r="V40" s="9" t="s">
        <v>1045</v>
      </c>
      <c r="X40" s="15" t="s">
        <v>520</v>
      </c>
      <c r="AB40" s="8"/>
      <c r="AC40" s="8"/>
      <c r="AD40" s="8"/>
      <c r="AE40" s="8"/>
      <c r="AF40" s="8"/>
      <c r="AG40" s="8"/>
      <c r="AH40" s="8"/>
      <c r="AI40" s="8"/>
      <c r="AJ40" s="8"/>
      <c r="AK40" s="8"/>
      <c r="AL40" s="8"/>
      <c r="AM40" s="8"/>
      <c r="AN40" s="8"/>
    </row>
    <row r="41" spans="1:40">
      <c r="A41" s="15" t="s">
        <v>529</v>
      </c>
      <c r="B41" s="15" t="s">
        <v>84</v>
      </c>
      <c r="C41" s="15">
        <v>5</v>
      </c>
      <c r="D41" s="15" t="s">
        <v>1090</v>
      </c>
      <c r="J41" s="7" t="s">
        <v>1196</v>
      </c>
      <c r="K41" s="8" t="s">
        <v>1044</v>
      </c>
      <c r="L41" s="8" t="s">
        <v>700</v>
      </c>
      <c r="M41" s="8" t="s">
        <v>1043</v>
      </c>
      <c r="N41" s="19" t="s">
        <v>1042</v>
      </c>
      <c r="O41" s="19" t="s">
        <v>1041</v>
      </c>
      <c r="P41" s="19" t="s">
        <v>232</v>
      </c>
      <c r="Q41" s="19" t="s">
        <v>229</v>
      </c>
      <c r="R41" s="8" t="s">
        <v>819</v>
      </c>
      <c r="S41" s="8" t="s">
        <v>818</v>
      </c>
      <c r="T41" s="8" t="s">
        <v>805</v>
      </c>
      <c r="U41" s="8" t="s">
        <v>801</v>
      </c>
      <c r="V41" s="20" t="s">
        <v>226</v>
      </c>
      <c r="X41" s="15" t="s">
        <v>529</v>
      </c>
      <c r="AB41" s="8"/>
      <c r="AC41" s="8"/>
      <c r="AD41" s="8"/>
      <c r="AE41" s="8"/>
      <c r="AF41" s="8"/>
      <c r="AG41" s="8"/>
      <c r="AH41" s="8"/>
      <c r="AI41" s="8"/>
      <c r="AJ41" s="8"/>
      <c r="AK41" s="8"/>
      <c r="AL41" s="8"/>
      <c r="AM41" s="8"/>
      <c r="AN41" s="8"/>
    </row>
    <row r="42" spans="1:40" ht="17" thickBot="1">
      <c r="A42" s="15" t="s">
        <v>531</v>
      </c>
      <c r="B42" s="15" t="s">
        <v>84</v>
      </c>
      <c r="C42" s="15">
        <v>5</v>
      </c>
      <c r="D42" s="15" t="s">
        <v>1157</v>
      </c>
      <c r="J42" s="12" t="s">
        <v>1197</v>
      </c>
      <c r="K42" s="17" t="s">
        <v>803</v>
      </c>
      <c r="L42" s="17" t="s">
        <v>757</v>
      </c>
      <c r="M42" s="17" t="s">
        <v>811</v>
      </c>
      <c r="N42" s="17" t="s">
        <v>806</v>
      </c>
      <c r="O42" s="17" t="s">
        <v>804</v>
      </c>
      <c r="P42" s="17" t="s">
        <v>756</v>
      </c>
      <c r="Q42" s="17" t="s">
        <v>809</v>
      </c>
      <c r="R42" s="17" t="s">
        <v>812</v>
      </c>
      <c r="S42" s="17" t="s">
        <v>810</v>
      </c>
      <c r="T42" s="17" t="s">
        <v>802</v>
      </c>
      <c r="U42" s="17" t="s">
        <v>814</v>
      </c>
      <c r="V42" s="18" t="s">
        <v>753</v>
      </c>
      <c r="X42" s="15" t="s">
        <v>531</v>
      </c>
      <c r="AB42" s="8"/>
      <c r="AC42" s="8"/>
      <c r="AD42" s="8"/>
      <c r="AE42" s="8"/>
      <c r="AF42" s="8"/>
      <c r="AG42" s="8"/>
      <c r="AH42" s="8"/>
      <c r="AI42" s="8"/>
      <c r="AJ42" s="8"/>
      <c r="AK42" s="8"/>
      <c r="AL42" s="8"/>
      <c r="AM42" s="8"/>
      <c r="AN42" s="8"/>
    </row>
    <row r="43" spans="1:40">
      <c r="A43" s="15" t="s">
        <v>534</v>
      </c>
      <c r="B43" s="15" t="s">
        <v>84</v>
      </c>
      <c r="C43" s="15">
        <v>5</v>
      </c>
      <c r="D43" s="15" t="s">
        <v>1092</v>
      </c>
      <c r="X43" s="15" t="s">
        <v>534</v>
      </c>
    </row>
    <row r="44" spans="1:40" ht="17" thickBot="1">
      <c r="A44" s="15" t="s">
        <v>537</v>
      </c>
      <c r="B44" s="15" t="s">
        <v>84</v>
      </c>
      <c r="C44" s="15">
        <v>5</v>
      </c>
      <c r="D44" s="15" t="s">
        <v>1134</v>
      </c>
      <c r="X44" s="15" t="s">
        <v>537</v>
      </c>
    </row>
    <row r="45" spans="1:40">
      <c r="A45" s="15" t="s">
        <v>547</v>
      </c>
      <c r="B45" s="15" t="s">
        <v>84</v>
      </c>
      <c r="C45" s="15">
        <v>5</v>
      </c>
      <c r="D45" s="15" t="s">
        <v>1144</v>
      </c>
      <c r="J45" s="4" t="s">
        <v>1205</v>
      </c>
      <c r="K45" s="5"/>
      <c r="L45" s="5"/>
      <c r="M45" s="5"/>
      <c r="N45" s="5"/>
      <c r="O45" s="5"/>
      <c r="P45" s="5"/>
      <c r="Q45" s="5"/>
      <c r="R45" s="5"/>
      <c r="S45" s="5"/>
      <c r="T45" s="5"/>
      <c r="U45" s="5"/>
      <c r="V45" s="6"/>
      <c r="X45" s="15" t="s">
        <v>547</v>
      </c>
      <c r="AB45" s="16"/>
      <c r="AC45" s="8"/>
      <c r="AD45" s="8"/>
      <c r="AE45" s="8"/>
      <c r="AF45" s="8"/>
      <c r="AG45" s="8"/>
      <c r="AH45" s="8"/>
      <c r="AI45" s="8"/>
      <c r="AJ45" s="8"/>
      <c r="AK45" s="8"/>
      <c r="AL45" s="8"/>
      <c r="AM45" s="8"/>
      <c r="AN45" s="8"/>
    </row>
    <row r="46" spans="1:40">
      <c r="A46" s="15" t="s">
        <v>659</v>
      </c>
      <c r="B46" s="15" t="s">
        <v>84</v>
      </c>
      <c r="C46" s="15">
        <v>5</v>
      </c>
      <c r="D46" s="15" t="s">
        <v>1166</v>
      </c>
      <c r="J46" s="7" t="s">
        <v>1199</v>
      </c>
      <c r="K46" s="8" t="s">
        <v>1200</v>
      </c>
      <c r="L46" s="8" t="s">
        <v>1206</v>
      </c>
      <c r="M46" s="8"/>
      <c r="N46" s="8"/>
      <c r="O46" s="8"/>
      <c r="P46" s="8"/>
      <c r="Q46" s="8"/>
      <c r="R46" s="8"/>
      <c r="S46" s="8"/>
      <c r="T46" s="8"/>
      <c r="U46" s="8"/>
      <c r="V46" s="9"/>
      <c r="X46" s="15" t="s">
        <v>659</v>
      </c>
      <c r="AB46" s="8"/>
      <c r="AC46" s="8"/>
      <c r="AD46" s="8"/>
      <c r="AE46" s="8"/>
      <c r="AF46" s="8"/>
      <c r="AG46" s="8"/>
      <c r="AH46" s="8"/>
      <c r="AI46" s="8"/>
      <c r="AJ46" s="8"/>
      <c r="AK46" s="8"/>
      <c r="AL46" s="8"/>
      <c r="AM46" s="8"/>
      <c r="AN46" s="8"/>
    </row>
    <row r="47" spans="1:40">
      <c r="A47" s="15" t="s">
        <v>661</v>
      </c>
      <c r="B47" s="15" t="s">
        <v>84</v>
      </c>
      <c r="C47" s="15">
        <v>5</v>
      </c>
      <c r="D47" s="15" t="s">
        <v>1098</v>
      </c>
      <c r="J47" s="7" t="s">
        <v>1188</v>
      </c>
      <c r="K47" s="8">
        <v>96</v>
      </c>
      <c r="L47" s="8"/>
      <c r="M47" s="8"/>
      <c r="N47" s="8"/>
      <c r="O47" s="8"/>
      <c r="P47" s="8"/>
      <c r="Q47" s="8"/>
      <c r="R47" s="8"/>
      <c r="S47" s="8"/>
      <c r="T47" s="8"/>
      <c r="U47" s="8"/>
      <c r="V47" s="9"/>
      <c r="X47" s="15" t="s">
        <v>661</v>
      </c>
      <c r="AB47" s="8"/>
      <c r="AC47" s="8"/>
      <c r="AD47" s="8"/>
      <c r="AE47" s="8"/>
      <c r="AF47" s="8"/>
      <c r="AG47" s="8"/>
      <c r="AH47" s="8"/>
      <c r="AI47" s="8"/>
      <c r="AJ47" s="8"/>
      <c r="AK47" s="8"/>
      <c r="AL47" s="8"/>
      <c r="AM47" s="8"/>
      <c r="AN47" s="8"/>
    </row>
    <row r="48" spans="1:40">
      <c r="A48" s="15" t="s">
        <v>663</v>
      </c>
      <c r="B48" s="15" t="s">
        <v>84</v>
      </c>
      <c r="C48" s="15">
        <v>5</v>
      </c>
      <c r="D48" s="15" t="s">
        <v>1089</v>
      </c>
      <c r="J48" s="7" t="s">
        <v>1189</v>
      </c>
      <c r="K48" s="8" t="s">
        <v>1190</v>
      </c>
      <c r="L48" s="8"/>
      <c r="M48" s="8"/>
      <c r="N48" s="8"/>
      <c r="O48" s="8"/>
      <c r="P48" s="8"/>
      <c r="Q48" s="8"/>
      <c r="R48" s="8"/>
      <c r="S48" s="8"/>
      <c r="T48" s="8"/>
      <c r="U48" s="8"/>
      <c r="V48" s="9"/>
      <c r="X48" s="15" t="s">
        <v>663</v>
      </c>
      <c r="AB48" s="8"/>
      <c r="AC48" s="8"/>
      <c r="AD48" s="8"/>
      <c r="AE48" s="8"/>
      <c r="AF48" s="8"/>
      <c r="AG48" s="8"/>
      <c r="AH48" s="8"/>
      <c r="AI48" s="8"/>
      <c r="AJ48" s="8"/>
      <c r="AK48" s="8"/>
      <c r="AL48" s="8"/>
      <c r="AM48" s="8"/>
      <c r="AN48" s="8"/>
    </row>
    <row r="49" spans="1:40">
      <c r="A49" s="15" t="s">
        <v>1041</v>
      </c>
      <c r="B49" s="15" t="s">
        <v>84</v>
      </c>
      <c r="C49" s="15">
        <v>5</v>
      </c>
      <c r="D49" s="15" t="s">
        <v>1137</v>
      </c>
      <c r="J49" s="7"/>
      <c r="K49" s="8">
        <v>1</v>
      </c>
      <c r="L49" s="8">
        <v>2</v>
      </c>
      <c r="M49" s="8">
        <v>3</v>
      </c>
      <c r="N49" s="8">
        <v>4</v>
      </c>
      <c r="O49" s="8">
        <v>5</v>
      </c>
      <c r="P49" s="8">
        <v>6</v>
      </c>
      <c r="Q49" s="8">
        <v>7</v>
      </c>
      <c r="R49" s="8">
        <v>8</v>
      </c>
      <c r="S49" s="8">
        <v>9</v>
      </c>
      <c r="T49" s="8">
        <v>10</v>
      </c>
      <c r="U49" s="8">
        <v>11</v>
      </c>
      <c r="V49" s="9">
        <v>12</v>
      </c>
      <c r="X49" s="15" t="s">
        <v>1041</v>
      </c>
      <c r="AB49" s="8"/>
      <c r="AC49" s="8"/>
      <c r="AD49" s="8"/>
      <c r="AE49" s="8"/>
      <c r="AF49" s="8"/>
      <c r="AG49" s="8"/>
      <c r="AH49" s="8"/>
      <c r="AI49" s="8"/>
      <c r="AJ49" s="8"/>
      <c r="AK49" s="8"/>
      <c r="AL49" s="8"/>
      <c r="AM49" s="8"/>
      <c r="AN49" s="8"/>
    </row>
    <row r="50" spans="1:40">
      <c r="A50" s="15" t="s">
        <v>1042</v>
      </c>
      <c r="B50" s="15" t="s">
        <v>84</v>
      </c>
      <c r="C50" s="15">
        <v>5</v>
      </c>
      <c r="D50" s="15" t="s">
        <v>1115</v>
      </c>
      <c r="J50" s="7" t="s">
        <v>82</v>
      </c>
      <c r="K50" s="8" t="s">
        <v>759</v>
      </c>
      <c r="L50" s="8" t="s">
        <v>758</v>
      </c>
      <c r="M50" s="8" t="s">
        <v>808</v>
      </c>
      <c r="N50" s="8" t="s">
        <v>807</v>
      </c>
      <c r="O50" s="8" t="s">
        <v>817</v>
      </c>
      <c r="P50" s="8" t="s">
        <v>760</v>
      </c>
      <c r="Q50" s="8" t="s">
        <v>816</v>
      </c>
      <c r="R50" s="19" t="s">
        <v>224</v>
      </c>
      <c r="S50" s="8" t="s">
        <v>815</v>
      </c>
      <c r="T50" s="8" t="s">
        <v>813</v>
      </c>
      <c r="U50" s="19" t="s">
        <v>227</v>
      </c>
      <c r="V50" s="20" t="s">
        <v>163</v>
      </c>
      <c r="X50" s="15" t="s">
        <v>1042</v>
      </c>
      <c r="AB50" s="8"/>
      <c r="AC50" s="8"/>
      <c r="AD50" s="8"/>
      <c r="AE50" s="8"/>
      <c r="AF50" s="8"/>
      <c r="AG50" s="8"/>
      <c r="AH50" s="8"/>
      <c r="AI50" s="8"/>
      <c r="AJ50" s="8"/>
      <c r="AK50" s="8"/>
      <c r="AL50" s="8"/>
      <c r="AM50" s="8"/>
      <c r="AN50" s="8"/>
    </row>
    <row r="51" spans="1:40">
      <c r="A51" s="15" t="s">
        <v>929</v>
      </c>
      <c r="B51" s="15" t="s">
        <v>84</v>
      </c>
      <c r="C51" s="15">
        <v>5</v>
      </c>
      <c r="D51" s="15" t="s">
        <v>1128</v>
      </c>
      <c r="J51" s="7" t="s">
        <v>1191</v>
      </c>
      <c r="K51" s="8" t="s">
        <v>826</v>
      </c>
      <c r="L51" s="19" t="s">
        <v>164</v>
      </c>
      <c r="M51" s="19" t="s">
        <v>159</v>
      </c>
      <c r="N51" s="8" t="s">
        <v>833</v>
      </c>
      <c r="O51" s="19" t="s">
        <v>255</v>
      </c>
      <c r="P51" s="8" t="s">
        <v>838</v>
      </c>
      <c r="Q51" s="8" t="s">
        <v>821</v>
      </c>
      <c r="R51" s="8" t="s">
        <v>822</v>
      </c>
      <c r="S51" s="19" t="s">
        <v>250</v>
      </c>
      <c r="T51" s="8" t="s">
        <v>834</v>
      </c>
      <c r="U51" s="8" t="s">
        <v>840</v>
      </c>
      <c r="V51" s="9" t="s">
        <v>824</v>
      </c>
      <c r="X51" s="15" t="s">
        <v>929</v>
      </c>
      <c r="AB51" s="8"/>
      <c r="AC51" s="8"/>
      <c r="AD51" s="8"/>
      <c r="AE51" s="8"/>
      <c r="AF51" s="8"/>
      <c r="AG51" s="8"/>
      <c r="AH51" s="8"/>
      <c r="AI51" s="8"/>
      <c r="AJ51" s="8"/>
      <c r="AK51" s="8"/>
      <c r="AL51" s="8"/>
      <c r="AM51" s="8"/>
      <c r="AN51" s="8"/>
    </row>
    <row r="52" spans="1:40">
      <c r="A52" s="15" t="s">
        <v>515</v>
      </c>
      <c r="B52" s="15" t="s">
        <v>84</v>
      </c>
      <c r="C52" s="15">
        <v>5</v>
      </c>
      <c r="D52" s="15" t="s">
        <v>1102</v>
      </c>
      <c r="J52" s="7" t="s">
        <v>1192</v>
      </c>
      <c r="K52" s="8" t="s">
        <v>820</v>
      </c>
      <c r="L52" s="8" t="s">
        <v>764</v>
      </c>
      <c r="M52" s="8" t="s">
        <v>832</v>
      </c>
      <c r="N52" s="8" t="s">
        <v>766</v>
      </c>
      <c r="O52" s="8" t="s">
        <v>830</v>
      </c>
      <c r="P52" s="8" t="s">
        <v>763</v>
      </c>
      <c r="Q52" s="8" t="s">
        <v>841</v>
      </c>
      <c r="R52" s="8" t="s">
        <v>761</v>
      </c>
      <c r="S52" s="8" t="s">
        <v>765</v>
      </c>
      <c r="T52" s="8" t="s">
        <v>823</v>
      </c>
      <c r="U52" s="8" t="s">
        <v>762</v>
      </c>
      <c r="V52" s="9" t="s">
        <v>836</v>
      </c>
      <c r="X52" s="15" t="s">
        <v>515</v>
      </c>
      <c r="AB52" s="8"/>
      <c r="AC52" s="8"/>
      <c r="AD52" s="8"/>
      <c r="AE52" s="8"/>
      <c r="AF52" s="8"/>
      <c r="AG52" s="8"/>
      <c r="AH52" s="8"/>
      <c r="AI52" s="8"/>
      <c r="AJ52" s="8"/>
      <c r="AK52" s="8"/>
      <c r="AL52" s="8"/>
      <c r="AM52" s="8"/>
      <c r="AN52" s="8"/>
    </row>
    <row r="53" spans="1:40">
      <c r="A53" s="15" t="s">
        <v>931</v>
      </c>
      <c r="B53" s="15" t="s">
        <v>84</v>
      </c>
      <c r="C53" s="15">
        <v>5</v>
      </c>
      <c r="D53" s="15" t="s">
        <v>1160</v>
      </c>
      <c r="J53" s="7" t="s">
        <v>1193</v>
      </c>
      <c r="K53" s="8" t="s">
        <v>825</v>
      </c>
      <c r="L53" s="8" t="s">
        <v>828</v>
      </c>
      <c r="M53" s="8" t="s">
        <v>767</v>
      </c>
      <c r="N53" s="8" t="s">
        <v>837</v>
      </c>
      <c r="O53" s="8" t="s">
        <v>831</v>
      </c>
      <c r="P53" s="8" t="s">
        <v>835</v>
      </c>
      <c r="Q53" s="8" t="s">
        <v>827</v>
      </c>
      <c r="R53" s="8" t="s">
        <v>839</v>
      </c>
      <c r="S53" s="19" t="s">
        <v>245</v>
      </c>
      <c r="T53" s="8" t="s">
        <v>829</v>
      </c>
      <c r="U53" s="8" t="s">
        <v>768</v>
      </c>
      <c r="V53" s="20" t="s">
        <v>174</v>
      </c>
      <c r="X53" s="15" t="s">
        <v>931</v>
      </c>
      <c r="AB53" s="8"/>
      <c r="AC53" s="8"/>
      <c r="AD53" s="8"/>
      <c r="AE53" s="8"/>
      <c r="AF53" s="8"/>
      <c r="AG53" s="8"/>
      <c r="AH53" s="8"/>
      <c r="AI53" s="8"/>
      <c r="AJ53" s="8"/>
      <c r="AK53" s="8"/>
      <c r="AL53" s="8"/>
      <c r="AM53" s="8"/>
      <c r="AN53" s="8"/>
    </row>
    <row r="54" spans="1:40">
      <c r="A54" s="15" t="s">
        <v>702</v>
      </c>
      <c r="B54" s="15" t="s">
        <v>84</v>
      </c>
      <c r="C54" s="15">
        <v>5</v>
      </c>
      <c r="D54" s="15" t="s">
        <v>1136</v>
      </c>
      <c r="J54" s="7" t="s">
        <v>1194</v>
      </c>
      <c r="K54" s="19" t="s">
        <v>269</v>
      </c>
      <c r="L54" s="8" t="s">
        <v>844</v>
      </c>
      <c r="M54" s="8" t="s">
        <v>847</v>
      </c>
      <c r="N54" s="8" t="s">
        <v>772</v>
      </c>
      <c r="O54" s="8" t="s">
        <v>850</v>
      </c>
      <c r="P54" s="8" t="s">
        <v>846</v>
      </c>
      <c r="Q54" s="19" t="s">
        <v>175</v>
      </c>
      <c r="R54" s="8" t="s">
        <v>848</v>
      </c>
      <c r="S54" s="8" t="s">
        <v>774</v>
      </c>
      <c r="T54" s="19" t="s">
        <v>268</v>
      </c>
      <c r="U54" s="8" t="s">
        <v>769</v>
      </c>
      <c r="V54" s="9" t="s">
        <v>775</v>
      </c>
      <c r="X54" s="15" t="s">
        <v>702</v>
      </c>
      <c r="AB54" s="8"/>
      <c r="AC54" s="8"/>
      <c r="AD54" s="8"/>
      <c r="AE54" s="8"/>
      <c r="AF54" s="8"/>
      <c r="AG54" s="8"/>
      <c r="AH54" s="8"/>
      <c r="AI54" s="8"/>
      <c r="AJ54" s="8"/>
      <c r="AK54" s="8"/>
      <c r="AL54" s="8"/>
      <c r="AM54" s="8"/>
      <c r="AN54" s="8"/>
    </row>
    <row r="55" spans="1:40">
      <c r="A55" s="15" t="s">
        <v>952</v>
      </c>
      <c r="B55" s="15" t="s">
        <v>84</v>
      </c>
      <c r="C55" s="15">
        <v>5</v>
      </c>
      <c r="D55" s="15" t="s">
        <v>1121</v>
      </c>
      <c r="J55" s="7" t="s">
        <v>1195</v>
      </c>
      <c r="K55" s="8" t="s">
        <v>770</v>
      </c>
      <c r="L55" s="8" t="s">
        <v>773</v>
      </c>
      <c r="M55" s="8" t="s">
        <v>695</v>
      </c>
      <c r="N55" s="8" t="s">
        <v>776</v>
      </c>
      <c r="O55" s="8" t="s">
        <v>1018</v>
      </c>
      <c r="P55" s="8" t="s">
        <v>1019</v>
      </c>
      <c r="Q55" s="8" t="s">
        <v>1020</v>
      </c>
      <c r="R55" s="8" t="s">
        <v>1021</v>
      </c>
      <c r="S55" s="8" t="s">
        <v>1022</v>
      </c>
      <c r="T55" s="8" t="s">
        <v>1023</v>
      </c>
      <c r="U55" s="8" t="s">
        <v>1026</v>
      </c>
      <c r="V55" s="9" t="s">
        <v>1033</v>
      </c>
      <c r="X55" s="15" t="s">
        <v>952</v>
      </c>
      <c r="AB55" s="8"/>
      <c r="AC55" s="8"/>
      <c r="AD55" s="8"/>
      <c r="AE55" s="8"/>
      <c r="AF55" s="8"/>
      <c r="AG55" s="8"/>
      <c r="AH55" s="8"/>
      <c r="AI55" s="8"/>
      <c r="AJ55" s="8"/>
      <c r="AK55" s="8"/>
      <c r="AL55" s="8"/>
      <c r="AM55" s="8"/>
      <c r="AN55" s="8"/>
    </row>
    <row r="56" spans="1:40">
      <c r="A56" s="15" t="s">
        <v>159</v>
      </c>
      <c r="B56" s="15" t="s">
        <v>84</v>
      </c>
      <c r="C56" s="15">
        <v>6</v>
      </c>
      <c r="D56" s="15" t="s">
        <v>1085</v>
      </c>
      <c r="J56" s="7" t="s">
        <v>1196</v>
      </c>
      <c r="K56" s="8" t="s">
        <v>1034</v>
      </c>
      <c r="L56" s="8" t="s">
        <v>1035</v>
      </c>
      <c r="M56" s="8" t="s">
        <v>699</v>
      </c>
      <c r="N56" s="8" t="s">
        <v>697</v>
      </c>
      <c r="O56" s="19" t="s">
        <v>698</v>
      </c>
      <c r="P56" s="8" t="s">
        <v>1038</v>
      </c>
      <c r="Q56" s="8" t="s">
        <v>1027</v>
      </c>
      <c r="R56" s="8" t="s">
        <v>1036</v>
      </c>
      <c r="S56" s="8" t="s">
        <v>1037</v>
      </c>
      <c r="T56" s="8" t="s">
        <v>1028</v>
      </c>
      <c r="U56" s="19" t="s">
        <v>636</v>
      </c>
      <c r="V56" s="9" t="s">
        <v>1029</v>
      </c>
      <c r="X56" s="15" t="s">
        <v>159</v>
      </c>
      <c r="AB56" s="8"/>
      <c r="AC56" s="8"/>
      <c r="AD56" s="8"/>
      <c r="AE56" s="8"/>
      <c r="AF56" s="8"/>
      <c r="AG56" s="8"/>
      <c r="AH56" s="8"/>
      <c r="AI56" s="8"/>
      <c r="AJ56" s="8"/>
      <c r="AK56" s="8"/>
      <c r="AL56" s="8"/>
      <c r="AM56" s="8"/>
      <c r="AN56" s="8"/>
    </row>
    <row r="57" spans="1:40" ht="17" thickBot="1">
      <c r="A57" s="15" t="s">
        <v>163</v>
      </c>
      <c r="B57" s="15" t="s">
        <v>84</v>
      </c>
      <c r="C57" s="15">
        <v>6</v>
      </c>
      <c r="D57" s="15" t="s">
        <v>1086</v>
      </c>
      <c r="J57" s="12" t="s">
        <v>1197</v>
      </c>
      <c r="K57" s="17" t="s">
        <v>1030</v>
      </c>
      <c r="L57" s="17" t="s">
        <v>1032</v>
      </c>
      <c r="M57" s="17" t="s">
        <v>1025</v>
      </c>
      <c r="N57" s="17" t="s">
        <v>1024</v>
      </c>
      <c r="O57" s="21" t="s">
        <v>156</v>
      </c>
      <c r="P57" s="21" t="s">
        <v>639</v>
      </c>
      <c r="Q57" s="21" t="s">
        <v>1040</v>
      </c>
      <c r="R57" s="17" t="s">
        <v>1039</v>
      </c>
      <c r="S57" s="17" t="s">
        <v>701</v>
      </c>
      <c r="T57" s="17" t="s">
        <v>1031</v>
      </c>
      <c r="U57" s="17" t="s">
        <v>694</v>
      </c>
      <c r="V57" s="18" t="s">
        <v>798</v>
      </c>
      <c r="X57" s="15" t="s">
        <v>163</v>
      </c>
      <c r="AB57" s="8"/>
      <c r="AC57" s="8"/>
      <c r="AD57" s="8"/>
      <c r="AE57" s="8"/>
      <c r="AF57" s="8"/>
      <c r="AG57" s="8"/>
      <c r="AH57" s="8"/>
      <c r="AI57" s="8"/>
      <c r="AJ57" s="8"/>
      <c r="AK57" s="8"/>
      <c r="AL57" s="8"/>
      <c r="AM57" s="8"/>
      <c r="AN57" s="8"/>
    </row>
    <row r="58" spans="1:40" ht="17" thickBot="1">
      <c r="A58" s="15" t="s">
        <v>164</v>
      </c>
      <c r="B58" s="15" t="s">
        <v>84</v>
      </c>
      <c r="C58" s="15">
        <v>6</v>
      </c>
      <c r="D58" s="15" t="s">
        <v>1087</v>
      </c>
      <c r="X58" s="15" t="s">
        <v>164</v>
      </c>
    </row>
    <row r="59" spans="1:40">
      <c r="A59" s="15" t="s">
        <v>174</v>
      </c>
      <c r="B59" s="15" t="s">
        <v>84</v>
      </c>
      <c r="C59" s="15">
        <v>6</v>
      </c>
      <c r="D59" s="15" t="s">
        <v>1088</v>
      </c>
      <c r="J59" s="4" t="s">
        <v>1207</v>
      </c>
      <c r="K59" s="5"/>
      <c r="L59" s="5"/>
      <c r="M59" s="5"/>
      <c r="N59" s="5"/>
      <c r="O59" s="5"/>
      <c r="P59" s="5"/>
      <c r="Q59" s="5"/>
      <c r="R59" s="5"/>
      <c r="S59" s="5"/>
      <c r="T59" s="5"/>
      <c r="U59" s="5"/>
      <c r="V59" s="6"/>
      <c r="X59" s="15" t="s">
        <v>174</v>
      </c>
      <c r="AB59" s="16"/>
      <c r="AC59" s="8"/>
      <c r="AD59" s="8"/>
      <c r="AE59" s="8"/>
      <c r="AF59" s="8"/>
      <c r="AG59" s="8"/>
      <c r="AH59" s="8"/>
      <c r="AI59" s="8"/>
      <c r="AJ59" s="8"/>
      <c r="AK59" s="8"/>
      <c r="AL59" s="8"/>
      <c r="AM59" s="8"/>
      <c r="AN59" s="8"/>
    </row>
    <row r="60" spans="1:40">
      <c r="A60" s="15" t="s">
        <v>175</v>
      </c>
      <c r="B60" s="15" t="s">
        <v>84</v>
      </c>
      <c r="C60" s="15">
        <v>6</v>
      </c>
      <c r="D60" s="15" t="s">
        <v>1089</v>
      </c>
      <c r="J60" s="7" t="s">
        <v>1199</v>
      </c>
      <c r="K60" s="8" t="s">
        <v>1208</v>
      </c>
      <c r="L60" s="8" t="s">
        <v>1209</v>
      </c>
      <c r="M60" s="8"/>
      <c r="N60" s="8"/>
      <c r="O60" s="8"/>
      <c r="P60" s="8"/>
      <c r="Q60" s="8"/>
      <c r="R60" s="8"/>
      <c r="S60" s="8"/>
      <c r="T60" s="8"/>
      <c r="U60" s="8"/>
      <c r="V60" s="9"/>
      <c r="X60" s="15" t="s">
        <v>175</v>
      </c>
      <c r="AB60" s="8"/>
      <c r="AC60" s="8"/>
      <c r="AD60" s="8"/>
      <c r="AE60" s="8"/>
      <c r="AF60" s="8"/>
      <c r="AG60" s="8"/>
      <c r="AH60" s="8"/>
      <c r="AI60" s="8"/>
      <c r="AJ60" s="8"/>
      <c r="AK60" s="8"/>
      <c r="AL60" s="8"/>
      <c r="AM60" s="8"/>
      <c r="AN60" s="8"/>
    </row>
    <row r="61" spans="1:40">
      <c r="A61" s="15" t="s">
        <v>224</v>
      </c>
      <c r="B61" s="15" t="s">
        <v>84</v>
      </c>
      <c r="C61" s="15">
        <v>6</v>
      </c>
      <c r="D61" s="15" t="s">
        <v>1090</v>
      </c>
      <c r="J61" s="7" t="s">
        <v>1188</v>
      </c>
      <c r="K61" s="8">
        <v>96</v>
      </c>
      <c r="L61" s="8"/>
      <c r="M61" s="8"/>
      <c r="N61" s="8"/>
      <c r="O61" s="8"/>
      <c r="P61" s="8"/>
      <c r="Q61" s="8"/>
      <c r="R61" s="8"/>
      <c r="S61" s="8"/>
      <c r="T61" s="8"/>
      <c r="U61" s="8"/>
      <c r="V61" s="9"/>
      <c r="X61" s="15" t="s">
        <v>224</v>
      </c>
      <c r="AB61" s="8"/>
      <c r="AC61" s="8"/>
      <c r="AD61" s="8"/>
      <c r="AE61" s="8"/>
      <c r="AF61" s="8"/>
      <c r="AG61" s="8"/>
      <c r="AH61" s="8"/>
      <c r="AI61" s="8"/>
      <c r="AJ61" s="8"/>
      <c r="AK61" s="8"/>
      <c r="AL61" s="8"/>
      <c r="AM61" s="8"/>
      <c r="AN61" s="8"/>
    </row>
    <row r="62" spans="1:40">
      <c r="A62" s="15" t="s">
        <v>227</v>
      </c>
      <c r="B62" s="15" t="s">
        <v>84</v>
      </c>
      <c r="C62" s="15">
        <v>6</v>
      </c>
      <c r="D62" s="15" t="s">
        <v>1092</v>
      </c>
      <c r="J62" s="7" t="s">
        <v>1189</v>
      </c>
      <c r="K62" s="8" t="s">
        <v>1190</v>
      </c>
      <c r="L62" s="8"/>
      <c r="M62" s="8"/>
      <c r="N62" s="8"/>
      <c r="O62" s="8"/>
      <c r="P62" s="8"/>
      <c r="Q62" s="8"/>
      <c r="R62" s="8"/>
      <c r="S62" s="8"/>
      <c r="T62" s="8"/>
      <c r="U62" s="8"/>
      <c r="V62" s="9"/>
      <c r="X62" s="15" t="s">
        <v>227</v>
      </c>
      <c r="AB62" s="8"/>
      <c r="AC62" s="8"/>
      <c r="AD62" s="8"/>
      <c r="AE62" s="8"/>
      <c r="AF62" s="8"/>
      <c r="AG62" s="8"/>
      <c r="AH62" s="8"/>
      <c r="AI62" s="8"/>
      <c r="AJ62" s="8"/>
      <c r="AK62" s="8"/>
      <c r="AL62" s="8"/>
      <c r="AM62" s="8"/>
      <c r="AN62" s="8"/>
    </row>
    <row r="63" spans="1:40">
      <c r="A63" s="15" t="s">
        <v>245</v>
      </c>
      <c r="B63" s="15" t="s">
        <v>84</v>
      </c>
      <c r="C63" s="15">
        <v>6</v>
      </c>
      <c r="D63" s="15" t="s">
        <v>1095</v>
      </c>
      <c r="J63" s="7"/>
      <c r="K63" s="8">
        <v>1</v>
      </c>
      <c r="L63" s="8">
        <v>2</v>
      </c>
      <c r="M63" s="8">
        <v>3</v>
      </c>
      <c r="N63" s="8">
        <v>4</v>
      </c>
      <c r="O63" s="8">
        <v>5</v>
      </c>
      <c r="P63" s="8">
        <v>6</v>
      </c>
      <c r="Q63" s="8">
        <v>7</v>
      </c>
      <c r="R63" s="8">
        <v>8</v>
      </c>
      <c r="S63" s="8">
        <v>9</v>
      </c>
      <c r="T63" s="8">
        <v>10</v>
      </c>
      <c r="U63" s="8">
        <v>11</v>
      </c>
      <c r="V63" s="9">
        <v>12</v>
      </c>
      <c r="X63" s="15" t="s">
        <v>245</v>
      </c>
      <c r="AB63" s="8"/>
      <c r="AC63" s="8"/>
      <c r="AD63" s="8"/>
      <c r="AE63" s="8"/>
      <c r="AF63" s="8"/>
      <c r="AG63" s="8"/>
      <c r="AH63" s="8"/>
      <c r="AI63" s="8"/>
      <c r="AJ63" s="8"/>
      <c r="AK63" s="8"/>
      <c r="AL63" s="8"/>
      <c r="AM63" s="8"/>
      <c r="AN63" s="8"/>
    </row>
    <row r="64" spans="1:40">
      <c r="A64" s="15" t="s">
        <v>250</v>
      </c>
      <c r="B64" s="15" t="s">
        <v>84</v>
      </c>
      <c r="C64" s="15">
        <v>6</v>
      </c>
      <c r="D64" s="15" t="s">
        <v>1096</v>
      </c>
      <c r="J64" s="7" t="s">
        <v>82</v>
      </c>
      <c r="K64" s="8" t="s">
        <v>799</v>
      </c>
      <c r="L64" s="8" t="s">
        <v>792</v>
      </c>
      <c r="M64" s="8" t="s">
        <v>793</v>
      </c>
      <c r="N64" s="8" t="s">
        <v>794</v>
      </c>
      <c r="O64" s="8" t="s">
        <v>795</v>
      </c>
      <c r="P64" s="8" t="s">
        <v>796</v>
      </c>
      <c r="Q64" s="8" t="s">
        <v>797</v>
      </c>
      <c r="R64" s="8" t="s">
        <v>791</v>
      </c>
      <c r="S64" s="8" t="s">
        <v>790</v>
      </c>
      <c r="T64" s="8" t="s">
        <v>789</v>
      </c>
      <c r="U64" s="8" t="s">
        <v>788</v>
      </c>
      <c r="V64" s="9" t="s">
        <v>787</v>
      </c>
      <c r="X64" s="15" t="s">
        <v>250</v>
      </c>
      <c r="AB64" s="8"/>
      <c r="AC64" s="8"/>
      <c r="AD64" s="8"/>
      <c r="AE64" s="8"/>
      <c r="AF64" s="8"/>
      <c r="AG64" s="8"/>
      <c r="AH64" s="8"/>
      <c r="AI64" s="8"/>
      <c r="AJ64" s="8"/>
      <c r="AK64" s="8"/>
      <c r="AL64" s="8"/>
      <c r="AM64" s="8"/>
      <c r="AN64" s="8"/>
    </row>
    <row r="65" spans="1:40">
      <c r="A65" s="15" t="s">
        <v>255</v>
      </c>
      <c r="B65" s="15" t="s">
        <v>84</v>
      </c>
      <c r="C65" s="15">
        <v>6</v>
      </c>
      <c r="D65" s="15" t="s">
        <v>1097</v>
      </c>
      <c r="J65" s="7" t="s">
        <v>1191</v>
      </c>
      <c r="K65" s="8" t="s">
        <v>786</v>
      </c>
      <c r="L65" s="8" t="s">
        <v>785</v>
      </c>
      <c r="M65" s="8" t="s">
        <v>784</v>
      </c>
      <c r="N65" s="8" t="s">
        <v>783</v>
      </c>
      <c r="O65" s="8" t="s">
        <v>782</v>
      </c>
      <c r="P65" s="8" t="s">
        <v>781</v>
      </c>
      <c r="Q65" s="8" t="s">
        <v>780</v>
      </c>
      <c r="R65" s="8" t="s">
        <v>920</v>
      </c>
      <c r="S65" s="8" t="s">
        <v>779</v>
      </c>
      <c r="T65" s="8" t="s">
        <v>778</v>
      </c>
      <c r="U65" s="8" t="s">
        <v>777</v>
      </c>
      <c r="V65" s="20" t="s">
        <v>486</v>
      </c>
      <c r="X65" s="15" t="s">
        <v>255</v>
      </c>
      <c r="AB65" s="8"/>
      <c r="AC65" s="8"/>
      <c r="AD65" s="8"/>
      <c r="AE65" s="8"/>
      <c r="AF65" s="8"/>
      <c r="AG65" s="8"/>
      <c r="AH65" s="8"/>
      <c r="AI65" s="8"/>
      <c r="AJ65" s="8"/>
      <c r="AK65" s="8"/>
      <c r="AL65" s="8"/>
      <c r="AM65" s="8"/>
      <c r="AN65" s="8"/>
    </row>
    <row r="66" spans="1:40">
      <c r="A66" s="15" t="s">
        <v>268</v>
      </c>
      <c r="B66" s="15" t="s">
        <v>84</v>
      </c>
      <c r="C66" s="15">
        <v>6</v>
      </c>
      <c r="D66" s="15" t="s">
        <v>1098</v>
      </c>
      <c r="J66" s="7" t="s">
        <v>1192</v>
      </c>
      <c r="K66" s="8" t="s">
        <v>919</v>
      </c>
      <c r="L66" s="8" t="s">
        <v>918</v>
      </c>
      <c r="M66" s="19" t="s">
        <v>480</v>
      </c>
      <c r="N66" s="8" t="s">
        <v>917</v>
      </c>
      <c r="O66" s="8" t="s">
        <v>916</v>
      </c>
      <c r="P66" s="19" t="s">
        <v>479</v>
      </c>
      <c r="Q66" s="19" t="s">
        <v>478</v>
      </c>
      <c r="R66" s="19" t="s">
        <v>475</v>
      </c>
      <c r="S66" s="8" t="s">
        <v>914</v>
      </c>
      <c r="T66" s="19" t="s">
        <v>693</v>
      </c>
      <c r="U66" s="19" t="s">
        <v>472</v>
      </c>
      <c r="V66" s="20" t="s">
        <v>471</v>
      </c>
      <c r="X66" s="15" t="s">
        <v>268</v>
      </c>
      <c r="AB66" s="8"/>
      <c r="AC66" s="8"/>
      <c r="AD66" s="8"/>
      <c r="AE66" s="8"/>
      <c r="AF66" s="8"/>
      <c r="AG66" s="8"/>
      <c r="AH66" s="8"/>
      <c r="AI66" s="8"/>
      <c r="AJ66" s="8"/>
      <c r="AK66" s="8"/>
      <c r="AL66" s="8"/>
      <c r="AM66" s="8"/>
      <c r="AN66" s="8"/>
    </row>
    <row r="67" spans="1:40">
      <c r="A67" s="15" t="s">
        <v>269</v>
      </c>
      <c r="B67" s="15" t="s">
        <v>84</v>
      </c>
      <c r="C67" s="15">
        <v>6</v>
      </c>
      <c r="D67" s="15" t="s">
        <v>1099</v>
      </c>
      <c r="J67" s="7" t="s">
        <v>1193</v>
      </c>
      <c r="K67" s="8" t="s">
        <v>913</v>
      </c>
      <c r="L67" s="19" t="s">
        <v>468</v>
      </c>
      <c r="M67" s="8" t="s">
        <v>912</v>
      </c>
      <c r="N67" s="19" t="s">
        <v>446</v>
      </c>
      <c r="O67" s="19" t="s">
        <v>444</v>
      </c>
      <c r="P67" s="8" t="s">
        <v>910</v>
      </c>
      <c r="Q67" s="8" t="s">
        <v>909</v>
      </c>
      <c r="R67" s="19" t="s">
        <v>453</v>
      </c>
      <c r="S67" s="19" t="s">
        <v>450</v>
      </c>
      <c r="T67" s="8" t="s">
        <v>692</v>
      </c>
      <c r="U67" s="8" t="s">
        <v>911</v>
      </c>
      <c r="V67" s="20" t="s">
        <v>436</v>
      </c>
      <c r="X67" s="15" t="s">
        <v>269</v>
      </c>
      <c r="AB67" s="8"/>
      <c r="AC67" s="8"/>
      <c r="AD67" s="8"/>
      <c r="AE67" s="8"/>
      <c r="AF67" s="8"/>
      <c r="AG67" s="8"/>
      <c r="AH67" s="8"/>
      <c r="AI67" s="8"/>
      <c r="AJ67" s="8"/>
      <c r="AK67" s="8"/>
      <c r="AL67" s="8"/>
      <c r="AM67" s="8"/>
      <c r="AN67" s="8"/>
    </row>
    <row r="68" spans="1:40">
      <c r="A68" s="15" t="s">
        <v>156</v>
      </c>
      <c r="B68" s="15" t="s">
        <v>84</v>
      </c>
      <c r="C68" s="15">
        <v>6</v>
      </c>
      <c r="D68" s="15" t="s">
        <v>1119</v>
      </c>
      <c r="J68" s="7" t="s">
        <v>1194</v>
      </c>
      <c r="K68" s="19" t="s">
        <v>433</v>
      </c>
      <c r="L68" s="8" t="s">
        <v>908</v>
      </c>
      <c r="M68" s="8" t="s">
        <v>907</v>
      </c>
      <c r="N68" s="8" t="s">
        <v>906</v>
      </c>
      <c r="O68" s="8" t="s">
        <v>905</v>
      </c>
      <c r="P68" s="8" t="s">
        <v>904</v>
      </c>
      <c r="Q68" s="8" t="s">
        <v>903</v>
      </c>
      <c r="R68" s="8" t="s">
        <v>902</v>
      </c>
      <c r="S68" s="19" t="s">
        <v>410</v>
      </c>
      <c r="T68" s="8" t="s">
        <v>900</v>
      </c>
      <c r="U68" s="19" t="s">
        <v>990</v>
      </c>
      <c r="V68" s="9" t="s">
        <v>1015</v>
      </c>
      <c r="X68" s="15" t="s">
        <v>156</v>
      </c>
      <c r="AB68" s="8"/>
      <c r="AC68" s="8"/>
      <c r="AD68" s="8"/>
      <c r="AE68" s="8"/>
      <c r="AF68" s="8"/>
      <c r="AG68" s="8"/>
      <c r="AH68" s="8"/>
      <c r="AI68" s="8"/>
      <c r="AJ68" s="8"/>
      <c r="AK68" s="8"/>
      <c r="AL68" s="8"/>
      <c r="AM68" s="8"/>
      <c r="AN68" s="8"/>
    </row>
    <row r="69" spans="1:40">
      <c r="A69" s="15" t="s">
        <v>636</v>
      </c>
      <c r="B69" s="15" t="s">
        <v>84</v>
      </c>
      <c r="C69" s="15">
        <v>6</v>
      </c>
      <c r="D69" s="15" t="s">
        <v>1156</v>
      </c>
      <c r="J69" s="7" t="s">
        <v>1195</v>
      </c>
      <c r="K69" s="8" t="s">
        <v>1002</v>
      </c>
      <c r="L69" s="19" t="s">
        <v>989</v>
      </c>
      <c r="M69" s="19" t="s">
        <v>988</v>
      </c>
      <c r="N69" s="19" t="s">
        <v>987</v>
      </c>
      <c r="O69" s="19" t="s">
        <v>986</v>
      </c>
      <c r="P69" s="19" t="s">
        <v>985</v>
      </c>
      <c r="Q69" s="19" t="s">
        <v>984</v>
      </c>
      <c r="R69" s="19" t="s">
        <v>983</v>
      </c>
      <c r="S69" s="19" t="s">
        <v>982</v>
      </c>
      <c r="T69" s="19" t="s">
        <v>981</v>
      </c>
      <c r="U69" s="19" t="s">
        <v>991</v>
      </c>
      <c r="V69" s="9" t="s">
        <v>992</v>
      </c>
      <c r="X69" s="15" t="s">
        <v>636</v>
      </c>
      <c r="AB69" s="8"/>
      <c r="AC69" s="8"/>
      <c r="AD69" s="8"/>
      <c r="AE69" s="8"/>
      <c r="AF69" s="8"/>
      <c r="AG69" s="8"/>
      <c r="AH69" s="8"/>
      <c r="AI69" s="8"/>
      <c r="AJ69" s="8"/>
      <c r="AK69" s="8"/>
      <c r="AL69" s="8"/>
      <c r="AM69" s="8"/>
      <c r="AN69" s="8"/>
    </row>
    <row r="70" spans="1:40">
      <c r="A70" s="15" t="s">
        <v>698</v>
      </c>
      <c r="B70" s="15" t="s">
        <v>84</v>
      </c>
      <c r="C70" s="15">
        <v>6</v>
      </c>
      <c r="D70" s="15" t="s">
        <v>1137</v>
      </c>
      <c r="J70" s="7" t="s">
        <v>1196</v>
      </c>
      <c r="K70" s="8" t="s">
        <v>993</v>
      </c>
      <c r="L70" s="8" t="s">
        <v>553</v>
      </c>
      <c r="M70" s="8" t="s">
        <v>994</v>
      </c>
      <c r="N70" s="8" t="s">
        <v>1011</v>
      </c>
      <c r="O70" s="8" t="s">
        <v>1012</v>
      </c>
      <c r="P70" s="8" t="s">
        <v>1013</v>
      </c>
      <c r="Q70" s="8" t="s">
        <v>1014</v>
      </c>
      <c r="R70" s="19" t="s">
        <v>1001</v>
      </c>
      <c r="S70" s="19" t="s">
        <v>1000</v>
      </c>
      <c r="T70" s="19" t="s">
        <v>999</v>
      </c>
      <c r="U70" s="19" t="s">
        <v>998</v>
      </c>
      <c r="V70" s="20" t="s">
        <v>997</v>
      </c>
      <c r="X70" s="15" t="s">
        <v>698</v>
      </c>
      <c r="AB70" s="8"/>
      <c r="AC70" s="8"/>
      <c r="AD70" s="8"/>
      <c r="AE70" s="8"/>
      <c r="AF70" s="8"/>
      <c r="AG70" s="8"/>
      <c r="AH70" s="8"/>
      <c r="AI70" s="8"/>
      <c r="AJ70" s="8"/>
      <c r="AK70" s="8"/>
      <c r="AL70" s="8"/>
      <c r="AM70" s="8"/>
      <c r="AN70" s="8"/>
    </row>
    <row r="71" spans="1:40" ht="17" thickBot="1">
      <c r="A71" s="15" t="s">
        <v>1040</v>
      </c>
      <c r="B71" s="15" t="s">
        <v>84</v>
      </c>
      <c r="C71" s="15">
        <v>6</v>
      </c>
      <c r="D71" s="15" t="s">
        <v>1120</v>
      </c>
      <c r="J71" s="12" t="s">
        <v>1197</v>
      </c>
      <c r="K71" s="21" t="s">
        <v>996</v>
      </c>
      <c r="L71" s="21" t="s">
        <v>995</v>
      </c>
      <c r="M71" s="17" t="s">
        <v>1017</v>
      </c>
      <c r="N71" s="17" t="s">
        <v>1016</v>
      </c>
      <c r="O71" s="17" t="s">
        <v>1004</v>
      </c>
      <c r="P71" s="17" t="s">
        <v>1003</v>
      </c>
      <c r="Q71" s="17" t="s">
        <v>1006</v>
      </c>
      <c r="R71" s="17" t="s">
        <v>1005</v>
      </c>
      <c r="S71" s="17" t="s">
        <v>1007</v>
      </c>
      <c r="T71" s="17" t="s">
        <v>1008</v>
      </c>
      <c r="U71" s="17" t="s">
        <v>1009</v>
      </c>
      <c r="V71" s="18" t="s">
        <v>1010</v>
      </c>
      <c r="X71" s="15" t="s">
        <v>1040</v>
      </c>
      <c r="AB71" s="8"/>
      <c r="AC71" s="8"/>
      <c r="AD71" s="8"/>
      <c r="AE71" s="8"/>
      <c r="AF71" s="8"/>
      <c r="AG71" s="8"/>
      <c r="AH71" s="8"/>
      <c r="AI71" s="8"/>
      <c r="AJ71" s="8"/>
      <c r="AK71" s="8"/>
      <c r="AL71" s="8"/>
      <c r="AM71" s="8"/>
      <c r="AN71" s="8"/>
    </row>
    <row r="72" spans="1:40">
      <c r="A72" s="15" t="s">
        <v>639</v>
      </c>
      <c r="B72" s="15" t="s">
        <v>84</v>
      </c>
      <c r="C72" s="15">
        <v>6</v>
      </c>
      <c r="D72" s="15" t="s">
        <v>1130</v>
      </c>
      <c r="X72" s="15" t="s">
        <v>639</v>
      </c>
    </row>
    <row r="73" spans="1:40" ht="17" thickBot="1">
      <c r="A73" s="15" t="s">
        <v>410</v>
      </c>
      <c r="B73" s="15" t="s">
        <v>84</v>
      </c>
      <c r="C73" s="15">
        <v>7</v>
      </c>
      <c r="D73" s="15" t="s">
        <v>1140</v>
      </c>
      <c r="X73" s="15" t="s">
        <v>410</v>
      </c>
    </row>
    <row r="74" spans="1:40">
      <c r="A74" s="15" t="s">
        <v>433</v>
      </c>
      <c r="B74" s="15" t="s">
        <v>84</v>
      </c>
      <c r="C74" s="15">
        <v>7</v>
      </c>
      <c r="D74" s="15" t="s">
        <v>1099</v>
      </c>
      <c r="J74" s="4" t="s">
        <v>1210</v>
      </c>
      <c r="K74" s="5"/>
      <c r="L74" s="5"/>
      <c r="M74" s="5"/>
      <c r="N74" s="5"/>
      <c r="O74" s="5"/>
      <c r="P74" s="5"/>
      <c r="Q74" s="5"/>
      <c r="R74" s="5"/>
      <c r="S74" s="5"/>
      <c r="T74" s="5"/>
      <c r="U74" s="5"/>
      <c r="V74" s="6"/>
      <c r="X74" s="15" t="s">
        <v>433</v>
      </c>
      <c r="AB74" s="16"/>
      <c r="AC74" s="8"/>
      <c r="AD74" s="8"/>
      <c r="AE74" s="8"/>
      <c r="AF74" s="8"/>
      <c r="AG74" s="8"/>
      <c r="AH74" s="8"/>
      <c r="AI74" s="8"/>
      <c r="AJ74" s="8"/>
      <c r="AK74" s="8"/>
      <c r="AL74" s="8"/>
      <c r="AM74" s="8"/>
      <c r="AN74" s="8"/>
    </row>
    <row r="75" spans="1:40">
      <c r="A75" s="15" t="s">
        <v>436</v>
      </c>
      <c r="B75" s="15" t="s">
        <v>84</v>
      </c>
      <c r="C75" s="15">
        <v>7</v>
      </c>
      <c r="D75" s="15" t="s">
        <v>1088</v>
      </c>
      <c r="J75" s="7" t="s">
        <v>1199</v>
      </c>
      <c r="K75" s="8" t="s">
        <v>1211</v>
      </c>
      <c r="L75" s="8"/>
      <c r="M75" s="8"/>
      <c r="N75" s="8"/>
      <c r="O75" s="8"/>
      <c r="P75" s="8"/>
      <c r="Q75" s="8"/>
      <c r="R75" s="8"/>
      <c r="S75" s="8"/>
      <c r="T75" s="8"/>
      <c r="U75" s="8"/>
      <c r="V75" s="9"/>
      <c r="X75" s="15" t="s">
        <v>436</v>
      </c>
      <c r="AB75" s="8"/>
      <c r="AC75" s="8"/>
      <c r="AD75" s="8"/>
      <c r="AE75" s="8"/>
      <c r="AF75" s="8"/>
      <c r="AG75" s="8"/>
      <c r="AH75" s="8"/>
      <c r="AI75" s="8"/>
      <c r="AJ75" s="8"/>
      <c r="AK75" s="8"/>
      <c r="AL75" s="8"/>
      <c r="AM75" s="8"/>
      <c r="AN75" s="8"/>
    </row>
    <row r="76" spans="1:40">
      <c r="A76" s="15" t="s">
        <v>444</v>
      </c>
      <c r="B76" s="15" t="s">
        <v>84</v>
      </c>
      <c r="C76" s="15">
        <v>7</v>
      </c>
      <c r="D76" s="15" t="s">
        <v>1105</v>
      </c>
      <c r="J76" s="7" t="s">
        <v>1188</v>
      </c>
      <c r="K76" s="8">
        <v>96</v>
      </c>
      <c r="L76" s="8"/>
      <c r="M76" s="8"/>
      <c r="N76" s="8"/>
      <c r="O76" s="8"/>
      <c r="P76" s="8"/>
      <c r="Q76" s="8"/>
      <c r="R76" s="8"/>
      <c r="S76" s="8"/>
      <c r="T76" s="8"/>
      <c r="U76" s="8"/>
      <c r="V76" s="9"/>
      <c r="X76" s="15" t="s">
        <v>444</v>
      </c>
      <c r="AB76" s="8"/>
      <c r="AC76" s="8"/>
      <c r="AD76" s="8"/>
      <c r="AE76" s="8"/>
      <c r="AF76" s="8"/>
      <c r="AG76" s="8"/>
      <c r="AH76" s="8"/>
      <c r="AI76" s="8"/>
      <c r="AJ76" s="8"/>
      <c r="AK76" s="8"/>
      <c r="AL76" s="8"/>
      <c r="AM76" s="8"/>
      <c r="AN76" s="8"/>
    </row>
    <row r="77" spans="1:40">
      <c r="A77" s="15" t="s">
        <v>446</v>
      </c>
      <c r="B77" s="15" t="s">
        <v>84</v>
      </c>
      <c r="C77" s="15">
        <v>7</v>
      </c>
      <c r="D77" s="15" t="s">
        <v>1109</v>
      </c>
      <c r="J77" s="7" t="s">
        <v>1189</v>
      </c>
      <c r="K77" s="8" t="s">
        <v>1190</v>
      </c>
      <c r="L77" s="8"/>
      <c r="M77" s="8"/>
      <c r="N77" s="8"/>
      <c r="O77" s="8"/>
      <c r="P77" s="8"/>
      <c r="Q77" s="8"/>
      <c r="R77" s="8"/>
      <c r="S77" s="8"/>
      <c r="T77" s="8"/>
      <c r="U77" s="8"/>
      <c r="V77" s="9"/>
      <c r="X77" s="15" t="s">
        <v>446</v>
      </c>
      <c r="AB77" s="8"/>
      <c r="AC77" s="8"/>
      <c r="AD77" s="8"/>
      <c r="AE77" s="8"/>
      <c r="AF77" s="8"/>
      <c r="AG77" s="8"/>
      <c r="AH77" s="8"/>
      <c r="AI77" s="8"/>
      <c r="AJ77" s="8"/>
      <c r="AK77" s="8"/>
      <c r="AL77" s="8"/>
      <c r="AM77" s="8"/>
      <c r="AN77" s="8"/>
    </row>
    <row r="78" spans="1:40">
      <c r="A78" s="15" t="s">
        <v>450</v>
      </c>
      <c r="B78" s="15" t="s">
        <v>84</v>
      </c>
      <c r="C78" s="15">
        <v>7</v>
      </c>
      <c r="D78" s="15" t="s">
        <v>1095</v>
      </c>
      <c r="J78" s="7"/>
      <c r="K78" s="8">
        <v>1</v>
      </c>
      <c r="L78" s="8">
        <v>2</v>
      </c>
      <c r="M78" s="8">
        <v>3</v>
      </c>
      <c r="N78" s="8">
        <v>4</v>
      </c>
      <c r="O78" s="8">
        <v>5</v>
      </c>
      <c r="P78" s="8">
        <v>6</v>
      </c>
      <c r="Q78" s="8">
        <v>7</v>
      </c>
      <c r="R78" s="8">
        <v>8</v>
      </c>
      <c r="S78" s="8">
        <v>9</v>
      </c>
      <c r="T78" s="8">
        <v>10</v>
      </c>
      <c r="U78" s="8">
        <v>11</v>
      </c>
      <c r="V78" s="9">
        <v>12</v>
      </c>
      <c r="X78" s="15" t="s">
        <v>450</v>
      </c>
      <c r="AB78" s="8"/>
      <c r="AC78" s="8"/>
      <c r="AD78" s="8"/>
      <c r="AE78" s="8"/>
      <c r="AF78" s="8"/>
      <c r="AG78" s="8"/>
      <c r="AH78" s="8"/>
      <c r="AI78" s="8"/>
      <c r="AJ78" s="8"/>
      <c r="AK78" s="8"/>
      <c r="AL78" s="8"/>
      <c r="AM78" s="8"/>
      <c r="AN78" s="8"/>
    </row>
    <row r="79" spans="1:40">
      <c r="A79" s="15" t="s">
        <v>453</v>
      </c>
      <c r="B79" s="15" t="s">
        <v>84</v>
      </c>
      <c r="C79" s="15">
        <v>7</v>
      </c>
      <c r="D79" s="15" t="s">
        <v>1141</v>
      </c>
      <c r="J79" s="7" t="s">
        <v>82</v>
      </c>
      <c r="K79" s="19" t="s">
        <v>423</v>
      </c>
      <c r="L79" s="19" t="s">
        <v>327</v>
      </c>
      <c r="M79" s="60" t="s">
        <v>336</v>
      </c>
      <c r="N79" s="25" t="s">
        <v>421</v>
      </c>
      <c r="O79" s="19" t="s">
        <v>366</v>
      </c>
      <c r="P79" s="19" t="s">
        <v>380</v>
      </c>
      <c r="Q79" s="19" t="s">
        <v>461</v>
      </c>
      <c r="R79" s="19" t="s">
        <v>465</v>
      </c>
      <c r="S79" s="19" t="s">
        <v>419</v>
      </c>
      <c r="T79" s="19" t="s">
        <v>513</v>
      </c>
      <c r="U79" s="19" t="s">
        <v>386</v>
      </c>
      <c r="V79" s="20" t="s">
        <v>350</v>
      </c>
      <c r="X79" s="15" t="s">
        <v>453</v>
      </c>
      <c r="AB79" s="8"/>
      <c r="AC79" s="8"/>
      <c r="AD79" s="8"/>
      <c r="AE79" s="22"/>
      <c r="AF79" s="23"/>
      <c r="AG79" s="8"/>
      <c r="AH79" s="8"/>
      <c r="AI79" s="8"/>
      <c r="AJ79" s="8"/>
      <c r="AK79" s="8"/>
      <c r="AL79" s="8"/>
      <c r="AM79" s="8"/>
      <c r="AN79" s="8"/>
    </row>
    <row r="80" spans="1:40">
      <c r="A80" s="15" t="s">
        <v>468</v>
      </c>
      <c r="B80" s="15" t="s">
        <v>84</v>
      </c>
      <c r="C80" s="15">
        <v>7</v>
      </c>
      <c r="D80" s="15" t="s">
        <v>1133</v>
      </c>
      <c r="J80" s="7" t="s">
        <v>1191</v>
      </c>
      <c r="K80" s="19" t="s">
        <v>524</v>
      </c>
      <c r="L80" s="19" t="s">
        <v>522</v>
      </c>
      <c r="M80" s="19" t="s">
        <v>459</v>
      </c>
      <c r="N80" s="19" t="s">
        <v>337</v>
      </c>
      <c r="O80" s="19" t="s">
        <v>289</v>
      </c>
      <c r="P80" s="19" t="s">
        <v>293</v>
      </c>
      <c r="Q80" s="19" t="s">
        <v>404</v>
      </c>
      <c r="R80" s="19" t="s">
        <v>368</v>
      </c>
      <c r="S80" s="19" t="s">
        <v>406</v>
      </c>
      <c r="T80" s="19" t="s">
        <v>388</v>
      </c>
      <c r="U80" s="19" t="s">
        <v>525</v>
      </c>
      <c r="V80" s="20" t="s">
        <v>348</v>
      </c>
      <c r="X80" s="15" t="s">
        <v>468</v>
      </c>
      <c r="AB80" s="8"/>
      <c r="AC80" s="8"/>
      <c r="AD80" s="8"/>
      <c r="AE80" s="8"/>
      <c r="AF80" s="8"/>
      <c r="AG80" s="8"/>
      <c r="AH80" s="8"/>
      <c r="AI80" s="8"/>
      <c r="AJ80" s="8"/>
      <c r="AK80" s="8"/>
      <c r="AL80" s="8"/>
      <c r="AM80" s="8"/>
      <c r="AN80" s="8"/>
    </row>
    <row r="81" spans="1:40">
      <c r="A81" s="15" t="s">
        <v>471</v>
      </c>
      <c r="B81" s="15" t="s">
        <v>84</v>
      </c>
      <c r="C81" s="15">
        <v>7</v>
      </c>
      <c r="D81" s="15" t="s">
        <v>1104</v>
      </c>
      <c r="J81" s="7" t="s">
        <v>1192</v>
      </c>
      <c r="K81" s="19" t="s">
        <v>523</v>
      </c>
      <c r="L81" s="19" t="s">
        <v>469</v>
      </c>
      <c r="M81" s="8" t="s">
        <v>691</v>
      </c>
      <c r="N81" s="19" t="s">
        <v>292</v>
      </c>
      <c r="O81" s="19" t="s">
        <v>440</v>
      </c>
      <c r="P81" s="19" t="s">
        <v>409</v>
      </c>
      <c r="Q81" s="19" t="s">
        <v>467</v>
      </c>
      <c r="R81" s="19" t="s">
        <v>438</v>
      </c>
      <c r="S81" s="19" t="s">
        <v>938</v>
      </c>
      <c r="T81" s="19" t="s">
        <v>288</v>
      </c>
      <c r="U81" s="19" t="s">
        <v>313</v>
      </c>
      <c r="V81" s="20" t="s">
        <v>295</v>
      </c>
      <c r="X81" s="15" t="s">
        <v>471</v>
      </c>
      <c r="AB81" s="8"/>
      <c r="AC81" s="8"/>
      <c r="AD81" s="8"/>
      <c r="AE81" s="8"/>
      <c r="AF81" s="8"/>
      <c r="AG81" s="8"/>
      <c r="AH81" s="8"/>
      <c r="AI81" s="8"/>
      <c r="AJ81" s="8"/>
      <c r="AK81" s="8"/>
      <c r="AL81" s="8"/>
      <c r="AM81" s="8"/>
      <c r="AN81" s="8"/>
    </row>
    <row r="82" spans="1:40">
      <c r="A82" s="15" t="s">
        <v>472</v>
      </c>
      <c r="B82" s="15" t="s">
        <v>84</v>
      </c>
      <c r="C82" s="15">
        <v>7</v>
      </c>
      <c r="D82" s="15" t="s">
        <v>1116</v>
      </c>
      <c r="J82" s="7" t="s">
        <v>1193</v>
      </c>
      <c r="K82" s="19" t="s">
        <v>352</v>
      </c>
      <c r="L82" s="8" t="s">
        <v>857</v>
      </c>
      <c r="M82" s="8" t="s">
        <v>915</v>
      </c>
      <c r="N82" s="19" t="s">
        <v>300</v>
      </c>
      <c r="O82" s="19" t="s">
        <v>296</v>
      </c>
      <c r="P82" s="19" t="s">
        <v>347</v>
      </c>
      <c r="Q82" s="19" t="s">
        <v>402</v>
      </c>
      <c r="R82" s="19" t="s">
        <v>412</v>
      </c>
      <c r="S82" s="19" t="s">
        <v>501</v>
      </c>
      <c r="T82" s="19" t="s">
        <v>310</v>
      </c>
      <c r="U82" s="19" t="s">
        <v>473</v>
      </c>
      <c r="V82" s="20" t="s">
        <v>325</v>
      </c>
      <c r="X82" s="15" t="s">
        <v>472</v>
      </c>
      <c r="AB82" s="8"/>
      <c r="AC82" s="8"/>
      <c r="AD82" s="8"/>
      <c r="AE82" s="8"/>
      <c r="AF82" s="8"/>
      <c r="AG82" s="8"/>
      <c r="AH82" s="8"/>
      <c r="AI82" s="8"/>
      <c r="AJ82" s="8"/>
      <c r="AK82" s="8"/>
      <c r="AL82" s="8"/>
      <c r="AM82" s="8"/>
      <c r="AN82" s="8"/>
    </row>
    <row r="83" spans="1:40">
      <c r="A83" s="15" t="s">
        <v>475</v>
      </c>
      <c r="B83" s="15" t="s">
        <v>84</v>
      </c>
      <c r="C83" s="15">
        <v>7</v>
      </c>
      <c r="D83" s="15" t="s">
        <v>1124</v>
      </c>
      <c r="J83" s="7" t="s">
        <v>1194</v>
      </c>
      <c r="K83" s="19" t="s">
        <v>638</v>
      </c>
      <c r="L83" s="19" t="s">
        <v>656</v>
      </c>
      <c r="M83" s="19" t="s">
        <v>655</v>
      </c>
      <c r="N83" s="19" t="s">
        <v>652</v>
      </c>
      <c r="O83" s="19" t="s">
        <v>649</v>
      </c>
      <c r="P83" s="19" t="s">
        <v>647</v>
      </c>
      <c r="Q83" s="19" t="s">
        <v>645</v>
      </c>
      <c r="R83" s="19" t="s">
        <v>643</v>
      </c>
      <c r="S83" s="19" t="s">
        <v>206</v>
      </c>
      <c r="T83" s="19" t="s">
        <v>210</v>
      </c>
      <c r="U83" s="19" t="s">
        <v>202</v>
      </c>
      <c r="V83" s="20" t="s">
        <v>208</v>
      </c>
      <c r="X83" s="15" t="s">
        <v>475</v>
      </c>
      <c r="AB83" s="8"/>
      <c r="AC83" s="8"/>
      <c r="AD83" s="8"/>
      <c r="AE83" s="8"/>
      <c r="AF83" s="8"/>
      <c r="AG83" s="8"/>
      <c r="AH83" s="8"/>
      <c r="AI83" s="8"/>
      <c r="AJ83" s="8"/>
      <c r="AK83" s="8"/>
      <c r="AL83" s="8"/>
      <c r="AM83" s="8"/>
      <c r="AN83" s="8"/>
    </row>
    <row r="84" spans="1:40">
      <c r="A84" s="15" t="s">
        <v>478</v>
      </c>
      <c r="B84" s="15" t="s">
        <v>84</v>
      </c>
      <c r="C84" s="15">
        <v>7</v>
      </c>
      <c r="D84" s="15" t="s">
        <v>1151</v>
      </c>
      <c r="J84" s="7" t="s">
        <v>1195</v>
      </c>
      <c r="K84" s="19" t="s">
        <v>201</v>
      </c>
      <c r="L84" s="19" t="s">
        <v>214</v>
      </c>
      <c r="M84" s="19" t="s">
        <v>204</v>
      </c>
      <c r="N84" s="19" t="s">
        <v>212</v>
      </c>
      <c r="O84" s="19" t="s">
        <v>195</v>
      </c>
      <c r="P84" s="19" t="s">
        <v>198</v>
      </c>
      <c r="Q84" s="19" t="s">
        <v>200</v>
      </c>
      <c r="R84" s="8" t="s">
        <v>755</v>
      </c>
      <c r="S84" s="8" t="s">
        <v>754</v>
      </c>
      <c r="T84" s="19" t="s">
        <v>150</v>
      </c>
      <c r="U84" s="19" t="s">
        <v>395</v>
      </c>
      <c r="V84" s="20" t="s">
        <v>297</v>
      </c>
      <c r="X84" s="15" t="s">
        <v>478</v>
      </c>
      <c r="AB84" s="8"/>
      <c r="AC84" s="8"/>
      <c r="AD84" s="8"/>
      <c r="AE84" s="8"/>
      <c r="AF84" s="8"/>
      <c r="AG84" s="8"/>
      <c r="AH84" s="8"/>
      <c r="AI84" s="8"/>
      <c r="AJ84" s="8"/>
      <c r="AK84" s="8"/>
      <c r="AL84" s="8"/>
      <c r="AM84" s="8"/>
      <c r="AN84" s="8"/>
    </row>
    <row r="85" spans="1:40">
      <c r="A85" s="15" t="s">
        <v>479</v>
      </c>
      <c r="B85" s="15" t="s">
        <v>84</v>
      </c>
      <c r="C85" s="15">
        <v>7</v>
      </c>
      <c r="D85" s="15" t="s">
        <v>1127</v>
      </c>
      <c r="J85" s="7" t="s">
        <v>1196</v>
      </c>
      <c r="K85" s="19" t="s">
        <v>319</v>
      </c>
      <c r="L85" s="19" t="s">
        <v>299</v>
      </c>
      <c r="M85" s="19" t="s">
        <v>301</v>
      </c>
      <c r="N85" s="19" t="s">
        <v>354</v>
      </c>
      <c r="O85" s="19" t="s">
        <v>390</v>
      </c>
      <c r="P85" s="8" t="s">
        <v>800</v>
      </c>
      <c r="Q85" s="19" t="s">
        <v>425</v>
      </c>
      <c r="R85" s="19" t="s">
        <v>457</v>
      </c>
      <c r="S85" s="19" t="s">
        <v>447</v>
      </c>
      <c r="T85" s="19" t="s">
        <v>526</v>
      </c>
      <c r="U85" s="19" t="s">
        <v>511</v>
      </c>
      <c r="V85" s="20" t="s">
        <v>481</v>
      </c>
      <c r="X85" s="15" t="s">
        <v>479</v>
      </c>
      <c r="AB85" s="8"/>
      <c r="AC85" s="8"/>
      <c r="AD85" s="8"/>
      <c r="AE85" s="8"/>
      <c r="AF85" s="8"/>
      <c r="AG85" s="8"/>
      <c r="AH85" s="8"/>
      <c r="AI85" s="8"/>
      <c r="AJ85" s="8"/>
      <c r="AK85" s="8"/>
      <c r="AL85" s="8"/>
      <c r="AM85" s="8"/>
      <c r="AN85" s="8"/>
    </row>
    <row r="86" spans="1:40" ht="17" thickBot="1">
      <c r="A86" s="15" t="s">
        <v>480</v>
      </c>
      <c r="B86" s="15" t="s">
        <v>84</v>
      </c>
      <c r="C86" s="15">
        <v>7</v>
      </c>
      <c r="D86" s="15" t="s">
        <v>1129</v>
      </c>
      <c r="J86" s="12" t="s">
        <v>1197</v>
      </c>
      <c r="K86" s="21" t="s">
        <v>363</v>
      </c>
      <c r="L86" s="21" t="s">
        <v>504</v>
      </c>
      <c r="M86" s="21" t="s">
        <v>417</v>
      </c>
      <c r="N86" s="21" t="s">
        <v>298</v>
      </c>
      <c r="O86" s="21" t="s">
        <v>322</v>
      </c>
      <c r="P86" s="21" t="s">
        <v>361</v>
      </c>
      <c r="Q86" s="21" t="s">
        <v>323</v>
      </c>
      <c r="R86" s="21" t="s">
        <v>528</v>
      </c>
      <c r="S86" s="21" t="s">
        <v>455</v>
      </c>
      <c r="T86" s="17" t="s">
        <v>425</v>
      </c>
      <c r="U86" s="21" t="s">
        <v>532</v>
      </c>
      <c r="V86" s="24" t="s">
        <v>530</v>
      </c>
      <c r="X86" s="15" t="s">
        <v>480</v>
      </c>
      <c r="AB86" s="8"/>
      <c r="AC86" s="8"/>
      <c r="AD86" s="8"/>
      <c r="AE86" s="8"/>
      <c r="AF86" s="8"/>
      <c r="AG86" s="8"/>
      <c r="AH86" s="8"/>
      <c r="AI86" s="8"/>
      <c r="AJ86" s="8"/>
      <c r="AK86" s="8"/>
      <c r="AL86" s="8"/>
      <c r="AM86" s="8"/>
      <c r="AN86" s="8"/>
    </row>
    <row r="87" spans="1:40">
      <c r="A87" s="15" t="s">
        <v>486</v>
      </c>
      <c r="B87" s="15" t="s">
        <v>84</v>
      </c>
      <c r="C87" s="15">
        <v>7</v>
      </c>
      <c r="D87" s="15" t="s">
        <v>1125</v>
      </c>
      <c r="X87" s="15" t="s">
        <v>486</v>
      </c>
    </row>
    <row r="88" spans="1:40">
      <c r="A88" s="15" t="s">
        <v>693</v>
      </c>
      <c r="B88" s="15" t="s">
        <v>84</v>
      </c>
      <c r="C88" s="15">
        <v>7</v>
      </c>
      <c r="D88" s="15" t="s">
        <v>1101</v>
      </c>
      <c r="X88" s="15" t="s">
        <v>693</v>
      </c>
    </row>
    <row r="89" spans="1:40">
      <c r="A89" s="15" t="s">
        <v>288</v>
      </c>
      <c r="B89" s="15" t="s">
        <v>84</v>
      </c>
      <c r="C89" s="15">
        <v>12</v>
      </c>
      <c r="D89" s="15" t="s">
        <v>1101</v>
      </c>
      <c r="X89" s="15" t="s">
        <v>288</v>
      </c>
    </row>
    <row r="90" spans="1:40">
      <c r="A90" s="15" t="s">
        <v>289</v>
      </c>
      <c r="B90" s="15" t="s">
        <v>84</v>
      </c>
      <c r="C90" s="15">
        <v>12</v>
      </c>
      <c r="D90" s="15" t="s">
        <v>1097</v>
      </c>
      <c r="X90" s="15" t="s">
        <v>289</v>
      </c>
    </row>
    <row r="91" spans="1:40">
      <c r="A91" s="15" t="s">
        <v>292</v>
      </c>
      <c r="B91" s="15" t="s">
        <v>84</v>
      </c>
      <c r="C91" s="15">
        <v>12</v>
      </c>
      <c r="D91" s="15" t="s">
        <v>1102</v>
      </c>
      <c r="X91" s="15" t="s">
        <v>292</v>
      </c>
    </row>
    <row r="92" spans="1:40">
      <c r="A92" s="15" t="s">
        <v>293</v>
      </c>
      <c r="B92" s="15" t="s">
        <v>84</v>
      </c>
      <c r="C92" s="15">
        <v>12</v>
      </c>
      <c r="D92" s="15" t="s">
        <v>1103</v>
      </c>
      <c r="X92" s="15" t="s">
        <v>293</v>
      </c>
    </row>
    <row r="93" spans="1:40">
      <c r="A93" s="15" t="s">
        <v>295</v>
      </c>
      <c r="B93" s="15" t="s">
        <v>84</v>
      </c>
      <c r="C93" s="15">
        <v>12</v>
      </c>
      <c r="D93" s="15" t="s">
        <v>1104</v>
      </c>
      <c r="X93" s="15" t="s">
        <v>295</v>
      </c>
    </row>
    <row r="94" spans="1:40">
      <c r="A94" s="15" t="s">
        <v>296</v>
      </c>
      <c r="B94" s="15" t="s">
        <v>84</v>
      </c>
      <c r="C94" s="15">
        <v>12</v>
      </c>
      <c r="D94" s="15" t="s">
        <v>1105</v>
      </c>
      <c r="X94" s="15" t="s">
        <v>296</v>
      </c>
    </row>
    <row r="95" spans="1:40">
      <c r="A95" s="15" t="s">
        <v>297</v>
      </c>
      <c r="B95" s="15" t="s">
        <v>84</v>
      </c>
      <c r="C95" s="15">
        <v>12</v>
      </c>
      <c r="D95" s="15" t="s">
        <v>1106</v>
      </c>
      <c r="X95" s="15" t="s">
        <v>297</v>
      </c>
    </row>
    <row r="96" spans="1:40">
      <c r="A96" s="15" t="s">
        <v>298</v>
      </c>
      <c r="B96" s="15" t="s">
        <v>84</v>
      </c>
      <c r="C96" s="15">
        <v>12</v>
      </c>
      <c r="D96" s="15" t="s">
        <v>1107</v>
      </c>
      <c r="X96" s="15" t="s">
        <v>298</v>
      </c>
    </row>
    <row r="97" spans="1:24">
      <c r="A97" s="15" t="s">
        <v>299</v>
      </c>
      <c r="B97" s="15" t="s">
        <v>84</v>
      </c>
      <c r="C97" s="15">
        <v>12</v>
      </c>
      <c r="D97" s="15" t="s">
        <v>1108</v>
      </c>
      <c r="X97" s="15" t="s">
        <v>299</v>
      </c>
    </row>
    <row r="98" spans="1:24">
      <c r="A98" s="15" t="s">
        <v>300</v>
      </c>
      <c r="B98" s="15" t="s">
        <v>84</v>
      </c>
      <c r="C98" s="15">
        <v>12</v>
      </c>
      <c r="D98" s="15" t="s">
        <v>1109</v>
      </c>
      <c r="X98" s="15" t="s">
        <v>300</v>
      </c>
    </row>
    <row r="99" spans="1:24">
      <c r="A99" s="15" t="s">
        <v>301</v>
      </c>
      <c r="B99" s="15" t="s">
        <v>84</v>
      </c>
      <c r="C99" s="15">
        <v>12</v>
      </c>
      <c r="D99" s="15" t="s">
        <v>1110</v>
      </c>
      <c r="X99" s="15" t="s">
        <v>301</v>
      </c>
    </row>
    <row r="100" spans="1:24">
      <c r="A100" s="15" t="s">
        <v>310</v>
      </c>
      <c r="B100" s="15" t="s">
        <v>84</v>
      </c>
      <c r="C100" s="15">
        <v>12</v>
      </c>
      <c r="D100" s="15" t="s">
        <v>1114</v>
      </c>
      <c r="X100" s="15" t="s">
        <v>310</v>
      </c>
    </row>
    <row r="101" spans="1:24">
      <c r="A101" s="15" t="s">
        <v>313</v>
      </c>
      <c r="B101" s="15" t="s">
        <v>84</v>
      </c>
      <c r="C101" s="15">
        <v>12</v>
      </c>
      <c r="D101" s="15" t="s">
        <v>1116</v>
      </c>
      <c r="X101" s="15" t="s">
        <v>313</v>
      </c>
    </row>
    <row r="102" spans="1:24">
      <c r="A102" s="15" t="s">
        <v>319</v>
      </c>
      <c r="B102" s="15" t="s">
        <v>84</v>
      </c>
      <c r="C102" s="15">
        <v>12</v>
      </c>
      <c r="D102" s="15" t="s">
        <v>1118</v>
      </c>
      <c r="X102" s="15" t="s">
        <v>319</v>
      </c>
    </row>
    <row r="103" spans="1:24">
      <c r="A103" s="15" t="s">
        <v>322</v>
      </c>
      <c r="B103" s="15" t="s">
        <v>84</v>
      </c>
      <c r="C103" s="15">
        <v>12</v>
      </c>
      <c r="D103" s="15" t="s">
        <v>1119</v>
      </c>
      <c r="X103" s="15" t="s">
        <v>322</v>
      </c>
    </row>
    <row r="104" spans="1:24">
      <c r="A104" s="15" t="s">
        <v>323</v>
      </c>
      <c r="B104" s="15" t="s">
        <v>84</v>
      </c>
      <c r="C104" s="15">
        <v>12</v>
      </c>
      <c r="D104" s="15" t="s">
        <v>1120</v>
      </c>
      <c r="X104" s="15" t="s">
        <v>323</v>
      </c>
    </row>
    <row r="105" spans="1:24">
      <c r="A105" s="15" t="s">
        <v>325</v>
      </c>
      <c r="B105" s="15" t="s">
        <v>84</v>
      </c>
      <c r="C105" s="15">
        <v>12</v>
      </c>
      <c r="D105" s="15" t="s">
        <v>1088</v>
      </c>
      <c r="X105" s="15" t="s">
        <v>325</v>
      </c>
    </row>
    <row r="106" spans="1:24">
      <c r="A106" s="15" t="s">
        <v>327</v>
      </c>
      <c r="B106" s="15" t="s">
        <v>84</v>
      </c>
      <c r="C106" s="15">
        <v>12</v>
      </c>
      <c r="D106" s="15" t="s">
        <v>1121</v>
      </c>
      <c r="X106" s="15" t="s">
        <v>327</v>
      </c>
    </row>
    <row r="107" spans="1:24">
      <c r="A107" s="15" t="s">
        <v>336</v>
      </c>
      <c r="B107" s="15" t="s">
        <v>84</v>
      </c>
      <c r="C107" s="15">
        <v>12</v>
      </c>
      <c r="D107" s="15" t="s">
        <v>1122</v>
      </c>
      <c r="X107" s="15" t="s">
        <v>336</v>
      </c>
    </row>
    <row r="108" spans="1:24">
      <c r="A108" s="15" t="s">
        <v>337</v>
      </c>
      <c r="B108" s="15" t="s">
        <v>84</v>
      </c>
      <c r="C108" s="15">
        <v>12</v>
      </c>
      <c r="D108" s="15" t="s">
        <v>1087</v>
      </c>
      <c r="X108" s="15" t="s">
        <v>337</v>
      </c>
    </row>
    <row r="109" spans="1:24">
      <c r="A109" s="15" t="s">
        <v>347</v>
      </c>
      <c r="B109" s="15" t="s">
        <v>84</v>
      </c>
      <c r="C109" s="15">
        <v>12</v>
      </c>
      <c r="D109" s="15" t="s">
        <v>1126</v>
      </c>
      <c r="X109" s="15" t="s">
        <v>347</v>
      </c>
    </row>
    <row r="110" spans="1:24">
      <c r="A110" s="15" t="s">
        <v>348</v>
      </c>
      <c r="B110" s="15" t="s">
        <v>84</v>
      </c>
      <c r="C110" s="15">
        <v>12</v>
      </c>
      <c r="D110" s="15" t="s">
        <v>1125</v>
      </c>
      <c r="X110" s="15" t="s">
        <v>348</v>
      </c>
    </row>
    <row r="111" spans="1:24">
      <c r="A111" s="15" t="s">
        <v>358</v>
      </c>
      <c r="B111" s="15" t="s">
        <v>84</v>
      </c>
      <c r="C111" s="15">
        <v>12</v>
      </c>
      <c r="D111" s="15" t="s">
        <v>1115</v>
      </c>
      <c r="X111" s="15" t="s">
        <v>358</v>
      </c>
    </row>
    <row r="112" spans="1:24">
      <c r="A112" s="15" t="s">
        <v>361</v>
      </c>
      <c r="B112" s="15" t="s">
        <v>84</v>
      </c>
      <c r="C112" s="15">
        <v>12</v>
      </c>
      <c r="D112" s="15" t="s">
        <v>1130</v>
      </c>
      <c r="X112" s="15" t="s">
        <v>361</v>
      </c>
    </row>
    <row r="113" spans="1:24">
      <c r="A113" s="15" t="s">
        <v>363</v>
      </c>
      <c r="B113" s="15" t="s">
        <v>84</v>
      </c>
      <c r="C113" s="15">
        <v>12</v>
      </c>
      <c r="D113" s="15" t="s">
        <v>1132</v>
      </c>
      <c r="X113" s="15" t="s">
        <v>363</v>
      </c>
    </row>
    <row r="114" spans="1:24">
      <c r="A114" s="15" t="s">
        <v>368</v>
      </c>
      <c r="B114" s="15" t="s">
        <v>84</v>
      </c>
      <c r="C114" s="15">
        <v>12</v>
      </c>
      <c r="D114" s="15" t="s">
        <v>1111</v>
      </c>
      <c r="X114" s="15" t="s">
        <v>368</v>
      </c>
    </row>
    <row r="115" spans="1:24">
      <c r="A115" s="15" t="s">
        <v>380</v>
      </c>
      <c r="B115" s="15" t="s">
        <v>84</v>
      </c>
      <c r="C115" s="15">
        <v>12</v>
      </c>
      <c r="D115" s="15" t="s">
        <v>1135</v>
      </c>
      <c r="X115" s="15" t="s">
        <v>380</v>
      </c>
    </row>
    <row r="116" spans="1:24">
      <c r="A116" s="15" t="s">
        <v>386</v>
      </c>
      <c r="B116" s="15" t="s">
        <v>84</v>
      </c>
      <c r="C116" s="15">
        <v>12</v>
      </c>
      <c r="D116" s="15" t="s">
        <v>1092</v>
      </c>
      <c r="X116" s="15" t="s">
        <v>386</v>
      </c>
    </row>
    <row r="117" spans="1:24">
      <c r="A117" s="15" t="s">
        <v>388</v>
      </c>
      <c r="B117" s="15" t="s">
        <v>84</v>
      </c>
      <c r="C117" s="15">
        <v>12</v>
      </c>
      <c r="D117" s="15" t="s">
        <v>1136</v>
      </c>
      <c r="X117" s="15" t="s">
        <v>388</v>
      </c>
    </row>
    <row r="118" spans="1:24">
      <c r="A118" s="15" t="s">
        <v>390</v>
      </c>
      <c r="B118" s="15" t="s">
        <v>84</v>
      </c>
      <c r="C118" s="15">
        <v>12</v>
      </c>
      <c r="D118" s="15" t="s">
        <v>1137</v>
      </c>
      <c r="X118" s="15" t="s">
        <v>390</v>
      </c>
    </row>
    <row r="119" spans="1:24">
      <c r="A119" s="15" t="s">
        <v>395</v>
      </c>
      <c r="B119" s="15" t="s">
        <v>84</v>
      </c>
      <c r="C119" s="15">
        <v>12</v>
      </c>
      <c r="D119" s="15" t="s">
        <v>1117</v>
      </c>
      <c r="X119" s="15" t="s">
        <v>395</v>
      </c>
    </row>
    <row r="120" spans="1:24">
      <c r="A120" s="15" t="s">
        <v>402</v>
      </c>
      <c r="B120" s="15" t="s">
        <v>84</v>
      </c>
      <c r="C120" s="15">
        <v>12</v>
      </c>
      <c r="D120" s="15" t="s">
        <v>1139</v>
      </c>
      <c r="X120" s="15" t="s">
        <v>402</v>
      </c>
    </row>
    <row r="121" spans="1:24">
      <c r="A121" s="15" t="s">
        <v>404</v>
      </c>
      <c r="B121" s="15" t="s">
        <v>84</v>
      </c>
      <c r="C121" s="15">
        <v>12</v>
      </c>
      <c r="D121" s="15" t="s">
        <v>1134</v>
      </c>
      <c r="X121" s="15" t="s">
        <v>404</v>
      </c>
    </row>
    <row r="122" spans="1:24">
      <c r="A122" s="15" t="s">
        <v>406</v>
      </c>
      <c r="B122" s="15" t="s">
        <v>84</v>
      </c>
      <c r="C122" s="15">
        <v>12</v>
      </c>
      <c r="D122" s="15" t="s">
        <v>1096</v>
      </c>
      <c r="X122" s="15" t="s">
        <v>406</v>
      </c>
    </row>
    <row r="123" spans="1:24">
      <c r="A123" s="15" t="s">
        <v>409</v>
      </c>
      <c r="B123" s="15" t="s">
        <v>84</v>
      </c>
      <c r="C123" s="15">
        <v>12</v>
      </c>
      <c r="D123" s="15" t="s">
        <v>1127</v>
      </c>
      <c r="X123" s="15" t="s">
        <v>409</v>
      </c>
    </row>
    <row r="124" spans="1:24">
      <c r="A124" s="15" t="s">
        <v>412</v>
      </c>
      <c r="B124" s="15" t="s">
        <v>84</v>
      </c>
      <c r="C124" s="15">
        <v>12</v>
      </c>
      <c r="D124" s="15" t="s">
        <v>1141</v>
      </c>
      <c r="X124" s="15" t="s">
        <v>412</v>
      </c>
    </row>
    <row r="125" spans="1:24">
      <c r="A125" s="15" t="s">
        <v>417</v>
      </c>
      <c r="B125" s="15" t="s">
        <v>84</v>
      </c>
      <c r="C125" s="15">
        <v>12</v>
      </c>
      <c r="D125" s="15" t="s">
        <v>1142</v>
      </c>
      <c r="X125" s="15" t="s">
        <v>417</v>
      </c>
    </row>
    <row r="126" spans="1:24">
      <c r="A126" s="15" t="s">
        <v>419</v>
      </c>
      <c r="B126" s="15" t="s">
        <v>84</v>
      </c>
      <c r="C126" s="15">
        <v>12</v>
      </c>
      <c r="D126" s="15" t="s">
        <v>1143</v>
      </c>
      <c r="X126" s="15" t="s">
        <v>419</v>
      </c>
    </row>
    <row r="127" spans="1:24">
      <c r="A127" s="15" t="s">
        <v>421</v>
      </c>
      <c r="B127" s="15" t="s">
        <v>84</v>
      </c>
      <c r="C127" s="15">
        <v>12</v>
      </c>
      <c r="D127" s="15" t="s">
        <v>1144</v>
      </c>
      <c r="X127" s="15" t="s">
        <v>421</v>
      </c>
    </row>
    <row r="128" spans="1:24">
      <c r="A128" s="15" t="s">
        <v>423</v>
      </c>
      <c r="B128" s="15" t="s">
        <v>84</v>
      </c>
      <c r="C128" s="15">
        <v>12</v>
      </c>
      <c r="D128" s="15" t="s">
        <v>1145</v>
      </c>
      <c r="X128" s="15" t="s">
        <v>423</v>
      </c>
    </row>
    <row r="129" spans="1:24">
      <c r="A129" s="15" t="s">
        <v>425</v>
      </c>
      <c r="B129" s="15" t="s">
        <v>84</v>
      </c>
      <c r="C129" s="15">
        <v>12</v>
      </c>
      <c r="D129" s="15" t="s">
        <v>1093</v>
      </c>
      <c r="E129" s="15" t="s">
        <v>1146</v>
      </c>
      <c r="X129" s="15" t="s">
        <v>425</v>
      </c>
    </row>
    <row r="130" spans="1:24">
      <c r="A130" s="15" t="s">
        <v>438</v>
      </c>
      <c r="B130" s="15" t="s">
        <v>84</v>
      </c>
      <c r="C130" s="15">
        <v>12</v>
      </c>
      <c r="D130" s="15" t="s">
        <v>1124</v>
      </c>
      <c r="X130" s="15" t="s">
        <v>438</v>
      </c>
    </row>
    <row r="131" spans="1:24">
      <c r="A131" s="15" t="s">
        <v>440</v>
      </c>
      <c r="B131" s="15" t="s">
        <v>84</v>
      </c>
      <c r="C131" s="15">
        <v>12</v>
      </c>
      <c r="D131" s="15" t="s">
        <v>1128</v>
      </c>
      <c r="X131" s="15" t="s">
        <v>440</v>
      </c>
    </row>
    <row r="132" spans="1:24">
      <c r="A132" s="15" t="s">
        <v>447</v>
      </c>
      <c r="B132" s="15" t="s">
        <v>84</v>
      </c>
      <c r="C132" s="15">
        <v>12</v>
      </c>
      <c r="D132" s="15" t="s">
        <v>1147</v>
      </c>
      <c r="X132" s="15" t="s">
        <v>447</v>
      </c>
    </row>
    <row r="133" spans="1:24">
      <c r="A133" s="15" t="s">
        <v>455</v>
      </c>
      <c r="B133" s="15" t="s">
        <v>84</v>
      </c>
      <c r="C133" s="15">
        <v>12</v>
      </c>
      <c r="D133" s="15" t="s">
        <v>1148</v>
      </c>
      <c r="X133" s="15" t="s">
        <v>455</v>
      </c>
    </row>
    <row r="134" spans="1:24">
      <c r="A134" s="15" t="s">
        <v>457</v>
      </c>
      <c r="B134" s="15" t="s">
        <v>84</v>
      </c>
      <c r="C134" s="15">
        <v>12</v>
      </c>
      <c r="D134" s="15" t="s">
        <v>1149</v>
      </c>
      <c r="X134" s="15" t="s">
        <v>457</v>
      </c>
    </row>
    <row r="135" spans="1:24">
      <c r="A135" s="15" t="s">
        <v>459</v>
      </c>
      <c r="B135" s="15" t="s">
        <v>84</v>
      </c>
      <c r="C135" s="15">
        <v>12</v>
      </c>
      <c r="D135" s="15" t="s">
        <v>1085</v>
      </c>
      <c r="X135" s="15" t="s">
        <v>459</v>
      </c>
    </row>
    <row r="136" spans="1:24">
      <c r="A136" s="15" t="s">
        <v>461</v>
      </c>
      <c r="B136" s="15" t="s">
        <v>84</v>
      </c>
      <c r="C136" s="15">
        <v>12</v>
      </c>
      <c r="D136" s="15" t="s">
        <v>1150</v>
      </c>
      <c r="X136" s="15" t="s">
        <v>461</v>
      </c>
    </row>
    <row r="137" spans="1:24">
      <c r="A137" s="15" t="s">
        <v>465</v>
      </c>
      <c r="B137" s="15" t="s">
        <v>84</v>
      </c>
      <c r="C137" s="15">
        <v>12</v>
      </c>
      <c r="D137" s="15" t="s">
        <v>1090</v>
      </c>
      <c r="X137" s="15" t="s">
        <v>465</v>
      </c>
    </row>
    <row r="138" spans="1:24">
      <c r="A138" s="15" t="s">
        <v>467</v>
      </c>
      <c r="B138" s="15" t="s">
        <v>84</v>
      </c>
      <c r="C138" s="15">
        <v>12</v>
      </c>
      <c r="D138" s="15" t="s">
        <v>1151</v>
      </c>
      <c r="X138" s="15" t="s">
        <v>467</v>
      </c>
    </row>
    <row r="139" spans="1:24">
      <c r="A139" s="15" t="s">
        <v>469</v>
      </c>
      <c r="B139" s="15" t="s">
        <v>84</v>
      </c>
      <c r="C139" s="15">
        <v>12</v>
      </c>
      <c r="D139" s="15" t="s">
        <v>1152</v>
      </c>
      <c r="X139" s="15" t="s">
        <v>469</v>
      </c>
    </row>
    <row r="140" spans="1:24">
      <c r="A140" s="15" t="s">
        <v>473</v>
      </c>
      <c r="B140" s="15" t="s">
        <v>84</v>
      </c>
      <c r="C140" s="15">
        <v>12</v>
      </c>
      <c r="D140" s="15" t="s">
        <v>1153</v>
      </c>
      <c r="X140" s="15" t="s">
        <v>473</v>
      </c>
    </row>
    <row r="141" spans="1:24">
      <c r="A141" s="15" t="s">
        <v>481</v>
      </c>
      <c r="B141" s="15" t="s">
        <v>84</v>
      </c>
      <c r="C141" s="15">
        <v>12</v>
      </c>
      <c r="D141" s="15" t="s">
        <v>1091</v>
      </c>
      <c r="X141" s="15" t="s">
        <v>481</v>
      </c>
    </row>
    <row r="142" spans="1:24">
      <c r="A142" s="15" t="s">
        <v>501</v>
      </c>
      <c r="B142" s="15" t="s">
        <v>84</v>
      </c>
      <c r="C142" s="15">
        <v>12</v>
      </c>
      <c r="D142" s="15" t="s">
        <v>1095</v>
      </c>
      <c r="X142" s="15" t="s">
        <v>501</v>
      </c>
    </row>
    <row r="143" spans="1:24">
      <c r="A143" s="15" t="s">
        <v>504</v>
      </c>
      <c r="B143" s="15" t="s">
        <v>84</v>
      </c>
      <c r="C143" s="15">
        <v>12</v>
      </c>
      <c r="D143" s="15" t="s">
        <v>1154</v>
      </c>
      <c r="X143" s="15" t="s">
        <v>504</v>
      </c>
    </row>
    <row r="144" spans="1:24">
      <c r="A144" s="15" t="s">
        <v>511</v>
      </c>
      <c r="B144" s="15" t="s">
        <v>84</v>
      </c>
      <c r="C144" s="15">
        <v>12</v>
      </c>
      <c r="D144" s="15" t="s">
        <v>1156</v>
      </c>
      <c r="X144" s="15" t="s">
        <v>511</v>
      </c>
    </row>
    <row r="145" spans="1:24">
      <c r="A145" s="15" t="s">
        <v>513</v>
      </c>
      <c r="B145" s="15" t="s">
        <v>84</v>
      </c>
      <c r="C145" s="15">
        <v>12</v>
      </c>
      <c r="D145" s="15" t="s">
        <v>1157</v>
      </c>
      <c r="X145" s="15" t="s">
        <v>513</v>
      </c>
    </row>
    <row r="146" spans="1:24">
      <c r="A146" s="15" t="s">
        <v>522</v>
      </c>
      <c r="B146" s="15" t="s">
        <v>84</v>
      </c>
      <c r="C146" s="15">
        <v>12</v>
      </c>
      <c r="D146" s="15" t="s">
        <v>1087</v>
      </c>
      <c r="X146" s="15" t="s">
        <v>522</v>
      </c>
    </row>
    <row r="147" spans="1:24">
      <c r="A147" s="15" t="s">
        <v>523</v>
      </c>
      <c r="B147" s="15" t="s">
        <v>84</v>
      </c>
      <c r="C147" s="15">
        <v>12</v>
      </c>
      <c r="D147" s="15" t="s">
        <v>1158</v>
      </c>
      <c r="X147" s="15" t="s">
        <v>523</v>
      </c>
    </row>
    <row r="148" spans="1:24">
      <c r="A148" s="15" t="s">
        <v>524</v>
      </c>
      <c r="B148" s="15" t="s">
        <v>84</v>
      </c>
      <c r="C148" s="15">
        <v>12</v>
      </c>
      <c r="D148" s="15" t="s">
        <v>1159</v>
      </c>
      <c r="X148" s="15" t="s">
        <v>524</v>
      </c>
    </row>
    <row r="149" spans="1:24">
      <c r="A149" s="15" t="s">
        <v>525</v>
      </c>
      <c r="B149" s="15" t="s">
        <v>84</v>
      </c>
      <c r="C149" s="15">
        <v>12</v>
      </c>
      <c r="D149" s="15" t="s">
        <v>1160</v>
      </c>
      <c r="X149" s="15" t="s">
        <v>525</v>
      </c>
    </row>
    <row r="150" spans="1:24">
      <c r="A150" s="15" t="s">
        <v>526</v>
      </c>
      <c r="B150" s="15" t="s">
        <v>84</v>
      </c>
      <c r="C150" s="15">
        <v>12</v>
      </c>
      <c r="D150" s="15" t="s">
        <v>1138</v>
      </c>
      <c r="X150" s="15" t="s">
        <v>526</v>
      </c>
    </row>
    <row r="151" spans="1:24">
      <c r="A151" s="15" t="s">
        <v>528</v>
      </c>
      <c r="B151" s="15" t="s">
        <v>84</v>
      </c>
      <c r="C151" s="15">
        <v>12</v>
      </c>
      <c r="D151" s="15" t="s">
        <v>1161</v>
      </c>
      <c r="X151" s="15" t="s">
        <v>528</v>
      </c>
    </row>
    <row r="152" spans="1:24">
      <c r="A152" s="15" t="s">
        <v>530</v>
      </c>
      <c r="B152" s="15" t="s">
        <v>84</v>
      </c>
      <c r="C152" s="15">
        <v>12</v>
      </c>
      <c r="D152" s="15" t="s">
        <v>1162</v>
      </c>
      <c r="X152" s="15" t="s">
        <v>530</v>
      </c>
    </row>
    <row r="153" spans="1:24">
      <c r="A153" s="15" t="s">
        <v>532</v>
      </c>
      <c r="B153" s="15" t="s">
        <v>84</v>
      </c>
      <c r="C153" s="15">
        <v>12</v>
      </c>
      <c r="D153" s="15" t="s">
        <v>1163</v>
      </c>
      <c r="X153" s="15" t="s">
        <v>532</v>
      </c>
    </row>
    <row r="154" spans="1:24">
      <c r="A154" s="15" t="s">
        <v>150</v>
      </c>
      <c r="B154" s="15" t="s">
        <v>84</v>
      </c>
      <c r="C154" s="15">
        <v>12</v>
      </c>
      <c r="D154" s="15" t="s">
        <v>1164</v>
      </c>
      <c r="X154" s="15" t="s">
        <v>150</v>
      </c>
    </row>
    <row r="155" spans="1:24">
      <c r="A155" s="15" t="s">
        <v>195</v>
      </c>
      <c r="B155" s="15" t="s">
        <v>84</v>
      </c>
      <c r="C155" s="15">
        <v>12</v>
      </c>
      <c r="D155" s="15" t="s">
        <v>1165</v>
      </c>
      <c r="X155" s="15" t="s">
        <v>195</v>
      </c>
    </row>
    <row r="156" spans="1:24">
      <c r="A156" s="15" t="s">
        <v>198</v>
      </c>
      <c r="B156" s="15" t="s">
        <v>84</v>
      </c>
      <c r="C156" s="15">
        <v>12</v>
      </c>
      <c r="D156" s="15" t="s">
        <v>1113</v>
      </c>
      <c r="X156" s="15" t="s">
        <v>198</v>
      </c>
    </row>
    <row r="157" spans="1:24">
      <c r="A157" s="15" t="s">
        <v>200</v>
      </c>
      <c r="B157" s="15" t="s">
        <v>84</v>
      </c>
      <c r="C157" s="15">
        <v>12</v>
      </c>
      <c r="D157" s="15" t="s">
        <v>1112</v>
      </c>
      <c r="X157" s="15" t="s">
        <v>200</v>
      </c>
    </row>
    <row r="158" spans="1:24">
      <c r="A158" s="15" t="s">
        <v>201</v>
      </c>
      <c r="B158" s="15" t="s">
        <v>84</v>
      </c>
      <c r="C158" s="15">
        <v>12</v>
      </c>
      <c r="D158" s="15" t="s">
        <v>1164</v>
      </c>
      <c r="X158" s="15" t="s">
        <v>201</v>
      </c>
    </row>
    <row r="159" spans="1:24">
      <c r="A159" s="15" t="s">
        <v>202</v>
      </c>
      <c r="B159" s="15" t="s">
        <v>84</v>
      </c>
      <c r="C159" s="15">
        <v>12</v>
      </c>
      <c r="D159" s="15" t="s">
        <v>1166</v>
      </c>
      <c r="X159" s="15" t="s">
        <v>202</v>
      </c>
    </row>
    <row r="160" spans="1:24">
      <c r="A160" s="15" t="s">
        <v>204</v>
      </c>
      <c r="B160" s="15" t="s">
        <v>84</v>
      </c>
      <c r="C160" s="15">
        <v>12</v>
      </c>
      <c r="D160" s="15" t="s">
        <v>1167</v>
      </c>
      <c r="X160" s="15" t="s">
        <v>204</v>
      </c>
    </row>
    <row r="161" spans="1:24">
      <c r="A161" s="15" t="s">
        <v>206</v>
      </c>
      <c r="B161" s="15" t="s">
        <v>84</v>
      </c>
      <c r="C161" s="15">
        <v>12</v>
      </c>
      <c r="D161" s="15" t="s">
        <v>1140</v>
      </c>
      <c r="X161" s="15" t="s">
        <v>206</v>
      </c>
    </row>
    <row r="162" spans="1:24">
      <c r="A162" s="15" t="s">
        <v>208</v>
      </c>
      <c r="B162" s="15" t="s">
        <v>84</v>
      </c>
      <c r="C162" s="15">
        <v>12</v>
      </c>
      <c r="D162" s="15" t="s">
        <v>1100</v>
      </c>
      <c r="X162" s="15" t="s">
        <v>208</v>
      </c>
    </row>
    <row r="163" spans="1:24">
      <c r="A163" s="15" t="s">
        <v>210</v>
      </c>
      <c r="B163" s="15" t="s">
        <v>84</v>
      </c>
      <c r="C163" s="15">
        <v>12</v>
      </c>
      <c r="D163" s="15" t="s">
        <v>1098</v>
      </c>
      <c r="X163" s="15" t="s">
        <v>210</v>
      </c>
    </row>
    <row r="164" spans="1:24">
      <c r="A164" s="15" t="s">
        <v>212</v>
      </c>
      <c r="B164" s="15" t="s">
        <v>84</v>
      </c>
      <c r="C164" s="15">
        <v>12</v>
      </c>
      <c r="D164" s="15" t="s">
        <v>1168</v>
      </c>
      <c r="X164" s="15" t="s">
        <v>212</v>
      </c>
    </row>
    <row r="165" spans="1:24">
      <c r="A165" s="15" t="s">
        <v>214</v>
      </c>
      <c r="B165" s="15" t="s">
        <v>84</v>
      </c>
      <c r="C165" s="15">
        <v>12</v>
      </c>
      <c r="D165" s="15" t="s">
        <v>1169</v>
      </c>
      <c r="X165" s="15" t="s">
        <v>214</v>
      </c>
    </row>
    <row r="166" spans="1:24">
      <c r="A166" s="15" t="s">
        <v>638</v>
      </c>
      <c r="B166" s="15" t="s">
        <v>84</v>
      </c>
      <c r="C166" s="15">
        <v>12</v>
      </c>
      <c r="D166" s="15" t="s">
        <v>1099</v>
      </c>
      <c r="X166" s="15" t="s">
        <v>638</v>
      </c>
    </row>
    <row r="167" spans="1:24">
      <c r="A167" s="15" t="s">
        <v>643</v>
      </c>
      <c r="B167" s="15" t="s">
        <v>84</v>
      </c>
      <c r="C167" s="15">
        <v>12</v>
      </c>
      <c r="D167" s="15" t="s">
        <v>1170</v>
      </c>
      <c r="X167" s="15" t="s">
        <v>643</v>
      </c>
    </row>
    <row r="168" spans="1:24">
      <c r="A168" s="15" t="s">
        <v>645</v>
      </c>
      <c r="B168" s="15" t="s">
        <v>84</v>
      </c>
      <c r="C168" s="15">
        <v>12</v>
      </c>
      <c r="D168" s="15" t="s">
        <v>1089</v>
      </c>
      <c r="X168" s="15" t="s">
        <v>645</v>
      </c>
    </row>
    <row r="169" spans="1:24">
      <c r="A169" s="15" t="s">
        <v>647</v>
      </c>
      <c r="B169" s="15" t="s">
        <v>84</v>
      </c>
      <c r="C169" s="15">
        <v>12</v>
      </c>
      <c r="D169" s="15" t="s">
        <v>1171</v>
      </c>
      <c r="X169" s="15" t="s">
        <v>647</v>
      </c>
    </row>
    <row r="170" spans="1:24">
      <c r="A170" s="15" t="s">
        <v>649</v>
      </c>
      <c r="B170" s="15" t="s">
        <v>84</v>
      </c>
      <c r="C170" s="15">
        <v>12</v>
      </c>
      <c r="D170" s="15" t="s">
        <v>1172</v>
      </c>
      <c r="X170" s="15" t="s">
        <v>649</v>
      </c>
    </row>
    <row r="171" spans="1:24">
      <c r="A171" s="15" t="s">
        <v>652</v>
      </c>
      <c r="B171" s="15" t="s">
        <v>84</v>
      </c>
      <c r="C171" s="15">
        <v>12</v>
      </c>
      <c r="D171" s="15" t="s">
        <v>1173</v>
      </c>
      <c r="X171" s="15" t="s">
        <v>652</v>
      </c>
    </row>
    <row r="172" spans="1:24">
      <c r="A172" s="15" t="s">
        <v>655</v>
      </c>
      <c r="B172" s="15" t="s">
        <v>84</v>
      </c>
      <c r="C172" s="15">
        <v>12</v>
      </c>
      <c r="D172" s="15" t="s">
        <v>1174</v>
      </c>
      <c r="X172" s="15" t="s">
        <v>655</v>
      </c>
    </row>
    <row r="173" spans="1:24">
      <c r="A173" s="15" t="s">
        <v>656</v>
      </c>
      <c r="B173" s="15" t="s">
        <v>84</v>
      </c>
      <c r="C173" s="15">
        <v>12</v>
      </c>
      <c r="D173" s="15" t="s">
        <v>1175</v>
      </c>
      <c r="X173" s="15" t="s">
        <v>656</v>
      </c>
    </row>
    <row r="174" spans="1:24">
      <c r="A174" s="15" t="s">
        <v>938</v>
      </c>
      <c r="B174" s="15" t="s">
        <v>84</v>
      </c>
      <c r="C174" s="15">
        <v>12</v>
      </c>
      <c r="D174" s="15" t="s">
        <v>1155</v>
      </c>
      <c r="X174" s="15" t="s">
        <v>938</v>
      </c>
    </row>
    <row r="175" spans="1:24">
      <c r="A175" s="15" t="s">
        <v>981</v>
      </c>
      <c r="B175" s="15" t="s">
        <v>84</v>
      </c>
      <c r="C175" s="15">
        <v>7</v>
      </c>
      <c r="D175" s="15" t="s">
        <v>1164</v>
      </c>
      <c r="X175" s="15" t="s">
        <v>165</v>
      </c>
    </row>
    <row r="176" spans="1:24">
      <c r="A176" s="15" t="s">
        <v>982</v>
      </c>
      <c r="B176" s="15" t="s">
        <v>84</v>
      </c>
      <c r="C176" s="15">
        <v>7</v>
      </c>
      <c r="D176" s="15" t="s">
        <v>1377</v>
      </c>
      <c r="X176" s="15" t="s">
        <v>167</v>
      </c>
    </row>
    <row r="177" spans="1:24">
      <c r="A177" s="15" t="s">
        <v>983</v>
      </c>
      <c r="B177" s="15" t="s">
        <v>84</v>
      </c>
      <c r="C177" s="15">
        <v>7</v>
      </c>
      <c r="D177" s="15" t="s">
        <v>1378</v>
      </c>
      <c r="X177" s="15" t="s">
        <v>170</v>
      </c>
    </row>
    <row r="178" spans="1:24">
      <c r="A178" s="15" t="s">
        <v>984</v>
      </c>
      <c r="B178" s="15" t="s">
        <v>84</v>
      </c>
      <c r="C178" s="15">
        <v>7</v>
      </c>
      <c r="D178" s="15" t="s">
        <v>1112</v>
      </c>
      <c r="X178" s="15" t="s">
        <v>172</v>
      </c>
    </row>
    <row r="179" spans="1:24">
      <c r="A179" s="15" t="s">
        <v>985</v>
      </c>
      <c r="B179" s="15" t="s">
        <v>84</v>
      </c>
      <c r="C179" s="15">
        <v>7</v>
      </c>
      <c r="D179" s="15" t="s">
        <v>1113</v>
      </c>
      <c r="X179" s="15" t="s">
        <v>177</v>
      </c>
    </row>
    <row r="180" spans="1:24">
      <c r="A180" s="15" t="s">
        <v>986</v>
      </c>
      <c r="B180" s="15" t="s">
        <v>84</v>
      </c>
      <c r="C180" s="15">
        <v>7</v>
      </c>
      <c r="D180" s="15" t="s">
        <v>1165</v>
      </c>
      <c r="X180" s="15" t="s">
        <v>181</v>
      </c>
    </row>
    <row r="181" spans="1:24">
      <c r="A181" s="15" t="s">
        <v>987</v>
      </c>
      <c r="B181" s="15" t="s">
        <v>84</v>
      </c>
      <c r="C181" s="15">
        <v>7</v>
      </c>
      <c r="D181" s="15" t="s">
        <v>1168</v>
      </c>
      <c r="X181" s="15" t="s">
        <v>183</v>
      </c>
    </row>
    <row r="182" spans="1:24">
      <c r="A182" s="15" t="s">
        <v>988</v>
      </c>
      <c r="B182" s="15" t="s">
        <v>84</v>
      </c>
      <c r="C182" s="15">
        <v>7</v>
      </c>
      <c r="D182" s="15" t="s">
        <v>1167</v>
      </c>
      <c r="X182" s="15" t="s">
        <v>187</v>
      </c>
    </row>
    <row r="183" spans="1:24">
      <c r="A183" s="15" t="s">
        <v>995</v>
      </c>
      <c r="B183" s="15" t="s">
        <v>84</v>
      </c>
      <c r="C183" s="15">
        <v>7</v>
      </c>
      <c r="D183" s="15" t="s">
        <v>1154</v>
      </c>
      <c r="X183" s="15" t="s">
        <v>189</v>
      </c>
    </row>
    <row r="184" spans="1:24">
      <c r="A184" s="15" t="s">
        <v>996</v>
      </c>
      <c r="B184" s="15" t="s">
        <v>84</v>
      </c>
      <c r="C184" s="15">
        <v>7</v>
      </c>
      <c r="D184" s="15" t="s">
        <v>1132</v>
      </c>
      <c r="X184" s="15" t="s">
        <v>191</v>
      </c>
    </row>
    <row r="185" spans="1:24">
      <c r="A185" s="15" t="s">
        <v>997</v>
      </c>
      <c r="B185" s="15" t="s">
        <v>84</v>
      </c>
      <c r="C185" s="15">
        <v>7</v>
      </c>
      <c r="D185" s="15" t="s">
        <v>1091</v>
      </c>
      <c r="X185" s="15" t="s">
        <v>193</v>
      </c>
    </row>
    <row r="186" spans="1:24">
      <c r="A186" s="15" t="s">
        <v>998</v>
      </c>
      <c r="B186" s="15" t="s">
        <v>84</v>
      </c>
      <c r="C186" s="15">
        <v>7</v>
      </c>
      <c r="D186" s="15" t="s">
        <v>1156</v>
      </c>
      <c r="X186" s="15" t="s">
        <v>215</v>
      </c>
    </row>
    <row r="187" spans="1:24">
      <c r="A187" s="15" t="s">
        <v>999</v>
      </c>
      <c r="B187" s="15" t="s">
        <v>84</v>
      </c>
      <c r="C187" s="15">
        <v>7</v>
      </c>
      <c r="D187" s="15" t="s">
        <v>1138</v>
      </c>
      <c r="X187" s="15" t="s">
        <v>220</v>
      </c>
    </row>
    <row r="188" spans="1:24">
      <c r="A188" s="15" t="s">
        <v>1000</v>
      </c>
      <c r="B188" s="15" t="s">
        <v>84</v>
      </c>
      <c r="C188" s="15">
        <v>7</v>
      </c>
      <c r="D188" s="15" t="s">
        <v>1147</v>
      </c>
      <c r="X188" s="15" t="s">
        <v>234</v>
      </c>
    </row>
    <row r="189" spans="1:24">
      <c r="A189" s="15" t="s">
        <v>1001</v>
      </c>
      <c r="B189" s="15" t="s">
        <v>84</v>
      </c>
      <c r="C189" s="15">
        <v>7</v>
      </c>
      <c r="D189" s="15" t="s">
        <v>1149</v>
      </c>
      <c r="X189" s="15" t="s">
        <v>237</v>
      </c>
    </row>
    <row r="190" spans="1:24">
      <c r="A190" s="15" t="s">
        <v>165</v>
      </c>
      <c r="X190" s="15" t="s">
        <v>239</v>
      </c>
    </row>
    <row r="191" spans="1:24">
      <c r="A191" s="15" t="s">
        <v>167</v>
      </c>
      <c r="X191" s="15" t="s">
        <v>241</v>
      </c>
    </row>
    <row r="192" spans="1:24">
      <c r="A192" s="15" t="s">
        <v>170</v>
      </c>
      <c r="X192" s="15" t="s">
        <v>243</v>
      </c>
    </row>
    <row r="193" spans="1:24">
      <c r="A193" s="15" t="s">
        <v>172</v>
      </c>
      <c r="X193" s="15" t="s">
        <v>247</v>
      </c>
    </row>
    <row r="194" spans="1:24">
      <c r="A194" s="15" t="s">
        <v>177</v>
      </c>
      <c r="X194" s="15" t="s">
        <v>248</v>
      </c>
    </row>
    <row r="195" spans="1:24">
      <c r="A195" s="15" t="s">
        <v>181</v>
      </c>
      <c r="X195" s="15" t="s">
        <v>252</v>
      </c>
    </row>
    <row r="196" spans="1:24">
      <c r="A196" s="15" t="s">
        <v>183</v>
      </c>
      <c r="X196" s="15" t="s">
        <v>257</v>
      </c>
    </row>
    <row r="197" spans="1:24">
      <c r="A197" s="15" t="s">
        <v>187</v>
      </c>
      <c r="X197" s="15" t="s">
        <v>260</v>
      </c>
    </row>
    <row r="198" spans="1:24">
      <c r="A198" s="15" t="s">
        <v>189</v>
      </c>
      <c r="X198" s="15" t="s">
        <v>262</v>
      </c>
    </row>
    <row r="199" spans="1:24">
      <c r="A199" s="15" t="s">
        <v>191</v>
      </c>
      <c r="X199" s="15" t="s">
        <v>264</v>
      </c>
    </row>
    <row r="200" spans="1:24">
      <c r="A200" s="15" t="s">
        <v>193</v>
      </c>
      <c r="X200" s="15" t="s">
        <v>266</v>
      </c>
    </row>
    <row r="201" spans="1:24">
      <c r="A201" s="15" t="s">
        <v>215</v>
      </c>
      <c r="X201" s="15" t="s">
        <v>270</v>
      </c>
    </row>
    <row r="202" spans="1:24">
      <c r="A202" s="15" t="s">
        <v>220</v>
      </c>
      <c r="X202" s="15" t="s">
        <v>271</v>
      </c>
    </row>
    <row r="203" spans="1:24">
      <c r="A203" s="15" t="s">
        <v>234</v>
      </c>
      <c r="X203" s="15" t="s">
        <v>273</v>
      </c>
    </row>
    <row r="204" spans="1:24">
      <c r="A204" s="15" t="s">
        <v>237</v>
      </c>
      <c r="X204" s="15" t="s">
        <v>274</v>
      </c>
    </row>
    <row r="205" spans="1:24">
      <c r="A205" s="15" t="s">
        <v>239</v>
      </c>
      <c r="X205" s="15" t="s">
        <v>275</v>
      </c>
    </row>
    <row r="206" spans="1:24">
      <c r="A206" s="15" t="s">
        <v>241</v>
      </c>
      <c r="X206" s="15" t="s">
        <v>279</v>
      </c>
    </row>
    <row r="207" spans="1:24">
      <c r="A207" s="15" t="s">
        <v>243</v>
      </c>
      <c r="X207" s="15" t="s">
        <v>281</v>
      </c>
    </row>
    <row r="208" spans="1:24">
      <c r="A208" s="15" t="s">
        <v>247</v>
      </c>
      <c r="X208" s="15" t="s">
        <v>285</v>
      </c>
    </row>
    <row r="209" spans="1:24">
      <c r="A209" s="15" t="s">
        <v>248</v>
      </c>
      <c r="X209" s="15" t="s">
        <v>286</v>
      </c>
    </row>
    <row r="210" spans="1:24">
      <c r="A210" s="15" t="s">
        <v>252</v>
      </c>
      <c r="X210" s="15" t="s">
        <v>287</v>
      </c>
    </row>
    <row r="211" spans="1:24">
      <c r="A211" s="15" t="s">
        <v>257</v>
      </c>
      <c r="X211" s="15" t="s">
        <v>306</v>
      </c>
    </row>
    <row r="212" spans="1:24">
      <c r="A212" s="15" t="s">
        <v>260</v>
      </c>
      <c r="X212" s="15" t="s">
        <v>315</v>
      </c>
    </row>
    <row r="213" spans="1:24">
      <c r="A213" s="15" t="s">
        <v>262</v>
      </c>
      <c r="X213" s="15" t="s">
        <v>318</v>
      </c>
    </row>
    <row r="214" spans="1:24">
      <c r="A214" s="15" t="s">
        <v>264</v>
      </c>
      <c r="X214" s="15" t="s">
        <v>329</v>
      </c>
    </row>
    <row r="215" spans="1:24">
      <c r="A215" s="15" t="s">
        <v>266</v>
      </c>
      <c r="X215" s="15" t="s">
        <v>333</v>
      </c>
    </row>
    <row r="216" spans="1:24">
      <c r="A216" s="15" t="s">
        <v>270</v>
      </c>
      <c r="X216" s="15" t="s">
        <v>334</v>
      </c>
    </row>
    <row r="217" spans="1:24">
      <c r="A217" s="15" t="s">
        <v>271</v>
      </c>
      <c r="X217" s="15" t="s">
        <v>340</v>
      </c>
    </row>
    <row r="218" spans="1:24">
      <c r="A218" s="15" t="s">
        <v>273</v>
      </c>
      <c r="X218" s="15" t="s">
        <v>375</v>
      </c>
    </row>
    <row r="219" spans="1:24">
      <c r="A219" s="15" t="s">
        <v>274</v>
      </c>
      <c r="X219" s="15" t="s">
        <v>378</v>
      </c>
    </row>
    <row r="220" spans="1:24">
      <c r="A220" s="15" t="s">
        <v>275</v>
      </c>
      <c r="X220" s="15" t="s">
        <v>382</v>
      </c>
    </row>
    <row r="221" spans="1:24">
      <c r="A221" s="15" t="s">
        <v>279</v>
      </c>
      <c r="X221" s="15" t="s">
        <v>393</v>
      </c>
    </row>
    <row r="222" spans="1:24">
      <c r="A222" s="15" t="s">
        <v>281</v>
      </c>
      <c r="X222" s="15" t="s">
        <v>397</v>
      </c>
    </row>
    <row r="223" spans="1:24">
      <c r="A223" s="15" t="s">
        <v>285</v>
      </c>
      <c r="X223" s="15" t="s">
        <v>408</v>
      </c>
    </row>
    <row r="224" spans="1:24">
      <c r="A224" s="15" t="s">
        <v>286</v>
      </c>
      <c r="X224" s="15" t="s">
        <v>415</v>
      </c>
    </row>
    <row r="225" spans="1:24">
      <c r="A225" s="15" t="s">
        <v>287</v>
      </c>
      <c r="X225" s="15" t="s">
        <v>428</v>
      </c>
    </row>
    <row r="226" spans="1:24">
      <c r="A226" s="15" t="s">
        <v>306</v>
      </c>
      <c r="X226" s="15" t="s">
        <v>431</v>
      </c>
    </row>
    <row r="227" spans="1:24">
      <c r="A227" s="15" t="s">
        <v>315</v>
      </c>
      <c r="X227" s="15" t="s">
        <v>442</v>
      </c>
    </row>
    <row r="228" spans="1:24">
      <c r="A228" s="15" t="s">
        <v>318</v>
      </c>
      <c r="X228" s="15" t="s">
        <v>483</v>
      </c>
    </row>
    <row r="229" spans="1:24">
      <c r="A229" s="15" t="s">
        <v>329</v>
      </c>
      <c r="X229" s="15" t="s">
        <v>489</v>
      </c>
    </row>
    <row r="230" spans="1:24">
      <c r="A230" s="15" t="s">
        <v>333</v>
      </c>
      <c r="X230" s="15" t="s">
        <v>491</v>
      </c>
    </row>
    <row r="231" spans="1:24">
      <c r="A231" s="15" t="s">
        <v>334</v>
      </c>
      <c r="X231" s="15" t="s">
        <v>495</v>
      </c>
    </row>
    <row r="232" spans="1:24">
      <c r="A232" s="15" t="s">
        <v>340</v>
      </c>
      <c r="X232" s="15" t="s">
        <v>497</v>
      </c>
    </row>
    <row r="233" spans="1:24">
      <c r="A233" s="15" t="s">
        <v>375</v>
      </c>
      <c r="X233" s="15" t="s">
        <v>499</v>
      </c>
    </row>
    <row r="234" spans="1:24">
      <c r="A234" s="15" t="s">
        <v>378</v>
      </c>
      <c r="X234" s="15" t="s">
        <v>535</v>
      </c>
    </row>
    <row r="235" spans="1:24">
      <c r="A235" s="15" t="s">
        <v>382</v>
      </c>
      <c r="X235" s="15" t="s">
        <v>536</v>
      </c>
    </row>
    <row r="236" spans="1:24">
      <c r="A236" s="15" t="s">
        <v>393</v>
      </c>
      <c r="X236" s="15" t="s">
        <v>539</v>
      </c>
    </row>
    <row r="237" spans="1:24">
      <c r="A237" s="15" t="s">
        <v>397</v>
      </c>
      <c r="X237" s="15" t="s">
        <v>540</v>
      </c>
    </row>
    <row r="238" spans="1:24">
      <c r="A238" s="15" t="s">
        <v>408</v>
      </c>
      <c r="X238" s="15" t="s">
        <v>542</v>
      </c>
    </row>
    <row r="239" spans="1:24">
      <c r="A239" s="15" t="s">
        <v>415</v>
      </c>
      <c r="X239" s="15" t="s">
        <v>155</v>
      </c>
    </row>
    <row r="240" spans="1:24">
      <c r="A240" s="15" t="s">
        <v>428</v>
      </c>
      <c r="X240" s="15" t="s">
        <v>665</v>
      </c>
    </row>
    <row r="241" spans="1:24">
      <c r="A241" s="15" t="s">
        <v>431</v>
      </c>
      <c r="X241" s="15" t="s">
        <v>667</v>
      </c>
    </row>
    <row r="242" spans="1:24">
      <c r="A242" s="15" t="s">
        <v>442</v>
      </c>
      <c r="X242" s="15" t="s">
        <v>670</v>
      </c>
    </row>
    <row r="243" spans="1:24">
      <c r="A243" s="15" t="s">
        <v>483</v>
      </c>
      <c r="X243" s="15" t="s">
        <v>673</v>
      </c>
    </row>
    <row r="244" spans="1:24">
      <c r="A244" s="15" t="s">
        <v>489</v>
      </c>
      <c r="X244" s="15" t="s">
        <v>675</v>
      </c>
    </row>
    <row r="245" spans="1:24">
      <c r="A245" s="15" t="s">
        <v>491</v>
      </c>
      <c r="X245" s="15" t="s">
        <v>676</v>
      </c>
    </row>
    <row r="246" spans="1:24">
      <c r="A246" s="15" t="s">
        <v>495</v>
      </c>
      <c r="X246" s="15" t="s">
        <v>678</v>
      </c>
    </row>
    <row r="247" spans="1:24">
      <c r="A247" s="15" t="s">
        <v>497</v>
      </c>
      <c r="X247" s="15" t="s">
        <v>75</v>
      </c>
    </row>
    <row r="248" spans="1:24">
      <c r="A248" s="15" t="s">
        <v>499</v>
      </c>
      <c r="X248" s="15" t="s">
        <v>88</v>
      </c>
    </row>
    <row r="249" spans="1:24">
      <c r="A249" s="15" t="s">
        <v>535</v>
      </c>
      <c r="X249" s="15" t="s">
        <v>91</v>
      </c>
    </row>
    <row r="250" spans="1:24">
      <c r="A250" s="15" t="s">
        <v>536</v>
      </c>
      <c r="X250" s="15" t="s">
        <v>94</v>
      </c>
    </row>
    <row r="251" spans="1:24">
      <c r="A251" s="15" t="s">
        <v>539</v>
      </c>
      <c r="X251" s="15" t="s">
        <v>97</v>
      </c>
    </row>
    <row r="252" spans="1:24">
      <c r="A252" s="15" t="s">
        <v>540</v>
      </c>
      <c r="X252" s="15" t="s">
        <v>100</v>
      </c>
    </row>
    <row r="253" spans="1:24">
      <c r="A253" s="15" t="s">
        <v>542</v>
      </c>
      <c r="X253" s="15" t="s">
        <v>104</v>
      </c>
    </row>
    <row r="254" spans="1:24">
      <c r="A254" s="15" t="s">
        <v>155</v>
      </c>
      <c r="X254" s="15" t="s">
        <v>106</v>
      </c>
    </row>
    <row r="255" spans="1:24">
      <c r="A255" s="15" t="s">
        <v>665</v>
      </c>
      <c r="X255" s="15" t="s">
        <v>108</v>
      </c>
    </row>
    <row r="256" spans="1:24">
      <c r="A256" s="15" t="s">
        <v>667</v>
      </c>
      <c r="X256" s="15" t="s">
        <v>110</v>
      </c>
    </row>
    <row r="257" spans="1:24">
      <c r="A257" s="15" t="s">
        <v>670</v>
      </c>
      <c r="X257" s="15" t="s">
        <v>113</v>
      </c>
    </row>
    <row r="258" spans="1:24">
      <c r="A258" s="15" t="s">
        <v>673</v>
      </c>
      <c r="X258" s="15" t="s">
        <v>115</v>
      </c>
    </row>
    <row r="259" spans="1:24">
      <c r="A259" s="15" t="s">
        <v>675</v>
      </c>
      <c r="X259" s="15" t="s">
        <v>118</v>
      </c>
    </row>
    <row r="260" spans="1:24">
      <c r="A260" s="15" t="s">
        <v>676</v>
      </c>
      <c r="X260" s="15" t="s">
        <v>120</v>
      </c>
    </row>
    <row r="261" spans="1:24">
      <c r="A261" s="15" t="s">
        <v>678</v>
      </c>
      <c r="X261" s="15" t="s">
        <v>122</v>
      </c>
    </row>
    <row r="262" spans="1:24">
      <c r="A262" s="15" t="s">
        <v>75</v>
      </c>
      <c r="X262" s="15" t="s">
        <v>125</v>
      </c>
    </row>
    <row r="263" spans="1:24">
      <c r="A263" s="15" t="s">
        <v>88</v>
      </c>
      <c r="X263" s="15" t="s">
        <v>128</v>
      </c>
    </row>
    <row r="264" spans="1:24">
      <c r="A264" s="15" t="s">
        <v>91</v>
      </c>
      <c r="X264" s="15" t="s">
        <v>130</v>
      </c>
    </row>
    <row r="265" spans="1:24">
      <c r="A265" s="15" t="s">
        <v>94</v>
      </c>
      <c r="X265" s="15" t="s">
        <v>132</v>
      </c>
    </row>
    <row r="266" spans="1:24">
      <c r="A266" s="15" t="s">
        <v>97</v>
      </c>
      <c r="X266" s="15" t="s">
        <v>134</v>
      </c>
    </row>
    <row r="267" spans="1:24">
      <c r="A267" s="15" t="s">
        <v>100</v>
      </c>
      <c r="X267" s="15" t="s">
        <v>139</v>
      </c>
    </row>
    <row r="268" spans="1:24">
      <c r="A268" s="15" t="s">
        <v>104</v>
      </c>
      <c r="X268" s="15" t="s">
        <v>141</v>
      </c>
    </row>
    <row r="269" spans="1:24">
      <c r="A269" s="15" t="s">
        <v>106</v>
      </c>
      <c r="X269" s="15" t="s">
        <v>145</v>
      </c>
    </row>
    <row r="270" spans="1:24">
      <c r="A270" s="15" t="s">
        <v>108</v>
      </c>
      <c r="X270" s="15" t="s">
        <v>148</v>
      </c>
    </row>
    <row r="271" spans="1:24">
      <c r="A271" s="15" t="s">
        <v>110</v>
      </c>
      <c r="X271" s="15" t="s">
        <v>554</v>
      </c>
    </row>
    <row r="272" spans="1:24">
      <c r="A272" s="15" t="s">
        <v>113</v>
      </c>
      <c r="X272" s="15" t="s">
        <v>560</v>
      </c>
    </row>
    <row r="273" spans="1:24">
      <c r="A273" s="15" t="s">
        <v>115</v>
      </c>
      <c r="X273" s="15" t="s">
        <v>563</v>
      </c>
    </row>
    <row r="274" spans="1:24">
      <c r="A274" s="15" t="s">
        <v>118</v>
      </c>
      <c r="X274" s="15" t="s">
        <v>565</v>
      </c>
    </row>
    <row r="275" spans="1:24">
      <c r="A275" s="15" t="s">
        <v>120</v>
      </c>
      <c r="X275" s="15" t="s">
        <v>568</v>
      </c>
    </row>
    <row r="276" spans="1:24">
      <c r="A276" s="15" t="s">
        <v>122</v>
      </c>
      <c r="X276" s="15" t="s">
        <v>571</v>
      </c>
    </row>
    <row r="277" spans="1:24">
      <c r="A277" s="15" t="s">
        <v>125</v>
      </c>
      <c r="X277" s="15" t="s">
        <v>574</v>
      </c>
    </row>
    <row r="278" spans="1:24">
      <c r="A278" s="15" t="s">
        <v>128</v>
      </c>
      <c r="X278" s="15" t="s">
        <v>579</v>
      </c>
    </row>
    <row r="279" spans="1:24">
      <c r="A279" s="15" t="s">
        <v>130</v>
      </c>
      <c r="X279" s="15" t="s">
        <v>581</v>
      </c>
    </row>
    <row r="280" spans="1:24">
      <c r="A280" s="15" t="s">
        <v>132</v>
      </c>
      <c r="X280" s="15" t="s">
        <v>585</v>
      </c>
    </row>
    <row r="281" spans="1:24">
      <c r="A281" s="15" t="s">
        <v>134</v>
      </c>
      <c r="X281" s="15" t="s">
        <v>587</v>
      </c>
    </row>
    <row r="282" spans="1:24">
      <c r="A282" s="15" t="s">
        <v>139</v>
      </c>
      <c r="X282" s="15" t="s">
        <v>589</v>
      </c>
    </row>
    <row r="283" spans="1:24">
      <c r="A283" s="15" t="s">
        <v>141</v>
      </c>
      <c r="X283" s="15" t="s">
        <v>591</v>
      </c>
    </row>
    <row r="284" spans="1:24">
      <c r="A284" s="15" t="s">
        <v>145</v>
      </c>
      <c r="X284" s="15" t="s">
        <v>594</v>
      </c>
    </row>
    <row r="285" spans="1:24">
      <c r="A285" s="15" t="s">
        <v>148</v>
      </c>
      <c r="X285" s="15" t="s">
        <v>596</v>
      </c>
    </row>
    <row r="286" spans="1:24">
      <c r="A286" s="15" t="s">
        <v>554</v>
      </c>
      <c r="X286" s="15" t="s">
        <v>598</v>
      </c>
    </row>
    <row r="287" spans="1:24">
      <c r="A287" s="15" t="s">
        <v>560</v>
      </c>
      <c r="X287" s="15" t="s">
        <v>601</v>
      </c>
    </row>
    <row r="288" spans="1:24">
      <c r="A288" s="15" t="s">
        <v>563</v>
      </c>
      <c r="X288" s="15" t="s">
        <v>603</v>
      </c>
    </row>
    <row r="289" spans="1:24">
      <c r="A289" s="15" t="s">
        <v>565</v>
      </c>
      <c r="X289" s="15" t="s">
        <v>606</v>
      </c>
    </row>
    <row r="290" spans="1:24">
      <c r="A290" s="15" t="s">
        <v>568</v>
      </c>
      <c r="X290" s="15" t="s">
        <v>608</v>
      </c>
    </row>
    <row r="291" spans="1:24">
      <c r="A291" s="15" t="s">
        <v>571</v>
      </c>
      <c r="X291" s="15" t="s">
        <v>610</v>
      </c>
    </row>
    <row r="292" spans="1:24">
      <c r="A292" s="15" t="s">
        <v>574</v>
      </c>
      <c r="X292" s="15" t="s">
        <v>611</v>
      </c>
    </row>
    <row r="293" spans="1:24">
      <c r="A293" s="15" t="s">
        <v>579</v>
      </c>
      <c r="X293" s="15" t="s">
        <v>613</v>
      </c>
    </row>
    <row r="294" spans="1:24">
      <c r="A294" s="15" t="s">
        <v>581</v>
      </c>
      <c r="X294" s="15" t="s">
        <v>615</v>
      </c>
    </row>
    <row r="295" spans="1:24">
      <c r="A295" s="15" t="s">
        <v>585</v>
      </c>
      <c r="X295" s="15" t="s">
        <v>617</v>
      </c>
    </row>
    <row r="296" spans="1:24">
      <c r="A296" s="15" t="s">
        <v>587</v>
      </c>
      <c r="X296" s="15" t="s">
        <v>619</v>
      </c>
    </row>
    <row r="297" spans="1:24">
      <c r="A297" s="15" t="s">
        <v>589</v>
      </c>
      <c r="X297" s="15" t="s">
        <v>623</v>
      </c>
    </row>
    <row r="298" spans="1:24">
      <c r="A298" s="15" t="s">
        <v>591</v>
      </c>
      <c r="X298" s="15" t="s">
        <v>625</v>
      </c>
    </row>
    <row r="299" spans="1:24">
      <c r="A299" s="15" t="s">
        <v>594</v>
      </c>
      <c r="X299" s="15" t="s">
        <v>627</v>
      </c>
    </row>
    <row r="300" spans="1:24">
      <c r="A300" s="15" t="s">
        <v>596</v>
      </c>
      <c r="X300" s="15" t="s">
        <v>629</v>
      </c>
    </row>
    <row r="301" spans="1:24">
      <c r="A301" s="15" t="s">
        <v>598</v>
      </c>
      <c r="X301" s="15" t="s">
        <v>631</v>
      </c>
    </row>
    <row r="302" spans="1:24">
      <c r="A302" s="15" t="s">
        <v>601</v>
      </c>
      <c r="X302" s="15" t="s">
        <v>634</v>
      </c>
    </row>
    <row r="303" spans="1:24">
      <c r="A303" s="15" t="s">
        <v>603</v>
      </c>
      <c r="X303" s="15" t="s">
        <v>706</v>
      </c>
    </row>
    <row r="304" spans="1:24">
      <c r="A304" s="15" t="s">
        <v>606</v>
      </c>
      <c r="X304" s="15" t="s">
        <v>709</v>
      </c>
    </row>
    <row r="305" spans="1:24">
      <c r="A305" s="15" t="s">
        <v>608</v>
      </c>
      <c r="X305" s="15" t="s">
        <v>711</v>
      </c>
    </row>
    <row r="306" spans="1:24">
      <c r="A306" s="15" t="s">
        <v>610</v>
      </c>
      <c r="X306" s="15" t="s">
        <v>714</v>
      </c>
    </row>
    <row r="307" spans="1:24">
      <c r="A307" s="15" t="s">
        <v>611</v>
      </c>
      <c r="X307" s="15" t="s">
        <v>717</v>
      </c>
    </row>
    <row r="308" spans="1:24">
      <c r="A308" s="15" t="s">
        <v>613</v>
      </c>
      <c r="X308" s="15" t="s">
        <v>718</v>
      </c>
    </row>
    <row r="309" spans="1:24">
      <c r="A309" s="15" t="s">
        <v>615</v>
      </c>
      <c r="X309" s="15" t="s">
        <v>720</v>
      </c>
    </row>
    <row r="310" spans="1:24">
      <c r="A310" s="15" t="s">
        <v>617</v>
      </c>
      <c r="X310" s="15" t="s">
        <v>722</v>
      </c>
    </row>
    <row r="311" spans="1:24">
      <c r="A311" s="15" t="s">
        <v>619</v>
      </c>
      <c r="X311" s="15" t="s">
        <v>724</v>
      </c>
    </row>
    <row r="312" spans="1:24">
      <c r="A312" s="15" t="s">
        <v>623</v>
      </c>
      <c r="X312" s="15" t="s">
        <v>557</v>
      </c>
    </row>
    <row r="313" spans="1:24">
      <c r="A313" s="15" t="s">
        <v>625</v>
      </c>
      <c r="X313" s="15" t="s">
        <v>727</v>
      </c>
    </row>
    <row r="314" spans="1:24">
      <c r="A314" s="15" t="s">
        <v>627</v>
      </c>
      <c r="X314" s="15" t="s">
        <v>566</v>
      </c>
    </row>
    <row r="315" spans="1:24">
      <c r="A315" s="15" t="s">
        <v>629</v>
      </c>
      <c r="X315" s="15" t="s">
        <v>729</v>
      </c>
    </row>
    <row r="316" spans="1:24">
      <c r="A316" s="15" t="s">
        <v>631</v>
      </c>
      <c r="X316" s="15" t="s">
        <v>732</v>
      </c>
    </row>
    <row r="317" spans="1:24">
      <c r="A317" s="15" t="s">
        <v>634</v>
      </c>
      <c r="X317" s="15" t="s">
        <v>734</v>
      </c>
    </row>
    <row r="318" spans="1:24">
      <c r="A318" s="15" t="s">
        <v>706</v>
      </c>
      <c r="X318" s="15" t="s">
        <v>736</v>
      </c>
    </row>
    <row r="319" spans="1:24">
      <c r="A319" s="15" t="s">
        <v>709</v>
      </c>
      <c r="X319" s="15" t="s">
        <v>739</v>
      </c>
    </row>
    <row r="320" spans="1:24">
      <c r="A320" s="15" t="s">
        <v>711</v>
      </c>
      <c r="X320" s="15" t="s">
        <v>740</v>
      </c>
    </row>
    <row r="321" spans="1:24">
      <c r="A321" s="15" t="s">
        <v>714</v>
      </c>
      <c r="X321" s="15" t="s">
        <v>742</v>
      </c>
    </row>
    <row r="322" spans="1:24">
      <c r="A322" s="15" t="s">
        <v>717</v>
      </c>
      <c r="X322" s="15" t="s">
        <v>745</v>
      </c>
    </row>
    <row r="323" spans="1:24">
      <c r="A323" s="15" t="s">
        <v>718</v>
      </c>
      <c r="X323" s="15" t="s">
        <v>747</v>
      </c>
    </row>
    <row r="324" spans="1:24">
      <c r="A324" s="15" t="s">
        <v>720</v>
      </c>
      <c r="X324" s="15" t="s">
        <v>749</v>
      </c>
    </row>
    <row r="325" spans="1:24">
      <c r="A325" s="15" t="s">
        <v>722</v>
      </c>
      <c r="X325" s="15" t="s">
        <v>1083</v>
      </c>
    </row>
    <row r="326" spans="1:24">
      <c r="A326" s="15" t="s">
        <v>724</v>
      </c>
      <c r="X326" s="15" t="s">
        <v>981</v>
      </c>
    </row>
    <row r="327" spans="1:24">
      <c r="A327" s="15" t="s">
        <v>557</v>
      </c>
      <c r="X327" s="15" t="s">
        <v>982</v>
      </c>
    </row>
    <row r="328" spans="1:24">
      <c r="A328" s="15" t="s">
        <v>727</v>
      </c>
      <c r="X328" s="15" t="s">
        <v>983</v>
      </c>
    </row>
    <row r="329" spans="1:24">
      <c r="A329" s="15" t="s">
        <v>566</v>
      </c>
      <c r="X329" s="15" t="s">
        <v>984</v>
      </c>
    </row>
    <row r="330" spans="1:24">
      <c r="A330" s="15" t="s">
        <v>729</v>
      </c>
      <c r="X330" s="15" t="s">
        <v>985</v>
      </c>
    </row>
    <row r="331" spans="1:24">
      <c r="A331" s="15" t="s">
        <v>732</v>
      </c>
      <c r="X331" s="15" t="s">
        <v>986</v>
      </c>
    </row>
    <row r="332" spans="1:24">
      <c r="A332" s="15" t="s">
        <v>734</v>
      </c>
      <c r="X332" s="15" t="s">
        <v>987</v>
      </c>
    </row>
    <row r="333" spans="1:24">
      <c r="A333" s="15" t="s">
        <v>736</v>
      </c>
      <c r="X333" s="15" t="s">
        <v>988</v>
      </c>
    </row>
    <row r="334" spans="1:24">
      <c r="A334" s="15" t="s">
        <v>739</v>
      </c>
      <c r="X334" s="15" t="s">
        <v>995</v>
      </c>
    </row>
    <row r="335" spans="1:24">
      <c r="A335" s="15" t="s">
        <v>740</v>
      </c>
      <c r="X335" s="15" t="s">
        <v>996</v>
      </c>
    </row>
    <row r="336" spans="1:24">
      <c r="A336" s="15" t="s">
        <v>742</v>
      </c>
      <c r="X336" s="15" t="s">
        <v>997</v>
      </c>
    </row>
    <row r="337" spans="1:24">
      <c r="A337" s="15" t="s">
        <v>745</v>
      </c>
      <c r="X337" s="15" t="s">
        <v>998</v>
      </c>
    </row>
    <row r="338" spans="1:24">
      <c r="A338" s="15" t="s">
        <v>747</v>
      </c>
      <c r="X338" s="15" t="s">
        <v>999</v>
      </c>
    </row>
    <row r="339" spans="1:24">
      <c r="A339" s="15" t="s">
        <v>749</v>
      </c>
      <c r="X339" s="15" t="s">
        <v>1000</v>
      </c>
    </row>
    <row r="340" spans="1:24">
      <c r="A340" s="15" t="s">
        <v>1083</v>
      </c>
      <c r="X340" s="15" t="s">
        <v>1001</v>
      </c>
    </row>
  </sheetData>
  <sortState xmlns:xlrd2="http://schemas.microsoft.com/office/spreadsheetml/2017/richdata2" ref="A1:F340">
    <sortCondition ref="B315:B34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865D5-F639-FF47-A1E9-2007CC1916F3}">
  <dimension ref="B2:N15"/>
  <sheetViews>
    <sheetView tabSelected="1" topLeftCell="A2" workbookViewId="0">
      <selection activeCell="I21" sqref="I21"/>
    </sheetView>
  </sheetViews>
  <sheetFormatPr baseColWidth="10" defaultRowHeight="16"/>
  <sheetData>
    <row r="2" spans="2:14" ht="17" thickBot="1"/>
    <row r="3" spans="2:14">
      <c r="B3" s="4" t="s">
        <v>1207</v>
      </c>
      <c r="C3" s="5"/>
      <c r="D3" s="5"/>
      <c r="E3" s="5"/>
      <c r="F3" s="5"/>
      <c r="G3" s="5"/>
      <c r="H3" s="5"/>
      <c r="I3" s="5"/>
      <c r="J3" s="5"/>
      <c r="K3" s="5"/>
      <c r="L3" s="5"/>
      <c r="M3" s="5"/>
      <c r="N3" s="6"/>
    </row>
    <row r="4" spans="2:14">
      <c r="B4" s="7" t="s">
        <v>1199</v>
      </c>
      <c r="C4" s="8" t="s">
        <v>1208</v>
      </c>
      <c r="D4" s="8" t="s">
        <v>1209</v>
      </c>
      <c r="E4" s="8"/>
      <c r="F4" s="8"/>
      <c r="G4" s="8"/>
      <c r="H4" s="8"/>
      <c r="I4" s="8"/>
      <c r="J4" s="8"/>
      <c r="K4" s="8"/>
      <c r="L4" s="8"/>
      <c r="M4" s="8"/>
      <c r="N4" s="9"/>
    </row>
    <row r="5" spans="2:14">
      <c r="B5" s="7" t="s">
        <v>1188</v>
      </c>
      <c r="C5" s="8">
        <v>96</v>
      </c>
      <c r="D5" s="8"/>
      <c r="E5" s="8"/>
      <c r="F5" s="8"/>
      <c r="G5" s="8"/>
      <c r="H5" s="8"/>
      <c r="I5" s="8"/>
      <c r="J5" s="8"/>
      <c r="K5" s="8"/>
      <c r="L5" s="8"/>
      <c r="M5" s="8"/>
      <c r="N5" s="9"/>
    </row>
    <row r="6" spans="2:14">
      <c r="B6" s="7" t="s">
        <v>1189</v>
      </c>
      <c r="C6" s="8" t="s">
        <v>1190</v>
      </c>
      <c r="D6" s="8"/>
      <c r="E6" s="8"/>
      <c r="F6" s="8"/>
      <c r="G6" s="8"/>
      <c r="H6" s="8"/>
      <c r="I6" s="8"/>
      <c r="J6" s="8"/>
      <c r="K6" s="8"/>
      <c r="L6" s="8"/>
      <c r="M6" s="8"/>
      <c r="N6" s="9"/>
    </row>
    <row r="7" spans="2:14">
      <c r="B7" s="7"/>
      <c r="C7" s="93">
        <v>1</v>
      </c>
      <c r="D7" s="93">
        <v>2</v>
      </c>
      <c r="E7" s="93">
        <v>3</v>
      </c>
      <c r="F7" s="93">
        <v>4</v>
      </c>
      <c r="G7" s="93">
        <v>5</v>
      </c>
      <c r="H7" s="93">
        <v>6</v>
      </c>
      <c r="I7" s="93">
        <v>7</v>
      </c>
      <c r="J7" s="93">
        <v>8</v>
      </c>
      <c r="K7" s="93">
        <v>9</v>
      </c>
      <c r="L7" s="93">
        <v>10</v>
      </c>
      <c r="M7" s="93">
        <v>11</v>
      </c>
      <c r="N7" s="94">
        <v>12</v>
      </c>
    </row>
    <row r="8" spans="2:14">
      <c r="B8" s="7" t="s">
        <v>82</v>
      </c>
      <c r="C8" s="93" t="s">
        <v>799</v>
      </c>
      <c r="D8" s="93" t="s">
        <v>792</v>
      </c>
      <c r="E8" s="93" t="s">
        <v>793</v>
      </c>
      <c r="F8" s="93" t="s">
        <v>794</v>
      </c>
      <c r="G8" s="93" t="s">
        <v>795</v>
      </c>
      <c r="H8" s="93" t="s">
        <v>796</v>
      </c>
      <c r="I8" s="93" t="s">
        <v>797</v>
      </c>
      <c r="J8" s="93" t="s">
        <v>791</v>
      </c>
      <c r="K8" s="93" t="s">
        <v>790</v>
      </c>
      <c r="L8" s="93" t="s">
        <v>789</v>
      </c>
      <c r="M8" s="93" t="s">
        <v>788</v>
      </c>
      <c r="N8" s="94" t="s">
        <v>787</v>
      </c>
    </row>
    <row r="9" spans="2:14">
      <c r="B9" s="7" t="s">
        <v>1191</v>
      </c>
      <c r="C9" s="93" t="s">
        <v>786</v>
      </c>
      <c r="D9" s="93" t="s">
        <v>785</v>
      </c>
      <c r="E9" s="93" t="s">
        <v>784</v>
      </c>
      <c r="F9" s="93" t="s">
        <v>783</v>
      </c>
      <c r="G9" s="93" t="s">
        <v>782</v>
      </c>
      <c r="H9" s="93" t="s">
        <v>781</v>
      </c>
      <c r="I9" s="93" t="s">
        <v>780</v>
      </c>
      <c r="J9" s="93" t="s">
        <v>920</v>
      </c>
      <c r="K9" s="93" t="s">
        <v>779</v>
      </c>
      <c r="L9" s="93" t="s">
        <v>778</v>
      </c>
      <c r="M9" s="93" t="s">
        <v>777</v>
      </c>
      <c r="N9" s="95" t="s">
        <v>486</v>
      </c>
    </row>
    <row r="10" spans="2:14">
      <c r="B10" s="7" t="s">
        <v>1192</v>
      </c>
      <c r="C10" s="93" t="s">
        <v>919</v>
      </c>
      <c r="D10" s="93" t="s">
        <v>918</v>
      </c>
      <c r="E10" s="96" t="s">
        <v>480</v>
      </c>
      <c r="F10" s="93" t="s">
        <v>917</v>
      </c>
      <c r="G10" s="93" t="s">
        <v>916</v>
      </c>
      <c r="H10" s="96" t="s">
        <v>479</v>
      </c>
      <c r="I10" s="96" t="s">
        <v>478</v>
      </c>
      <c r="J10" s="96" t="s">
        <v>475</v>
      </c>
      <c r="K10" s="93" t="s">
        <v>914</v>
      </c>
      <c r="L10" s="96" t="s">
        <v>693</v>
      </c>
      <c r="M10" s="96" t="s">
        <v>472</v>
      </c>
      <c r="N10" s="95" t="s">
        <v>471</v>
      </c>
    </row>
    <row r="11" spans="2:14">
      <c r="B11" s="7" t="s">
        <v>1193</v>
      </c>
      <c r="C11" s="93" t="s">
        <v>913</v>
      </c>
      <c r="D11" s="96" t="s">
        <v>468</v>
      </c>
      <c r="E11" s="93" t="s">
        <v>912</v>
      </c>
      <c r="F11" s="96" t="s">
        <v>446</v>
      </c>
      <c r="G11" s="96" t="s">
        <v>444</v>
      </c>
      <c r="H11" s="93" t="s">
        <v>910</v>
      </c>
      <c r="I11" s="93" t="s">
        <v>909</v>
      </c>
      <c r="J11" s="96" t="s">
        <v>453</v>
      </c>
      <c r="K11" s="96" t="s">
        <v>450</v>
      </c>
      <c r="L11" s="93" t="s">
        <v>692</v>
      </c>
      <c r="M11" s="93" t="s">
        <v>911</v>
      </c>
      <c r="N11" s="95" t="s">
        <v>436</v>
      </c>
    </row>
    <row r="12" spans="2:14">
      <c r="B12" s="7" t="s">
        <v>1194</v>
      </c>
      <c r="C12" s="96" t="s">
        <v>433</v>
      </c>
      <c r="D12" s="93" t="s">
        <v>908</v>
      </c>
      <c r="E12" s="93" t="s">
        <v>907</v>
      </c>
      <c r="F12" s="93" t="s">
        <v>906</v>
      </c>
      <c r="G12" s="93" t="s">
        <v>905</v>
      </c>
      <c r="H12" s="93" t="s">
        <v>904</v>
      </c>
      <c r="I12" s="93" t="s">
        <v>903</v>
      </c>
      <c r="J12" s="93" t="s">
        <v>902</v>
      </c>
      <c r="K12" s="96" t="s">
        <v>410</v>
      </c>
      <c r="L12" s="93" t="s">
        <v>900</v>
      </c>
      <c r="M12" s="96" t="s">
        <v>990</v>
      </c>
      <c r="N12" s="94" t="s">
        <v>1015</v>
      </c>
    </row>
    <row r="13" spans="2:14">
      <c r="B13" s="7" t="s">
        <v>1195</v>
      </c>
      <c r="C13" s="103" t="s">
        <v>1002</v>
      </c>
      <c r="D13" s="96" t="s">
        <v>989</v>
      </c>
      <c r="E13" s="96" t="s">
        <v>988</v>
      </c>
      <c r="F13" s="96" t="s">
        <v>987</v>
      </c>
      <c r="G13" s="96" t="s">
        <v>986</v>
      </c>
      <c r="H13" s="96" t="s">
        <v>985</v>
      </c>
      <c r="I13" s="96" t="s">
        <v>984</v>
      </c>
      <c r="J13" s="96" t="s">
        <v>983</v>
      </c>
      <c r="K13" s="96" t="s">
        <v>982</v>
      </c>
      <c r="L13" s="96" t="s">
        <v>981</v>
      </c>
      <c r="M13" s="96" t="s">
        <v>991</v>
      </c>
      <c r="N13" s="100" t="s">
        <v>992</v>
      </c>
    </row>
    <row r="14" spans="2:14">
      <c r="B14" s="7" t="s">
        <v>1196</v>
      </c>
      <c r="C14" s="101" t="s">
        <v>993</v>
      </c>
      <c r="D14" s="101" t="s">
        <v>553</v>
      </c>
      <c r="E14" s="101" t="s">
        <v>994</v>
      </c>
      <c r="F14" s="93" t="s">
        <v>1011</v>
      </c>
      <c r="G14" s="93" t="s">
        <v>1012</v>
      </c>
      <c r="H14" s="93" t="s">
        <v>1013</v>
      </c>
      <c r="I14" s="93" t="s">
        <v>1014</v>
      </c>
      <c r="J14" s="96" t="s">
        <v>1001</v>
      </c>
      <c r="K14" s="96" t="s">
        <v>1000</v>
      </c>
      <c r="L14" s="96" t="s">
        <v>999</v>
      </c>
      <c r="M14" s="96" t="s">
        <v>998</v>
      </c>
      <c r="N14" s="95" t="s">
        <v>997</v>
      </c>
    </row>
    <row r="15" spans="2:14" ht="17" thickBot="1">
      <c r="B15" s="12" t="s">
        <v>1197</v>
      </c>
      <c r="C15" s="97" t="s">
        <v>996</v>
      </c>
      <c r="D15" s="97" t="s">
        <v>995</v>
      </c>
      <c r="E15" s="98" t="s">
        <v>1017</v>
      </c>
      <c r="F15" s="98" t="s">
        <v>1016</v>
      </c>
      <c r="G15" s="102" t="s">
        <v>1004</v>
      </c>
      <c r="H15" s="102" t="s">
        <v>1003</v>
      </c>
      <c r="I15" s="102" t="s">
        <v>1006</v>
      </c>
      <c r="J15" s="102" t="s">
        <v>1005</v>
      </c>
      <c r="K15" s="102" t="s">
        <v>1007</v>
      </c>
      <c r="L15" s="102" t="s">
        <v>1008</v>
      </c>
      <c r="M15" s="102" t="s">
        <v>1009</v>
      </c>
      <c r="N15" s="99" t="s">
        <v>1010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C1D21-5AA2-F844-B25A-873A7128A1B1}">
  <dimension ref="A1:K325"/>
  <sheetViews>
    <sheetView topLeftCell="A126" zoomScaleNormal="171" workbookViewId="0">
      <selection activeCell="E143" sqref="E143"/>
    </sheetView>
  </sheetViews>
  <sheetFormatPr baseColWidth="10" defaultRowHeight="16"/>
  <cols>
    <col min="6" max="6" width="11.83203125" bestFit="1" customWidth="1"/>
  </cols>
  <sheetData>
    <row r="1" spans="1:8">
      <c r="B1" t="s">
        <v>0</v>
      </c>
      <c r="C1" t="s">
        <v>752</v>
      </c>
      <c r="D1" t="s">
        <v>689</v>
      </c>
      <c r="E1" t="s">
        <v>1183</v>
      </c>
      <c r="H1" t="s">
        <v>1184</v>
      </c>
    </row>
    <row r="2" spans="1:8">
      <c r="A2">
        <f>A1+1</f>
        <v>1</v>
      </c>
      <c r="B2" t="s">
        <v>375</v>
      </c>
      <c r="C2" t="s">
        <v>80</v>
      </c>
      <c r="D2" s="3" t="s">
        <v>1219</v>
      </c>
      <c r="E2" t="s">
        <v>1216</v>
      </c>
      <c r="H2" s="3" t="s">
        <v>1182</v>
      </c>
    </row>
    <row r="3" spans="1:8">
      <c r="A3">
        <f>A2+1</f>
        <v>2</v>
      </c>
      <c r="B3" t="s">
        <v>378</v>
      </c>
      <c r="C3" t="s">
        <v>80</v>
      </c>
      <c r="D3" s="3" t="s">
        <v>1219</v>
      </c>
      <c r="E3" t="s">
        <v>1216</v>
      </c>
      <c r="H3" s="3" t="s">
        <v>1181</v>
      </c>
    </row>
    <row r="4" spans="1:8">
      <c r="A4">
        <v>1</v>
      </c>
      <c r="B4" t="s">
        <v>75</v>
      </c>
      <c r="C4" t="s">
        <v>80</v>
      </c>
      <c r="D4" s="3" t="s">
        <v>1182</v>
      </c>
      <c r="E4" t="s">
        <v>84</v>
      </c>
      <c r="H4" s="3" t="s">
        <v>1180</v>
      </c>
    </row>
    <row r="5" spans="1:8">
      <c r="A5">
        <f t="shared" ref="A5:A36" si="0">A4+1</f>
        <v>2</v>
      </c>
      <c r="B5" t="s">
        <v>88</v>
      </c>
      <c r="C5" t="s">
        <v>80</v>
      </c>
      <c r="D5" s="3" t="s">
        <v>1182</v>
      </c>
      <c r="E5" t="s">
        <v>84</v>
      </c>
      <c r="H5" s="3" t="s">
        <v>1179</v>
      </c>
    </row>
    <row r="6" spans="1:8">
      <c r="A6">
        <f t="shared" si="0"/>
        <v>3</v>
      </c>
      <c r="B6" t="s">
        <v>706</v>
      </c>
      <c r="C6" t="s">
        <v>80</v>
      </c>
      <c r="D6" s="3" t="s">
        <v>1182</v>
      </c>
      <c r="E6" t="s">
        <v>84</v>
      </c>
      <c r="H6" s="3" t="s">
        <v>1178</v>
      </c>
    </row>
    <row r="7" spans="1:8">
      <c r="A7">
        <f t="shared" si="0"/>
        <v>4</v>
      </c>
      <c r="B7" t="s">
        <v>91</v>
      </c>
      <c r="C7" t="s">
        <v>80</v>
      </c>
      <c r="D7" s="3" t="s">
        <v>1182</v>
      </c>
      <c r="E7" t="s">
        <v>84</v>
      </c>
      <c r="H7" s="3" t="s">
        <v>1177</v>
      </c>
    </row>
    <row r="8" spans="1:8">
      <c r="A8">
        <f t="shared" si="0"/>
        <v>5</v>
      </c>
      <c r="B8" t="s">
        <v>94</v>
      </c>
      <c r="C8" t="s">
        <v>80</v>
      </c>
      <c r="D8" s="3" t="s">
        <v>1182</v>
      </c>
      <c r="E8" t="s">
        <v>84</v>
      </c>
      <c r="H8" s="3" t="s">
        <v>1218</v>
      </c>
    </row>
    <row r="9" spans="1:8">
      <c r="A9">
        <f t="shared" si="0"/>
        <v>6</v>
      </c>
      <c r="B9" t="s">
        <v>709</v>
      </c>
      <c r="C9" t="s">
        <v>80</v>
      </c>
      <c r="D9" s="3" t="s">
        <v>1182</v>
      </c>
      <c r="E9" t="s">
        <v>84</v>
      </c>
      <c r="H9" s="3" t="s">
        <v>1219</v>
      </c>
    </row>
    <row r="10" spans="1:8">
      <c r="A10">
        <f t="shared" si="0"/>
        <v>7</v>
      </c>
      <c r="B10" t="s">
        <v>711</v>
      </c>
      <c r="C10" t="s">
        <v>80</v>
      </c>
      <c r="D10" s="3" t="s">
        <v>1182</v>
      </c>
      <c r="E10" t="s">
        <v>84</v>
      </c>
    </row>
    <row r="11" spans="1:8">
      <c r="A11">
        <f t="shared" si="0"/>
        <v>8</v>
      </c>
      <c r="B11" t="s">
        <v>97</v>
      </c>
      <c r="C11" t="s">
        <v>80</v>
      </c>
      <c r="D11" s="3" t="s">
        <v>1182</v>
      </c>
      <c r="E11" t="s">
        <v>84</v>
      </c>
    </row>
    <row r="12" spans="1:8">
      <c r="A12">
        <f t="shared" si="0"/>
        <v>9</v>
      </c>
      <c r="B12" t="s">
        <v>100</v>
      </c>
      <c r="C12" t="s">
        <v>80</v>
      </c>
      <c r="D12" s="3" t="s">
        <v>1182</v>
      </c>
      <c r="E12" t="s">
        <v>84</v>
      </c>
    </row>
    <row r="13" spans="1:8">
      <c r="A13">
        <f t="shared" si="0"/>
        <v>10</v>
      </c>
      <c r="B13" t="s">
        <v>104</v>
      </c>
      <c r="C13" t="s">
        <v>80</v>
      </c>
      <c r="D13" s="3" t="s">
        <v>1182</v>
      </c>
      <c r="E13" t="s">
        <v>84</v>
      </c>
    </row>
    <row r="14" spans="1:8">
      <c r="A14">
        <f t="shared" si="0"/>
        <v>11</v>
      </c>
      <c r="B14" t="s">
        <v>106</v>
      </c>
      <c r="C14" t="s">
        <v>80</v>
      </c>
      <c r="D14" s="3" t="s">
        <v>1182</v>
      </c>
      <c r="E14" t="s">
        <v>84</v>
      </c>
    </row>
    <row r="15" spans="1:8">
      <c r="A15">
        <f t="shared" si="0"/>
        <v>12</v>
      </c>
      <c r="B15" t="s">
        <v>714</v>
      </c>
      <c r="C15" t="s">
        <v>80</v>
      </c>
      <c r="D15" s="3" t="s">
        <v>1218</v>
      </c>
      <c r="E15" t="s">
        <v>1214</v>
      </c>
    </row>
    <row r="16" spans="1:8">
      <c r="A16">
        <f t="shared" si="0"/>
        <v>13</v>
      </c>
      <c r="B16" t="s">
        <v>110</v>
      </c>
      <c r="C16" t="s">
        <v>80</v>
      </c>
      <c r="D16" s="3" t="s">
        <v>1182</v>
      </c>
      <c r="E16" t="s">
        <v>84</v>
      </c>
    </row>
    <row r="17" spans="1:11">
      <c r="A17">
        <f t="shared" si="0"/>
        <v>14</v>
      </c>
      <c r="B17" t="s">
        <v>717</v>
      </c>
      <c r="C17" t="s">
        <v>80</v>
      </c>
      <c r="D17" s="3" t="s">
        <v>1218</v>
      </c>
      <c r="E17" t="s">
        <v>1214</v>
      </c>
    </row>
    <row r="18" spans="1:11">
      <c r="A18">
        <f t="shared" si="0"/>
        <v>15</v>
      </c>
      <c r="B18" t="s">
        <v>113</v>
      </c>
      <c r="C18" t="s">
        <v>80</v>
      </c>
      <c r="D18" s="3" t="s">
        <v>1182</v>
      </c>
      <c r="E18" t="s">
        <v>84</v>
      </c>
    </row>
    <row r="19" spans="1:11">
      <c r="A19">
        <f t="shared" si="0"/>
        <v>16</v>
      </c>
      <c r="B19" t="s">
        <v>718</v>
      </c>
      <c r="C19" t="s">
        <v>80</v>
      </c>
      <c r="D19" s="3" t="s">
        <v>1218</v>
      </c>
      <c r="E19" t="s">
        <v>1214</v>
      </c>
    </row>
    <row r="20" spans="1:11">
      <c r="A20">
        <f t="shared" si="0"/>
        <v>17</v>
      </c>
      <c r="B20" t="s">
        <v>115</v>
      </c>
      <c r="C20" t="s">
        <v>80</v>
      </c>
      <c r="D20" s="3" t="s">
        <v>1218</v>
      </c>
      <c r="E20" t="s">
        <v>1214</v>
      </c>
    </row>
    <row r="21" spans="1:11">
      <c r="A21">
        <f t="shared" si="0"/>
        <v>18</v>
      </c>
      <c r="B21" t="s">
        <v>720</v>
      </c>
      <c r="C21" t="s">
        <v>80</v>
      </c>
      <c r="D21" s="3" t="s">
        <v>1218</v>
      </c>
      <c r="E21" t="s">
        <v>1214</v>
      </c>
    </row>
    <row r="22" spans="1:11">
      <c r="A22">
        <f t="shared" si="0"/>
        <v>19</v>
      </c>
      <c r="B22" t="s">
        <v>118</v>
      </c>
      <c r="C22" t="s">
        <v>80</v>
      </c>
      <c r="D22" s="3" t="s">
        <v>1218</v>
      </c>
      <c r="E22" t="s">
        <v>1214</v>
      </c>
    </row>
    <row r="23" spans="1:11">
      <c r="A23">
        <f t="shared" si="0"/>
        <v>20</v>
      </c>
      <c r="B23" t="s">
        <v>722</v>
      </c>
      <c r="C23" t="s">
        <v>80</v>
      </c>
      <c r="D23" s="3" t="s">
        <v>1218</v>
      </c>
      <c r="E23" t="s">
        <v>1214</v>
      </c>
    </row>
    <row r="24" spans="1:11">
      <c r="A24">
        <f t="shared" si="0"/>
        <v>21</v>
      </c>
      <c r="B24" t="s">
        <v>724</v>
      </c>
      <c r="C24" t="s">
        <v>80</v>
      </c>
      <c r="D24" s="3" t="s">
        <v>1218</v>
      </c>
      <c r="E24" t="s">
        <v>1214</v>
      </c>
    </row>
    <row r="25" spans="1:11">
      <c r="A25">
        <f t="shared" si="0"/>
        <v>22</v>
      </c>
      <c r="B25" t="s">
        <v>120</v>
      </c>
      <c r="C25" t="s">
        <v>80</v>
      </c>
      <c r="D25" s="3" t="s">
        <v>1218</v>
      </c>
      <c r="E25" t="s">
        <v>1214</v>
      </c>
    </row>
    <row r="26" spans="1:11">
      <c r="A26">
        <f t="shared" si="0"/>
        <v>23</v>
      </c>
      <c r="B26" t="s">
        <v>122</v>
      </c>
      <c r="C26" t="s">
        <v>80</v>
      </c>
      <c r="D26" s="3" t="s">
        <v>1219</v>
      </c>
      <c r="E26" t="s">
        <v>1214</v>
      </c>
      <c r="K26" s="53"/>
    </row>
    <row r="27" spans="1:11">
      <c r="A27">
        <f t="shared" si="0"/>
        <v>24</v>
      </c>
      <c r="B27" t="s">
        <v>125</v>
      </c>
      <c r="C27" t="s">
        <v>80</v>
      </c>
      <c r="D27" s="3" t="s">
        <v>1219</v>
      </c>
      <c r="E27" t="s">
        <v>1214</v>
      </c>
      <c r="K27" s="53"/>
    </row>
    <row r="28" spans="1:11">
      <c r="A28">
        <f t="shared" si="0"/>
        <v>25</v>
      </c>
      <c r="B28" t="s">
        <v>130</v>
      </c>
      <c r="C28" t="s">
        <v>80</v>
      </c>
      <c r="D28" s="3" t="s">
        <v>1219</v>
      </c>
      <c r="E28" t="s">
        <v>1214</v>
      </c>
      <c r="K28" s="53"/>
    </row>
    <row r="29" spans="1:11">
      <c r="A29">
        <f t="shared" si="0"/>
        <v>26</v>
      </c>
      <c r="B29" t="s">
        <v>132</v>
      </c>
      <c r="C29" t="s">
        <v>80</v>
      </c>
      <c r="D29" s="3" t="s">
        <v>1219</v>
      </c>
      <c r="E29" t="s">
        <v>1214</v>
      </c>
      <c r="K29" s="53"/>
    </row>
    <row r="30" spans="1:11">
      <c r="A30">
        <f t="shared" si="0"/>
        <v>27</v>
      </c>
      <c r="B30" t="s">
        <v>134</v>
      </c>
      <c r="C30" t="s">
        <v>80</v>
      </c>
      <c r="D30" s="3" t="s">
        <v>1218</v>
      </c>
      <c r="E30" t="s">
        <v>1214</v>
      </c>
      <c r="K30" s="53"/>
    </row>
    <row r="31" spans="1:11">
      <c r="A31">
        <f t="shared" si="0"/>
        <v>28</v>
      </c>
      <c r="B31" t="s">
        <v>139</v>
      </c>
      <c r="C31" t="s">
        <v>80</v>
      </c>
      <c r="D31" s="3" t="s">
        <v>1218</v>
      </c>
      <c r="E31" t="s">
        <v>1214</v>
      </c>
    </row>
    <row r="32" spans="1:11">
      <c r="A32">
        <f t="shared" si="0"/>
        <v>29</v>
      </c>
      <c r="B32" t="s">
        <v>141</v>
      </c>
      <c r="C32" t="s">
        <v>80</v>
      </c>
      <c r="D32" s="3" t="s">
        <v>1218</v>
      </c>
      <c r="E32" t="s">
        <v>1214</v>
      </c>
    </row>
    <row r="33" spans="1:5">
      <c r="A33">
        <f t="shared" si="0"/>
        <v>30</v>
      </c>
      <c r="B33" t="s">
        <v>145</v>
      </c>
      <c r="C33" t="s">
        <v>80</v>
      </c>
      <c r="D33" s="3" t="s">
        <v>1218</v>
      </c>
      <c r="E33" t="s">
        <v>1214</v>
      </c>
    </row>
    <row r="34" spans="1:5">
      <c r="A34">
        <f t="shared" si="0"/>
        <v>31</v>
      </c>
      <c r="B34" t="s">
        <v>148</v>
      </c>
      <c r="C34" t="s">
        <v>80</v>
      </c>
      <c r="D34" s="3" t="s">
        <v>1218</v>
      </c>
      <c r="E34" t="s">
        <v>84</v>
      </c>
    </row>
    <row r="35" spans="1:5">
      <c r="A35">
        <f t="shared" si="0"/>
        <v>32</v>
      </c>
      <c r="B35" t="s">
        <v>165</v>
      </c>
      <c r="C35" t="s">
        <v>80</v>
      </c>
      <c r="D35" s="3" t="s">
        <v>1218</v>
      </c>
      <c r="E35" t="s">
        <v>1214</v>
      </c>
    </row>
    <row r="36" spans="1:5">
      <c r="A36">
        <f t="shared" si="0"/>
        <v>33</v>
      </c>
      <c r="B36" t="s">
        <v>167</v>
      </c>
      <c r="C36" t="s">
        <v>80</v>
      </c>
      <c r="D36" s="3" t="s">
        <v>1218</v>
      </c>
      <c r="E36" t="s">
        <v>1214</v>
      </c>
    </row>
    <row r="37" spans="1:5">
      <c r="A37">
        <f t="shared" ref="A37:A68" si="1">A36+1</f>
        <v>34</v>
      </c>
      <c r="B37" t="s">
        <v>170</v>
      </c>
      <c r="C37" t="s">
        <v>80</v>
      </c>
      <c r="D37" s="3" t="s">
        <v>1218</v>
      </c>
      <c r="E37" t="s">
        <v>1214</v>
      </c>
    </row>
    <row r="38" spans="1:5">
      <c r="A38">
        <f t="shared" si="1"/>
        <v>35</v>
      </c>
      <c r="B38" t="s">
        <v>172</v>
      </c>
      <c r="C38" t="s">
        <v>80</v>
      </c>
      <c r="D38" s="3" t="s">
        <v>1218</v>
      </c>
      <c r="E38" t="s">
        <v>1214</v>
      </c>
    </row>
    <row r="39" spans="1:5">
      <c r="A39">
        <f t="shared" si="1"/>
        <v>36</v>
      </c>
      <c r="B39" t="s">
        <v>177</v>
      </c>
      <c r="C39" t="s">
        <v>80</v>
      </c>
      <c r="D39" s="3" t="s">
        <v>1219</v>
      </c>
      <c r="E39" t="s">
        <v>1214</v>
      </c>
    </row>
    <row r="40" spans="1:5">
      <c r="A40">
        <f t="shared" si="1"/>
        <v>37</v>
      </c>
      <c r="B40" t="s">
        <v>181</v>
      </c>
      <c r="C40" t="s">
        <v>80</v>
      </c>
      <c r="D40" s="3" t="s">
        <v>1218</v>
      </c>
      <c r="E40" t="s">
        <v>1214</v>
      </c>
    </row>
    <row r="41" spans="1:5">
      <c r="A41">
        <f t="shared" si="1"/>
        <v>38</v>
      </c>
      <c r="B41" t="s">
        <v>187</v>
      </c>
      <c r="C41" t="s">
        <v>80</v>
      </c>
      <c r="D41" s="3" t="s">
        <v>1218</v>
      </c>
      <c r="E41" t="s">
        <v>1214</v>
      </c>
    </row>
    <row r="42" spans="1:5">
      <c r="A42">
        <f t="shared" si="1"/>
        <v>39</v>
      </c>
      <c r="B42" t="s">
        <v>189</v>
      </c>
      <c r="C42" t="s">
        <v>80</v>
      </c>
      <c r="D42" s="3" t="s">
        <v>1218</v>
      </c>
      <c r="E42" t="s">
        <v>1214</v>
      </c>
    </row>
    <row r="43" spans="1:5">
      <c r="A43">
        <f t="shared" si="1"/>
        <v>40</v>
      </c>
      <c r="B43" t="s">
        <v>191</v>
      </c>
      <c r="C43" t="s">
        <v>80</v>
      </c>
      <c r="D43" s="3" t="s">
        <v>1219</v>
      </c>
      <c r="E43" t="s">
        <v>1214</v>
      </c>
    </row>
    <row r="44" spans="1:5">
      <c r="A44">
        <f t="shared" si="1"/>
        <v>41</v>
      </c>
      <c r="B44" t="s">
        <v>193</v>
      </c>
      <c r="C44" t="s">
        <v>80</v>
      </c>
      <c r="D44" s="3" t="s">
        <v>1218</v>
      </c>
      <c r="E44" t="s">
        <v>1214</v>
      </c>
    </row>
    <row r="45" spans="1:5">
      <c r="A45">
        <f t="shared" si="1"/>
        <v>42</v>
      </c>
      <c r="B45" t="s">
        <v>215</v>
      </c>
      <c r="C45" t="s">
        <v>80</v>
      </c>
      <c r="D45" s="3" t="s">
        <v>1218</v>
      </c>
      <c r="E45" t="s">
        <v>1214</v>
      </c>
    </row>
    <row r="46" spans="1:5">
      <c r="A46">
        <f t="shared" si="1"/>
        <v>43</v>
      </c>
      <c r="B46" t="s">
        <v>220</v>
      </c>
      <c r="C46" t="s">
        <v>80</v>
      </c>
      <c r="D46" s="3" t="s">
        <v>1218</v>
      </c>
      <c r="E46" t="s">
        <v>1214</v>
      </c>
    </row>
    <row r="47" spans="1:5">
      <c r="A47">
        <f t="shared" si="1"/>
        <v>44</v>
      </c>
      <c r="B47" t="s">
        <v>234</v>
      </c>
      <c r="C47" t="s">
        <v>80</v>
      </c>
      <c r="D47" s="3" t="s">
        <v>1218</v>
      </c>
      <c r="E47" t="s">
        <v>1214</v>
      </c>
    </row>
    <row r="48" spans="1:5">
      <c r="A48">
        <f t="shared" si="1"/>
        <v>45</v>
      </c>
      <c r="B48" t="s">
        <v>237</v>
      </c>
      <c r="C48" t="s">
        <v>80</v>
      </c>
      <c r="D48" s="3" t="s">
        <v>1218</v>
      </c>
      <c r="E48" t="s">
        <v>1214</v>
      </c>
    </row>
    <row r="49" spans="1:5">
      <c r="A49">
        <f t="shared" si="1"/>
        <v>46</v>
      </c>
      <c r="B49" t="s">
        <v>239</v>
      </c>
      <c r="C49" t="s">
        <v>80</v>
      </c>
      <c r="D49" s="3" t="s">
        <v>1218</v>
      </c>
      <c r="E49" t="s">
        <v>1214</v>
      </c>
    </row>
    <row r="50" spans="1:5">
      <c r="A50">
        <f t="shared" si="1"/>
        <v>47</v>
      </c>
      <c r="B50" t="s">
        <v>241</v>
      </c>
      <c r="C50" t="s">
        <v>80</v>
      </c>
      <c r="D50" s="3" t="s">
        <v>1218</v>
      </c>
      <c r="E50" t="s">
        <v>1214</v>
      </c>
    </row>
    <row r="51" spans="1:5">
      <c r="A51">
        <f t="shared" si="1"/>
        <v>48</v>
      </c>
      <c r="B51" t="s">
        <v>243</v>
      </c>
      <c r="C51" t="s">
        <v>80</v>
      </c>
      <c r="D51" s="3" t="s">
        <v>1218</v>
      </c>
      <c r="E51" t="s">
        <v>1214</v>
      </c>
    </row>
    <row r="52" spans="1:5">
      <c r="A52">
        <f t="shared" si="1"/>
        <v>49</v>
      </c>
      <c r="B52" t="s">
        <v>247</v>
      </c>
      <c r="C52" t="s">
        <v>80</v>
      </c>
      <c r="D52" s="3" t="s">
        <v>1218</v>
      </c>
      <c r="E52" t="s">
        <v>1214</v>
      </c>
    </row>
    <row r="53" spans="1:5">
      <c r="A53">
        <f t="shared" si="1"/>
        <v>50</v>
      </c>
      <c r="B53" t="s">
        <v>248</v>
      </c>
      <c r="C53" t="s">
        <v>80</v>
      </c>
      <c r="D53" s="3" t="s">
        <v>1218</v>
      </c>
      <c r="E53" t="s">
        <v>1214</v>
      </c>
    </row>
    <row r="54" spans="1:5">
      <c r="A54">
        <f t="shared" si="1"/>
        <v>51</v>
      </c>
      <c r="B54" t="s">
        <v>252</v>
      </c>
      <c r="C54" t="s">
        <v>80</v>
      </c>
      <c r="D54" s="3" t="s">
        <v>1218</v>
      </c>
      <c r="E54" t="s">
        <v>1214</v>
      </c>
    </row>
    <row r="55" spans="1:5">
      <c r="A55">
        <f t="shared" si="1"/>
        <v>52</v>
      </c>
      <c r="B55" t="s">
        <v>257</v>
      </c>
      <c r="C55" t="s">
        <v>80</v>
      </c>
      <c r="D55" s="3" t="s">
        <v>1218</v>
      </c>
      <c r="E55" t="s">
        <v>1214</v>
      </c>
    </row>
    <row r="56" spans="1:5">
      <c r="A56">
        <f t="shared" si="1"/>
        <v>53</v>
      </c>
      <c r="B56" t="s">
        <v>262</v>
      </c>
      <c r="C56" t="s">
        <v>80</v>
      </c>
      <c r="D56" s="3" t="s">
        <v>1218</v>
      </c>
      <c r="E56" t="s">
        <v>1214</v>
      </c>
    </row>
    <row r="57" spans="1:5">
      <c r="A57">
        <f t="shared" si="1"/>
        <v>54</v>
      </c>
      <c r="B57" t="s">
        <v>264</v>
      </c>
      <c r="C57" t="s">
        <v>80</v>
      </c>
      <c r="D57" s="3" t="s">
        <v>1218</v>
      </c>
      <c r="E57" t="s">
        <v>1214</v>
      </c>
    </row>
    <row r="58" spans="1:5">
      <c r="A58">
        <f t="shared" si="1"/>
        <v>55</v>
      </c>
      <c r="B58" t="s">
        <v>266</v>
      </c>
      <c r="C58" t="s">
        <v>80</v>
      </c>
      <c r="D58" s="3" t="s">
        <v>1218</v>
      </c>
      <c r="E58" t="s">
        <v>1214</v>
      </c>
    </row>
    <row r="59" spans="1:5">
      <c r="A59">
        <f t="shared" si="1"/>
        <v>56</v>
      </c>
      <c r="B59" t="s">
        <v>271</v>
      </c>
      <c r="C59" t="s">
        <v>80</v>
      </c>
      <c r="D59" s="3" t="s">
        <v>1218</v>
      </c>
      <c r="E59" t="s">
        <v>1214</v>
      </c>
    </row>
    <row r="60" spans="1:5">
      <c r="A60">
        <f t="shared" si="1"/>
        <v>57</v>
      </c>
      <c r="B60" t="s">
        <v>273</v>
      </c>
      <c r="C60" t="s">
        <v>80</v>
      </c>
      <c r="D60" s="3" t="s">
        <v>1218</v>
      </c>
      <c r="E60" t="s">
        <v>84</v>
      </c>
    </row>
    <row r="61" spans="1:5">
      <c r="A61">
        <f t="shared" si="1"/>
        <v>58</v>
      </c>
      <c r="B61" t="s">
        <v>274</v>
      </c>
      <c r="C61" t="s">
        <v>80</v>
      </c>
      <c r="D61" s="3" t="s">
        <v>1218</v>
      </c>
      <c r="E61" t="s">
        <v>1214</v>
      </c>
    </row>
    <row r="62" spans="1:5">
      <c r="A62">
        <f t="shared" si="1"/>
        <v>59</v>
      </c>
      <c r="B62" t="s">
        <v>275</v>
      </c>
      <c r="C62" t="s">
        <v>80</v>
      </c>
      <c r="D62" s="3" t="s">
        <v>1218</v>
      </c>
      <c r="E62" t="s">
        <v>1214</v>
      </c>
    </row>
    <row r="63" spans="1:5">
      <c r="A63">
        <f t="shared" si="1"/>
        <v>60</v>
      </c>
      <c r="B63" t="s">
        <v>279</v>
      </c>
      <c r="C63" t="s">
        <v>80</v>
      </c>
      <c r="D63" s="3" t="s">
        <v>1218</v>
      </c>
      <c r="E63" t="s">
        <v>1214</v>
      </c>
    </row>
    <row r="64" spans="1:5">
      <c r="A64">
        <f t="shared" si="1"/>
        <v>61</v>
      </c>
      <c r="B64" t="s">
        <v>281</v>
      </c>
      <c r="C64" t="s">
        <v>80</v>
      </c>
      <c r="D64" s="3" t="s">
        <v>1218</v>
      </c>
      <c r="E64" t="s">
        <v>1214</v>
      </c>
    </row>
    <row r="65" spans="1:5">
      <c r="A65">
        <f t="shared" si="1"/>
        <v>62</v>
      </c>
      <c r="B65" t="s">
        <v>285</v>
      </c>
      <c r="C65" t="s">
        <v>80</v>
      </c>
      <c r="D65" s="3" t="s">
        <v>1218</v>
      </c>
      <c r="E65" t="s">
        <v>1214</v>
      </c>
    </row>
    <row r="66" spans="1:5">
      <c r="A66">
        <f t="shared" si="1"/>
        <v>63</v>
      </c>
      <c r="B66" t="s">
        <v>286</v>
      </c>
      <c r="C66" t="s">
        <v>80</v>
      </c>
      <c r="D66" s="3" t="s">
        <v>1218</v>
      </c>
      <c r="E66" t="s">
        <v>1214</v>
      </c>
    </row>
    <row r="67" spans="1:5">
      <c r="A67">
        <f t="shared" si="1"/>
        <v>64</v>
      </c>
      <c r="B67" t="s">
        <v>318</v>
      </c>
      <c r="C67" t="s">
        <v>80</v>
      </c>
      <c r="D67" s="3" t="s">
        <v>1218</v>
      </c>
      <c r="E67" t="s">
        <v>1214</v>
      </c>
    </row>
    <row r="68" spans="1:5">
      <c r="A68">
        <f t="shared" si="1"/>
        <v>65</v>
      </c>
      <c r="B68" t="s">
        <v>329</v>
      </c>
      <c r="C68" t="s">
        <v>80</v>
      </c>
      <c r="D68" s="3" t="s">
        <v>1219</v>
      </c>
      <c r="E68" t="s">
        <v>1214</v>
      </c>
    </row>
    <row r="69" spans="1:5">
      <c r="A69">
        <f t="shared" ref="A69:A100" si="2">A68+1</f>
        <v>66</v>
      </c>
      <c r="B69" t="s">
        <v>334</v>
      </c>
      <c r="C69" t="s">
        <v>80</v>
      </c>
      <c r="D69" s="3" t="s">
        <v>1218</v>
      </c>
      <c r="E69" t="s">
        <v>1214</v>
      </c>
    </row>
    <row r="70" spans="1:5">
      <c r="A70">
        <f t="shared" si="2"/>
        <v>67</v>
      </c>
      <c r="B70" t="s">
        <v>340</v>
      </c>
      <c r="C70" t="s">
        <v>80</v>
      </c>
      <c r="D70" s="3" t="s">
        <v>1218</v>
      </c>
      <c r="E70" t="s">
        <v>1214</v>
      </c>
    </row>
    <row r="71" spans="1:5">
      <c r="A71">
        <f t="shared" si="2"/>
        <v>68</v>
      </c>
      <c r="B71" t="s">
        <v>382</v>
      </c>
      <c r="C71" t="s">
        <v>80</v>
      </c>
      <c r="D71" s="3" t="s">
        <v>1219</v>
      </c>
      <c r="E71" t="s">
        <v>1214</v>
      </c>
    </row>
    <row r="72" spans="1:5">
      <c r="A72">
        <f t="shared" si="2"/>
        <v>69</v>
      </c>
      <c r="B72" t="s">
        <v>397</v>
      </c>
      <c r="C72" t="s">
        <v>80</v>
      </c>
      <c r="D72" s="3" t="s">
        <v>1219</v>
      </c>
      <c r="E72" t="s">
        <v>1214</v>
      </c>
    </row>
    <row r="73" spans="1:5">
      <c r="A73">
        <f t="shared" si="2"/>
        <v>70</v>
      </c>
      <c r="B73" t="s">
        <v>408</v>
      </c>
      <c r="C73" t="s">
        <v>80</v>
      </c>
      <c r="D73" s="3" t="s">
        <v>1219</v>
      </c>
      <c r="E73" t="s">
        <v>1214</v>
      </c>
    </row>
    <row r="74" spans="1:5">
      <c r="A74">
        <f t="shared" si="2"/>
        <v>71</v>
      </c>
      <c r="B74" t="s">
        <v>428</v>
      </c>
      <c r="C74" t="s">
        <v>80</v>
      </c>
      <c r="D74" s="3" t="s">
        <v>1219</v>
      </c>
      <c r="E74" t="s">
        <v>1214</v>
      </c>
    </row>
    <row r="75" spans="1:5">
      <c r="A75">
        <f t="shared" si="2"/>
        <v>72</v>
      </c>
      <c r="B75" t="s">
        <v>431</v>
      </c>
      <c r="C75" t="s">
        <v>80</v>
      </c>
      <c r="D75" s="3" t="s">
        <v>1219</v>
      </c>
      <c r="E75" t="s">
        <v>1214</v>
      </c>
    </row>
    <row r="76" spans="1:5">
      <c r="A76">
        <f t="shared" si="2"/>
        <v>73</v>
      </c>
      <c r="B76" t="s">
        <v>442</v>
      </c>
      <c r="C76" t="s">
        <v>80</v>
      </c>
      <c r="D76" s="3" t="s">
        <v>1219</v>
      </c>
      <c r="E76" t="s">
        <v>1214</v>
      </c>
    </row>
    <row r="77" spans="1:5">
      <c r="A77">
        <f t="shared" si="2"/>
        <v>74</v>
      </c>
      <c r="B77" t="s">
        <v>483</v>
      </c>
      <c r="C77" t="s">
        <v>80</v>
      </c>
      <c r="D77" s="3" t="s">
        <v>1219</v>
      </c>
      <c r="E77" t="s">
        <v>1214</v>
      </c>
    </row>
    <row r="78" spans="1:5">
      <c r="A78">
        <f t="shared" si="2"/>
        <v>75</v>
      </c>
      <c r="B78" t="s">
        <v>489</v>
      </c>
      <c r="C78" t="s">
        <v>80</v>
      </c>
      <c r="D78" s="3" t="s">
        <v>1219</v>
      </c>
      <c r="E78" t="s">
        <v>1214</v>
      </c>
    </row>
    <row r="79" spans="1:5">
      <c r="A79">
        <f t="shared" si="2"/>
        <v>76</v>
      </c>
      <c r="B79" t="s">
        <v>491</v>
      </c>
      <c r="C79" t="s">
        <v>80</v>
      </c>
      <c r="D79" s="3" t="s">
        <v>1219</v>
      </c>
      <c r="E79" t="s">
        <v>84</v>
      </c>
    </row>
    <row r="80" spans="1:5">
      <c r="A80">
        <f t="shared" si="2"/>
        <v>77</v>
      </c>
      <c r="B80" t="s">
        <v>495</v>
      </c>
      <c r="C80" t="s">
        <v>80</v>
      </c>
      <c r="D80" s="3" t="s">
        <v>1219</v>
      </c>
      <c r="E80" t="s">
        <v>1214</v>
      </c>
    </row>
    <row r="81" spans="1:5">
      <c r="A81">
        <f t="shared" si="2"/>
        <v>78</v>
      </c>
      <c r="B81" t="s">
        <v>497</v>
      </c>
      <c r="C81" t="s">
        <v>80</v>
      </c>
      <c r="D81" s="3" t="s">
        <v>1219</v>
      </c>
      <c r="E81" t="s">
        <v>1214</v>
      </c>
    </row>
    <row r="82" spans="1:5">
      <c r="A82">
        <f t="shared" si="2"/>
        <v>79</v>
      </c>
      <c r="B82" t="s">
        <v>535</v>
      </c>
      <c r="C82" t="s">
        <v>80</v>
      </c>
      <c r="D82" s="3" t="s">
        <v>1219</v>
      </c>
      <c r="E82" t="s">
        <v>1214</v>
      </c>
    </row>
    <row r="83" spans="1:5">
      <c r="A83">
        <f t="shared" si="2"/>
        <v>80</v>
      </c>
      <c r="B83" t="s">
        <v>536</v>
      </c>
      <c r="C83" t="s">
        <v>80</v>
      </c>
      <c r="D83" s="3" t="s">
        <v>1219</v>
      </c>
      <c r="E83" t="s">
        <v>1214</v>
      </c>
    </row>
    <row r="84" spans="1:5">
      <c r="A84">
        <f t="shared" si="2"/>
        <v>81</v>
      </c>
      <c r="B84" t="s">
        <v>539</v>
      </c>
      <c r="C84" t="s">
        <v>80</v>
      </c>
      <c r="D84" s="3" t="s">
        <v>1219</v>
      </c>
      <c r="E84" t="s">
        <v>1214</v>
      </c>
    </row>
    <row r="85" spans="1:5">
      <c r="A85">
        <f t="shared" si="2"/>
        <v>82</v>
      </c>
      <c r="B85" t="s">
        <v>542</v>
      </c>
      <c r="C85" t="s">
        <v>80</v>
      </c>
      <c r="D85" s="3" t="s">
        <v>1219</v>
      </c>
      <c r="E85" t="s">
        <v>1214</v>
      </c>
    </row>
    <row r="86" spans="1:5">
      <c r="A86">
        <f t="shared" si="2"/>
        <v>83</v>
      </c>
      <c r="B86" t="s">
        <v>554</v>
      </c>
      <c r="C86" t="s">
        <v>80</v>
      </c>
      <c r="D86" s="3" t="s">
        <v>1218</v>
      </c>
      <c r="E86" t="s">
        <v>84</v>
      </c>
    </row>
    <row r="87" spans="1:5">
      <c r="A87">
        <f t="shared" si="2"/>
        <v>84</v>
      </c>
      <c r="B87" t="s">
        <v>557</v>
      </c>
      <c r="C87" t="s">
        <v>80</v>
      </c>
      <c r="D87" s="3" t="s">
        <v>1218</v>
      </c>
      <c r="E87" t="s">
        <v>84</v>
      </c>
    </row>
    <row r="88" spans="1:5">
      <c r="A88">
        <f t="shared" si="2"/>
        <v>85</v>
      </c>
      <c r="B88" t="s">
        <v>727</v>
      </c>
      <c r="C88" t="s">
        <v>80</v>
      </c>
      <c r="D88" s="3" t="s">
        <v>1218</v>
      </c>
      <c r="E88" t="s">
        <v>84</v>
      </c>
    </row>
    <row r="89" spans="1:5">
      <c r="A89">
        <f t="shared" si="2"/>
        <v>86</v>
      </c>
      <c r="B89" t="s">
        <v>560</v>
      </c>
      <c r="C89" t="s">
        <v>80</v>
      </c>
      <c r="D89" s="3" t="s">
        <v>1218</v>
      </c>
      <c r="E89" t="s">
        <v>84</v>
      </c>
    </row>
    <row r="90" spans="1:5">
      <c r="A90">
        <f t="shared" si="2"/>
        <v>87</v>
      </c>
      <c r="B90" t="s">
        <v>563</v>
      </c>
      <c r="C90" t="s">
        <v>80</v>
      </c>
      <c r="D90" s="3" t="s">
        <v>1218</v>
      </c>
      <c r="E90" t="s">
        <v>84</v>
      </c>
    </row>
    <row r="91" spans="1:5">
      <c r="A91">
        <f t="shared" si="2"/>
        <v>88</v>
      </c>
      <c r="B91" t="s">
        <v>565</v>
      </c>
      <c r="C91" t="s">
        <v>80</v>
      </c>
      <c r="D91" s="3" t="s">
        <v>1218</v>
      </c>
      <c r="E91" t="s">
        <v>84</v>
      </c>
    </row>
    <row r="92" spans="1:5">
      <c r="A92">
        <f t="shared" si="2"/>
        <v>89</v>
      </c>
      <c r="B92" t="s">
        <v>566</v>
      </c>
      <c r="C92" t="s">
        <v>80</v>
      </c>
      <c r="D92" s="3" t="s">
        <v>1218</v>
      </c>
      <c r="E92" t="s">
        <v>84</v>
      </c>
    </row>
    <row r="93" spans="1:5">
      <c r="A93">
        <f t="shared" si="2"/>
        <v>90</v>
      </c>
      <c r="B93" t="s">
        <v>568</v>
      </c>
      <c r="C93" t="s">
        <v>80</v>
      </c>
      <c r="D93" s="3" t="s">
        <v>1218</v>
      </c>
      <c r="E93" t="s">
        <v>84</v>
      </c>
    </row>
    <row r="94" spans="1:5">
      <c r="A94">
        <f t="shared" si="2"/>
        <v>91</v>
      </c>
      <c r="B94" t="s">
        <v>729</v>
      </c>
      <c r="C94" t="s">
        <v>80</v>
      </c>
      <c r="D94" s="3" t="s">
        <v>1218</v>
      </c>
      <c r="E94" t="s">
        <v>84</v>
      </c>
    </row>
    <row r="95" spans="1:5">
      <c r="A95">
        <f t="shared" si="2"/>
        <v>92</v>
      </c>
      <c r="B95" t="s">
        <v>571</v>
      </c>
      <c r="C95" t="s">
        <v>80</v>
      </c>
      <c r="D95" s="3" t="s">
        <v>1218</v>
      </c>
      <c r="E95" t="s">
        <v>84</v>
      </c>
    </row>
    <row r="96" spans="1:5">
      <c r="A96">
        <f t="shared" si="2"/>
        <v>93</v>
      </c>
      <c r="B96" t="s">
        <v>574</v>
      </c>
      <c r="C96" t="s">
        <v>80</v>
      </c>
      <c r="D96" s="3" t="s">
        <v>1218</v>
      </c>
      <c r="E96" t="s">
        <v>84</v>
      </c>
    </row>
    <row r="97" spans="1:5">
      <c r="A97">
        <f t="shared" si="2"/>
        <v>94</v>
      </c>
      <c r="B97" t="s">
        <v>579</v>
      </c>
      <c r="C97" t="s">
        <v>80</v>
      </c>
      <c r="D97" s="3" t="s">
        <v>1218</v>
      </c>
      <c r="E97" t="s">
        <v>84</v>
      </c>
    </row>
    <row r="98" spans="1:5">
      <c r="A98">
        <f t="shared" si="2"/>
        <v>95</v>
      </c>
      <c r="B98" t="s">
        <v>732</v>
      </c>
      <c r="C98" t="s">
        <v>80</v>
      </c>
      <c r="D98" s="3" t="s">
        <v>1218</v>
      </c>
      <c r="E98" t="s">
        <v>84</v>
      </c>
    </row>
    <row r="99" spans="1:5">
      <c r="A99">
        <f t="shared" si="2"/>
        <v>96</v>
      </c>
      <c r="B99" t="s">
        <v>581</v>
      </c>
      <c r="C99" t="s">
        <v>80</v>
      </c>
      <c r="D99" s="3" t="s">
        <v>1218</v>
      </c>
      <c r="E99" t="s">
        <v>84</v>
      </c>
    </row>
    <row r="100" spans="1:5">
      <c r="A100">
        <f t="shared" si="2"/>
        <v>97</v>
      </c>
      <c r="B100" t="s">
        <v>734</v>
      </c>
      <c r="C100" t="s">
        <v>80</v>
      </c>
      <c r="D100" s="3" t="s">
        <v>1218</v>
      </c>
      <c r="E100" t="s">
        <v>84</v>
      </c>
    </row>
    <row r="101" spans="1:5">
      <c r="A101">
        <f t="shared" ref="A101:A132" si="3">A100+1</f>
        <v>98</v>
      </c>
      <c r="B101" t="s">
        <v>585</v>
      </c>
      <c r="C101" t="s">
        <v>80</v>
      </c>
      <c r="D101" s="3" t="s">
        <v>1218</v>
      </c>
      <c r="E101" t="s">
        <v>84</v>
      </c>
    </row>
    <row r="102" spans="1:5">
      <c r="A102">
        <f t="shared" si="3"/>
        <v>99</v>
      </c>
      <c r="B102" t="s">
        <v>587</v>
      </c>
      <c r="C102" t="s">
        <v>80</v>
      </c>
      <c r="D102" s="3" t="s">
        <v>1218</v>
      </c>
      <c r="E102" t="s">
        <v>84</v>
      </c>
    </row>
    <row r="103" spans="1:5">
      <c r="A103">
        <f t="shared" si="3"/>
        <v>100</v>
      </c>
      <c r="B103" t="s">
        <v>736</v>
      </c>
      <c r="C103" t="s">
        <v>80</v>
      </c>
      <c r="D103" s="3" t="s">
        <v>1218</v>
      </c>
      <c r="E103" t="s">
        <v>84</v>
      </c>
    </row>
    <row r="104" spans="1:5">
      <c r="A104">
        <f t="shared" si="3"/>
        <v>101</v>
      </c>
      <c r="B104" t="s">
        <v>589</v>
      </c>
      <c r="C104" t="s">
        <v>80</v>
      </c>
      <c r="D104" s="3" t="s">
        <v>1218</v>
      </c>
      <c r="E104" t="s">
        <v>84</v>
      </c>
    </row>
    <row r="105" spans="1:5">
      <c r="A105">
        <f t="shared" si="3"/>
        <v>102</v>
      </c>
      <c r="B105" t="s">
        <v>591</v>
      </c>
      <c r="C105" t="s">
        <v>80</v>
      </c>
      <c r="D105" s="3" t="s">
        <v>1218</v>
      </c>
      <c r="E105" t="s">
        <v>84</v>
      </c>
    </row>
    <row r="106" spans="1:5">
      <c r="A106">
        <f t="shared" si="3"/>
        <v>103</v>
      </c>
      <c r="B106" t="s">
        <v>594</v>
      </c>
      <c r="C106" t="s">
        <v>80</v>
      </c>
      <c r="D106" s="3" t="s">
        <v>1218</v>
      </c>
      <c r="E106" t="s">
        <v>84</v>
      </c>
    </row>
    <row r="107" spans="1:5">
      <c r="A107">
        <f t="shared" si="3"/>
        <v>104</v>
      </c>
      <c r="B107" t="s">
        <v>739</v>
      </c>
      <c r="C107" t="s">
        <v>80</v>
      </c>
      <c r="D107" s="3" t="s">
        <v>1218</v>
      </c>
      <c r="E107" t="s">
        <v>1217</v>
      </c>
    </row>
    <row r="108" spans="1:5">
      <c r="A108">
        <f t="shared" si="3"/>
        <v>105</v>
      </c>
      <c r="B108" t="s">
        <v>596</v>
      </c>
      <c r="C108" t="s">
        <v>80</v>
      </c>
      <c r="D108" s="3" t="s">
        <v>1219</v>
      </c>
      <c r="E108" t="s">
        <v>84</v>
      </c>
    </row>
    <row r="109" spans="1:5">
      <c r="A109">
        <f t="shared" si="3"/>
        <v>106</v>
      </c>
      <c r="B109" t="s">
        <v>598</v>
      </c>
      <c r="C109" t="s">
        <v>80</v>
      </c>
      <c r="D109" s="3" t="s">
        <v>1219</v>
      </c>
      <c r="E109" t="s">
        <v>84</v>
      </c>
    </row>
    <row r="110" spans="1:5">
      <c r="A110">
        <f t="shared" si="3"/>
        <v>107</v>
      </c>
      <c r="B110" t="s">
        <v>601</v>
      </c>
      <c r="C110" t="s">
        <v>80</v>
      </c>
      <c r="D110" s="3" t="s">
        <v>1219</v>
      </c>
      <c r="E110" t="s">
        <v>84</v>
      </c>
    </row>
    <row r="111" spans="1:5">
      <c r="A111">
        <f t="shared" si="3"/>
        <v>108</v>
      </c>
      <c r="B111" t="s">
        <v>603</v>
      </c>
      <c r="C111" t="s">
        <v>80</v>
      </c>
      <c r="D111" s="3" t="s">
        <v>1219</v>
      </c>
      <c r="E111" t="s">
        <v>84</v>
      </c>
    </row>
    <row r="112" spans="1:5">
      <c r="A112">
        <f t="shared" si="3"/>
        <v>109</v>
      </c>
      <c r="B112" t="s">
        <v>606</v>
      </c>
      <c r="C112" t="s">
        <v>80</v>
      </c>
      <c r="D112" s="3" t="s">
        <v>1219</v>
      </c>
      <c r="E112" t="s">
        <v>84</v>
      </c>
    </row>
    <row r="113" spans="1:5">
      <c r="A113">
        <f t="shared" si="3"/>
        <v>110</v>
      </c>
      <c r="B113" t="s">
        <v>608</v>
      </c>
      <c r="C113" t="s">
        <v>80</v>
      </c>
      <c r="D113" s="3" t="s">
        <v>1219</v>
      </c>
      <c r="E113" t="s">
        <v>84</v>
      </c>
    </row>
    <row r="114" spans="1:5">
      <c r="A114">
        <f t="shared" si="3"/>
        <v>111</v>
      </c>
      <c r="B114" t="s">
        <v>610</v>
      </c>
      <c r="C114" t="s">
        <v>80</v>
      </c>
      <c r="D114" s="3" t="s">
        <v>1219</v>
      </c>
      <c r="E114" t="s">
        <v>84</v>
      </c>
    </row>
    <row r="115" spans="1:5">
      <c r="A115">
        <f t="shared" si="3"/>
        <v>112</v>
      </c>
      <c r="B115" t="s">
        <v>611</v>
      </c>
      <c r="C115" t="s">
        <v>80</v>
      </c>
      <c r="D115" s="3" t="s">
        <v>1219</v>
      </c>
      <c r="E115" t="s">
        <v>84</v>
      </c>
    </row>
    <row r="116" spans="1:5">
      <c r="A116">
        <f t="shared" si="3"/>
        <v>113</v>
      </c>
      <c r="B116" t="s">
        <v>740</v>
      </c>
      <c r="C116" t="s">
        <v>80</v>
      </c>
      <c r="D116" s="3" t="s">
        <v>1219</v>
      </c>
      <c r="E116" t="s">
        <v>84</v>
      </c>
    </row>
    <row r="117" spans="1:5">
      <c r="A117">
        <f t="shared" si="3"/>
        <v>114</v>
      </c>
      <c r="B117" t="s">
        <v>613</v>
      </c>
      <c r="C117" t="s">
        <v>80</v>
      </c>
      <c r="D117" s="3" t="s">
        <v>1219</v>
      </c>
      <c r="E117" t="s">
        <v>84</v>
      </c>
    </row>
    <row r="118" spans="1:5">
      <c r="A118">
        <f t="shared" si="3"/>
        <v>115</v>
      </c>
      <c r="B118" t="s">
        <v>742</v>
      </c>
      <c r="C118" t="s">
        <v>80</v>
      </c>
      <c r="D118" s="3" t="s">
        <v>1182</v>
      </c>
      <c r="E118" t="s">
        <v>84</v>
      </c>
    </row>
    <row r="119" spans="1:5">
      <c r="A119">
        <f t="shared" si="3"/>
        <v>116</v>
      </c>
      <c r="B119" t="s">
        <v>615</v>
      </c>
      <c r="C119" t="s">
        <v>80</v>
      </c>
      <c r="D119" s="3" t="s">
        <v>1219</v>
      </c>
      <c r="E119" t="s">
        <v>84</v>
      </c>
    </row>
    <row r="120" spans="1:5">
      <c r="A120">
        <f t="shared" si="3"/>
        <v>117</v>
      </c>
      <c r="B120" t="s">
        <v>745</v>
      </c>
      <c r="C120" t="s">
        <v>80</v>
      </c>
      <c r="D120" s="3" t="s">
        <v>1218</v>
      </c>
      <c r="E120" t="s">
        <v>84</v>
      </c>
    </row>
    <row r="121" spans="1:5">
      <c r="A121">
        <f t="shared" si="3"/>
        <v>118</v>
      </c>
      <c r="B121" t="s">
        <v>747</v>
      </c>
      <c r="C121" t="s">
        <v>80</v>
      </c>
      <c r="D121" s="3" t="s">
        <v>1218</v>
      </c>
      <c r="E121" t="s">
        <v>84</v>
      </c>
    </row>
    <row r="122" spans="1:5">
      <c r="A122">
        <f t="shared" si="3"/>
        <v>119</v>
      </c>
      <c r="B122" t="s">
        <v>749</v>
      </c>
      <c r="C122" t="s">
        <v>80</v>
      </c>
      <c r="D122" s="3" t="s">
        <v>1218</v>
      </c>
      <c r="E122" t="s">
        <v>84</v>
      </c>
    </row>
    <row r="123" spans="1:5">
      <c r="A123">
        <f t="shared" si="3"/>
        <v>120</v>
      </c>
      <c r="B123" t="s">
        <v>617</v>
      </c>
      <c r="C123" t="s">
        <v>80</v>
      </c>
      <c r="D123" s="3" t="s">
        <v>1218</v>
      </c>
      <c r="E123" t="s">
        <v>84</v>
      </c>
    </row>
    <row r="124" spans="1:5">
      <c r="A124">
        <f t="shared" si="3"/>
        <v>121</v>
      </c>
      <c r="B124" t="s">
        <v>1083</v>
      </c>
      <c r="C124" t="s">
        <v>80</v>
      </c>
      <c r="D124" s="3" t="s">
        <v>1182</v>
      </c>
      <c r="E124" t="s">
        <v>84</v>
      </c>
    </row>
    <row r="125" spans="1:5">
      <c r="A125">
        <f t="shared" si="3"/>
        <v>122</v>
      </c>
      <c r="B125" t="s">
        <v>619</v>
      </c>
      <c r="C125" t="s">
        <v>80</v>
      </c>
      <c r="D125" s="3" t="s">
        <v>1219</v>
      </c>
      <c r="E125" t="s">
        <v>84</v>
      </c>
    </row>
    <row r="126" spans="1:5">
      <c r="A126">
        <f t="shared" si="3"/>
        <v>123</v>
      </c>
      <c r="B126" t="s">
        <v>623</v>
      </c>
      <c r="C126" t="s">
        <v>80</v>
      </c>
      <c r="D126" s="3" t="s">
        <v>1219</v>
      </c>
      <c r="E126" t="s">
        <v>84</v>
      </c>
    </row>
    <row r="127" spans="1:5">
      <c r="A127">
        <f t="shared" si="3"/>
        <v>124</v>
      </c>
      <c r="B127" t="s">
        <v>625</v>
      </c>
      <c r="C127" t="s">
        <v>80</v>
      </c>
      <c r="D127" s="3" t="s">
        <v>1219</v>
      </c>
      <c r="E127" t="s">
        <v>84</v>
      </c>
    </row>
    <row r="128" spans="1:5">
      <c r="A128">
        <f t="shared" si="3"/>
        <v>125</v>
      </c>
      <c r="B128" t="s">
        <v>627</v>
      </c>
      <c r="C128" t="s">
        <v>80</v>
      </c>
      <c r="D128" s="3" t="s">
        <v>1219</v>
      </c>
      <c r="E128" t="s">
        <v>84</v>
      </c>
    </row>
    <row r="129" spans="1:5">
      <c r="A129">
        <f t="shared" si="3"/>
        <v>126</v>
      </c>
      <c r="B129" t="s">
        <v>629</v>
      </c>
      <c r="C129" t="s">
        <v>80</v>
      </c>
      <c r="D129" s="3" t="s">
        <v>1219</v>
      </c>
      <c r="E129" t="s">
        <v>1217</v>
      </c>
    </row>
    <row r="130" spans="1:5">
      <c r="A130">
        <f t="shared" si="3"/>
        <v>127</v>
      </c>
      <c r="B130" t="s">
        <v>631</v>
      </c>
      <c r="C130" t="s">
        <v>80</v>
      </c>
      <c r="D130" s="3" t="s">
        <v>1218</v>
      </c>
      <c r="E130" t="s">
        <v>84</v>
      </c>
    </row>
    <row r="131" spans="1:5">
      <c r="A131">
        <f t="shared" si="3"/>
        <v>128</v>
      </c>
      <c r="B131" t="s">
        <v>634</v>
      </c>
      <c r="C131" t="s">
        <v>80</v>
      </c>
      <c r="D131" s="3" t="s">
        <v>1218</v>
      </c>
      <c r="E131" t="s">
        <v>84</v>
      </c>
    </row>
    <row r="132" spans="1:5">
      <c r="A132">
        <f t="shared" si="3"/>
        <v>129</v>
      </c>
      <c r="B132" t="s">
        <v>665</v>
      </c>
      <c r="C132" t="s">
        <v>80</v>
      </c>
      <c r="D132" s="3" t="s">
        <v>1219</v>
      </c>
      <c r="E132" t="s">
        <v>1214</v>
      </c>
    </row>
    <row r="133" spans="1:5">
      <c r="A133">
        <f t="shared" ref="A133:A141" si="4">A132+1</f>
        <v>130</v>
      </c>
      <c r="B133" t="s">
        <v>667</v>
      </c>
      <c r="C133" t="s">
        <v>80</v>
      </c>
      <c r="D133" s="3" t="s">
        <v>1219</v>
      </c>
      <c r="E133" t="s">
        <v>1214</v>
      </c>
    </row>
    <row r="134" spans="1:5">
      <c r="A134">
        <f t="shared" si="4"/>
        <v>131</v>
      </c>
      <c r="B134" t="s">
        <v>670</v>
      </c>
      <c r="C134" t="s">
        <v>80</v>
      </c>
      <c r="D134" s="3" t="s">
        <v>1219</v>
      </c>
      <c r="E134" t="s">
        <v>1214</v>
      </c>
    </row>
    <row r="135" spans="1:5">
      <c r="A135">
        <f t="shared" si="4"/>
        <v>132</v>
      </c>
      <c r="B135" t="s">
        <v>673</v>
      </c>
      <c r="C135" t="s">
        <v>80</v>
      </c>
      <c r="D135" s="3" t="s">
        <v>1219</v>
      </c>
      <c r="E135" t="s">
        <v>1214</v>
      </c>
    </row>
    <row r="136" spans="1:5">
      <c r="A136">
        <f t="shared" si="4"/>
        <v>133</v>
      </c>
      <c r="B136" t="s">
        <v>675</v>
      </c>
      <c r="C136" t="s">
        <v>80</v>
      </c>
      <c r="D136" s="3" t="s">
        <v>1219</v>
      </c>
      <c r="E136" t="s">
        <v>1214</v>
      </c>
    </row>
    <row r="137" spans="1:5">
      <c r="A137">
        <f t="shared" si="4"/>
        <v>134</v>
      </c>
      <c r="B137" t="s">
        <v>676</v>
      </c>
      <c r="C137" t="s">
        <v>80</v>
      </c>
      <c r="D137" s="3" t="s">
        <v>1219</v>
      </c>
      <c r="E137" t="s">
        <v>1214</v>
      </c>
    </row>
    <row r="138" spans="1:5">
      <c r="A138">
        <f t="shared" si="4"/>
        <v>135</v>
      </c>
      <c r="B138" t="s">
        <v>678</v>
      </c>
      <c r="C138" t="s">
        <v>80</v>
      </c>
      <c r="D138" s="3" t="s">
        <v>1219</v>
      </c>
      <c r="E138" t="s">
        <v>1214</v>
      </c>
    </row>
    <row r="139" spans="1:5">
      <c r="A139">
        <f t="shared" si="4"/>
        <v>136</v>
      </c>
      <c r="B139" t="s">
        <v>128</v>
      </c>
      <c r="C139" t="s">
        <v>80</v>
      </c>
      <c r="D139" s="3" t="s">
        <v>1219</v>
      </c>
      <c r="E139" t="s">
        <v>1215</v>
      </c>
    </row>
    <row r="140" spans="1:5">
      <c r="A140">
        <f t="shared" si="4"/>
        <v>137</v>
      </c>
      <c r="B140" t="s">
        <v>287</v>
      </c>
      <c r="C140" t="s">
        <v>80</v>
      </c>
      <c r="D140" s="3" t="s">
        <v>1218</v>
      </c>
      <c r="E140" t="s">
        <v>1215</v>
      </c>
    </row>
    <row r="141" spans="1:5">
      <c r="A141">
        <f t="shared" si="4"/>
        <v>138</v>
      </c>
      <c r="B141" t="s">
        <v>108</v>
      </c>
      <c r="C141" t="s">
        <v>80</v>
      </c>
      <c r="D141" s="3"/>
    </row>
    <row r="142" spans="1:5">
      <c r="B142" t="s">
        <v>150</v>
      </c>
      <c r="C142" t="s">
        <v>84</v>
      </c>
    </row>
    <row r="143" spans="1:5">
      <c r="A143">
        <f>A142+1</f>
        <v>1</v>
      </c>
      <c r="B143" t="s">
        <v>155</v>
      </c>
      <c r="C143" t="s">
        <v>80</v>
      </c>
      <c r="D143" s="3" t="s">
        <v>1179</v>
      </c>
    </row>
    <row r="144" spans="1:5">
      <c r="B144" t="s">
        <v>156</v>
      </c>
      <c r="C144" t="s">
        <v>84</v>
      </c>
    </row>
    <row r="145" spans="1:4">
      <c r="B145" t="s">
        <v>159</v>
      </c>
      <c r="C145" t="s">
        <v>84</v>
      </c>
      <c r="D145" s="3"/>
    </row>
    <row r="146" spans="1:4">
      <c r="B146" t="s">
        <v>163</v>
      </c>
      <c r="C146" t="s">
        <v>84</v>
      </c>
    </row>
    <row r="147" spans="1:4">
      <c r="B147" t="s">
        <v>164</v>
      </c>
      <c r="C147" t="s">
        <v>84</v>
      </c>
    </row>
    <row r="148" spans="1:4">
      <c r="B148" t="s">
        <v>174</v>
      </c>
      <c r="C148" t="s">
        <v>84</v>
      </c>
    </row>
    <row r="149" spans="1:4">
      <c r="B149" t="s">
        <v>175</v>
      </c>
      <c r="C149" t="s">
        <v>84</v>
      </c>
    </row>
    <row r="150" spans="1:4">
      <c r="A150">
        <f>A149+1</f>
        <v>1</v>
      </c>
      <c r="B150" t="s">
        <v>183</v>
      </c>
      <c r="C150" t="s">
        <v>80</v>
      </c>
    </row>
    <row r="151" spans="1:4">
      <c r="B151" t="s">
        <v>195</v>
      </c>
      <c r="C151" t="s">
        <v>84</v>
      </c>
    </row>
    <row r="152" spans="1:4">
      <c r="B152" t="s">
        <v>198</v>
      </c>
      <c r="C152" t="s">
        <v>84</v>
      </c>
    </row>
    <row r="153" spans="1:4">
      <c r="B153" t="s">
        <v>200</v>
      </c>
      <c r="C153" t="s">
        <v>84</v>
      </c>
    </row>
    <row r="154" spans="1:4">
      <c r="B154" t="s">
        <v>201</v>
      </c>
      <c r="C154" t="s">
        <v>84</v>
      </c>
    </row>
    <row r="155" spans="1:4">
      <c r="B155" t="s">
        <v>202</v>
      </c>
      <c r="C155" t="s">
        <v>84</v>
      </c>
    </row>
    <row r="156" spans="1:4">
      <c r="B156" t="s">
        <v>204</v>
      </c>
      <c r="C156" t="s">
        <v>84</v>
      </c>
    </row>
    <row r="157" spans="1:4">
      <c r="B157" t="s">
        <v>206</v>
      </c>
      <c r="C157" t="s">
        <v>84</v>
      </c>
    </row>
    <row r="158" spans="1:4">
      <c r="B158" t="s">
        <v>208</v>
      </c>
      <c r="C158" t="s">
        <v>84</v>
      </c>
    </row>
    <row r="159" spans="1:4">
      <c r="B159" t="s">
        <v>210</v>
      </c>
      <c r="C159" t="s">
        <v>84</v>
      </c>
    </row>
    <row r="160" spans="1:4">
      <c r="B160" t="s">
        <v>212</v>
      </c>
      <c r="C160" t="s">
        <v>84</v>
      </c>
    </row>
    <row r="161" spans="1:3">
      <c r="B161" t="s">
        <v>214</v>
      </c>
      <c r="C161" t="s">
        <v>84</v>
      </c>
    </row>
    <row r="162" spans="1:3">
      <c r="B162" t="s">
        <v>224</v>
      </c>
      <c r="C162" t="s">
        <v>84</v>
      </c>
    </row>
    <row r="163" spans="1:3">
      <c r="B163" t="s">
        <v>226</v>
      </c>
      <c r="C163" t="s">
        <v>84</v>
      </c>
    </row>
    <row r="164" spans="1:3">
      <c r="B164" t="s">
        <v>227</v>
      </c>
      <c r="C164" t="s">
        <v>84</v>
      </c>
    </row>
    <row r="165" spans="1:3">
      <c r="B165" t="s">
        <v>229</v>
      </c>
      <c r="C165" t="s">
        <v>84</v>
      </c>
    </row>
    <row r="166" spans="1:3">
      <c r="B166" t="s">
        <v>232</v>
      </c>
      <c r="C166" t="s">
        <v>84</v>
      </c>
    </row>
    <row r="167" spans="1:3">
      <c r="B167" t="s">
        <v>245</v>
      </c>
      <c r="C167" t="s">
        <v>84</v>
      </c>
    </row>
    <row r="168" spans="1:3">
      <c r="B168" t="s">
        <v>250</v>
      </c>
      <c r="C168" t="s">
        <v>84</v>
      </c>
    </row>
    <row r="169" spans="1:3">
      <c r="B169" t="s">
        <v>255</v>
      </c>
      <c r="C169" t="s">
        <v>84</v>
      </c>
    </row>
    <row r="170" spans="1:3">
      <c r="A170">
        <f>A169+1</f>
        <v>1</v>
      </c>
      <c r="B170" t="s">
        <v>260</v>
      </c>
      <c r="C170" t="s">
        <v>80</v>
      </c>
    </row>
    <row r="171" spans="1:3">
      <c r="B171" t="s">
        <v>268</v>
      </c>
      <c r="C171" t="s">
        <v>84</v>
      </c>
    </row>
    <row r="172" spans="1:3">
      <c r="B172" t="s">
        <v>269</v>
      </c>
      <c r="C172" t="s">
        <v>84</v>
      </c>
    </row>
    <row r="173" spans="1:3">
      <c r="A173">
        <f>A172+1</f>
        <v>1</v>
      </c>
      <c r="B173" t="s">
        <v>270</v>
      </c>
      <c r="C173" t="s">
        <v>80</v>
      </c>
    </row>
    <row r="174" spans="1:3">
      <c r="B174" t="s">
        <v>276</v>
      </c>
      <c r="C174" t="s">
        <v>84</v>
      </c>
    </row>
    <row r="175" spans="1:3">
      <c r="B175" t="s">
        <v>282</v>
      </c>
      <c r="C175" t="s">
        <v>84</v>
      </c>
    </row>
    <row r="176" spans="1:3">
      <c r="B176" t="s">
        <v>284</v>
      </c>
      <c r="C176" t="s">
        <v>84</v>
      </c>
    </row>
    <row r="177" spans="1:4">
      <c r="B177" t="s">
        <v>288</v>
      </c>
      <c r="C177" t="s">
        <v>84</v>
      </c>
    </row>
    <row r="178" spans="1:4">
      <c r="B178" t="s">
        <v>289</v>
      </c>
      <c r="C178" t="s">
        <v>84</v>
      </c>
    </row>
    <row r="179" spans="1:4">
      <c r="B179" t="s">
        <v>292</v>
      </c>
      <c r="C179" t="s">
        <v>84</v>
      </c>
    </row>
    <row r="180" spans="1:4">
      <c r="B180" t="s">
        <v>293</v>
      </c>
      <c r="C180" t="s">
        <v>84</v>
      </c>
    </row>
    <row r="181" spans="1:4">
      <c r="B181" t="s">
        <v>295</v>
      </c>
      <c r="C181" t="s">
        <v>84</v>
      </c>
    </row>
    <row r="182" spans="1:4">
      <c r="B182" t="s">
        <v>296</v>
      </c>
      <c r="C182" t="s">
        <v>84</v>
      </c>
    </row>
    <row r="183" spans="1:4">
      <c r="B183" t="s">
        <v>297</v>
      </c>
      <c r="C183" t="s">
        <v>84</v>
      </c>
    </row>
    <row r="184" spans="1:4">
      <c r="B184" t="s">
        <v>298</v>
      </c>
      <c r="C184" t="s">
        <v>84</v>
      </c>
    </row>
    <row r="185" spans="1:4">
      <c r="B185" t="s">
        <v>299</v>
      </c>
      <c r="C185" t="s">
        <v>84</v>
      </c>
    </row>
    <row r="186" spans="1:4">
      <c r="B186" t="s">
        <v>300</v>
      </c>
      <c r="C186" t="s">
        <v>84</v>
      </c>
    </row>
    <row r="187" spans="1:4">
      <c r="B187" t="s">
        <v>301</v>
      </c>
      <c r="C187" t="s">
        <v>84</v>
      </c>
    </row>
    <row r="188" spans="1:4">
      <c r="B188" t="s">
        <v>304</v>
      </c>
      <c r="C188" t="s">
        <v>84</v>
      </c>
    </row>
    <row r="189" spans="1:4">
      <c r="A189">
        <f>A188+1</f>
        <v>1</v>
      </c>
      <c r="B189" t="s">
        <v>306</v>
      </c>
      <c r="C189" t="s">
        <v>80</v>
      </c>
      <c r="D189" s="3" t="s">
        <v>1178</v>
      </c>
    </row>
    <row r="190" spans="1:4">
      <c r="B190" t="s">
        <v>308</v>
      </c>
      <c r="C190" t="s">
        <v>84</v>
      </c>
    </row>
    <row r="191" spans="1:4">
      <c r="B191" t="s">
        <v>310</v>
      </c>
      <c r="C191" t="s">
        <v>84</v>
      </c>
    </row>
    <row r="192" spans="1:4">
      <c r="B192" t="s">
        <v>312</v>
      </c>
      <c r="C192" t="s">
        <v>84</v>
      </c>
    </row>
    <row r="193" spans="1:4">
      <c r="B193" t="s">
        <v>313</v>
      </c>
      <c r="C193" t="s">
        <v>84</v>
      </c>
    </row>
    <row r="194" spans="1:4">
      <c r="B194" t="s">
        <v>314</v>
      </c>
      <c r="C194" t="s">
        <v>84</v>
      </c>
    </row>
    <row r="195" spans="1:4">
      <c r="A195">
        <f>A194+1</f>
        <v>1</v>
      </c>
      <c r="B195" t="s">
        <v>315</v>
      </c>
      <c r="C195" t="s">
        <v>80</v>
      </c>
      <c r="D195" s="3" t="s">
        <v>1178</v>
      </c>
    </row>
    <row r="196" spans="1:4">
      <c r="B196" t="s">
        <v>319</v>
      </c>
      <c r="C196" t="s">
        <v>84</v>
      </c>
    </row>
    <row r="197" spans="1:4">
      <c r="B197" t="s">
        <v>322</v>
      </c>
      <c r="C197" t="s">
        <v>84</v>
      </c>
    </row>
    <row r="198" spans="1:4">
      <c r="B198" t="s">
        <v>323</v>
      </c>
      <c r="C198" t="s">
        <v>84</v>
      </c>
    </row>
    <row r="199" spans="1:4">
      <c r="B199" t="s">
        <v>325</v>
      </c>
      <c r="C199" t="s">
        <v>84</v>
      </c>
    </row>
    <row r="200" spans="1:4">
      <c r="B200" t="s">
        <v>327</v>
      </c>
      <c r="C200" t="s">
        <v>84</v>
      </c>
    </row>
    <row r="201" spans="1:4">
      <c r="A201">
        <f>A200+1</f>
        <v>1</v>
      </c>
      <c r="B201" t="s">
        <v>333</v>
      </c>
      <c r="C201" t="s">
        <v>80</v>
      </c>
      <c r="D201" s="3" t="s">
        <v>1178</v>
      </c>
    </row>
    <row r="202" spans="1:4">
      <c r="B202" t="s">
        <v>336</v>
      </c>
      <c r="C202" t="s">
        <v>84</v>
      </c>
    </row>
    <row r="203" spans="1:4">
      <c r="B203" t="s">
        <v>337</v>
      </c>
      <c r="C203" t="s">
        <v>84</v>
      </c>
    </row>
    <row r="204" spans="1:4">
      <c r="B204" t="s">
        <v>343</v>
      </c>
      <c r="C204" t="s">
        <v>84</v>
      </c>
    </row>
    <row r="205" spans="1:4">
      <c r="B205" t="s">
        <v>346</v>
      </c>
      <c r="C205" t="s">
        <v>84</v>
      </c>
    </row>
    <row r="206" spans="1:4">
      <c r="B206" t="s">
        <v>347</v>
      </c>
      <c r="C206" t="s">
        <v>84</v>
      </c>
    </row>
    <row r="207" spans="1:4">
      <c r="B207" t="s">
        <v>348</v>
      </c>
      <c r="C207" t="s">
        <v>84</v>
      </c>
    </row>
    <row r="208" spans="1:4">
      <c r="B208" t="s">
        <v>350</v>
      </c>
      <c r="C208" t="s">
        <v>84</v>
      </c>
    </row>
    <row r="209" spans="1:4">
      <c r="B209" t="s">
        <v>352</v>
      </c>
      <c r="C209" t="s">
        <v>84</v>
      </c>
    </row>
    <row r="210" spans="1:4">
      <c r="B210" t="s">
        <v>354</v>
      </c>
      <c r="C210" t="s">
        <v>84</v>
      </c>
    </row>
    <row r="211" spans="1:4">
      <c r="B211" t="s">
        <v>356</v>
      </c>
      <c r="C211" t="s">
        <v>84</v>
      </c>
    </row>
    <row r="212" spans="1:4">
      <c r="B212" t="s">
        <v>358</v>
      </c>
      <c r="C212" t="s">
        <v>84</v>
      </c>
    </row>
    <row r="213" spans="1:4">
      <c r="B213" t="s">
        <v>361</v>
      </c>
      <c r="C213" t="s">
        <v>84</v>
      </c>
    </row>
    <row r="214" spans="1:4">
      <c r="B214" t="s">
        <v>363</v>
      </c>
      <c r="C214" t="s">
        <v>84</v>
      </c>
    </row>
    <row r="215" spans="1:4">
      <c r="B215" t="s">
        <v>364</v>
      </c>
      <c r="C215" t="s">
        <v>84</v>
      </c>
    </row>
    <row r="216" spans="1:4">
      <c r="B216" t="s">
        <v>366</v>
      </c>
      <c r="C216" t="s">
        <v>84</v>
      </c>
    </row>
    <row r="217" spans="1:4">
      <c r="B217" t="s">
        <v>368</v>
      </c>
      <c r="C217" t="s">
        <v>84</v>
      </c>
    </row>
    <row r="218" spans="1:4">
      <c r="B218" t="s">
        <v>370</v>
      </c>
      <c r="C218" t="s">
        <v>84</v>
      </c>
    </row>
    <row r="219" spans="1:4">
      <c r="B219" t="s">
        <v>373</v>
      </c>
      <c r="C219" t="s">
        <v>84</v>
      </c>
    </row>
    <row r="220" spans="1:4">
      <c r="B220" t="s">
        <v>380</v>
      </c>
      <c r="C220" t="s">
        <v>84</v>
      </c>
    </row>
    <row r="221" spans="1:4">
      <c r="B221" t="s">
        <v>386</v>
      </c>
      <c r="C221" t="s">
        <v>84</v>
      </c>
    </row>
    <row r="222" spans="1:4">
      <c r="B222" t="s">
        <v>388</v>
      </c>
      <c r="C222" t="s">
        <v>84</v>
      </c>
    </row>
    <row r="223" spans="1:4">
      <c r="B223" t="s">
        <v>390</v>
      </c>
      <c r="C223" t="s">
        <v>84</v>
      </c>
    </row>
    <row r="224" spans="1:4">
      <c r="A224">
        <f>A223+1</f>
        <v>1</v>
      </c>
      <c r="B224" t="s">
        <v>393</v>
      </c>
      <c r="C224" t="s">
        <v>80</v>
      </c>
      <c r="D224" s="3" t="s">
        <v>1178</v>
      </c>
    </row>
    <row r="225" spans="1:4">
      <c r="B225" t="s">
        <v>395</v>
      </c>
      <c r="C225" t="s">
        <v>84</v>
      </c>
    </row>
    <row r="226" spans="1:4">
      <c r="B226" t="s">
        <v>400</v>
      </c>
      <c r="C226" t="s">
        <v>84</v>
      </c>
    </row>
    <row r="227" spans="1:4">
      <c r="B227" t="s">
        <v>402</v>
      </c>
      <c r="C227" t="s">
        <v>84</v>
      </c>
    </row>
    <row r="228" spans="1:4">
      <c r="B228" t="s">
        <v>404</v>
      </c>
      <c r="C228" t="s">
        <v>84</v>
      </c>
    </row>
    <row r="229" spans="1:4">
      <c r="B229" t="s">
        <v>406</v>
      </c>
      <c r="C229" t="s">
        <v>84</v>
      </c>
    </row>
    <row r="230" spans="1:4">
      <c r="B230" t="s">
        <v>409</v>
      </c>
      <c r="C230" t="s">
        <v>84</v>
      </c>
    </row>
    <row r="231" spans="1:4">
      <c r="B231" t="s">
        <v>410</v>
      </c>
      <c r="C231" t="s">
        <v>84</v>
      </c>
    </row>
    <row r="232" spans="1:4">
      <c r="B232" t="s">
        <v>412</v>
      </c>
      <c r="C232" t="s">
        <v>84</v>
      </c>
    </row>
    <row r="233" spans="1:4">
      <c r="A233">
        <f>A232+1</f>
        <v>1</v>
      </c>
      <c r="B233" t="s">
        <v>415</v>
      </c>
      <c r="C233" t="s">
        <v>80</v>
      </c>
      <c r="D233" s="3" t="s">
        <v>1179</v>
      </c>
    </row>
    <row r="234" spans="1:4">
      <c r="B234" t="s">
        <v>417</v>
      </c>
      <c r="C234" t="s">
        <v>84</v>
      </c>
    </row>
    <row r="235" spans="1:4">
      <c r="B235" t="s">
        <v>419</v>
      </c>
      <c r="C235" t="s">
        <v>84</v>
      </c>
    </row>
    <row r="236" spans="1:4">
      <c r="B236" t="s">
        <v>421</v>
      </c>
      <c r="C236" t="s">
        <v>84</v>
      </c>
    </row>
    <row r="237" spans="1:4">
      <c r="B237" t="s">
        <v>423</v>
      </c>
      <c r="C237" t="s">
        <v>84</v>
      </c>
    </row>
    <row r="238" spans="1:4">
      <c r="B238" t="s">
        <v>425</v>
      </c>
      <c r="C238" t="s">
        <v>84</v>
      </c>
    </row>
    <row r="239" spans="1:4">
      <c r="B239" t="s">
        <v>433</v>
      </c>
      <c r="C239" t="s">
        <v>84</v>
      </c>
    </row>
    <row r="240" spans="1:4">
      <c r="B240" t="s">
        <v>436</v>
      </c>
      <c r="C240" t="s">
        <v>84</v>
      </c>
    </row>
    <row r="241" spans="2:3">
      <c r="B241" t="s">
        <v>438</v>
      </c>
      <c r="C241" t="s">
        <v>84</v>
      </c>
    </row>
    <row r="242" spans="2:3">
      <c r="B242" t="s">
        <v>440</v>
      </c>
      <c r="C242" t="s">
        <v>84</v>
      </c>
    </row>
    <row r="243" spans="2:3">
      <c r="B243" t="s">
        <v>444</v>
      </c>
      <c r="C243" t="s">
        <v>84</v>
      </c>
    </row>
    <row r="244" spans="2:3">
      <c r="B244" t="s">
        <v>446</v>
      </c>
      <c r="C244" t="s">
        <v>84</v>
      </c>
    </row>
    <row r="245" spans="2:3">
      <c r="B245" t="s">
        <v>447</v>
      </c>
      <c r="C245" t="s">
        <v>84</v>
      </c>
    </row>
    <row r="246" spans="2:3">
      <c r="B246" t="s">
        <v>450</v>
      </c>
      <c r="C246" t="s">
        <v>84</v>
      </c>
    </row>
    <row r="247" spans="2:3">
      <c r="B247" t="s">
        <v>453</v>
      </c>
      <c r="C247" t="s">
        <v>84</v>
      </c>
    </row>
    <row r="248" spans="2:3">
      <c r="B248" t="s">
        <v>455</v>
      </c>
      <c r="C248" t="s">
        <v>84</v>
      </c>
    </row>
    <row r="249" spans="2:3">
      <c r="B249" t="s">
        <v>457</v>
      </c>
      <c r="C249" t="s">
        <v>84</v>
      </c>
    </row>
    <row r="250" spans="2:3">
      <c r="B250" t="s">
        <v>459</v>
      </c>
      <c r="C250" t="s">
        <v>84</v>
      </c>
    </row>
    <row r="251" spans="2:3">
      <c r="B251" t="s">
        <v>461</v>
      </c>
      <c r="C251" t="s">
        <v>84</v>
      </c>
    </row>
    <row r="252" spans="2:3">
      <c r="B252" t="s">
        <v>465</v>
      </c>
      <c r="C252" t="s">
        <v>84</v>
      </c>
    </row>
    <row r="253" spans="2:3">
      <c r="B253" t="s">
        <v>467</v>
      </c>
      <c r="C253" t="s">
        <v>84</v>
      </c>
    </row>
    <row r="254" spans="2:3">
      <c r="B254" t="s">
        <v>468</v>
      </c>
      <c r="C254" t="s">
        <v>84</v>
      </c>
    </row>
    <row r="255" spans="2:3">
      <c r="B255" t="s">
        <v>469</v>
      </c>
      <c r="C255" t="s">
        <v>84</v>
      </c>
    </row>
    <row r="256" spans="2:3">
      <c r="B256" t="s">
        <v>471</v>
      </c>
      <c r="C256" t="s">
        <v>84</v>
      </c>
    </row>
    <row r="257" spans="1:4">
      <c r="B257" t="s">
        <v>472</v>
      </c>
      <c r="C257" t="s">
        <v>84</v>
      </c>
    </row>
    <row r="258" spans="1:4">
      <c r="B258" t="s">
        <v>693</v>
      </c>
      <c r="C258" t="s">
        <v>84</v>
      </c>
    </row>
    <row r="259" spans="1:4">
      <c r="B259" t="s">
        <v>473</v>
      </c>
      <c r="C259" t="s">
        <v>84</v>
      </c>
    </row>
    <row r="260" spans="1:4">
      <c r="B260" t="s">
        <v>475</v>
      </c>
      <c r="C260" t="s">
        <v>84</v>
      </c>
    </row>
    <row r="261" spans="1:4">
      <c r="B261" t="s">
        <v>478</v>
      </c>
      <c r="C261" t="s">
        <v>84</v>
      </c>
    </row>
    <row r="262" spans="1:4">
      <c r="B262" t="s">
        <v>479</v>
      </c>
      <c r="C262" t="s">
        <v>84</v>
      </c>
    </row>
    <row r="263" spans="1:4">
      <c r="B263" t="s">
        <v>480</v>
      </c>
      <c r="C263" t="s">
        <v>84</v>
      </c>
    </row>
    <row r="264" spans="1:4">
      <c r="B264" t="s">
        <v>481</v>
      </c>
      <c r="C264" t="s">
        <v>84</v>
      </c>
    </row>
    <row r="265" spans="1:4">
      <c r="B265" t="s">
        <v>486</v>
      </c>
      <c r="C265" t="s">
        <v>84</v>
      </c>
    </row>
    <row r="266" spans="1:4">
      <c r="A266">
        <f>A265+1</f>
        <v>1</v>
      </c>
      <c r="B266" t="s">
        <v>499</v>
      </c>
      <c r="C266" t="s">
        <v>80</v>
      </c>
      <c r="D266" s="3" t="s">
        <v>1219</v>
      </c>
    </row>
    <row r="267" spans="1:4">
      <c r="B267" t="s">
        <v>501</v>
      </c>
      <c r="C267" t="s">
        <v>84</v>
      </c>
    </row>
    <row r="268" spans="1:4">
      <c r="B268" t="s">
        <v>504</v>
      </c>
      <c r="C268" t="s">
        <v>84</v>
      </c>
    </row>
    <row r="269" spans="1:4">
      <c r="B269" t="s">
        <v>506</v>
      </c>
      <c r="C269" t="s">
        <v>84</v>
      </c>
    </row>
    <row r="270" spans="1:4">
      <c r="B270" t="s">
        <v>509</v>
      </c>
      <c r="C270" t="s">
        <v>84</v>
      </c>
    </row>
    <row r="271" spans="1:4">
      <c r="B271" t="s">
        <v>511</v>
      </c>
      <c r="C271" t="s">
        <v>84</v>
      </c>
    </row>
    <row r="272" spans="1:4">
      <c r="B272" t="s">
        <v>929</v>
      </c>
      <c r="C272" t="s">
        <v>84</v>
      </c>
    </row>
    <row r="273" spans="2:3">
      <c r="B273" t="s">
        <v>513</v>
      </c>
      <c r="C273" t="s">
        <v>84</v>
      </c>
    </row>
    <row r="274" spans="2:3">
      <c r="B274" t="s">
        <v>515</v>
      </c>
      <c r="C274" t="s">
        <v>84</v>
      </c>
    </row>
    <row r="275" spans="2:3">
      <c r="B275" t="s">
        <v>516</v>
      </c>
      <c r="C275" t="s">
        <v>84</v>
      </c>
    </row>
    <row r="276" spans="2:3">
      <c r="B276" t="s">
        <v>518</v>
      </c>
      <c r="C276" t="s">
        <v>84</v>
      </c>
    </row>
    <row r="277" spans="2:3">
      <c r="B277" t="s">
        <v>520</v>
      </c>
      <c r="C277" t="s">
        <v>84</v>
      </c>
    </row>
    <row r="278" spans="2:3">
      <c r="B278" t="s">
        <v>931</v>
      </c>
      <c r="C278" t="s">
        <v>84</v>
      </c>
    </row>
    <row r="279" spans="2:3">
      <c r="B279" t="s">
        <v>702</v>
      </c>
      <c r="C279" t="s">
        <v>84</v>
      </c>
    </row>
    <row r="280" spans="2:3">
      <c r="B280" t="s">
        <v>522</v>
      </c>
      <c r="C280" t="s">
        <v>84</v>
      </c>
    </row>
    <row r="281" spans="2:3">
      <c r="B281" t="s">
        <v>523</v>
      </c>
      <c r="C281" t="s">
        <v>84</v>
      </c>
    </row>
    <row r="282" spans="2:3">
      <c r="B282" t="s">
        <v>524</v>
      </c>
      <c r="C282" t="s">
        <v>84</v>
      </c>
    </row>
    <row r="283" spans="2:3">
      <c r="B283" t="s">
        <v>525</v>
      </c>
      <c r="C283" t="s">
        <v>84</v>
      </c>
    </row>
    <row r="284" spans="2:3">
      <c r="B284" t="s">
        <v>526</v>
      </c>
      <c r="C284" t="s">
        <v>84</v>
      </c>
    </row>
    <row r="285" spans="2:3">
      <c r="B285" t="s">
        <v>938</v>
      </c>
      <c r="C285" t="s">
        <v>84</v>
      </c>
    </row>
    <row r="286" spans="2:3">
      <c r="B286" t="s">
        <v>527</v>
      </c>
      <c r="C286" t="s">
        <v>84</v>
      </c>
    </row>
    <row r="287" spans="2:3">
      <c r="B287" t="s">
        <v>528</v>
      </c>
      <c r="C287" t="s">
        <v>84</v>
      </c>
    </row>
    <row r="288" spans="2:3">
      <c r="B288" t="s">
        <v>529</v>
      </c>
      <c r="C288" t="s">
        <v>84</v>
      </c>
    </row>
    <row r="289" spans="1:4">
      <c r="B289" t="s">
        <v>530</v>
      </c>
      <c r="C289" t="s">
        <v>84</v>
      </c>
    </row>
    <row r="290" spans="1:4">
      <c r="B290" t="s">
        <v>531</v>
      </c>
      <c r="C290" t="s">
        <v>84</v>
      </c>
    </row>
    <row r="291" spans="1:4">
      <c r="B291" t="s">
        <v>532</v>
      </c>
      <c r="C291" t="s">
        <v>84</v>
      </c>
    </row>
    <row r="292" spans="1:4">
      <c r="B292" t="s">
        <v>534</v>
      </c>
      <c r="C292" t="s">
        <v>84</v>
      </c>
    </row>
    <row r="293" spans="1:4">
      <c r="B293" t="s">
        <v>537</v>
      </c>
      <c r="C293" t="s">
        <v>84</v>
      </c>
    </row>
    <row r="294" spans="1:4">
      <c r="B294" t="s">
        <v>538</v>
      </c>
      <c r="C294" t="s">
        <v>84</v>
      </c>
    </row>
    <row r="295" spans="1:4">
      <c r="A295">
        <f>A294+1</f>
        <v>1</v>
      </c>
      <c r="B295" t="s">
        <v>540</v>
      </c>
      <c r="C295" t="s">
        <v>80</v>
      </c>
      <c r="D295" s="3" t="s">
        <v>1181</v>
      </c>
    </row>
    <row r="296" spans="1:4">
      <c r="B296" t="s">
        <v>952</v>
      </c>
      <c r="C296" t="s">
        <v>84</v>
      </c>
    </row>
    <row r="297" spans="1:4">
      <c r="B297" t="s">
        <v>544</v>
      </c>
      <c r="C297" t="s">
        <v>84</v>
      </c>
    </row>
    <row r="298" spans="1:4">
      <c r="B298" t="s">
        <v>545</v>
      </c>
      <c r="C298" t="s">
        <v>84</v>
      </c>
    </row>
    <row r="299" spans="1:4">
      <c r="B299" t="s">
        <v>547</v>
      </c>
      <c r="C299" t="s">
        <v>84</v>
      </c>
    </row>
    <row r="300" spans="1:4">
      <c r="B300" t="s">
        <v>962</v>
      </c>
      <c r="C300" t="s">
        <v>84</v>
      </c>
    </row>
    <row r="301" spans="1:4">
      <c r="B301" t="s">
        <v>963</v>
      </c>
      <c r="C301" t="s">
        <v>84</v>
      </c>
    </row>
    <row r="302" spans="1:4">
      <c r="B302" t="s">
        <v>548</v>
      </c>
      <c r="C302" t="s">
        <v>84</v>
      </c>
    </row>
    <row r="303" spans="1:4">
      <c r="B303" t="s">
        <v>964</v>
      </c>
      <c r="C303" t="s">
        <v>84</v>
      </c>
    </row>
    <row r="304" spans="1:4">
      <c r="B304" t="s">
        <v>965</v>
      </c>
      <c r="C304" t="s">
        <v>84</v>
      </c>
    </row>
    <row r="305" spans="2:3">
      <c r="B305" t="s">
        <v>967</v>
      </c>
      <c r="C305" t="s">
        <v>84</v>
      </c>
    </row>
    <row r="306" spans="2:3">
      <c r="B306" t="s">
        <v>968</v>
      </c>
      <c r="C306" t="s">
        <v>84</v>
      </c>
    </row>
    <row r="307" spans="2:3">
      <c r="B307" t="s">
        <v>969</v>
      </c>
      <c r="C307" t="s">
        <v>84</v>
      </c>
    </row>
    <row r="308" spans="2:3">
      <c r="B308" t="s">
        <v>551</v>
      </c>
      <c r="C308" t="s">
        <v>84</v>
      </c>
    </row>
    <row r="309" spans="2:3">
      <c r="B309" t="s">
        <v>636</v>
      </c>
      <c r="C309" t="s">
        <v>84</v>
      </c>
    </row>
    <row r="310" spans="2:3">
      <c r="B310" t="s">
        <v>698</v>
      </c>
      <c r="C310" t="s">
        <v>84</v>
      </c>
    </row>
    <row r="311" spans="2:3">
      <c r="B311" t="s">
        <v>638</v>
      </c>
      <c r="C311" t="s">
        <v>84</v>
      </c>
    </row>
    <row r="312" spans="2:3">
      <c r="B312" t="s">
        <v>643</v>
      </c>
      <c r="C312" t="s">
        <v>84</v>
      </c>
    </row>
    <row r="313" spans="2:3">
      <c r="B313" t="s">
        <v>1040</v>
      </c>
      <c r="C313" t="s">
        <v>84</v>
      </c>
    </row>
    <row r="314" spans="2:3">
      <c r="B314" t="s">
        <v>639</v>
      </c>
      <c r="C314" t="s">
        <v>84</v>
      </c>
    </row>
    <row r="315" spans="2:3">
      <c r="B315" t="s">
        <v>1041</v>
      </c>
      <c r="C315" t="s">
        <v>84</v>
      </c>
    </row>
    <row r="316" spans="2:3">
      <c r="B316" t="s">
        <v>1042</v>
      </c>
      <c r="C316" t="s">
        <v>84</v>
      </c>
    </row>
    <row r="317" spans="2:3">
      <c r="B317" t="s">
        <v>645</v>
      </c>
      <c r="C317" t="s">
        <v>84</v>
      </c>
    </row>
    <row r="318" spans="2:3">
      <c r="B318" t="s">
        <v>647</v>
      </c>
      <c r="C318" t="s">
        <v>84</v>
      </c>
    </row>
    <row r="319" spans="2:3">
      <c r="B319" t="s">
        <v>649</v>
      </c>
      <c r="C319" t="s">
        <v>84</v>
      </c>
    </row>
    <row r="320" spans="2:3">
      <c r="B320" t="s">
        <v>652</v>
      </c>
      <c r="C320" t="s">
        <v>84</v>
      </c>
    </row>
    <row r="321" spans="2:3">
      <c r="B321" t="s">
        <v>655</v>
      </c>
      <c r="C321" t="s">
        <v>84</v>
      </c>
    </row>
    <row r="322" spans="2:3">
      <c r="B322" t="s">
        <v>656</v>
      </c>
      <c r="C322" t="s">
        <v>84</v>
      </c>
    </row>
    <row r="323" spans="2:3">
      <c r="B323" t="s">
        <v>659</v>
      </c>
      <c r="C323" t="s">
        <v>84</v>
      </c>
    </row>
    <row r="324" spans="2:3">
      <c r="B324" t="s">
        <v>661</v>
      </c>
      <c r="C324" t="s">
        <v>84</v>
      </c>
    </row>
    <row r="325" spans="2:3">
      <c r="B325" t="s">
        <v>663</v>
      </c>
      <c r="C325" t="s">
        <v>84</v>
      </c>
    </row>
  </sheetData>
  <sortState xmlns:xlrd2="http://schemas.microsoft.com/office/spreadsheetml/2017/richdata2" ref="A2:E325">
    <sortCondition ref="E1:E325"/>
  </sortState>
  <conditionalFormatting sqref="B325">
    <cfRule type="duplicateValues" dxfId="120" priority="4"/>
    <cfRule type="duplicateValues" dxfId="119" priority="5"/>
    <cfRule type="duplicateValues" dxfId="118" priority="6"/>
  </conditionalFormatting>
  <conditionalFormatting sqref="K11:K30">
    <cfRule type="duplicateValues" dxfId="117" priority="1"/>
    <cfRule type="duplicateValues" dxfId="116" priority="2"/>
    <cfRule type="duplicateValues" dxfId="115" priority="3"/>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CC180-9B97-3C40-8E28-3D6A21E34333}">
  <dimension ref="A1:BX354"/>
  <sheetViews>
    <sheetView workbookViewId="0">
      <selection activeCell="C354" sqref="C354"/>
    </sheetView>
  </sheetViews>
  <sheetFormatPr baseColWidth="10" defaultRowHeight="16"/>
  <cols>
    <col min="1" max="1" width="20" customWidth="1"/>
    <col min="3" max="3" width="22.5" customWidth="1"/>
    <col min="5" max="5" width="22.83203125" customWidth="1"/>
    <col min="8" max="8" width="14" customWidth="1"/>
  </cols>
  <sheetData>
    <row r="1" spans="1:76">
      <c r="A1" t="s">
        <v>704</v>
      </c>
      <c r="B1" t="s">
        <v>0</v>
      </c>
      <c r="C1" t="s">
        <v>12</v>
      </c>
      <c r="D1" t="s">
        <v>1</v>
      </c>
      <c r="E1" t="s">
        <v>2</v>
      </c>
      <c r="F1" t="s">
        <v>3</v>
      </c>
      <c r="G1" t="s">
        <v>4</v>
      </c>
      <c r="H1" t="s">
        <v>5</v>
      </c>
      <c r="I1" t="s">
        <v>6</v>
      </c>
      <c r="J1" t="s">
        <v>7</v>
      </c>
      <c r="K1" t="s">
        <v>8</v>
      </c>
      <c r="L1" t="s">
        <v>9</v>
      </c>
      <c r="M1" t="s">
        <v>10</v>
      </c>
      <c r="N1" t="s">
        <v>11</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row>
    <row r="2" spans="1:76">
      <c r="A2" t="s">
        <v>705</v>
      </c>
      <c r="B2" t="s">
        <v>159</v>
      </c>
      <c r="C2" s="1">
        <v>43145</v>
      </c>
      <c r="E2" t="s">
        <v>160</v>
      </c>
      <c r="F2">
        <v>-18.943999999999999</v>
      </c>
      <c r="G2">
        <v>47.949100000000001</v>
      </c>
      <c r="H2" t="s">
        <v>77</v>
      </c>
      <c r="I2">
        <v>37</v>
      </c>
      <c r="J2" t="s">
        <v>78</v>
      </c>
      <c r="K2" t="s">
        <v>78</v>
      </c>
      <c r="L2" t="s">
        <v>78</v>
      </c>
      <c r="M2" t="s">
        <v>78</v>
      </c>
      <c r="N2" t="s">
        <v>78</v>
      </c>
      <c r="O2" t="s">
        <v>78</v>
      </c>
      <c r="P2" t="s">
        <v>78</v>
      </c>
      <c r="Q2" t="s">
        <v>78</v>
      </c>
      <c r="R2" t="s">
        <v>153</v>
      </c>
      <c r="T2" t="s">
        <v>80</v>
      </c>
      <c r="U2" t="s">
        <v>101</v>
      </c>
      <c r="V2" t="s">
        <v>102</v>
      </c>
      <c r="W2" t="s">
        <v>80</v>
      </c>
      <c r="X2" t="s">
        <v>80</v>
      </c>
      <c r="Y2" t="s">
        <v>78</v>
      </c>
      <c r="Z2" t="s">
        <v>78</v>
      </c>
      <c r="AA2" t="s">
        <v>83</v>
      </c>
      <c r="AB2">
        <v>330</v>
      </c>
      <c r="AC2">
        <v>21</v>
      </c>
      <c r="AD2">
        <v>129.19999999999999</v>
      </c>
      <c r="AE2">
        <v>65.599999999999994</v>
      </c>
      <c r="AF2">
        <v>32.6</v>
      </c>
      <c r="AG2">
        <v>9.3000000000000007</v>
      </c>
      <c r="AH2">
        <v>10.6</v>
      </c>
      <c r="AI2" t="s">
        <v>84</v>
      </c>
      <c r="AJ2">
        <v>1</v>
      </c>
      <c r="AK2">
        <v>3</v>
      </c>
      <c r="AL2" t="s">
        <v>78</v>
      </c>
      <c r="AM2">
        <v>0</v>
      </c>
      <c r="AN2">
        <v>2</v>
      </c>
      <c r="AO2" t="s">
        <v>78</v>
      </c>
      <c r="AP2" t="s">
        <v>78</v>
      </c>
      <c r="AQ2">
        <v>0</v>
      </c>
      <c r="AR2">
        <v>1</v>
      </c>
      <c r="AS2">
        <v>1</v>
      </c>
      <c r="AT2">
        <v>200</v>
      </c>
      <c r="AU2" t="s">
        <v>78</v>
      </c>
      <c r="AV2" t="s">
        <v>78</v>
      </c>
      <c r="AW2" t="s">
        <v>78</v>
      </c>
      <c r="AX2">
        <v>500</v>
      </c>
      <c r="AY2">
        <v>2</v>
      </c>
      <c r="AZ2">
        <v>2</v>
      </c>
      <c r="BA2" t="s">
        <v>80</v>
      </c>
      <c r="BB2" t="s">
        <v>95</v>
      </c>
      <c r="BC2" t="s">
        <v>78</v>
      </c>
      <c r="BD2" t="s">
        <v>161</v>
      </c>
      <c r="BE2" t="s">
        <v>78</v>
      </c>
      <c r="BF2" t="s">
        <v>84</v>
      </c>
      <c r="BG2">
        <v>1</v>
      </c>
      <c r="BH2">
        <v>1</v>
      </c>
      <c r="BI2">
        <v>1</v>
      </c>
      <c r="BJ2">
        <v>1</v>
      </c>
      <c r="BK2">
        <v>1</v>
      </c>
      <c r="BL2">
        <v>1</v>
      </c>
      <c r="BM2">
        <v>1</v>
      </c>
      <c r="BN2">
        <v>1</v>
      </c>
      <c r="BO2">
        <v>1</v>
      </c>
      <c r="BP2" t="s">
        <v>78</v>
      </c>
      <c r="BQ2">
        <v>1</v>
      </c>
      <c r="BR2">
        <v>1</v>
      </c>
      <c r="BS2">
        <v>1</v>
      </c>
      <c r="BT2">
        <v>4</v>
      </c>
      <c r="BU2" t="s">
        <v>162</v>
      </c>
      <c r="BV2">
        <v>309.14389966479098</v>
      </c>
      <c r="BW2">
        <v>20.856100335208598</v>
      </c>
      <c r="BX2" t="s">
        <v>80</v>
      </c>
    </row>
    <row r="3" spans="1:76">
      <c r="A3" t="s">
        <v>705</v>
      </c>
      <c r="B3" t="s">
        <v>163</v>
      </c>
      <c r="C3" s="1">
        <v>43145</v>
      </c>
      <c r="E3" t="s">
        <v>160</v>
      </c>
      <c r="F3">
        <v>-18.943999999999999</v>
      </c>
      <c r="G3">
        <v>47.949100000000001</v>
      </c>
      <c r="H3" t="s">
        <v>77</v>
      </c>
      <c r="I3">
        <v>37</v>
      </c>
      <c r="J3" t="s">
        <v>78</v>
      </c>
      <c r="K3" t="s">
        <v>78</v>
      </c>
      <c r="L3" t="s">
        <v>78</v>
      </c>
      <c r="M3" t="s">
        <v>78</v>
      </c>
      <c r="N3" t="s">
        <v>78</v>
      </c>
      <c r="O3" t="s">
        <v>78</v>
      </c>
      <c r="P3" t="s">
        <v>78</v>
      </c>
      <c r="Q3" t="s">
        <v>78</v>
      </c>
      <c r="R3" t="s">
        <v>153</v>
      </c>
      <c r="T3" t="s">
        <v>80</v>
      </c>
      <c r="U3" t="s">
        <v>101</v>
      </c>
      <c r="V3" t="s">
        <v>102</v>
      </c>
      <c r="W3" t="s">
        <v>80</v>
      </c>
      <c r="X3" t="s">
        <v>80</v>
      </c>
      <c r="Y3" t="s">
        <v>78</v>
      </c>
      <c r="Z3" t="s">
        <v>78</v>
      </c>
      <c r="AA3" t="s">
        <v>83</v>
      </c>
      <c r="AB3">
        <v>310</v>
      </c>
      <c r="AC3">
        <v>21.8</v>
      </c>
      <c r="AD3">
        <v>138.19999999999999</v>
      </c>
      <c r="AE3">
        <v>66.400000000000006</v>
      </c>
      <c r="AF3">
        <v>34.4</v>
      </c>
      <c r="AG3">
        <v>10</v>
      </c>
      <c r="AH3">
        <v>11.5</v>
      </c>
      <c r="AI3" t="s">
        <v>84</v>
      </c>
      <c r="AJ3">
        <v>1</v>
      </c>
      <c r="AK3">
        <v>2</v>
      </c>
      <c r="AL3" t="s">
        <v>78</v>
      </c>
      <c r="AM3">
        <v>0</v>
      </c>
      <c r="AN3">
        <v>2</v>
      </c>
      <c r="AO3" t="s">
        <v>78</v>
      </c>
      <c r="AP3" t="s">
        <v>78</v>
      </c>
      <c r="AQ3">
        <v>0</v>
      </c>
      <c r="AR3">
        <v>1</v>
      </c>
      <c r="AS3">
        <v>1</v>
      </c>
      <c r="AT3">
        <v>200</v>
      </c>
      <c r="AU3" t="s">
        <v>78</v>
      </c>
      <c r="AV3" t="s">
        <v>78</v>
      </c>
      <c r="AW3" t="s">
        <v>78</v>
      </c>
      <c r="AX3">
        <v>500</v>
      </c>
      <c r="AY3">
        <v>2</v>
      </c>
      <c r="AZ3">
        <v>2</v>
      </c>
      <c r="BA3" t="s">
        <v>80</v>
      </c>
      <c r="BB3" t="s">
        <v>95</v>
      </c>
      <c r="BC3" t="s">
        <v>78</v>
      </c>
      <c r="BD3" t="s">
        <v>161</v>
      </c>
      <c r="BE3" t="s">
        <v>78</v>
      </c>
      <c r="BF3" t="s">
        <v>84</v>
      </c>
      <c r="BG3">
        <v>1</v>
      </c>
      <c r="BH3">
        <v>1</v>
      </c>
      <c r="BI3">
        <v>1</v>
      </c>
      <c r="BJ3">
        <v>1</v>
      </c>
      <c r="BK3">
        <v>1</v>
      </c>
      <c r="BL3">
        <v>1</v>
      </c>
      <c r="BM3">
        <v>1</v>
      </c>
      <c r="BN3">
        <v>1</v>
      </c>
      <c r="BO3">
        <v>1</v>
      </c>
      <c r="BP3" t="s">
        <v>78</v>
      </c>
      <c r="BQ3">
        <v>1</v>
      </c>
      <c r="BR3">
        <v>1</v>
      </c>
      <c r="BS3">
        <v>1</v>
      </c>
      <c r="BT3">
        <v>4</v>
      </c>
      <c r="BU3" t="s">
        <v>162</v>
      </c>
      <c r="BV3">
        <v>336.94507112844099</v>
      </c>
      <c r="BW3">
        <v>-26.945071128441299</v>
      </c>
      <c r="BX3" t="s">
        <v>80</v>
      </c>
    </row>
    <row r="4" spans="1:76">
      <c r="A4" t="s">
        <v>705</v>
      </c>
      <c r="B4" t="s">
        <v>164</v>
      </c>
      <c r="C4" s="1">
        <v>43145</v>
      </c>
      <c r="E4" t="s">
        <v>160</v>
      </c>
      <c r="F4">
        <v>-18.943999999999999</v>
      </c>
      <c r="G4">
        <v>47.949100000000001</v>
      </c>
      <c r="H4" t="s">
        <v>77</v>
      </c>
      <c r="I4">
        <v>37</v>
      </c>
      <c r="J4" t="s">
        <v>78</v>
      </c>
      <c r="K4" t="s">
        <v>78</v>
      </c>
      <c r="L4" t="s">
        <v>78</v>
      </c>
      <c r="M4" t="s">
        <v>78</v>
      </c>
      <c r="N4" t="s">
        <v>78</v>
      </c>
      <c r="O4" t="s">
        <v>78</v>
      </c>
      <c r="P4" t="s">
        <v>78</v>
      </c>
      <c r="Q4" t="s">
        <v>78</v>
      </c>
      <c r="R4" t="s">
        <v>153</v>
      </c>
      <c r="T4" t="s">
        <v>80</v>
      </c>
      <c r="U4" t="s">
        <v>81</v>
      </c>
      <c r="V4" t="s">
        <v>82</v>
      </c>
      <c r="W4" t="s">
        <v>80</v>
      </c>
      <c r="X4" t="s">
        <v>80</v>
      </c>
      <c r="Y4" t="s">
        <v>78</v>
      </c>
      <c r="Z4" t="s">
        <v>78</v>
      </c>
      <c r="AA4" t="s">
        <v>83</v>
      </c>
      <c r="AB4">
        <v>350</v>
      </c>
      <c r="AC4">
        <v>20.3</v>
      </c>
      <c r="AD4">
        <v>130.6</v>
      </c>
      <c r="AE4">
        <v>62.5</v>
      </c>
      <c r="AF4">
        <v>37.1</v>
      </c>
      <c r="AG4">
        <v>18.5</v>
      </c>
      <c r="AH4">
        <v>19.2</v>
      </c>
      <c r="AI4" t="s">
        <v>84</v>
      </c>
      <c r="AJ4">
        <v>1</v>
      </c>
      <c r="AK4">
        <v>2</v>
      </c>
      <c r="AL4" t="s">
        <v>78</v>
      </c>
      <c r="AM4">
        <v>0</v>
      </c>
      <c r="AN4">
        <v>1</v>
      </c>
      <c r="AO4" t="s">
        <v>78</v>
      </c>
      <c r="AP4" t="s">
        <v>78</v>
      </c>
      <c r="AQ4">
        <v>0</v>
      </c>
      <c r="AR4">
        <v>1</v>
      </c>
      <c r="AS4">
        <v>1</v>
      </c>
      <c r="AT4">
        <v>200</v>
      </c>
      <c r="AU4" t="s">
        <v>78</v>
      </c>
      <c r="AV4" t="s">
        <v>78</v>
      </c>
      <c r="AW4" t="s">
        <v>78</v>
      </c>
      <c r="AX4">
        <v>500</v>
      </c>
      <c r="AY4">
        <v>2</v>
      </c>
      <c r="AZ4">
        <v>2</v>
      </c>
      <c r="BA4" t="s">
        <v>80</v>
      </c>
      <c r="BB4" t="s">
        <v>89</v>
      </c>
      <c r="BC4" t="s">
        <v>78</v>
      </c>
      <c r="BD4" t="s">
        <v>161</v>
      </c>
      <c r="BE4" t="s">
        <v>78</v>
      </c>
      <c r="BF4" t="s">
        <v>84</v>
      </c>
      <c r="BG4">
        <v>1</v>
      </c>
      <c r="BH4">
        <v>1</v>
      </c>
      <c r="BI4">
        <v>1</v>
      </c>
      <c r="BJ4">
        <v>1</v>
      </c>
      <c r="BK4">
        <v>1</v>
      </c>
      <c r="BL4">
        <v>1</v>
      </c>
      <c r="BM4">
        <v>1</v>
      </c>
      <c r="BN4">
        <v>1</v>
      </c>
      <c r="BO4">
        <v>1</v>
      </c>
      <c r="BP4" t="s">
        <v>78</v>
      </c>
      <c r="BQ4">
        <v>1</v>
      </c>
      <c r="BR4">
        <v>1</v>
      </c>
      <c r="BS4">
        <v>1</v>
      </c>
      <c r="BT4">
        <v>4</v>
      </c>
      <c r="BU4" t="s">
        <v>162</v>
      </c>
      <c r="BV4">
        <v>327.515085913186</v>
      </c>
      <c r="BW4">
        <v>22.484914086814101</v>
      </c>
      <c r="BX4" t="s">
        <v>80</v>
      </c>
    </row>
    <row r="5" spans="1:76">
      <c r="A5" t="s">
        <v>705</v>
      </c>
      <c r="B5" t="s">
        <v>165</v>
      </c>
      <c r="C5" s="1">
        <v>43199</v>
      </c>
      <c r="D5">
        <v>1063</v>
      </c>
      <c r="E5" t="s">
        <v>160</v>
      </c>
      <c r="F5">
        <v>-18.943999999999999</v>
      </c>
      <c r="G5">
        <v>47.949100000000001</v>
      </c>
      <c r="H5" t="s">
        <v>116</v>
      </c>
      <c r="I5">
        <v>41</v>
      </c>
      <c r="J5" t="s">
        <v>78</v>
      </c>
      <c r="K5" t="s">
        <v>78</v>
      </c>
      <c r="L5" t="s">
        <v>78</v>
      </c>
      <c r="M5" t="s">
        <v>78</v>
      </c>
      <c r="N5" t="s">
        <v>78</v>
      </c>
      <c r="O5" t="s">
        <v>78</v>
      </c>
      <c r="P5" t="s">
        <v>78</v>
      </c>
      <c r="Q5" t="s">
        <v>78</v>
      </c>
      <c r="R5" t="s">
        <v>153</v>
      </c>
      <c r="T5" t="s">
        <v>80</v>
      </c>
      <c r="U5" t="s">
        <v>101</v>
      </c>
      <c r="V5" t="s">
        <v>102</v>
      </c>
      <c r="W5" t="s">
        <v>80</v>
      </c>
      <c r="X5" t="s">
        <v>80</v>
      </c>
      <c r="Y5" t="s">
        <v>78</v>
      </c>
      <c r="Z5" t="s">
        <v>78</v>
      </c>
      <c r="AA5" t="s">
        <v>83</v>
      </c>
      <c r="AB5">
        <v>320</v>
      </c>
      <c r="AC5">
        <v>22</v>
      </c>
      <c r="AD5">
        <v>133.9</v>
      </c>
      <c r="AE5">
        <v>63.8</v>
      </c>
      <c r="AF5">
        <v>23.01</v>
      </c>
      <c r="AG5">
        <v>4.7</v>
      </c>
      <c r="AH5">
        <v>1.5</v>
      </c>
      <c r="AI5" t="s">
        <v>84</v>
      </c>
      <c r="AJ5">
        <v>1</v>
      </c>
      <c r="AK5">
        <v>3</v>
      </c>
      <c r="AL5" t="s">
        <v>78</v>
      </c>
      <c r="AM5">
        <v>0</v>
      </c>
      <c r="AN5">
        <v>17</v>
      </c>
      <c r="AO5">
        <v>0</v>
      </c>
      <c r="AP5" t="s">
        <v>78</v>
      </c>
      <c r="AQ5">
        <v>1</v>
      </c>
      <c r="AR5">
        <v>1</v>
      </c>
      <c r="AS5">
        <v>1</v>
      </c>
      <c r="AT5">
        <v>300</v>
      </c>
      <c r="AU5" t="s">
        <v>78</v>
      </c>
      <c r="AV5" t="s">
        <v>78</v>
      </c>
      <c r="AW5" t="s">
        <v>78</v>
      </c>
      <c r="AX5">
        <v>200</v>
      </c>
      <c r="AY5">
        <v>2</v>
      </c>
      <c r="AZ5">
        <v>2</v>
      </c>
      <c r="BA5" t="s">
        <v>84</v>
      </c>
      <c r="BB5" t="s">
        <v>95</v>
      </c>
      <c r="BC5" t="s">
        <v>166</v>
      </c>
      <c r="BD5" t="s">
        <v>78</v>
      </c>
      <c r="BE5" t="s">
        <v>78</v>
      </c>
      <c r="BF5" t="s">
        <v>78</v>
      </c>
      <c r="BG5" t="s">
        <v>78</v>
      </c>
      <c r="BH5" t="s">
        <v>78</v>
      </c>
      <c r="BI5" t="s">
        <v>78</v>
      </c>
      <c r="BJ5" t="s">
        <v>78</v>
      </c>
      <c r="BK5" t="s">
        <v>78</v>
      </c>
      <c r="BL5" t="s">
        <v>78</v>
      </c>
      <c r="BM5" t="s">
        <v>78</v>
      </c>
      <c r="BN5" t="s">
        <v>78</v>
      </c>
      <c r="BO5" t="s">
        <v>78</v>
      </c>
      <c r="BP5" t="s">
        <v>78</v>
      </c>
      <c r="BQ5" t="s">
        <v>78</v>
      </c>
      <c r="BR5" t="s">
        <v>78</v>
      </c>
      <c r="BS5" t="s">
        <v>78</v>
      </c>
      <c r="BT5" t="s">
        <v>78</v>
      </c>
      <c r="BU5" t="s">
        <v>78</v>
      </c>
      <c r="BV5">
        <v>323.597217940321</v>
      </c>
      <c r="BW5">
        <v>-3.5972179403207201</v>
      </c>
      <c r="BX5" t="s">
        <v>80</v>
      </c>
    </row>
    <row r="6" spans="1:76">
      <c r="A6" t="s">
        <v>705</v>
      </c>
      <c r="B6" t="s">
        <v>167</v>
      </c>
      <c r="C6" s="1">
        <v>43199</v>
      </c>
      <c r="D6">
        <v>1056</v>
      </c>
      <c r="E6" t="s">
        <v>160</v>
      </c>
      <c r="F6">
        <v>-18.943999999999999</v>
      </c>
      <c r="G6">
        <v>47.949100000000001</v>
      </c>
      <c r="H6" t="s">
        <v>116</v>
      </c>
      <c r="I6">
        <v>41</v>
      </c>
      <c r="J6" t="s">
        <v>78</v>
      </c>
      <c r="K6" t="s">
        <v>78</v>
      </c>
      <c r="L6" t="s">
        <v>78</v>
      </c>
      <c r="M6" t="s">
        <v>78</v>
      </c>
      <c r="N6" t="s">
        <v>78</v>
      </c>
      <c r="O6" t="s">
        <v>78</v>
      </c>
      <c r="P6" t="s">
        <v>78</v>
      </c>
      <c r="Q6" t="s">
        <v>78</v>
      </c>
      <c r="R6" t="s">
        <v>153</v>
      </c>
      <c r="T6" t="s">
        <v>80</v>
      </c>
      <c r="U6" t="s">
        <v>81</v>
      </c>
      <c r="V6" t="s">
        <v>82</v>
      </c>
      <c r="W6" t="s">
        <v>80</v>
      </c>
      <c r="X6" t="s">
        <v>80</v>
      </c>
      <c r="Y6" t="s">
        <v>78</v>
      </c>
      <c r="Z6" t="s">
        <v>78</v>
      </c>
      <c r="AA6" t="s">
        <v>83</v>
      </c>
      <c r="AB6">
        <v>370</v>
      </c>
      <c r="AC6">
        <v>21.5</v>
      </c>
      <c r="AD6">
        <v>131.6</v>
      </c>
      <c r="AE6">
        <v>61.9</v>
      </c>
      <c r="AF6">
        <v>22.7</v>
      </c>
      <c r="AG6">
        <v>23</v>
      </c>
      <c r="AH6">
        <v>15.5</v>
      </c>
      <c r="AI6" t="s">
        <v>84</v>
      </c>
      <c r="AJ6">
        <v>1</v>
      </c>
      <c r="AK6">
        <v>8</v>
      </c>
      <c r="AL6" t="s">
        <v>78</v>
      </c>
      <c r="AM6">
        <v>0</v>
      </c>
      <c r="AN6">
        <v>6</v>
      </c>
      <c r="AO6">
        <v>0</v>
      </c>
      <c r="AP6" t="s">
        <v>78</v>
      </c>
      <c r="AQ6">
        <v>1</v>
      </c>
      <c r="AR6">
        <v>1</v>
      </c>
      <c r="AS6">
        <v>1</v>
      </c>
      <c r="AT6">
        <v>300</v>
      </c>
      <c r="AU6" t="s">
        <v>78</v>
      </c>
      <c r="AV6" t="s">
        <v>78</v>
      </c>
      <c r="AW6" t="s">
        <v>78</v>
      </c>
      <c r="AX6">
        <v>200</v>
      </c>
      <c r="AY6">
        <v>2</v>
      </c>
      <c r="AZ6">
        <v>2</v>
      </c>
      <c r="BA6" t="s">
        <v>84</v>
      </c>
      <c r="BB6" t="s">
        <v>85</v>
      </c>
      <c r="BC6" t="s">
        <v>168</v>
      </c>
      <c r="BD6" t="s">
        <v>169</v>
      </c>
      <c r="BE6" t="s">
        <v>78</v>
      </c>
      <c r="BF6" t="s">
        <v>84</v>
      </c>
      <c r="BG6">
        <v>1</v>
      </c>
      <c r="BH6">
        <v>1</v>
      </c>
      <c r="BI6">
        <v>1</v>
      </c>
      <c r="BJ6">
        <v>1</v>
      </c>
      <c r="BK6">
        <v>1</v>
      </c>
      <c r="BL6">
        <v>1</v>
      </c>
      <c r="BM6">
        <v>1</v>
      </c>
      <c r="BN6">
        <v>1</v>
      </c>
      <c r="BO6">
        <v>1</v>
      </c>
      <c r="BP6" t="s">
        <v>78</v>
      </c>
      <c r="BQ6">
        <v>1</v>
      </c>
      <c r="BR6">
        <v>1</v>
      </c>
      <c r="BS6">
        <v>1</v>
      </c>
      <c r="BT6">
        <v>4</v>
      </c>
      <c r="BU6" t="s">
        <v>162</v>
      </c>
      <c r="BV6">
        <v>332.31809219643202</v>
      </c>
      <c r="BW6">
        <v>37.6819078035685</v>
      </c>
      <c r="BX6" t="s">
        <v>80</v>
      </c>
    </row>
    <row r="7" spans="1:76">
      <c r="A7" t="s">
        <v>705</v>
      </c>
      <c r="B7" t="s">
        <v>170</v>
      </c>
      <c r="C7" s="1">
        <v>43308</v>
      </c>
      <c r="D7">
        <v>951</v>
      </c>
      <c r="E7" t="s">
        <v>160</v>
      </c>
      <c r="F7">
        <v>-18.943999999999999</v>
      </c>
      <c r="G7">
        <v>47.949100000000001</v>
      </c>
      <c r="H7" t="s">
        <v>123</v>
      </c>
      <c r="I7">
        <v>45</v>
      </c>
      <c r="J7" t="s">
        <v>78</v>
      </c>
      <c r="K7" t="s">
        <v>78</v>
      </c>
      <c r="L7" t="s">
        <v>78</v>
      </c>
      <c r="M7" t="s">
        <v>78</v>
      </c>
      <c r="N7" t="s">
        <v>78</v>
      </c>
      <c r="O7" t="s">
        <v>78</v>
      </c>
      <c r="P7" t="s">
        <v>78</v>
      </c>
      <c r="Q7" t="s">
        <v>78</v>
      </c>
      <c r="R7" t="s">
        <v>153</v>
      </c>
      <c r="T7" t="s">
        <v>80</v>
      </c>
      <c r="U7" t="s">
        <v>101</v>
      </c>
      <c r="V7" t="s">
        <v>102</v>
      </c>
      <c r="W7" t="s">
        <v>80</v>
      </c>
      <c r="X7" t="s">
        <v>80</v>
      </c>
      <c r="Y7" t="s">
        <v>78</v>
      </c>
      <c r="Z7" t="s">
        <v>78</v>
      </c>
      <c r="AA7" t="s">
        <v>83</v>
      </c>
      <c r="AB7">
        <v>300</v>
      </c>
      <c r="AC7">
        <v>18.5</v>
      </c>
      <c r="AD7">
        <v>132.69999999999999</v>
      </c>
      <c r="AE7">
        <v>63</v>
      </c>
      <c r="AF7">
        <v>30.8</v>
      </c>
      <c r="AG7">
        <v>6.5</v>
      </c>
      <c r="AH7">
        <v>7.5</v>
      </c>
      <c r="AI7" t="s">
        <v>84</v>
      </c>
      <c r="AJ7">
        <v>1</v>
      </c>
      <c r="AK7">
        <v>15</v>
      </c>
      <c r="AL7" t="s">
        <v>78</v>
      </c>
      <c r="AM7">
        <v>4</v>
      </c>
      <c r="AN7">
        <v>3</v>
      </c>
      <c r="AO7">
        <v>0</v>
      </c>
      <c r="AP7" t="s">
        <v>78</v>
      </c>
      <c r="AQ7">
        <v>0</v>
      </c>
      <c r="AR7">
        <v>1</v>
      </c>
      <c r="AS7">
        <v>1</v>
      </c>
      <c r="AT7">
        <v>400</v>
      </c>
      <c r="AU7" t="s">
        <v>78</v>
      </c>
      <c r="AV7" t="s">
        <v>78</v>
      </c>
      <c r="AW7" t="s">
        <v>78</v>
      </c>
      <c r="AX7">
        <v>250</v>
      </c>
      <c r="AY7">
        <v>2</v>
      </c>
      <c r="AZ7">
        <v>1</v>
      </c>
      <c r="BA7" t="s">
        <v>84</v>
      </c>
      <c r="BB7" t="s">
        <v>95</v>
      </c>
      <c r="BC7" t="s">
        <v>171</v>
      </c>
      <c r="BD7" t="s">
        <v>78</v>
      </c>
      <c r="BE7" t="s">
        <v>78</v>
      </c>
      <c r="BF7" t="s">
        <v>78</v>
      </c>
      <c r="BG7" t="s">
        <v>78</v>
      </c>
      <c r="BH7" t="s">
        <v>78</v>
      </c>
      <c r="BI7" t="s">
        <v>78</v>
      </c>
      <c r="BJ7" t="s">
        <v>78</v>
      </c>
      <c r="BK7" t="s">
        <v>78</v>
      </c>
      <c r="BL7" t="s">
        <v>78</v>
      </c>
      <c r="BM7" t="s">
        <v>78</v>
      </c>
      <c r="BN7" t="s">
        <v>78</v>
      </c>
      <c r="BO7" t="s">
        <v>78</v>
      </c>
      <c r="BP7" t="s">
        <v>78</v>
      </c>
      <c r="BQ7" t="s">
        <v>78</v>
      </c>
      <c r="BR7" t="s">
        <v>78</v>
      </c>
      <c r="BS7" t="s">
        <v>78</v>
      </c>
      <c r="BT7" t="s">
        <v>78</v>
      </c>
      <c r="BU7" t="s">
        <v>78</v>
      </c>
      <c r="BV7">
        <v>319.893351892601</v>
      </c>
      <c r="BW7">
        <v>-19.893351892601199</v>
      </c>
      <c r="BX7" t="s">
        <v>80</v>
      </c>
    </row>
    <row r="8" spans="1:76">
      <c r="A8" t="s">
        <v>705</v>
      </c>
      <c r="B8" t="s">
        <v>172</v>
      </c>
      <c r="C8" s="1">
        <v>43308</v>
      </c>
      <c r="D8">
        <v>955</v>
      </c>
      <c r="E8" t="s">
        <v>160</v>
      </c>
      <c r="F8">
        <v>-18.943999999999999</v>
      </c>
      <c r="G8">
        <v>47.949100000000001</v>
      </c>
      <c r="H8" t="s">
        <v>123</v>
      </c>
      <c r="I8">
        <v>45</v>
      </c>
      <c r="J8" t="s">
        <v>78</v>
      </c>
      <c r="K8" t="s">
        <v>78</v>
      </c>
      <c r="L8" t="s">
        <v>78</v>
      </c>
      <c r="M8" t="s">
        <v>78</v>
      </c>
      <c r="N8" t="s">
        <v>78</v>
      </c>
      <c r="O8" t="s">
        <v>78</v>
      </c>
      <c r="P8" t="s">
        <v>78</v>
      </c>
      <c r="Q8" t="s">
        <v>78</v>
      </c>
      <c r="R8" t="s">
        <v>153</v>
      </c>
      <c r="T8" t="s">
        <v>80</v>
      </c>
      <c r="U8" t="s">
        <v>101</v>
      </c>
      <c r="V8" t="s">
        <v>102</v>
      </c>
      <c r="W8" t="s">
        <v>80</v>
      </c>
      <c r="X8" t="s">
        <v>80</v>
      </c>
      <c r="Y8" t="s">
        <v>78</v>
      </c>
      <c r="Z8" t="s">
        <v>78</v>
      </c>
      <c r="AA8" t="s">
        <v>83</v>
      </c>
      <c r="AB8">
        <v>320</v>
      </c>
      <c r="AC8">
        <v>19</v>
      </c>
      <c r="AD8">
        <v>125.2</v>
      </c>
      <c r="AE8">
        <v>63.3</v>
      </c>
      <c r="AF8">
        <v>31.3</v>
      </c>
      <c r="AG8">
        <v>7</v>
      </c>
      <c r="AH8">
        <v>5.0999999999999996</v>
      </c>
      <c r="AI8" t="s">
        <v>84</v>
      </c>
      <c r="AJ8">
        <v>1</v>
      </c>
      <c r="AK8">
        <v>4</v>
      </c>
      <c r="AL8" t="s">
        <v>78</v>
      </c>
      <c r="AM8">
        <v>0</v>
      </c>
      <c r="AN8">
        <v>0</v>
      </c>
      <c r="AO8">
        <v>0</v>
      </c>
      <c r="AP8" t="s">
        <v>78</v>
      </c>
      <c r="AQ8">
        <v>0</v>
      </c>
      <c r="AR8">
        <v>1</v>
      </c>
      <c r="AS8">
        <v>1</v>
      </c>
      <c r="AT8">
        <v>350</v>
      </c>
      <c r="AU8" t="s">
        <v>78</v>
      </c>
      <c r="AV8" t="s">
        <v>78</v>
      </c>
      <c r="AW8" t="s">
        <v>78</v>
      </c>
      <c r="AX8">
        <v>200</v>
      </c>
      <c r="AY8">
        <v>2</v>
      </c>
      <c r="AZ8">
        <v>1</v>
      </c>
      <c r="BA8" t="s">
        <v>84</v>
      </c>
      <c r="BB8" t="s">
        <v>95</v>
      </c>
      <c r="BC8" t="s">
        <v>173</v>
      </c>
      <c r="BD8" t="s">
        <v>78</v>
      </c>
      <c r="BE8" t="s">
        <v>78</v>
      </c>
      <c r="BF8" t="s">
        <v>78</v>
      </c>
      <c r="BG8" t="s">
        <v>78</v>
      </c>
      <c r="BH8" t="s">
        <v>78</v>
      </c>
      <c r="BI8" t="s">
        <v>78</v>
      </c>
      <c r="BJ8" t="s">
        <v>78</v>
      </c>
      <c r="BK8" t="s">
        <v>78</v>
      </c>
      <c r="BL8" t="s">
        <v>78</v>
      </c>
      <c r="BM8" t="s">
        <v>78</v>
      </c>
      <c r="BN8" t="s">
        <v>78</v>
      </c>
      <c r="BO8" t="s">
        <v>78</v>
      </c>
      <c r="BP8" t="s">
        <v>78</v>
      </c>
      <c r="BQ8" t="s">
        <v>78</v>
      </c>
      <c r="BR8" t="s">
        <v>78</v>
      </c>
      <c r="BS8" t="s">
        <v>78</v>
      </c>
      <c r="BT8" t="s">
        <v>78</v>
      </c>
      <c r="BU8" t="s">
        <v>78</v>
      </c>
      <c r="BV8">
        <v>296.95794380192598</v>
      </c>
      <c r="BW8">
        <v>23.042056198073499</v>
      </c>
      <c r="BX8" t="s">
        <v>80</v>
      </c>
    </row>
    <row r="9" spans="1:76">
      <c r="A9" t="s">
        <v>705</v>
      </c>
      <c r="B9" t="s">
        <v>174</v>
      </c>
      <c r="C9" s="1">
        <v>43308</v>
      </c>
      <c r="D9">
        <v>957</v>
      </c>
      <c r="E9" t="s">
        <v>160</v>
      </c>
      <c r="F9">
        <v>-18.943999999999999</v>
      </c>
      <c r="G9">
        <v>47.949100000000001</v>
      </c>
      <c r="H9" t="s">
        <v>123</v>
      </c>
      <c r="I9">
        <v>45</v>
      </c>
      <c r="J9" t="s">
        <v>78</v>
      </c>
      <c r="K9" t="s">
        <v>78</v>
      </c>
      <c r="L9" t="s">
        <v>78</v>
      </c>
      <c r="M9" t="s">
        <v>78</v>
      </c>
      <c r="N9" t="s">
        <v>78</v>
      </c>
      <c r="O9" t="s">
        <v>78</v>
      </c>
      <c r="P9" t="s">
        <v>78</v>
      </c>
      <c r="Q9" t="s">
        <v>78</v>
      </c>
      <c r="R9" t="s">
        <v>153</v>
      </c>
      <c r="T9" t="s">
        <v>84</v>
      </c>
      <c r="U9" t="s">
        <v>101</v>
      </c>
      <c r="V9" t="s">
        <v>102</v>
      </c>
      <c r="W9" t="s">
        <v>80</v>
      </c>
      <c r="X9" t="s">
        <v>80</v>
      </c>
      <c r="Y9" t="s">
        <v>78</v>
      </c>
      <c r="Z9" t="s">
        <v>78</v>
      </c>
      <c r="AA9" t="s">
        <v>83</v>
      </c>
      <c r="AB9">
        <v>280</v>
      </c>
      <c r="AC9">
        <v>20.5</v>
      </c>
      <c r="AD9">
        <v>125.5</v>
      </c>
      <c r="AE9">
        <v>59</v>
      </c>
      <c r="AF9">
        <v>27.2</v>
      </c>
      <c r="AG9">
        <v>6.3</v>
      </c>
      <c r="AH9">
        <v>4.3</v>
      </c>
      <c r="AI9" t="s">
        <v>84</v>
      </c>
      <c r="AJ9">
        <v>1</v>
      </c>
      <c r="AK9">
        <v>8</v>
      </c>
      <c r="AL9" t="s">
        <v>78</v>
      </c>
      <c r="AM9">
        <v>3</v>
      </c>
      <c r="AN9">
        <v>0</v>
      </c>
      <c r="AO9">
        <v>0</v>
      </c>
      <c r="AP9" t="s">
        <v>78</v>
      </c>
      <c r="AQ9">
        <v>0</v>
      </c>
      <c r="AR9">
        <v>1</v>
      </c>
      <c r="AS9">
        <v>1</v>
      </c>
      <c r="AT9">
        <v>300</v>
      </c>
      <c r="AU9" t="s">
        <v>78</v>
      </c>
      <c r="AV9" t="s">
        <v>78</v>
      </c>
      <c r="AW9" t="s">
        <v>78</v>
      </c>
      <c r="AX9">
        <v>200</v>
      </c>
      <c r="AY9">
        <v>2</v>
      </c>
      <c r="AZ9">
        <v>1</v>
      </c>
      <c r="BA9" t="s">
        <v>84</v>
      </c>
      <c r="BB9" t="s">
        <v>89</v>
      </c>
      <c r="BC9">
        <v>97.3</v>
      </c>
      <c r="BD9" t="s">
        <v>78</v>
      </c>
      <c r="BE9" t="s">
        <v>78</v>
      </c>
      <c r="BF9" t="s">
        <v>78</v>
      </c>
      <c r="BG9" t="s">
        <v>78</v>
      </c>
      <c r="BH9" t="s">
        <v>78</v>
      </c>
      <c r="BI9" t="s">
        <v>78</v>
      </c>
      <c r="BJ9" t="s">
        <v>78</v>
      </c>
      <c r="BK9" t="s">
        <v>78</v>
      </c>
      <c r="BL9" t="s">
        <v>78</v>
      </c>
      <c r="BM9" t="s">
        <v>78</v>
      </c>
      <c r="BN9" t="s">
        <v>78</v>
      </c>
      <c r="BO9" t="s">
        <v>78</v>
      </c>
      <c r="BP9" t="s">
        <v>78</v>
      </c>
      <c r="BQ9" t="s">
        <v>78</v>
      </c>
      <c r="BR9" t="s">
        <v>78</v>
      </c>
      <c r="BS9" t="s">
        <v>78</v>
      </c>
      <c r="BT9" t="s">
        <v>78</v>
      </c>
      <c r="BU9" t="s">
        <v>78</v>
      </c>
      <c r="BV9">
        <v>297.868172795085</v>
      </c>
      <c r="BW9">
        <v>-17.868172795084799</v>
      </c>
      <c r="BX9" t="s">
        <v>84</v>
      </c>
    </row>
    <row r="10" spans="1:76">
      <c r="A10" t="s">
        <v>705</v>
      </c>
      <c r="B10" t="s">
        <v>175</v>
      </c>
      <c r="C10" s="1">
        <v>43308</v>
      </c>
      <c r="D10">
        <v>956000010862484</v>
      </c>
      <c r="E10" t="s">
        <v>160</v>
      </c>
      <c r="F10">
        <v>-18.943999999999999</v>
      </c>
      <c r="G10">
        <v>47.949100000000001</v>
      </c>
      <c r="H10" t="s">
        <v>123</v>
      </c>
      <c r="I10">
        <v>45</v>
      </c>
      <c r="J10" t="s">
        <v>78</v>
      </c>
      <c r="K10" t="s">
        <v>78</v>
      </c>
      <c r="L10" t="s">
        <v>78</v>
      </c>
      <c r="M10" t="s">
        <v>78</v>
      </c>
      <c r="N10" t="s">
        <v>78</v>
      </c>
      <c r="O10" t="s">
        <v>78</v>
      </c>
      <c r="P10" t="s">
        <v>78</v>
      </c>
      <c r="Q10" t="s">
        <v>78</v>
      </c>
      <c r="R10" t="s">
        <v>153</v>
      </c>
      <c r="T10" t="s">
        <v>84</v>
      </c>
      <c r="U10" t="s">
        <v>101</v>
      </c>
      <c r="V10" t="s">
        <v>102</v>
      </c>
      <c r="W10" t="s">
        <v>80</v>
      </c>
      <c r="X10" t="s">
        <v>80</v>
      </c>
      <c r="Y10" t="s">
        <v>78</v>
      </c>
      <c r="Z10" t="s">
        <v>78</v>
      </c>
      <c r="AA10" t="s">
        <v>83</v>
      </c>
      <c r="AB10">
        <v>340</v>
      </c>
      <c r="AC10">
        <v>20</v>
      </c>
      <c r="AD10">
        <v>125.1</v>
      </c>
      <c r="AE10">
        <v>63.4</v>
      </c>
      <c r="AF10">
        <v>28.9</v>
      </c>
      <c r="AG10">
        <v>7.2</v>
      </c>
      <c r="AH10">
        <v>5.3</v>
      </c>
      <c r="AI10" t="s">
        <v>84</v>
      </c>
      <c r="AJ10">
        <v>1</v>
      </c>
      <c r="AK10">
        <v>1</v>
      </c>
      <c r="AL10" t="s">
        <v>78</v>
      </c>
      <c r="AM10">
        <v>0</v>
      </c>
      <c r="AN10">
        <v>1</v>
      </c>
      <c r="AO10">
        <v>0</v>
      </c>
      <c r="AP10" t="s">
        <v>78</v>
      </c>
      <c r="AQ10">
        <v>0</v>
      </c>
      <c r="AR10">
        <v>1</v>
      </c>
      <c r="AS10">
        <v>1</v>
      </c>
      <c r="AT10">
        <v>400</v>
      </c>
      <c r="AU10" t="s">
        <v>78</v>
      </c>
      <c r="AV10" t="s">
        <v>78</v>
      </c>
      <c r="AW10" t="s">
        <v>78</v>
      </c>
      <c r="AX10">
        <v>250</v>
      </c>
      <c r="AY10">
        <v>2</v>
      </c>
      <c r="AZ10">
        <v>1</v>
      </c>
      <c r="BA10" t="s">
        <v>84</v>
      </c>
      <c r="BB10" t="s">
        <v>89</v>
      </c>
      <c r="BC10">
        <v>97.4</v>
      </c>
      <c r="BD10" t="s">
        <v>176</v>
      </c>
      <c r="BE10" t="s">
        <v>78</v>
      </c>
      <c r="BF10" t="s">
        <v>78</v>
      </c>
      <c r="BG10" t="s">
        <v>78</v>
      </c>
      <c r="BH10" t="s">
        <v>78</v>
      </c>
      <c r="BI10" t="s">
        <v>78</v>
      </c>
      <c r="BJ10" t="s">
        <v>78</v>
      </c>
      <c r="BK10" t="s">
        <v>78</v>
      </c>
      <c r="BL10" t="s">
        <v>78</v>
      </c>
      <c r="BM10" t="s">
        <v>78</v>
      </c>
      <c r="BN10" t="s">
        <v>78</v>
      </c>
      <c r="BO10" t="s">
        <v>78</v>
      </c>
      <c r="BP10" t="s">
        <v>78</v>
      </c>
      <c r="BQ10" t="s">
        <v>78</v>
      </c>
      <c r="BR10" t="s">
        <v>78</v>
      </c>
      <c r="BS10" t="s">
        <v>78</v>
      </c>
      <c r="BT10" t="s">
        <v>78</v>
      </c>
      <c r="BU10" t="s">
        <v>78</v>
      </c>
      <c r="BV10">
        <v>296.65466915688899</v>
      </c>
      <c r="BW10">
        <v>43.345330843110901</v>
      </c>
      <c r="BX10" t="s">
        <v>84</v>
      </c>
    </row>
    <row r="11" spans="1:76">
      <c r="A11" t="s">
        <v>705</v>
      </c>
      <c r="B11" t="s">
        <v>177</v>
      </c>
      <c r="C11" s="1">
        <v>43352</v>
      </c>
      <c r="D11">
        <v>956000009384448</v>
      </c>
      <c r="E11" t="s">
        <v>160</v>
      </c>
      <c r="F11">
        <v>-18.943999999999999</v>
      </c>
      <c r="G11">
        <v>47.949100000000001</v>
      </c>
      <c r="H11" t="s">
        <v>178</v>
      </c>
      <c r="I11">
        <v>49</v>
      </c>
      <c r="J11" t="s">
        <v>78</v>
      </c>
      <c r="K11" t="s">
        <v>78</v>
      </c>
      <c r="L11" t="s">
        <v>78</v>
      </c>
      <c r="M11" t="s">
        <v>78</v>
      </c>
      <c r="N11" t="s">
        <v>78</v>
      </c>
      <c r="O11" t="s">
        <v>78</v>
      </c>
      <c r="P11" t="s">
        <v>78</v>
      </c>
      <c r="Q11" t="s">
        <v>78</v>
      </c>
      <c r="R11" t="s">
        <v>153</v>
      </c>
      <c r="T11" t="s">
        <v>84</v>
      </c>
      <c r="U11" t="s">
        <v>81</v>
      </c>
      <c r="V11" t="s">
        <v>82</v>
      </c>
      <c r="W11" t="s">
        <v>80</v>
      </c>
      <c r="X11" t="s">
        <v>80</v>
      </c>
      <c r="Y11" t="s">
        <v>78</v>
      </c>
      <c r="Z11" t="s">
        <v>78</v>
      </c>
      <c r="AA11" t="s">
        <v>83</v>
      </c>
      <c r="AB11">
        <v>340</v>
      </c>
      <c r="AC11">
        <v>22.5</v>
      </c>
      <c r="AD11">
        <v>125.3</v>
      </c>
      <c r="AE11">
        <v>63.2</v>
      </c>
      <c r="AF11">
        <v>30.2</v>
      </c>
      <c r="AG11">
        <v>15.8</v>
      </c>
      <c r="AH11">
        <v>13.4</v>
      </c>
      <c r="AI11" t="s">
        <v>84</v>
      </c>
      <c r="AJ11">
        <v>1</v>
      </c>
      <c r="AK11">
        <v>0</v>
      </c>
      <c r="AL11" t="s">
        <v>78</v>
      </c>
      <c r="AM11">
        <v>2</v>
      </c>
      <c r="AN11">
        <v>0</v>
      </c>
      <c r="AO11">
        <v>0</v>
      </c>
      <c r="AP11" t="s">
        <v>78</v>
      </c>
      <c r="AQ11">
        <v>0</v>
      </c>
      <c r="AR11">
        <v>1</v>
      </c>
      <c r="AS11">
        <v>1</v>
      </c>
      <c r="AT11">
        <v>450</v>
      </c>
      <c r="AU11" t="s">
        <v>78</v>
      </c>
      <c r="AV11" t="s">
        <v>78</v>
      </c>
      <c r="AW11" t="s">
        <v>78</v>
      </c>
      <c r="AX11">
        <v>150</v>
      </c>
      <c r="AY11">
        <v>2</v>
      </c>
      <c r="AZ11">
        <v>1</v>
      </c>
      <c r="BA11" t="s">
        <v>84</v>
      </c>
      <c r="BB11" t="s">
        <v>85</v>
      </c>
      <c r="BC11" t="s">
        <v>179</v>
      </c>
      <c r="BD11" t="s">
        <v>180</v>
      </c>
      <c r="BE11" t="s">
        <v>78</v>
      </c>
      <c r="BF11" t="s">
        <v>78</v>
      </c>
      <c r="BG11" t="s">
        <v>78</v>
      </c>
      <c r="BH11" t="s">
        <v>78</v>
      </c>
      <c r="BI11" t="s">
        <v>78</v>
      </c>
      <c r="BJ11" t="s">
        <v>78</v>
      </c>
      <c r="BK11" t="s">
        <v>78</v>
      </c>
      <c r="BL11" t="s">
        <v>78</v>
      </c>
      <c r="BM11" t="s">
        <v>78</v>
      </c>
      <c r="BN11" t="s">
        <v>78</v>
      </c>
      <c r="BO11" t="s">
        <v>78</v>
      </c>
      <c r="BP11" t="s">
        <v>78</v>
      </c>
      <c r="BQ11" t="s">
        <v>78</v>
      </c>
      <c r="BR11" t="s">
        <v>78</v>
      </c>
      <c r="BS11" t="s">
        <v>78</v>
      </c>
      <c r="BT11" t="s">
        <v>78</v>
      </c>
      <c r="BU11" t="s">
        <v>78</v>
      </c>
      <c r="BV11">
        <v>302.61565467252399</v>
      </c>
      <c r="BW11">
        <v>37.384345327475799</v>
      </c>
      <c r="BX11" t="s">
        <v>84</v>
      </c>
    </row>
    <row r="12" spans="1:76">
      <c r="A12" t="s">
        <v>705</v>
      </c>
      <c r="B12" t="s">
        <v>181</v>
      </c>
      <c r="C12" s="1">
        <v>43352</v>
      </c>
      <c r="D12">
        <v>1024</v>
      </c>
      <c r="E12" t="s">
        <v>160</v>
      </c>
      <c r="F12">
        <v>-18.943999999999999</v>
      </c>
      <c r="G12">
        <v>47.949100000000001</v>
      </c>
      <c r="H12" t="s">
        <v>178</v>
      </c>
      <c r="I12">
        <v>49</v>
      </c>
      <c r="J12" t="s">
        <v>78</v>
      </c>
      <c r="K12" t="s">
        <v>78</v>
      </c>
      <c r="L12" t="s">
        <v>78</v>
      </c>
      <c r="M12" t="s">
        <v>78</v>
      </c>
      <c r="N12" t="s">
        <v>78</v>
      </c>
      <c r="O12" t="s">
        <v>78</v>
      </c>
      <c r="P12" t="s">
        <v>78</v>
      </c>
      <c r="Q12" t="s">
        <v>78</v>
      </c>
      <c r="R12" t="s">
        <v>153</v>
      </c>
      <c r="T12" t="s">
        <v>84</v>
      </c>
      <c r="U12" t="s">
        <v>81</v>
      </c>
      <c r="V12" t="s">
        <v>82</v>
      </c>
      <c r="W12" t="s">
        <v>80</v>
      </c>
      <c r="X12" t="s">
        <v>80</v>
      </c>
      <c r="Y12" t="s">
        <v>78</v>
      </c>
      <c r="Z12" t="s">
        <v>78</v>
      </c>
      <c r="AA12" t="s">
        <v>83</v>
      </c>
      <c r="AB12">
        <v>365</v>
      </c>
      <c r="AC12">
        <v>22.8</v>
      </c>
      <c r="AD12">
        <v>129.9</v>
      </c>
      <c r="AE12">
        <v>63.2</v>
      </c>
      <c r="AF12">
        <v>30.7</v>
      </c>
      <c r="AG12">
        <v>18.5</v>
      </c>
      <c r="AH12">
        <v>14.3</v>
      </c>
      <c r="AI12" t="s">
        <v>84</v>
      </c>
      <c r="AJ12">
        <v>1</v>
      </c>
      <c r="AK12">
        <v>0</v>
      </c>
      <c r="AL12" t="s">
        <v>78</v>
      </c>
      <c r="AM12">
        <v>0</v>
      </c>
      <c r="AN12">
        <v>0</v>
      </c>
      <c r="AO12">
        <v>0</v>
      </c>
      <c r="AP12" t="s">
        <v>78</v>
      </c>
      <c r="AQ12">
        <v>0</v>
      </c>
      <c r="AR12">
        <v>1</v>
      </c>
      <c r="AS12">
        <v>1</v>
      </c>
      <c r="AT12">
        <v>450</v>
      </c>
      <c r="AU12" t="s">
        <v>78</v>
      </c>
      <c r="AV12" t="s">
        <v>78</v>
      </c>
      <c r="AW12" t="s">
        <v>78</v>
      </c>
      <c r="AX12">
        <v>150</v>
      </c>
      <c r="AY12">
        <v>2</v>
      </c>
      <c r="AZ12">
        <v>1</v>
      </c>
      <c r="BA12" t="s">
        <v>84</v>
      </c>
      <c r="BB12" t="s">
        <v>95</v>
      </c>
      <c r="BC12" t="s">
        <v>182</v>
      </c>
      <c r="BD12" t="s">
        <v>78</v>
      </c>
      <c r="BE12" t="s">
        <v>78</v>
      </c>
      <c r="BF12" t="s">
        <v>78</v>
      </c>
      <c r="BG12" t="s">
        <v>78</v>
      </c>
      <c r="BH12" t="s">
        <v>78</v>
      </c>
      <c r="BI12" t="s">
        <v>78</v>
      </c>
      <c r="BJ12" t="s">
        <v>78</v>
      </c>
      <c r="BK12" t="s">
        <v>78</v>
      </c>
      <c r="BL12" t="s">
        <v>78</v>
      </c>
      <c r="BM12" t="s">
        <v>78</v>
      </c>
      <c r="BN12" t="s">
        <v>78</v>
      </c>
      <c r="BO12" t="s">
        <v>78</v>
      </c>
      <c r="BP12" t="s">
        <v>78</v>
      </c>
      <c r="BQ12" t="s">
        <v>78</v>
      </c>
      <c r="BR12" t="s">
        <v>78</v>
      </c>
      <c r="BS12" t="s">
        <v>78</v>
      </c>
      <c r="BT12" t="s">
        <v>78</v>
      </c>
      <c r="BU12" t="s">
        <v>78</v>
      </c>
      <c r="BV12">
        <v>324.172793436414</v>
      </c>
      <c r="BW12">
        <v>40.827206563586202</v>
      </c>
      <c r="BX12" t="s">
        <v>84</v>
      </c>
    </row>
    <row r="13" spans="1:76">
      <c r="A13" t="s">
        <v>705</v>
      </c>
      <c r="B13" t="s">
        <v>183</v>
      </c>
      <c r="C13" s="1">
        <v>43352</v>
      </c>
      <c r="D13">
        <v>1023</v>
      </c>
      <c r="E13" t="s">
        <v>160</v>
      </c>
      <c r="F13">
        <v>-18.943999999999999</v>
      </c>
      <c r="G13">
        <v>47.949100000000001</v>
      </c>
      <c r="H13" t="s">
        <v>178</v>
      </c>
      <c r="I13">
        <v>49</v>
      </c>
      <c r="J13" t="s">
        <v>78</v>
      </c>
      <c r="K13" t="s">
        <v>78</v>
      </c>
      <c r="L13" t="s">
        <v>78</v>
      </c>
      <c r="M13" t="s">
        <v>78</v>
      </c>
      <c r="N13" t="s">
        <v>78</v>
      </c>
      <c r="O13" t="s">
        <v>78</v>
      </c>
      <c r="P13" t="s">
        <v>78</v>
      </c>
      <c r="Q13" t="s">
        <v>78</v>
      </c>
      <c r="R13" t="s">
        <v>153</v>
      </c>
      <c r="T13" t="s">
        <v>80</v>
      </c>
      <c r="U13" t="s">
        <v>101</v>
      </c>
      <c r="V13" t="s">
        <v>184</v>
      </c>
      <c r="W13" t="s">
        <v>80</v>
      </c>
      <c r="X13" t="s">
        <v>80</v>
      </c>
      <c r="Y13" t="s">
        <v>78</v>
      </c>
      <c r="Z13" t="s">
        <v>78</v>
      </c>
      <c r="AA13" t="s">
        <v>83</v>
      </c>
      <c r="AB13">
        <v>385</v>
      </c>
      <c r="AC13">
        <v>21.8</v>
      </c>
      <c r="AD13">
        <v>134.5</v>
      </c>
      <c r="AE13">
        <v>61.8</v>
      </c>
      <c r="AF13">
        <v>34.5</v>
      </c>
      <c r="AG13">
        <v>8.6999999999999993</v>
      </c>
      <c r="AH13">
        <v>5.7</v>
      </c>
      <c r="AI13" t="s">
        <v>84</v>
      </c>
      <c r="AJ13">
        <v>0</v>
      </c>
      <c r="AK13">
        <v>0</v>
      </c>
      <c r="AL13" t="s">
        <v>78</v>
      </c>
      <c r="AM13">
        <v>0</v>
      </c>
      <c r="AN13">
        <v>0</v>
      </c>
      <c r="AO13">
        <v>0</v>
      </c>
      <c r="AP13" t="s">
        <v>78</v>
      </c>
      <c r="AQ13">
        <v>1</v>
      </c>
      <c r="AR13">
        <v>1</v>
      </c>
      <c r="AS13">
        <v>1</v>
      </c>
      <c r="AT13">
        <v>450</v>
      </c>
      <c r="AU13" t="s">
        <v>78</v>
      </c>
      <c r="AV13" t="s">
        <v>78</v>
      </c>
      <c r="AW13" t="s">
        <v>78</v>
      </c>
      <c r="AX13">
        <v>150</v>
      </c>
      <c r="AY13">
        <v>2</v>
      </c>
      <c r="AZ13">
        <v>1</v>
      </c>
      <c r="BA13" t="s">
        <v>84</v>
      </c>
      <c r="BB13" t="s">
        <v>95</v>
      </c>
      <c r="BC13" t="s">
        <v>185</v>
      </c>
      <c r="BD13" t="s">
        <v>186</v>
      </c>
      <c r="BE13" t="s">
        <v>78</v>
      </c>
      <c r="BF13" t="s">
        <v>78</v>
      </c>
      <c r="BG13" t="s">
        <v>78</v>
      </c>
      <c r="BH13" t="s">
        <v>78</v>
      </c>
      <c r="BI13" t="s">
        <v>78</v>
      </c>
      <c r="BJ13" t="s">
        <v>78</v>
      </c>
      <c r="BK13" t="s">
        <v>78</v>
      </c>
      <c r="BL13" t="s">
        <v>78</v>
      </c>
      <c r="BM13" t="s">
        <v>78</v>
      </c>
      <c r="BN13" t="s">
        <v>78</v>
      </c>
      <c r="BO13" t="s">
        <v>78</v>
      </c>
      <c r="BP13" t="s">
        <v>78</v>
      </c>
      <c r="BQ13" t="s">
        <v>78</v>
      </c>
      <c r="BR13" t="s">
        <v>78</v>
      </c>
      <c r="BS13" t="s">
        <v>78</v>
      </c>
      <c r="BT13" t="s">
        <v>78</v>
      </c>
      <c r="BU13" t="s">
        <v>78</v>
      </c>
      <c r="BV13">
        <v>325.45262916006698</v>
      </c>
      <c r="BW13">
        <v>59.547370839933002</v>
      </c>
      <c r="BX13" t="s">
        <v>80</v>
      </c>
    </row>
    <row r="14" spans="1:76">
      <c r="A14" t="s">
        <v>705</v>
      </c>
      <c r="B14" t="s">
        <v>187</v>
      </c>
      <c r="C14" s="1">
        <v>43352</v>
      </c>
      <c r="D14">
        <v>1022</v>
      </c>
      <c r="E14" t="s">
        <v>160</v>
      </c>
      <c r="F14">
        <v>-18.943999999999999</v>
      </c>
      <c r="G14">
        <v>47.949100000000001</v>
      </c>
      <c r="H14" t="s">
        <v>178</v>
      </c>
      <c r="I14">
        <v>49</v>
      </c>
      <c r="J14" t="s">
        <v>78</v>
      </c>
      <c r="K14" t="s">
        <v>78</v>
      </c>
      <c r="L14" t="s">
        <v>78</v>
      </c>
      <c r="M14" t="s">
        <v>78</v>
      </c>
      <c r="N14" t="s">
        <v>78</v>
      </c>
      <c r="O14" t="s">
        <v>78</v>
      </c>
      <c r="P14" t="s">
        <v>78</v>
      </c>
      <c r="Q14" t="s">
        <v>78</v>
      </c>
      <c r="R14" t="s">
        <v>153</v>
      </c>
      <c r="T14" t="s">
        <v>80</v>
      </c>
      <c r="U14" t="s">
        <v>101</v>
      </c>
      <c r="V14" t="s">
        <v>184</v>
      </c>
      <c r="W14" t="s">
        <v>80</v>
      </c>
      <c r="X14" t="s">
        <v>80</v>
      </c>
      <c r="Y14" t="s">
        <v>78</v>
      </c>
      <c r="Z14" t="s">
        <v>78</v>
      </c>
      <c r="AA14" t="s">
        <v>83</v>
      </c>
      <c r="AB14">
        <v>340</v>
      </c>
      <c r="AC14">
        <v>22.2</v>
      </c>
      <c r="AD14">
        <v>134.30000000000001</v>
      </c>
      <c r="AE14">
        <v>65.2</v>
      </c>
      <c r="AF14">
        <v>27.1</v>
      </c>
      <c r="AG14">
        <v>8.3000000000000007</v>
      </c>
      <c r="AH14">
        <v>6.1</v>
      </c>
      <c r="AI14" t="s">
        <v>84</v>
      </c>
      <c r="AJ14">
        <v>1</v>
      </c>
      <c r="AK14">
        <v>0</v>
      </c>
      <c r="AL14" t="s">
        <v>78</v>
      </c>
      <c r="AM14">
        <v>0</v>
      </c>
      <c r="AN14">
        <v>0</v>
      </c>
      <c r="AO14">
        <v>0</v>
      </c>
      <c r="AP14" t="s">
        <v>78</v>
      </c>
      <c r="AQ14">
        <v>1</v>
      </c>
      <c r="AR14">
        <v>1</v>
      </c>
      <c r="AS14">
        <v>1</v>
      </c>
      <c r="AT14">
        <v>400</v>
      </c>
      <c r="AU14" t="s">
        <v>78</v>
      </c>
      <c r="AV14" t="s">
        <v>78</v>
      </c>
      <c r="AW14" t="s">
        <v>78</v>
      </c>
      <c r="AX14">
        <v>150</v>
      </c>
      <c r="AY14">
        <v>2</v>
      </c>
      <c r="AZ14">
        <v>1</v>
      </c>
      <c r="BA14" t="s">
        <v>84</v>
      </c>
      <c r="BB14" t="s">
        <v>95</v>
      </c>
      <c r="BC14" t="s">
        <v>188</v>
      </c>
      <c r="BD14" t="s">
        <v>78</v>
      </c>
      <c r="BE14" t="s">
        <v>78</v>
      </c>
      <c r="BF14" t="s">
        <v>78</v>
      </c>
      <c r="BG14" t="s">
        <v>78</v>
      </c>
      <c r="BH14" t="s">
        <v>78</v>
      </c>
      <c r="BI14" t="s">
        <v>78</v>
      </c>
      <c r="BJ14" t="s">
        <v>78</v>
      </c>
      <c r="BK14" t="s">
        <v>78</v>
      </c>
      <c r="BL14" t="s">
        <v>78</v>
      </c>
      <c r="BM14" t="s">
        <v>78</v>
      </c>
      <c r="BN14" t="s">
        <v>78</v>
      </c>
      <c r="BO14" t="s">
        <v>78</v>
      </c>
      <c r="BP14" t="s">
        <v>78</v>
      </c>
      <c r="BQ14" t="s">
        <v>78</v>
      </c>
      <c r="BR14" t="s">
        <v>78</v>
      </c>
      <c r="BS14" t="s">
        <v>78</v>
      </c>
      <c r="BT14" t="s">
        <v>78</v>
      </c>
      <c r="BU14" t="s">
        <v>78</v>
      </c>
      <c r="BV14">
        <v>324.83390184916198</v>
      </c>
      <c r="BW14">
        <v>15.166098150838</v>
      </c>
      <c r="BX14" t="s">
        <v>80</v>
      </c>
    </row>
    <row r="15" spans="1:76">
      <c r="A15" t="s">
        <v>705</v>
      </c>
      <c r="B15" t="s">
        <v>189</v>
      </c>
      <c r="C15" s="1">
        <v>43352</v>
      </c>
      <c r="D15">
        <v>1021</v>
      </c>
      <c r="E15" t="s">
        <v>160</v>
      </c>
      <c r="F15">
        <v>-18.943999999999999</v>
      </c>
      <c r="G15">
        <v>47.949100000000001</v>
      </c>
      <c r="H15" t="s">
        <v>178</v>
      </c>
      <c r="I15">
        <v>49</v>
      </c>
      <c r="J15" t="s">
        <v>78</v>
      </c>
      <c r="K15" t="s">
        <v>78</v>
      </c>
      <c r="L15" t="s">
        <v>78</v>
      </c>
      <c r="M15" t="s">
        <v>78</v>
      </c>
      <c r="N15" t="s">
        <v>78</v>
      </c>
      <c r="O15" t="s">
        <v>78</v>
      </c>
      <c r="P15" t="s">
        <v>78</v>
      </c>
      <c r="Q15" t="s">
        <v>78</v>
      </c>
      <c r="R15" t="s">
        <v>153</v>
      </c>
      <c r="T15" t="s">
        <v>80</v>
      </c>
      <c r="U15" t="s">
        <v>81</v>
      </c>
      <c r="V15" t="s">
        <v>82</v>
      </c>
      <c r="W15" t="s">
        <v>80</v>
      </c>
      <c r="X15" t="s">
        <v>80</v>
      </c>
      <c r="Y15" t="s">
        <v>78</v>
      </c>
      <c r="Z15" t="s">
        <v>78</v>
      </c>
      <c r="AA15" t="s">
        <v>83</v>
      </c>
      <c r="AB15">
        <v>360</v>
      </c>
      <c r="AC15">
        <v>23.5</v>
      </c>
      <c r="AD15">
        <v>126.2</v>
      </c>
      <c r="AE15">
        <v>60.9</v>
      </c>
      <c r="AF15">
        <v>23.4</v>
      </c>
      <c r="AG15">
        <v>23.7</v>
      </c>
      <c r="AH15">
        <v>14.6</v>
      </c>
      <c r="AI15" t="s">
        <v>84</v>
      </c>
      <c r="AJ15">
        <v>1</v>
      </c>
      <c r="AK15">
        <v>0</v>
      </c>
      <c r="AL15" t="s">
        <v>78</v>
      </c>
      <c r="AM15">
        <v>0</v>
      </c>
      <c r="AN15">
        <v>0</v>
      </c>
      <c r="AO15">
        <v>0</v>
      </c>
      <c r="AP15" t="s">
        <v>78</v>
      </c>
      <c r="AQ15">
        <v>1</v>
      </c>
      <c r="AR15">
        <v>1</v>
      </c>
      <c r="AS15">
        <v>1</v>
      </c>
      <c r="AT15">
        <v>500</v>
      </c>
      <c r="AU15" t="s">
        <v>78</v>
      </c>
      <c r="AV15" t="s">
        <v>78</v>
      </c>
      <c r="AW15" t="s">
        <v>78</v>
      </c>
      <c r="AX15">
        <v>150</v>
      </c>
      <c r="AY15">
        <v>2</v>
      </c>
      <c r="AZ15">
        <v>1</v>
      </c>
      <c r="BA15" t="s">
        <v>84</v>
      </c>
      <c r="BB15" t="s">
        <v>95</v>
      </c>
      <c r="BC15" t="s">
        <v>190</v>
      </c>
      <c r="BD15" t="s">
        <v>78</v>
      </c>
      <c r="BE15" t="s">
        <v>78</v>
      </c>
      <c r="BF15" t="s">
        <v>78</v>
      </c>
      <c r="BG15" t="s">
        <v>78</v>
      </c>
      <c r="BH15" t="s">
        <v>78</v>
      </c>
      <c r="BI15" t="s">
        <v>78</v>
      </c>
      <c r="BJ15" t="s">
        <v>78</v>
      </c>
      <c r="BK15" t="s">
        <v>78</v>
      </c>
      <c r="BL15" t="s">
        <v>78</v>
      </c>
      <c r="BM15" t="s">
        <v>78</v>
      </c>
      <c r="BN15" t="s">
        <v>78</v>
      </c>
      <c r="BO15" t="s">
        <v>78</v>
      </c>
      <c r="BP15" t="s">
        <v>78</v>
      </c>
      <c r="BQ15" t="s">
        <v>78</v>
      </c>
      <c r="BR15" t="s">
        <v>78</v>
      </c>
      <c r="BS15" t="s">
        <v>78</v>
      </c>
      <c r="BT15" t="s">
        <v>78</v>
      </c>
      <c r="BU15" t="s">
        <v>78</v>
      </c>
      <c r="BV15">
        <v>306.77777513980601</v>
      </c>
      <c r="BW15">
        <v>53.222224860193897</v>
      </c>
      <c r="BX15" t="s">
        <v>80</v>
      </c>
    </row>
    <row r="16" spans="1:76">
      <c r="A16" t="s">
        <v>705</v>
      </c>
      <c r="B16" t="s">
        <v>191</v>
      </c>
      <c r="C16" s="1">
        <v>43352</v>
      </c>
      <c r="D16">
        <v>1020</v>
      </c>
      <c r="E16" t="s">
        <v>160</v>
      </c>
      <c r="F16">
        <v>-18.943999999999999</v>
      </c>
      <c r="G16">
        <v>47.949100000000001</v>
      </c>
      <c r="H16" t="s">
        <v>178</v>
      </c>
      <c r="I16">
        <v>49</v>
      </c>
      <c r="J16" t="s">
        <v>78</v>
      </c>
      <c r="K16" t="s">
        <v>78</v>
      </c>
      <c r="L16" t="s">
        <v>78</v>
      </c>
      <c r="M16" t="s">
        <v>78</v>
      </c>
      <c r="N16" t="s">
        <v>78</v>
      </c>
      <c r="O16" t="s">
        <v>78</v>
      </c>
      <c r="P16" t="s">
        <v>78</v>
      </c>
      <c r="Q16" t="s">
        <v>78</v>
      </c>
      <c r="R16" t="s">
        <v>153</v>
      </c>
      <c r="T16" t="s">
        <v>84</v>
      </c>
      <c r="U16" t="s">
        <v>81</v>
      </c>
      <c r="V16" t="s">
        <v>82</v>
      </c>
      <c r="W16" t="s">
        <v>80</v>
      </c>
      <c r="X16" t="s">
        <v>80</v>
      </c>
      <c r="Y16" t="s">
        <v>78</v>
      </c>
      <c r="Z16" t="s">
        <v>78</v>
      </c>
      <c r="AA16" t="s">
        <v>83</v>
      </c>
      <c r="AB16">
        <v>320</v>
      </c>
      <c r="AC16">
        <v>23</v>
      </c>
      <c r="AD16">
        <v>128.9</v>
      </c>
      <c r="AE16">
        <v>60.6</v>
      </c>
      <c r="AF16">
        <v>23.9</v>
      </c>
      <c r="AG16">
        <v>15.1</v>
      </c>
      <c r="AH16">
        <v>10.3</v>
      </c>
      <c r="AI16" t="s">
        <v>84</v>
      </c>
      <c r="AJ16">
        <v>1</v>
      </c>
      <c r="AK16">
        <v>0</v>
      </c>
      <c r="AL16" t="s">
        <v>78</v>
      </c>
      <c r="AM16">
        <v>0</v>
      </c>
      <c r="AN16">
        <v>0</v>
      </c>
      <c r="AO16">
        <v>0</v>
      </c>
      <c r="AP16" t="s">
        <v>78</v>
      </c>
      <c r="AQ16">
        <v>1</v>
      </c>
      <c r="AR16">
        <v>1</v>
      </c>
      <c r="AS16">
        <v>1</v>
      </c>
      <c r="AT16">
        <v>500</v>
      </c>
      <c r="AU16" t="s">
        <v>78</v>
      </c>
      <c r="AV16" t="s">
        <v>78</v>
      </c>
      <c r="AW16" t="s">
        <v>78</v>
      </c>
      <c r="AX16">
        <v>150</v>
      </c>
      <c r="AY16">
        <v>2</v>
      </c>
      <c r="AZ16">
        <v>1</v>
      </c>
      <c r="BA16" t="s">
        <v>84</v>
      </c>
      <c r="BB16" t="s">
        <v>95</v>
      </c>
      <c r="BC16" t="s">
        <v>192</v>
      </c>
      <c r="BD16" t="s">
        <v>78</v>
      </c>
      <c r="BE16" t="s">
        <v>78</v>
      </c>
      <c r="BF16" t="s">
        <v>78</v>
      </c>
      <c r="BG16" t="s">
        <v>78</v>
      </c>
      <c r="BH16" t="s">
        <v>78</v>
      </c>
      <c r="BI16" t="s">
        <v>78</v>
      </c>
      <c r="BJ16" t="s">
        <v>78</v>
      </c>
      <c r="BK16" t="s">
        <v>78</v>
      </c>
      <c r="BL16" t="s">
        <v>78</v>
      </c>
      <c r="BM16" t="s">
        <v>78</v>
      </c>
      <c r="BN16" t="s">
        <v>78</v>
      </c>
      <c r="BO16" t="s">
        <v>78</v>
      </c>
      <c r="BP16" t="s">
        <v>78</v>
      </c>
      <c r="BQ16" t="s">
        <v>78</v>
      </c>
      <c r="BR16" t="s">
        <v>78</v>
      </c>
      <c r="BS16" t="s">
        <v>78</v>
      </c>
      <c r="BT16" t="s">
        <v>78</v>
      </c>
      <c r="BU16" t="s">
        <v>78</v>
      </c>
      <c r="BV16">
        <v>319.42641052175202</v>
      </c>
      <c r="BW16">
        <v>0.573589478248266</v>
      </c>
      <c r="BX16" t="s">
        <v>84</v>
      </c>
    </row>
    <row r="17" spans="1:76">
      <c r="A17" t="s">
        <v>705</v>
      </c>
      <c r="B17" t="s">
        <v>193</v>
      </c>
      <c r="C17" s="1">
        <v>43352</v>
      </c>
      <c r="D17">
        <v>1019</v>
      </c>
      <c r="E17" t="s">
        <v>160</v>
      </c>
      <c r="F17">
        <v>-18.943999999999999</v>
      </c>
      <c r="G17">
        <v>47.949100000000001</v>
      </c>
      <c r="H17" t="s">
        <v>178</v>
      </c>
      <c r="I17">
        <v>49</v>
      </c>
      <c r="J17" t="s">
        <v>78</v>
      </c>
      <c r="K17" t="s">
        <v>78</v>
      </c>
      <c r="L17" t="s">
        <v>78</v>
      </c>
      <c r="M17" t="s">
        <v>78</v>
      </c>
      <c r="N17" t="s">
        <v>78</v>
      </c>
      <c r="O17" t="s">
        <v>78</v>
      </c>
      <c r="P17" t="s">
        <v>78</v>
      </c>
      <c r="Q17" t="s">
        <v>78</v>
      </c>
      <c r="R17" t="s">
        <v>153</v>
      </c>
      <c r="T17" t="s">
        <v>80</v>
      </c>
      <c r="U17" t="s">
        <v>81</v>
      </c>
      <c r="V17" t="s">
        <v>82</v>
      </c>
      <c r="W17" t="s">
        <v>80</v>
      </c>
      <c r="X17" t="s">
        <v>80</v>
      </c>
      <c r="Y17" t="s">
        <v>78</v>
      </c>
      <c r="Z17" t="s">
        <v>78</v>
      </c>
      <c r="AA17" t="s">
        <v>83</v>
      </c>
      <c r="AB17">
        <v>345</v>
      </c>
      <c r="AC17">
        <v>21.7</v>
      </c>
      <c r="AD17">
        <v>128.4</v>
      </c>
      <c r="AE17">
        <v>61.3</v>
      </c>
      <c r="AF17">
        <v>27</v>
      </c>
      <c r="AG17">
        <v>15.5</v>
      </c>
      <c r="AH17">
        <v>12.7</v>
      </c>
      <c r="AI17" t="s">
        <v>84</v>
      </c>
      <c r="AJ17">
        <v>1</v>
      </c>
      <c r="AK17">
        <v>0</v>
      </c>
      <c r="AL17" t="s">
        <v>78</v>
      </c>
      <c r="AM17">
        <v>0</v>
      </c>
      <c r="AN17">
        <v>0</v>
      </c>
      <c r="AO17">
        <v>0</v>
      </c>
      <c r="AP17" t="s">
        <v>78</v>
      </c>
      <c r="AQ17">
        <v>0</v>
      </c>
      <c r="AR17">
        <v>1</v>
      </c>
      <c r="AS17">
        <v>1</v>
      </c>
      <c r="AT17">
        <v>500</v>
      </c>
      <c r="AU17" t="s">
        <v>78</v>
      </c>
      <c r="AV17" t="s">
        <v>78</v>
      </c>
      <c r="AW17" t="s">
        <v>78</v>
      </c>
      <c r="AX17">
        <v>150</v>
      </c>
      <c r="AY17">
        <v>2</v>
      </c>
      <c r="AZ17">
        <v>1</v>
      </c>
      <c r="BA17" t="s">
        <v>84</v>
      </c>
      <c r="BB17" t="s">
        <v>95</v>
      </c>
      <c r="BC17" t="s">
        <v>194</v>
      </c>
      <c r="BD17" t="s">
        <v>78</v>
      </c>
      <c r="BE17" t="s">
        <v>78</v>
      </c>
      <c r="BF17" t="s">
        <v>78</v>
      </c>
      <c r="BG17" t="s">
        <v>78</v>
      </c>
      <c r="BH17" t="s">
        <v>78</v>
      </c>
      <c r="BI17" t="s">
        <v>78</v>
      </c>
      <c r="BJ17" t="s">
        <v>78</v>
      </c>
      <c r="BK17" t="s">
        <v>78</v>
      </c>
      <c r="BL17" t="s">
        <v>78</v>
      </c>
      <c r="BM17" t="s">
        <v>78</v>
      </c>
      <c r="BN17" t="s">
        <v>78</v>
      </c>
      <c r="BO17" t="s">
        <v>78</v>
      </c>
      <c r="BP17" t="s">
        <v>78</v>
      </c>
      <c r="BQ17" t="s">
        <v>78</v>
      </c>
      <c r="BR17" t="s">
        <v>78</v>
      </c>
      <c r="BS17" t="s">
        <v>78</v>
      </c>
      <c r="BT17" t="s">
        <v>78</v>
      </c>
      <c r="BU17" t="s">
        <v>78</v>
      </c>
      <c r="BV17">
        <v>317.06571992746098</v>
      </c>
      <c r="BW17">
        <v>27.934280072539501</v>
      </c>
      <c r="BX17" t="s">
        <v>80</v>
      </c>
    </row>
    <row r="18" spans="1:76">
      <c r="A18" t="s">
        <v>705</v>
      </c>
      <c r="B18" t="s">
        <v>215</v>
      </c>
      <c r="C18" s="1">
        <v>43146</v>
      </c>
      <c r="D18" t="s">
        <v>216</v>
      </c>
      <c r="E18" t="s">
        <v>217</v>
      </c>
      <c r="F18">
        <v>-18.932700000000001</v>
      </c>
      <c r="G18">
        <v>47.757800000000003</v>
      </c>
      <c r="H18" t="s">
        <v>77</v>
      </c>
      <c r="I18">
        <v>38</v>
      </c>
      <c r="J18" t="s">
        <v>78</v>
      </c>
      <c r="K18" t="s">
        <v>78</v>
      </c>
      <c r="L18" t="s">
        <v>78</v>
      </c>
      <c r="M18" t="s">
        <v>78</v>
      </c>
      <c r="N18" t="s">
        <v>78</v>
      </c>
      <c r="O18" t="s">
        <v>78</v>
      </c>
      <c r="P18" t="s">
        <v>78</v>
      </c>
      <c r="Q18" t="s">
        <v>78</v>
      </c>
      <c r="R18" t="s">
        <v>153</v>
      </c>
      <c r="T18" t="s">
        <v>84</v>
      </c>
      <c r="U18" t="s">
        <v>81</v>
      </c>
      <c r="V18" t="s">
        <v>82</v>
      </c>
      <c r="W18" t="s">
        <v>80</v>
      </c>
      <c r="X18" t="s">
        <v>80</v>
      </c>
      <c r="Y18" t="s">
        <v>78</v>
      </c>
      <c r="Z18" t="s">
        <v>78</v>
      </c>
      <c r="AA18" t="s">
        <v>83</v>
      </c>
      <c r="AB18">
        <v>320</v>
      </c>
      <c r="AC18">
        <v>20.8</v>
      </c>
      <c r="AD18">
        <v>111.6</v>
      </c>
      <c r="AE18">
        <v>48.2</v>
      </c>
      <c r="AF18">
        <v>33.700000000000003</v>
      </c>
      <c r="AG18">
        <v>3</v>
      </c>
      <c r="AH18">
        <v>4.5</v>
      </c>
      <c r="AI18" t="s">
        <v>84</v>
      </c>
      <c r="AJ18">
        <v>1</v>
      </c>
      <c r="AK18">
        <v>15</v>
      </c>
      <c r="AL18" t="s">
        <v>78</v>
      </c>
      <c r="AM18">
        <v>13</v>
      </c>
      <c r="AN18">
        <v>1</v>
      </c>
      <c r="AO18">
        <v>0</v>
      </c>
      <c r="AP18" t="s">
        <v>78</v>
      </c>
      <c r="AQ18">
        <v>1</v>
      </c>
      <c r="AR18">
        <v>1</v>
      </c>
      <c r="AS18">
        <v>1</v>
      </c>
      <c r="AT18">
        <v>200</v>
      </c>
      <c r="AU18" t="s">
        <v>78</v>
      </c>
      <c r="AV18" t="s">
        <v>78</v>
      </c>
      <c r="AW18" t="s">
        <v>78</v>
      </c>
      <c r="AX18">
        <v>200</v>
      </c>
      <c r="AY18">
        <v>2</v>
      </c>
      <c r="AZ18">
        <v>2</v>
      </c>
      <c r="BA18" t="s">
        <v>84</v>
      </c>
      <c r="BB18" t="s">
        <v>95</v>
      </c>
      <c r="BC18" t="s">
        <v>218</v>
      </c>
      <c r="BD18" t="s">
        <v>219</v>
      </c>
      <c r="BE18" t="s">
        <v>78</v>
      </c>
      <c r="BF18" t="s">
        <v>80</v>
      </c>
      <c r="BG18" t="s">
        <v>78</v>
      </c>
      <c r="BH18" t="s">
        <v>78</v>
      </c>
      <c r="BI18" t="s">
        <v>78</v>
      </c>
      <c r="BJ18" t="s">
        <v>78</v>
      </c>
      <c r="BK18" t="s">
        <v>78</v>
      </c>
      <c r="BL18" t="s">
        <v>78</v>
      </c>
      <c r="BM18" t="s">
        <v>78</v>
      </c>
      <c r="BN18" t="s">
        <v>78</v>
      </c>
      <c r="BO18" t="s">
        <v>78</v>
      </c>
      <c r="BP18" t="s">
        <v>78</v>
      </c>
      <c r="BQ18" t="s">
        <v>78</v>
      </c>
      <c r="BR18" t="s">
        <v>78</v>
      </c>
      <c r="BS18" t="s">
        <v>78</v>
      </c>
      <c r="BT18" t="s">
        <v>78</v>
      </c>
      <c r="BU18" t="s">
        <v>78</v>
      </c>
      <c r="BV18">
        <v>242.61259427194599</v>
      </c>
      <c r="BW18">
        <v>77.387405728054205</v>
      </c>
      <c r="BX18" t="s">
        <v>84</v>
      </c>
    </row>
    <row r="19" spans="1:76">
      <c r="A19" t="s">
        <v>705</v>
      </c>
      <c r="B19" t="s">
        <v>220</v>
      </c>
      <c r="C19" s="1">
        <v>43146</v>
      </c>
      <c r="D19">
        <v>956000010849257</v>
      </c>
      <c r="E19" t="s">
        <v>217</v>
      </c>
      <c r="F19">
        <v>-18.932700000000001</v>
      </c>
      <c r="G19">
        <v>47.757800000000003</v>
      </c>
      <c r="H19" t="s">
        <v>77</v>
      </c>
      <c r="I19">
        <v>38</v>
      </c>
      <c r="J19" t="s">
        <v>78</v>
      </c>
      <c r="K19" t="s">
        <v>78</v>
      </c>
      <c r="L19" t="s">
        <v>78</v>
      </c>
      <c r="M19" t="s">
        <v>78</v>
      </c>
      <c r="N19" t="s">
        <v>78</v>
      </c>
      <c r="O19" t="s">
        <v>78</v>
      </c>
      <c r="P19" t="s">
        <v>78</v>
      </c>
      <c r="Q19" t="s">
        <v>78</v>
      </c>
      <c r="R19" t="s">
        <v>153</v>
      </c>
      <c r="T19" t="s">
        <v>84</v>
      </c>
      <c r="U19" t="s">
        <v>81</v>
      </c>
      <c r="V19" t="s">
        <v>221</v>
      </c>
      <c r="W19" t="s">
        <v>84</v>
      </c>
      <c r="X19" t="s">
        <v>80</v>
      </c>
      <c r="Y19" t="s">
        <v>78</v>
      </c>
      <c r="Z19" t="s">
        <v>78</v>
      </c>
      <c r="AA19" t="s">
        <v>83</v>
      </c>
      <c r="AB19">
        <v>205</v>
      </c>
      <c r="AC19">
        <v>17.899999999999999</v>
      </c>
      <c r="AD19">
        <v>107.7</v>
      </c>
      <c r="AE19">
        <v>53.1</v>
      </c>
      <c r="AF19">
        <v>25.7</v>
      </c>
      <c r="AG19" t="s">
        <v>126</v>
      </c>
      <c r="AH19" t="s">
        <v>126</v>
      </c>
      <c r="AI19" t="s">
        <v>84</v>
      </c>
      <c r="AJ19">
        <v>1</v>
      </c>
      <c r="AK19">
        <v>7</v>
      </c>
      <c r="AL19" t="s">
        <v>78</v>
      </c>
      <c r="AM19">
        <v>0</v>
      </c>
      <c r="AN19">
        <v>1</v>
      </c>
      <c r="AO19">
        <v>0</v>
      </c>
      <c r="AP19" t="s">
        <v>78</v>
      </c>
      <c r="AQ19">
        <v>1</v>
      </c>
      <c r="AR19">
        <v>1</v>
      </c>
      <c r="AS19">
        <v>1</v>
      </c>
      <c r="AT19">
        <v>200</v>
      </c>
      <c r="AU19" t="s">
        <v>78</v>
      </c>
      <c r="AV19" t="s">
        <v>78</v>
      </c>
      <c r="AW19" t="s">
        <v>78</v>
      </c>
      <c r="AX19">
        <v>200</v>
      </c>
      <c r="AY19">
        <v>2</v>
      </c>
      <c r="AZ19">
        <v>2</v>
      </c>
      <c r="BA19" t="s">
        <v>84</v>
      </c>
      <c r="BB19" t="s">
        <v>222</v>
      </c>
      <c r="BC19" t="s">
        <v>223</v>
      </c>
      <c r="BD19" t="s">
        <v>219</v>
      </c>
      <c r="BE19" t="s">
        <v>78</v>
      </c>
      <c r="BF19" t="s">
        <v>80</v>
      </c>
      <c r="BG19" t="s">
        <v>78</v>
      </c>
      <c r="BH19" t="s">
        <v>78</v>
      </c>
      <c r="BI19" t="s">
        <v>78</v>
      </c>
      <c r="BJ19" t="s">
        <v>78</v>
      </c>
      <c r="BK19" t="s">
        <v>78</v>
      </c>
      <c r="BL19" t="s">
        <v>78</v>
      </c>
      <c r="BM19" t="s">
        <v>78</v>
      </c>
      <c r="BN19" t="s">
        <v>78</v>
      </c>
      <c r="BO19" t="s">
        <v>78</v>
      </c>
      <c r="BP19" t="s">
        <v>78</v>
      </c>
      <c r="BQ19" t="s">
        <v>78</v>
      </c>
      <c r="BR19" t="s">
        <v>78</v>
      </c>
      <c r="BS19" t="s">
        <v>78</v>
      </c>
      <c r="BT19" t="s">
        <v>78</v>
      </c>
      <c r="BU19" t="s">
        <v>78</v>
      </c>
      <c r="BV19" t="s">
        <v>78</v>
      </c>
      <c r="BW19" t="s">
        <v>78</v>
      </c>
      <c r="BX19" t="s">
        <v>84</v>
      </c>
    </row>
    <row r="20" spans="1:76">
      <c r="A20" t="s">
        <v>705</v>
      </c>
      <c r="B20" t="s">
        <v>224</v>
      </c>
      <c r="C20" s="1">
        <v>43146</v>
      </c>
      <c r="E20" t="s">
        <v>217</v>
      </c>
      <c r="F20">
        <v>-18.932700000000001</v>
      </c>
      <c r="G20">
        <v>47.757800000000003</v>
      </c>
      <c r="H20" t="s">
        <v>77</v>
      </c>
      <c r="I20">
        <v>38</v>
      </c>
      <c r="J20" t="s">
        <v>78</v>
      </c>
      <c r="K20" t="s">
        <v>78</v>
      </c>
      <c r="L20" t="s">
        <v>78</v>
      </c>
      <c r="M20" t="s">
        <v>78</v>
      </c>
      <c r="N20" t="s">
        <v>78</v>
      </c>
      <c r="O20" t="s">
        <v>78</v>
      </c>
      <c r="P20" t="s">
        <v>78</v>
      </c>
      <c r="Q20" t="s">
        <v>78</v>
      </c>
      <c r="R20" t="s">
        <v>153</v>
      </c>
      <c r="T20" t="s">
        <v>80</v>
      </c>
      <c r="U20" t="s">
        <v>101</v>
      </c>
      <c r="V20" t="s">
        <v>102</v>
      </c>
      <c r="W20" t="s">
        <v>80</v>
      </c>
      <c r="X20" t="s">
        <v>80</v>
      </c>
      <c r="Y20" t="s">
        <v>78</v>
      </c>
      <c r="Z20" t="s">
        <v>78</v>
      </c>
      <c r="AA20" t="s">
        <v>83</v>
      </c>
      <c r="AB20">
        <v>360</v>
      </c>
      <c r="AC20">
        <v>18.8</v>
      </c>
      <c r="AD20">
        <v>134.30000000000001</v>
      </c>
      <c r="AE20">
        <v>60.2</v>
      </c>
      <c r="AF20">
        <v>31.9</v>
      </c>
      <c r="AG20">
        <v>7.9</v>
      </c>
      <c r="AH20">
        <v>10.3</v>
      </c>
      <c r="AI20" t="s">
        <v>84</v>
      </c>
      <c r="AJ20">
        <v>1</v>
      </c>
      <c r="AK20">
        <v>1</v>
      </c>
      <c r="AL20" t="s">
        <v>78</v>
      </c>
      <c r="AM20">
        <v>0</v>
      </c>
      <c r="AN20">
        <v>1</v>
      </c>
      <c r="AO20">
        <v>0</v>
      </c>
      <c r="AP20" t="s">
        <v>78</v>
      </c>
      <c r="AQ20">
        <v>0</v>
      </c>
      <c r="AR20">
        <v>1</v>
      </c>
      <c r="AS20">
        <v>1</v>
      </c>
      <c r="AT20">
        <v>200</v>
      </c>
      <c r="AU20" t="s">
        <v>78</v>
      </c>
      <c r="AV20" t="s">
        <v>78</v>
      </c>
      <c r="AW20" t="s">
        <v>78</v>
      </c>
      <c r="AX20">
        <v>200</v>
      </c>
      <c r="AY20">
        <v>2</v>
      </c>
      <c r="AZ20">
        <v>2</v>
      </c>
      <c r="BA20" t="s">
        <v>84</v>
      </c>
      <c r="BB20" t="s">
        <v>78</v>
      </c>
      <c r="BC20" t="s">
        <v>78</v>
      </c>
      <c r="BD20" t="s">
        <v>225</v>
      </c>
      <c r="BE20" t="s">
        <v>78</v>
      </c>
      <c r="BF20" t="s">
        <v>84</v>
      </c>
      <c r="BG20">
        <v>1</v>
      </c>
      <c r="BH20">
        <v>1</v>
      </c>
      <c r="BI20">
        <v>1</v>
      </c>
      <c r="BJ20">
        <v>1</v>
      </c>
      <c r="BK20">
        <v>1</v>
      </c>
      <c r="BL20">
        <v>1</v>
      </c>
      <c r="BM20">
        <v>1</v>
      </c>
      <c r="BN20">
        <v>1</v>
      </c>
      <c r="BO20">
        <v>1</v>
      </c>
      <c r="BP20" t="s">
        <v>78</v>
      </c>
      <c r="BQ20">
        <v>1</v>
      </c>
      <c r="BR20">
        <v>1</v>
      </c>
      <c r="BS20">
        <v>1</v>
      </c>
      <c r="BT20">
        <v>4</v>
      </c>
      <c r="BU20" t="s">
        <v>162</v>
      </c>
      <c r="BV20">
        <v>324.83390184916198</v>
      </c>
      <c r="BW20">
        <v>35.166098150838003</v>
      </c>
      <c r="BX20" t="s">
        <v>80</v>
      </c>
    </row>
    <row r="21" spans="1:76">
      <c r="A21" t="s">
        <v>705</v>
      </c>
      <c r="B21" t="s">
        <v>226</v>
      </c>
      <c r="C21" s="1">
        <v>43146</v>
      </c>
      <c r="E21" t="s">
        <v>217</v>
      </c>
      <c r="F21">
        <v>-18.932700000000001</v>
      </c>
      <c r="G21">
        <v>47.757800000000003</v>
      </c>
      <c r="H21" t="s">
        <v>77</v>
      </c>
      <c r="I21">
        <v>38</v>
      </c>
      <c r="J21" t="s">
        <v>78</v>
      </c>
      <c r="K21" t="s">
        <v>78</v>
      </c>
      <c r="L21" t="s">
        <v>78</v>
      </c>
      <c r="M21" t="s">
        <v>78</v>
      </c>
      <c r="N21" t="s">
        <v>78</v>
      </c>
      <c r="O21" t="s">
        <v>78</v>
      </c>
      <c r="P21" t="s">
        <v>78</v>
      </c>
      <c r="Q21" t="s">
        <v>78</v>
      </c>
      <c r="R21" t="s">
        <v>153</v>
      </c>
      <c r="T21" t="s">
        <v>80</v>
      </c>
      <c r="U21" t="s">
        <v>101</v>
      </c>
      <c r="V21" t="s">
        <v>102</v>
      </c>
      <c r="W21" t="s">
        <v>80</v>
      </c>
      <c r="X21" t="s">
        <v>80</v>
      </c>
      <c r="Y21" t="s">
        <v>78</v>
      </c>
      <c r="Z21" t="s">
        <v>78</v>
      </c>
      <c r="AA21" t="s">
        <v>83</v>
      </c>
      <c r="AB21">
        <v>315</v>
      </c>
      <c r="AC21">
        <v>21.6</v>
      </c>
      <c r="AD21">
        <v>129.9</v>
      </c>
      <c r="AE21">
        <v>64</v>
      </c>
      <c r="AF21">
        <v>31.4</v>
      </c>
      <c r="AG21">
        <v>9.3000000000000007</v>
      </c>
      <c r="AH21">
        <v>10.5</v>
      </c>
      <c r="AI21" t="s">
        <v>84</v>
      </c>
      <c r="AJ21">
        <v>1</v>
      </c>
      <c r="AK21">
        <v>4</v>
      </c>
      <c r="AL21" t="s">
        <v>78</v>
      </c>
      <c r="AM21">
        <v>0</v>
      </c>
      <c r="AN21">
        <v>1</v>
      </c>
      <c r="AO21">
        <v>0</v>
      </c>
      <c r="AP21" t="s">
        <v>78</v>
      </c>
      <c r="AQ21">
        <v>1</v>
      </c>
      <c r="AR21">
        <v>1</v>
      </c>
      <c r="AS21">
        <v>1</v>
      </c>
      <c r="AT21">
        <v>200</v>
      </c>
      <c r="AU21" t="s">
        <v>78</v>
      </c>
      <c r="AV21" t="s">
        <v>78</v>
      </c>
      <c r="AW21" t="s">
        <v>78</v>
      </c>
      <c r="AX21">
        <v>200</v>
      </c>
      <c r="AY21">
        <v>2</v>
      </c>
      <c r="AZ21">
        <v>2</v>
      </c>
      <c r="BA21" t="s">
        <v>84</v>
      </c>
      <c r="BB21" t="s">
        <v>78</v>
      </c>
      <c r="BC21" t="s">
        <v>78</v>
      </c>
      <c r="BD21" t="s">
        <v>225</v>
      </c>
      <c r="BE21" t="s">
        <v>78</v>
      </c>
      <c r="BF21" t="s">
        <v>84</v>
      </c>
      <c r="BG21">
        <v>1</v>
      </c>
      <c r="BH21">
        <v>1</v>
      </c>
      <c r="BI21">
        <v>1</v>
      </c>
      <c r="BJ21">
        <v>1</v>
      </c>
      <c r="BK21">
        <v>1</v>
      </c>
      <c r="BL21">
        <v>1</v>
      </c>
      <c r="BM21">
        <v>1</v>
      </c>
      <c r="BN21">
        <v>1</v>
      </c>
      <c r="BO21">
        <v>1</v>
      </c>
      <c r="BP21" t="s">
        <v>78</v>
      </c>
      <c r="BQ21">
        <v>1</v>
      </c>
      <c r="BR21">
        <v>1</v>
      </c>
      <c r="BS21">
        <v>1</v>
      </c>
      <c r="BT21">
        <v>4</v>
      </c>
      <c r="BU21" t="s">
        <v>162</v>
      </c>
      <c r="BV21">
        <v>311.28737001810998</v>
      </c>
      <c r="BW21">
        <v>3.7126299818897301</v>
      </c>
      <c r="BX21" t="s">
        <v>80</v>
      </c>
    </row>
    <row r="22" spans="1:76">
      <c r="A22" t="s">
        <v>705</v>
      </c>
      <c r="B22" t="s">
        <v>227</v>
      </c>
      <c r="C22" s="1">
        <v>43147</v>
      </c>
      <c r="D22">
        <v>1067</v>
      </c>
      <c r="E22" t="s">
        <v>217</v>
      </c>
      <c r="F22">
        <v>-18.932700000000001</v>
      </c>
      <c r="G22">
        <v>47.757800000000003</v>
      </c>
      <c r="H22" t="s">
        <v>77</v>
      </c>
      <c r="I22">
        <v>38</v>
      </c>
      <c r="J22" t="s">
        <v>78</v>
      </c>
      <c r="K22" t="s">
        <v>78</v>
      </c>
      <c r="L22" t="s">
        <v>78</v>
      </c>
      <c r="M22" t="s">
        <v>78</v>
      </c>
      <c r="N22" t="s">
        <v>78</v>
      </c>
      <c r="O22" t="s">
        <v>78</v>
      </c>
      <c r="P22" t="s">
        <v>78</v>
      </c>
      <c r="Q22" t="s">
        <v>78</v>
      </c>
      <c r="R22" t="s">
        <v>153</v>
      </c>
      <c r="T22" t="s">
        <v>84</v>
      </c>
      <c r="U22" t="s">
        <v>101</v>
      </c>
      <c r="V22" t="s">
        <v>102</v>
      </c>
      <c r="W22" t="s">
        <v>80</v>
      </c>
      <c r="X22" t="s">
        <v>80</v>
      </c>
      <c r="Y22" t="s">
        <v>78</v>
      </c>
      <c r="Z22" t="s">
        <v>78</v>
      </c>
      <c r="AA22" t="s">
        <v>83</v>
      </c>
      <c r="AB22">
        <v>355</v>
      </c>
      <c r="AC22">
        <v>21.2</v>
      </c>
      <c r="AD22">
        <v>132.30000000000001</v>
      </c>
      <c r="AE22">
        <v>61.9</v>
      </c>
      <c r="AF22">
        <v>27</v>
      </c>
      <c r="AG22">
        <v>9.1999999999999993</v>
      </c>
      <c r="AH22">
        <v>11.1</v>
      </c>
      <c r="AI22" t="s">
        <v>84</v>
      </c>
      <c r="AJ22">
        <v>1</v>
      </c>
      <c r="AK22">
        <v>5</v>
      </c>
      <c r="AL22" t="s">
        <v>78</v>
      </c>
      <c r="AM22">
        <v>6</v>
      </c>
      <c r="AN22">
        <v>2</v>
      </c>
      <c r="AO22">
        <v>0</v>
      </c>
      <c r="AP22" t="s">
        <v>78</v>
      </c>
      <c r="AQ22">
        <v>0</v>
      </c>
      <c r="AR22">
        <v>1</v>
      </c>
      <c r="AS22">
        <v>1</v>
      </c>
      <c r="AT22">
        <v>200</v>
      </c>
      <c r="AU22" t="s">
        <v>78</v>
      </c>
      <c r="AV22" t="s">
        <v>78</v>
      </c>
      <c r="AW22" t="s">
        <v>78</v>
      </c>
      <c r="AX22">
        <v>200</v>
      </c>
      <c r="AY22">
        <v>2</v>
      </c>
      <c r="AZ22">
        <v>2</v>
      </c>
      <c r="BA22" t="s">
        <v>84</v>
      </c>
      <c r="BB22" t="s">
        <v>89</v>
      </c>
      <c r="BC22" t="s">
        <v>682</v>
      </c>
      <c r="BD22" t="s">
        <v>228</v>
      </c>
      <c r="BE22" t="s">
        <v>78</v>
      </c>
      <c r="BF22" t="s">
        <v>80</v>
      </c>
      <c r="BG22" t="s">
        <v>78</v>
      </c>
      <c r="BH22" t="s">
        <v>78</v>
      </c>
      <c r="BI22" t="s">
        <v>78</v>
      </c>
      <c r="BJ22" t="s">
        <v>78</v>
      </c>
      <c r="BK22" t="s">
        <v>78</v>
      </c>
      <c r="BL22" t="s">
        <v>78</v>
      </c>
      <c r="BM22" t="s">
        <v>78</v>
      </c>
      <c r="BN22" t="s">
        <v>78</v>
      </c>
      <c r="BO22" t="s">
        <v>78</v>
      </c>
      <c r="BP22" t="s">
        <v>78</v>
      </c>
      <c r="BQ22" t="s">
        <v>78</v>
      </c>
      <c r="BR22" t="s">
        <v>78</v>
      </c>
      <c r="BS22" t="s">
        <v>78</v>
      </c>
      <c r="BT22" t="s">
        <v>78</v>
      </c>
      <c r="BU22" t="s">
        <v>78</v>
      </c>
      <c r="BV22">
        <v>318.66079922045401</v>
      </c>
      <c r="BW22">
        <v>36.339200779546303</v>
      </c>
      <c r="BX22" t="s">
        <v>84</v>
      </c>
    </row>
    <row r="23" spans="1:76">
      <c r="A23" t="s">
        <v>705</v>
      </c>
      <c r="B23" t="s">
        <v>229</v>
      </c>
      <c r="C23" s="1">
        <v>43147</v>
      </c>
      <c r="D23">
        <v>1066</v>
      </c>
      <c r="E23" t="s">
        <v>217</v>
      </c>
      <c r="F23">
        <v>-18.932700000000001</v>
      </c>
      <c r="G23">
        <v>47.757800000000003</v>
      </c>
      <c r="H23" t="s">
        <v>77</v>
      </c>
      <c r="I23">
        <v>38</v>
      </c>
      <c r="J23" t="s">
        <v>78</v>
      </c>
      <c r="K23" t="s">
        <v>78</v>
      </c>
      <c r="L23" t="s">
        <v>78</v>
      </c>
      <c r="M23" t="s">
        <v>78</v>
      </c>
      <c r="N23" t="s">
        <v>78</v>
      </c>
      <c r="O23" t="s">
        <v>78</v>
      </c>
      <c r="P23" t="s">
        <v>78</v>
      </c>
      <c r="Q23" t="s">
        <v>78</v>
      </c>
      <c r="R23" t="s">
        <v>153</v>
      </c>
      <c r="T23" t="s">
        <v>80</v>
      </c>
      <c r="U23" t="s">
        <v>101</v>
      </c>
      <c r="V23" t="s">
        <v>102</v>
      </c>
      <c r="W23" t="s">
        <v>80</v>
      </c>
      <c r="X23" t="s">
        <v>80</v>
      </c>
      <c r="Y23" t="s">
        <v>78</v>
      </c>
      <c r="Z23" t="s">
        <v>78</v>
      </c>
      <c r="AA23" t="s">
        <v>83</v>
      </c>
      <c r="AB23">
        <v>300</v>
      </c>
      <c r="AC23">
        <v>19</v>
      </c>
      <c r="AD23">
        <v>123.8</v>
      </c>
      <c r="AE23">
        <v>60.6</v>
      </c>
      <c r="AF23">
        <v>27.3</v>
      </c>
      <c r="AG23">
        <v>6.7</v>
      </c>
      <c r="AH23">
        <v>8.5</v>
      </c>
      <c r="AI23" t="s">
        <v>84</v>
      </c>
      <c r="AJ23">
        <v>1</v>
      </c>
      <c r="AK23">
        <v>0</v>
      </c>
      <c r="AL23" t="s">
        <v>78</v>
      </c>
      <c r="AM23">
        <v>0</v>
      </c>
      <c r="AN23">
        <v>4</v>
      </c>
      <c r="AO23">
        <v>0</v>
      </c>
      <c r="AP23" t="s">
        <v>78</v>
      </c>
      <c r="AQ23">
        <v>1</v>
      </c>
      <c r="AR23">
        <v>1</v>
      </c>
      <c r="AS23">
        <v>1</v>
      </c>
      <c r="AT23">
        <v>200</v>
      </c>
      <c r="AU23" t="s">
        <v>78</v>
      </c>
      <c r="AV23" t="s">
        <v>78</v>
      </c>
      <c r="AW23" t="s">
        <v>78</v>
      </c>
      <c r="AX23">
        <v>200</v>
      </c>
      <c r="AY23">
        <v>2</v>
      </c>
      <c r="AZ23">
        <v>2</v>
      </c>
      <c r="BA23" t="s">
        <v>84</v>
      </c>
      <c r="BB23" t="s">
        <v>89</v>
      </c>
      <c r="BC23" t="s">
        <v>230</v>
      </c>
      <c r="BD23" t="s">
        <v>231</v>
      </c>
      <c r="BE23" t="s">
        <v>78</v>
      </c>
      <c r="BF23" t="s">
        <v>80</v>
      </c>
      <c r="BG23" t="s">
        <v>78</v>
      </c>
      <c r="BH23" t="s">
        <v>78</v>
      </c>
      <c r="BI23" t="s">
        <v>78</v>
      </c>
      <c r="BJ23" t="s">
        <v>78</v>
      </c>
      <c r="BK23" t="s">
        <v>78</v>
      </c>
      <c r="BL23" t="s">
        <v>78</v>
      </c>
      <c r="BM23" t="s">
        <v>78</v>
      </c>
      <c r="BN23" t="s">
        <v>78</v>
      </c>
      <c r="BO23" t="s">
        <v>78</v>
      </c>
      <c r="BP23" t="s">
        <v>78</v>
      </c>
      <c r="BQ23" t="s">
        <v>78</v>
      </c>
      <c r="BR23" t="s">
        <v>78</v>
      </c>
      <c r="BS23" t="s">
        <v>78</v>
      </c>
      <c r="BT23" t="s">
        <v>78</v>
      </c>
      <c r="BU23" t="s">
        <v>78</v>
      </c>
      <c r="BV23">
        <v>292.71826229678402</v>
      </c>
      <c r="BW23">
        <v>7.2817377032158701</v>
      </c>
      <c r="BX23" t="s">
        <v>80</v>
      </c>
    </row>
    <row r="24" spans="1:76">
      <c r="A24" t="s">
        <v>705</v>
      </c>
      <c r="B24" t="s">
        <v>232</v>
      </c>
      <c r="C24" s="1">
        <v>43147</v>
      </c>
      <c r="D24">
        <v>1065</v>
      </c>
      <c r="E24" t="s">
        <v>217</v>
      </c>
      <c r="F24">
        <v>-18.932700000000001</v>
      </c>
      <c r="G24">
        <v>47.757800000000003</v>
      </c>
      <c r="H24" t="s">
        <v>77</v>
      </c>
      <c r="I24">
        <v>38</v>
      </c>
      <c r="J24" t="s">
        <v>78</v>
      </c>
      <c r="K24" t="s">
        <v>78</v>
      </c>
      <c r="L24" t="s">
        <v>78</v>
      </c>
      <c r="M24" t="s">
        <v>78</v>
      </c>
      <c r="N24" t="s">
        <v>78</v>
      </c>
      <c r="O24" t="s">
        <v>78</v>
      </c>
      <c r="P24" t="s">
        <v>78</v>
      </c>
      <c r="Q24" t="s">
        <v>78</v>
      </c>
      <c r="R24" t="s">
        <v>153</v>
      </c>
      <c r="T24" t="s">
        <v>80</v>
      </c>
      <c r="U24" t="s">
        <v>101</v>
      </c>
      <c r="V24" t="s">
        <v>102</v>
      </c>
      <c r="W24" t="s">
        <v>80</v>
      </c>
      <c r="X24" t="s">
        <v>80</v>
      </c>
      <c r="Y24" t="s">
        <v>78</v>
      </c>
      <c r="Z24" t="s">
        <v>78</v>
      </c>
      <c r="AA24" t="s">
        <v>83</v>
      </c>
      <c r="AB24">
        <v>360</v>
      </c>
      <c r="AC24">
        <v>20.3</v>
      </c>
      <c r="AD24">
        <v>126</v>
      </c>
      <c r="AE24">
        <v>64.400000000000006</v>
      </c>
      <c r="AF24">
        <v>24.9</v>
      </c>
      <c r="AG24">
        <v>9.1999999999999993</v>
      </c>
      <c r="AH24">
        <v>12.2</v>
      </c>
      <c r="AI24" t="s">
        <v>84</v>
      </c>
      <c r="AJ24">
        <v>1</v>
      </c>
      <c r="AK24">
        <v>6</v>
      </c>
      <c r="AL24" t="s">
        <v>78</v>
      </c>
      <c r="AM24">
        <v>0</v>
      </c>
      <c r="AN24">
        <v>4</v>
      </c>
      <c r="AO24">
        <v>0</v>
      </c>
      <c r="AP24" t="s">
        <v>78</v>
      </c>
      <c r="AQ24">
        <v>1</v>
      </c>
      <c r="AR24">
        <v>1</v>
      </c>
      <c r="AS24">
        <v>1</v>
      </c>
      <c r="AT24">
        <v>200</v>
      </c>
      <c r="AU24" t="s">
        <v>78</v>
      </c>
      <c r="AV24" t="s">
        <v>78</v>
      </c>
      <c r="AW24" t="s">
        <v>78</v>
      </c>
      <c r="AX24">
        <v>200</v>
      </c>
      <c r="AY24">
        <v>2</v>
      </c>
      <c r="AZ24">
        <v>2</v>
      </c>
      <c r="BA24" t="s">
        <v>84</v>
      </c>
      <c r="BB24" t="s">
        <v>89</v>
      </c>
      <c r="BC24" t="s">
        <v>233</v>
      </c>
      <c r="BD24" t="s">
        <v>228</v>
      </c>
      <c r="BE24" t="s">
        <v>78</v>
      </c>
      <c r="BF24" t="s">
        <v>80</v>
      </c>
      <c r="BG24" t="s">
        <v>78</v>
      </c>
      <c r="BH24" t="s">
        <v>78</v>
      </c>
      <c r="BI24" t="s">
        <v>78</v>
      </c>
      <c r="BJ24" t="s">
        <v>78</v>
      </c>
      <c r="BK24" t="s">
        <v>78</v>
      </c>
      <c r="BL24" t="s">
        <v>78</v>
      </c>
      <c r="BM24" t="s">
        <v>78</v>
      </c>
      <c r="BN24" t="s">
        <v>78</v>
      </c>
      <c r="BO24" t="s">
        <v>78</v>
      </c>
      <c r="BP24" t="s">
        <v>78</v>
      </c>
      <c r="BQ24" t="s">
        <v>78</v>
      </c>
      <c r="BR24" t="s">
        <v>78</v>
      </c>
      <c r="BS24" t="s">
        <v>78</v>
      </c>
      <c r="BT24" t="s">
        <v>78</v>
      </c>
      <c r="BU24" t="s">
        <v>78</v>
      </c>
      <c r="BV24">
        <v>299.38656898422602</v>
      </c>
      <c r="BW24">
        <v>60.613431015774097</v>
      </c>
      <c r="BX24" t="s">
        <v>80</v>
      </c>
    </row>
    <row r="25" spans="1:76">
      <c r="A25" t="s">
        <v>705</v>
      </c>
      <c r="B25" t="s">
        <v>234</v>
      </c>
      <c r="C25" s="1">
        <v>43147</v>
      </c>
      <c r="D25">
        <v>956000005596513</v>
      </c>
      <c r="E25" t="s">
        <v>217</v>
      </c>
      <c r="F25">
        <v>-18.932700000000001</v>
      </c>
      <c r="G25">
        <v>47.757800000000003</v>
      </c>
      <c r="H25" t="s">
        <v>77</v>
      </c>
      <c r="I25">
        <v>38</v>
      </c>
      <c r="J25" t="s">
        <v>78</v>
      </c>
      <c r="K25" t="s">
        <v>78</v>
      </c>
      <c r="L25" t="s">
        <v>78</v>
      </c>
      <c r="M25" t="s">
        <v>78</v>
      </c>
      <c r="N25" t="s">
        <v>78</v>
      </c>
      <c r="O25" t="s">
        <v>78</v>
      </c>
      <c r="P25" t="s">
        <v>78</v>
      </c>
      <c r="Q25" t="s">
        <v>78</v>
      </c>
      <c r="R25" t="s">
        <v>153</v>
      </c>
      <c r="T25" t="s">
        <v>84</v>
      </c>
      <c r="U25" t="s">
        <v>81</v>
      </c>
      <c r="V25" t="s">
        <v>82</v>
      </c>
      <c r="W25" t="s">
        <v>80</v>
      </c>
      <c r="X25" t="s">
        <v>80</v>
      </c>
      <c r="Y25" t="s">
        <v>78</v>
      </c>
      <c r="Z25" t="s">
        <v>78</v>
      </c>
      <c r="AA25" t="s">
        <v>83</v>
      </c>
      <c r="AB25">
        <v>310</v>
      </c>
      <c r="AC25">
        <v>20.6</v>
      </c>
      <c r="AD25">
        <v>130.5</v>
      </c>
      <c r="AE25">
        <v>58.9</v>
      </c>
      <c r="AF25">
        <v>30.9</v>
      </c>
      <c r="AG25">
        <v>22.7</v>
      </c>
      <c r="AH25">
        <v>24.5</v>
      </c>
      <c r="AI25" t="s">
        <v>84</v>
      </c>
      <c r="AJ25">
        <v>1</v>
      </c>
      <c r="AK25">
        <v>2</v>
      </c>
      <c r="AL25" t="s">
        <v>78</v>
      </c>
      <c r="AM25">
        <v>0</v>
      </c>
      <c r="AN25">
        <v>2</v>
      </c>
      <c r="AO25">
        <v>0</v>
      </c>
      <c r="AP25" t="s">
        <v>78</v>
      </c>
      <c r="AQ25">
        <v>0</v>
      </c>
      <c r="AR25">
        <v>1</v>
      </c>
      <c r="AS25">
        <v>1</v>
      </c>
      <c r="AT25">
        <v>200</v>
      </c>
      <c r="AU25" t="s">
        <v>78</v>
      </c>
      <c r="AV25" t="s">
        <v>78</v>
      </c>
      <c r="AW25" t="s">
        <v>78</v>
      </c>
      <c r="AX25">
        <v>200</v>
      </c>
      <c r="AY25">
        <v>2</v>
      </c>
      <c r="AZ25">
        <v>2</v>
      </c>
      <c r="BA25" t="s">
        <v>84</v>
      </c>
      <c r="BB25" t="s">
        <v>89</v>
      </c>
      <c r="BC25" t="s">
        <v>235</v>
      </c>
      <c r="BD25" t="s">
        <v>236</v>
      </c>
      <c r="BE25" t="s">
        <v>78</v>
      </c>
      <c r="BF25" t="s">
        <v>80</v>
      </c>
      <c r="BG25" t="s">
        <v>78</v>
      </c>
      <c r="BH25" t="s">
        <v>78</v>
      </c>
      <c r="BI25" t="s">
        <v>78</v>
      </c>
      <c r="BJ25" t="s">
        <v>78</v>
      </c>
      <c r="BK25" t="s">
        <v>78</v>
      </c>
      <c r="BL25" t="s">
        <v>78</v>
      </c>
      <c r="BM25" t="s">
        <v>78</v>
      </c>
      <c r="BN25" t="s">
        <v>78</v>
      </c>
      <c r="BO25" t="s">
        <v>78</v>
      </c>
      <c r="BP25" t="s">
        <v>78</v>
      </c>
      <c r="BQ25" t="s">
        <v>78</v>
      </c>
      <c r="BR25" t="s">
        <v>78</v>
      </c>
      <c r="BS25" t="s">
        <v>78</v>
      </c>
      <c r="BT25" t="s">
        <v>78</v>
      </c>
      <c r="BU25" t="s">
        <v>78</v>
      </c>
      <c r="BV25">
        <v>327.03661638273201</v>
      </c>
      <c r="BW25">
        <v>-17.036616382732401</v>
      </c>
      <c r="BX25" t="s">
        <v>84</v>
      </c>
    </row>
    <row r="26" spans="1:76">
      <c r="A26" t="s">
        <v>705</v>
      </c>
      <c r="B26" t="s">
        <v>237</v>
      </c>
      <c r="C26" s="1">
        <v>43200</v>
      </c>
      <c r="D26">
        <v>1049</v>
      </c>
      <c r="E26" t="s">
        <v>217</v>
      </c>
      <c r="F26">
        <v>-18.932700000000001</v>
      </c>
      <c r="G26">
        <v>47.757800000000003</v>
      </c>
      <c r="H26" t="s">
        <v>116</v>
      </c>
      <c r="I26">
        <v>42</v>
      </c>
      <c r="J26" t="s">
        <v>78</v>
      </c>
      <c r="K26" t="s">
        <v>78</v>
      </c>
      <c r="L26" t="s">
        <v>78</v>
      </c>
      <c r="M26" t="s">
        <v>78</v>
      </c>
      <c r="N26" t="s">
        <v>78</v>
      </c>
      <c r="O26" t="s">
        <v>78</v>
      </c>
      <c r="P26" t="s">
        <v>78</v>
      </c>
      <c r="Q26" t="s">
        <v>78</v>
      </c>
      <c r="R26" t="s">
        <v>153</v>
      </c>
      <c r="T26" t="s">
        <v>80</v>
      </c>
      <c r="U26" t="s">
        <v>101</v>
      </c>
      <c r="V26" t="s">
        <v>102</v>
      </c>
      <c r="W26" t="s">
        <v>80</v>
      </c>
      <c r="X26" t="s">
        <v>80</v>
      </c>
      <c r="Y26" t="s">
        <v>78</v>
      </c>
      <c r="Z26" t="s">
        <v>78</v>
      </c>
      <c r="AA26" t="s">
        <v>83</v>
      </c>
      <c r="AB26">
        <v>345</v>
      </c>
      <c r="AC26">
        <v>23</v>
      </c>
      <c r="AD26">
        <v>130.4</v>
      </c>
      <c r="AE26">
        <v>59.3</v>
      </c>
      <c r="AF26">
        <v>23.3</v>
      </c>
      <c r="AG26">
        <v>9</v>
      </c>
      <c r="AH26">
        <v>7.4</v>
      </c>
      <c r="AI26" t="s">
        <v>84</v>
      </c>
      <c r="AJ26">
        <v>1</v>
      </c>
      <c r="AK26">
        <v>0</v>
      </c>
      <c r="AL26" t="s">
        <v>78</v>
      </c>
      <c r="AM26">
        <v>0</v>
      </c>
      <c r="AN26">
        <v>5</v>
      </c>
      <c r="AO26">
        <v>0</v>
      </c>
      <c r="AP26" t="s">
        <v>78</v>
      </c>
      <c r="AQ26">
        <v>0</v>
      </c>
      <c r="AR26">
        <v>1</v>
      </c>
      <c r="AS26">
        <v>1</v>
      </c>
      <c r="AT26">
        <v>300</v>
      </c>
      <c r="AU26" t="s">
        <v>78</v>
      </c>
      <c r="AV26" t="s">
        <v>78</v>
      </c>
      <c r="AW26" t="s">
        <v>78</v>
      </c>
      <c r="AX26">
        <v>200</v>
      </c>
      <c r="AY26">
        <v>2</v>
      </c>
      <c r="AZ26">
        <v>2</v>
      </c>
      <c r="BA26" t="s">
        <v>84</v>
      </c>
      <c r="BB26" t="s">
        <v>95</v>
      </c>
      <c r="BC26" t="s">
        <v>238</v>
      </c>
      <c r="BD26" t="s">
        <v>78</v>
      </c>
      <c r="BE26" t="s">
        <v>78</v>
      </c>
      <c r="BF26" t="s">
        <v>78</v>
      </c>
      <c r="BG26" t="s">
        <v>78</v>
      </c>
      <c r="BH26" t="s">
        <v>78</v>
      </c>
      <c r="BI26" t="s">
        <v>78</v>
      </c>
      <c r="BJ26" t="s">
        <v>78</v>
      </c>
      <c r="BK26" t="s">
        <v>78</v>
      </c>
      <c r="BL26" t="s">
        <v>78</v>
      </c>
      <c r="BM26" t="s">
        <v>78</v>
      </c>
      <c r="BN26" t="s">
        <v>78</v>
      </c>
      <c r="BO26" t="s">
        <v>78</v>
      </c>
      <c r="BP26" t="s">
        <v>78</v>
      </c>
      <c r="BQ26" t="s">
        <v>78</v>
      </c>
      <c r="BR26" t="s">
        <v>78</v>
      </c>
      <c r="BS26" t="s">
        <v>78</v>
      </c>
      <c r="BT26" t="s">
        <v>78</v>
      </c>
      <c r="BU26" t="s">
        <v>78</v>
      </c>
      <c r="BV26">
        <v>312.82039393146403</v>
      </c>
      <c r="BW26">
        <v>32.179606068536501</v>
      </c>
      <c r="BX26" t="s">
        <v>80</v>
      </c>
    </row>
    <row r="27" spans="1:76">
      <c r="A27" t="s">
        <v>705</v>
      </c>
      <c r="B27" t="s">
        <v>239</v>
      </c>
      <c r="C27" s="1">
        <v>43200</v>
      </c>
      <c r="D27">
        <v>1048</v>
      </c>
      <c r="E27" t="s">
        <v>217</v>
      </c>
      <c r="F27">
        <v>-18.932700000000001</v>
      </c>
      <c r="G27">
        <v>47.757800000000003</v>
      </c>
      <c r="H27" t="s">
        <v>116</v>
      </c>
      <c r="I27">
        <v>42</v>
      </c>
      <c r="J27" t="s">
        <v>78</v>
      </c>
      <c r="K27" t="s">
        <v>78</v>
      </c>
      <c r="L27" t="s">
        <v>78</v>
      </c>
      <c r="M27" t="s">
        <v>78</v>
      </c>
      <c r="N27" t="s">
        <v>78</v>
      </c>
      <c r="O27" t="s">
        <v>78</v>
      </c>
      <c r="P27" t="s">
        <v>78</v>
      </c>
      <c r="Q27" t="s">
        <v>78</v>
      </c>
      <c r="R27" t="s">
        <v>153</v>
      </c>
      <c r="T27" t="s">
        <v>80</v>
      </c>
      <c r="U27" t="s">
        <v>101</v>
      </c>
      <c r="V27" t="s">
        <v>102</v>
      </c>
      <c r="W27" t="s">
        <v>80</v>
      </c>
      <c r="X27" t="s">
        <v>80</v>
      </c>
      <c r="Y27" t="s">
        <v>78</v>
      </c>
      <c r="Z27" t="s">
        <v>78</v>
      </c>
      <c r="AA27" t="s">
        <v>83</v>
      </c>
      <c r="AB27">
        <v>265</v>
      </c>
      <c r="AC27">
        <v>20.5</v>
      </c>
      <c r="AD27">
        <v>131.1</v>
      </c>
      <c r="AE27">
        <v>59.7</v>
      </c>
      <c r="AF27">
        <v>23.9</v>
      </c>
      <c r="AG27">
        <v>7.2</v>
      </c>
      <c r="AH27">
        <v>5.9</v>
      </c>
      <c r="AI27" t="s">
        <v>84</v>
      </c>
      <c r="AJ27">
        <v>1</v>
      </c>
      <c r="AK27">
        <v>5</v>
      </c>
      <c r="AL27" t="s">
        <v>78</v>
      </c>
      <c r="AM27">
        <v>1</v>
      </c>
      <c r="AN27">
        <v>6</v>
      </c>
      <c r="AO27">
        <v>0</v>
      </c>
      <c r="AP27" t="s">
        <v>78</v>
      </c>
      <c r="AQ27">
        <v>1</v>
      </c>
      <c r="AR27">
        <v>1</v>
      </c>
      <c r="AS27">
        <v>1</v>
      </c>
      <c r="AT27">
        <v>300</v>
      </c>
      <c r="AU27" t="s">
        <v>78</v>
      </c>
      <c r="AV27" t="s">
        <v>78</v>
      </c>
      <c r="AW27" t="s">
        <v>78</v>
      </c>
      <c r="AX27">
        <v>200</v>
      </c>
      <c r="AY27">
        <v>2</v>
      </c>
      <c r="AZ27">
        <v>1</v>
      </c>
      <c r="BA27" t="s">
        <v>84</v>
      </c>
      <c r="BB27" t="s">
        <v>95</v>
      </c>
      <c r="BC27" t="s">
        <v>240</v>
      </c>
      <c r="BD27" t="s">
        <v>78</v>
      </c>
      <c r="BE27" t="s">
        <v>78</v>
      </c>
      <c r="BF27" t="s">
        <v>78</v>
      </c>
      <c r="BG27" t="s">
        <v>78</v>
      </c>
      <c r="BH27" t="s">
        <v>78</v>
      </c>
      <c r="BI27" t="s">
        <v>78</v>
      </c>
      <c r="BJ27" t="s">
        <v>78</v>
      </c>
      <c r="BK27" t="s">
        <v>78</v>
      </c>
      <c r="BL27" t="s">
        <v>78</v>
      </c>
      <c r="BM27" t="s">
        <v>78</v>
      </c>
      <c r="BN27" t="s">
        <v>78</v>
      </c>
      <c r="BO27" t="s">
        <v>78</v>
      </c>
      <c r="BP27" t="s">
        <v>78</v>
      </c>
      <c r="BQ27" t="s">
        <v>78</v>
      </c>
      <c r="BR27" t="s">
        <v>78</v>
      </c>
      <c r="BS27" t="s">
        <v>78</v>
      </c>
      <c r="BT27" t="s">
        <v>78</v>
      </c>
      <c r="BU27" t="s">
        <v>78</v>
      </c>
      <c r="BV27">
        <v>314.96938085494202</v>
      </c>
      <c r="BW27">
        <v>-49.969380854942202</v>
      </c>
      <c r="BX27" t="s">
        <v>80</v>
      </c>
    </row>
    <row r="28" spans="1:76">
      <c r="A28" t="s">
        <v>705</v>
      </c>
      <c r="B28" t="s">
        <v>241</v>
      </c>
      <c r="C28" s="1">
        <v>43200</v>
      </c>
      <c r="D28">
        <v>1047</v>
      </c>
      <c r="E28" t="s">
        <v>217</v>
      </c>
      <c r="F28">
        <v>-18.932700000000001</v>
      </c>
      <c r="G28">
        <v>47.757800000000003</v>
      </c>
      <c r="H28" t="s">
        <v>116</v>
      </c>
      <c r="I28">
        <v>42</v>
      </c>
      <c r="J28" t="s">
        <v>78</v>
      </c>
      <c r="K28" t="s">
        <v>78</v>
      </c>
      <c r="L28" t="s">
        <v>78</v>
      </c>
      <c r="M28" t="s">
        <v>78</v>
      </c>
      <c r="N28" t="s">
        <v>78</v>
      </c>
      <c r="O28" t="s">
        <v>78</v>
      </c>
      <c r="P28" t="s">
        <v>78</v>
      </c>
      <c r="Q28" t="s">
        <v>78</v>
      </c>
      <c r="R28" t="s">
        <v>153</v>
      </c>
      <c r="T28" t="s">
        <v>84</v>
      </c>
      <c r="U28" t="s">
        <v>101</v>
      </c>
      <c r="V28" t="s">
        <v>102</v>
      </c>
      <c r="W28" t="s">
        <v>80</v>
      </c>
      <c r="X28" t="s">
        <v>80</v>
      </c>
      <c r="Y28" t="s">
        <v>78</v>
      </c>
      <c r="Z28" t="s">
        <v>78</v>
      </c>
      <c r="AA28" t="s">
        <v>83</v>
      </c>
      <c r="AB28">
        <v>320</v>
      </c>
      <c r="AC28">
        <v>23</v>
      </c>
      <c r="AD28">
        <v>131.6</v>
      </c>
      <c r="AE28">
        <v>61.8</v>
      </c>
      <c r="AF28">
        <v>24.7</v>
      </c>
      <c r="AG28">
        <v>7.1</v>
      </c>
      <c r="AH28">
        <v>6.8</v>
      </c>
      <c r="AI28" t="s">
        <v>84</v>
      </c>
      <c r="AJ28">
        <v>1</v>
      </c>
      <c r="AK28">
        <v>3</v>
      </c>
      <c r="AL28" t="s">
        <v>78</v>
      </c>
      <c r="AM28">
        <v>0</v>
      </c>
      <c r="AN28">
        <v>7</v>
      </c>
      <c r="AO28">
        <v>0</v>
      </c>
      <c r="AP28" t="s">
        <v>78</v>
      </c>
      <c r="AQ28">
        <v>1</v>
      </c>
      <c r="AR28">
        <v>1</v>
      </c>
      <c r="AS28">
        <v>1</v>
      </c>
      <c r="AT28">
        <v>300</v>
      </c>
      <c r="AU28" t="s">
        <v>78</v>
      </c>
      <c r="AV28" t="s">
        <v>78</v>
      </c>
      <c r="AW28" t="s">
        <v>78</v>
      </c>
      <c r="AX28">
        <v>200</v>
      </c>
      <c r="AY28">
        <v>2</v>
      </c>
      <c r="AZ28">
        <v>1</v>
      </c>
      <c r="BA28" t="s">
        <v>84</v>
      </c>
      <c r="BB28" t="s">
        <v>95</v>
      </c>
      <c r="BC28" t="s">
        <v>242</v>
      </c>
      <c r="BD28" t="s">
        <v>78</v>
      </c>
      <c r="BE28" t="s">
        <v>78</v>
      </c>
      <c r="BF28" t="s">
        <v>78</v>
      </c>
      <c r="BG28" t="s">
        <v>78</v>
      </c>
      <c r="BH28" t="s">
        <v>78</v>
      </c>
      <c r="BI28" t="s">
        <v>78</v>
      </c>
      <c r="BJ28" t="s">
        <v>78</v>
      </c>
      <c r="BK28" t="s">
        <v>78</v>
      </c>
      <c r="BL28" t="s">
        <v>78</v>
      </c>
      <c r="BM28" t="s">
        <v>78</v>
      </c>
      <c r="BN28" t="s">
        <v>78</v>
      </c>
      <c r="BO28" t="s">
        <v>78</v>
      </c>
      <c r="BP28" t="s">
        <v>78</v>
      </c>
      <c r="BQ28" t="s">
        <v>78</v>
      </c>
      <c r="BR28" t="s">
        <v>78</v>
      </c>
      <c r="BS28" t="s">
        <v>78</v>
      </c>
      <c r="BT28" t="s">
        <v>78</v>
      </c>
      <c r="BU28" t="s">
        <v>78</v>
      </c>
      <c r="BV28">
        <v>316.50633212279803</v>
      </c>
      <c r="BW28">
        <v>3.4936678772018599</v>
      </c>
      <c r="BX28" t="s">
        <v>84</v>
      </c>
    </row>
    <row r="29" spans="1:76">
      <c r="A29" t="s">
        <v>705</v>
      </c>
      <c r="B29" t="s">
        <v>243</v>
      </c>
      <c r="C29" s="1">
        <v>43200</v>
      </c>
      <c r="D29">
        <v>1046</v>
      </c>
      <c r="E29" t="s">
        <v>217</v>
      </c>
      <c r="F29">
        <v>-18.932700000000001</v>
      </c>
      <c r="G29">
        <v>47.757800000000003</v>
      </c>
      <c r="H29" t="s">
        <v>116</v>
      </c>
      <c r="I29">
        <v>42</v>
      </c>
      <c r="J29" t="s">
        <v>78</v>
      </c>
      <c r="K29" t="s">
        <v>78</v>
      </c>
      <c r="L29" t="s">
        <v>78</v>
      </c>
      <c r="M29" t="s">
        <v>78</v>
      </c>
      <c r="N29" t="s">
        <v>78</v>
      </c>
      <c r="O29" t="s">
        <v>78</v>
      </c>
      <c r="P29" t="s">
        <v>78</v>
      </c>
      <c r="Q29" t="s">
        <v>78</v>
      </c>
      <c r="R29" t="s">
        <v>153</v>
      </c>
      <c r="T29" t="s">
        <v>80</v>
      </c>
      <c r="U29" t="s">
        <v>101</v>
      </c>
      <c r="V29" t="s">
        <v>102</v>
      </c>
      <c r="W29" t="s">
        <v>80</v>
      </c>
      <c r="X29" t="s">
        <v>80</v>
      </c>
      <c r="Y29" t="s">
        <v>78</v>
      </c>
      <c r="Z29" t="s">
        <v>78</v>
      </c>
      <c r="AA29" t="s">
        <v>83</v>
      </c>
      <c r="AB29">
        <v>330</v>
      </c>
      <c r="AC29">
        <v>22</v>
      </c>
      <c r="AD29">
        <v>128.1</v>
      </c>
      <c r="AE29">
        <v>61.2</v>
      </c>
      <c r="AF29">
        <v>24.4</v>
      </c>
      <c r="AG29">
        <v>8.8000000000000007</v>
      </c>
      <c r="AH29">
        <v>5.9</v>
      </c>
      <c r="AI29" t="s">
        <v>84</v>
      </c>
      <c r="AJ29">
        <v>1</v>
      </c>
      <c r="AK29">
        <v>3</v>
      </c>
      <c r="AL29" t="s">
        <v>78</v>
      </c>
      <c r="AM29">
        <v>12</v>
      </c>
      <c r="AN29">
        <v>0</v>
      </c>
      <c r="AO29">
        <v>0</v>
      </c>
      <c r="AP29" t="s">
        <v>78</v>
      </c>
      <c r="AQ29">
        <v>0</v>
      </c>
      <c r="AR29">
        <v>1</v>
      </c>
      <c r="AS29">
        <v>1</v>
      </c>
      <c r="AT29">
        <v>300</v>
      </c>
      <c r="AU29" t="s">
        <v>78</v>
      </c>
      <c r="AV29" t="s">
        <v>78</v>
      </c>
      <c r="AW29" t="s">
        <v>78</v>
      </c>
      <c r="AX29">
        <v>200</v>
      </c>
      <c r="AY29">
        <v>2</v>
      </c>
      <c r="AZ29">
        <v>1</v>
      </c>
      <c r="BA29" t="s">
        <v>84</v>
      </c>
      <c r="BB29" t="s">
        <v>95</v>
      </c>
      <c r="BC29" t="s">
        <v>244</v>
      </c>
      <c r="BD29" t="s">
        <v>78</v>
      </c>
      <c r="BE29" t="s">
        <v>78</v>
      </c>
      <c r="BF29" t="s">
        <v>78</v>
      </c>
      <c r="BG29" t="s">
        <v>78</v>
      </c>
      <c r="BH29" t="s">
        <v>78</v>
      </c>
      <c r="BI29" t="s">
        <v>78</v>
      </c>
      <c r="BJ29" t="s">
        <v>78</v>
      </c>
      <c r="BK29" t="s">
        <v>78</v>
      </c>
      <c r="BL29" t="s">
        <v>78</v>
      </c>
      <c r="BM29" t="s">
        <v>78</v>
      </c>
      <c r="BN29" t="s">
        <v>78</v>
      </c>
      <c r="BO29" t="s">
        <v>78</v>
      </c>
      <c r="BP29" t="s">
        <v>78</v>
      </c>
      <c r="BQ29" t="s">
        <v>78</v>
      </c>
      <c r="BR29" t="s">
        <v>78</v>
      </c>
      <c r="BS29" t="s">
        <v>78</v>
      </c>
      <c r="BT29" t="s">
        <v>78</v>
      </c>
      <c r="BU29" t="s">
        <v>78</v>
      </c>
      <c r="BV29">
        <v>305.78213008960699</v>
      </c>
      <c r="BW29">
        <v>24.217869910392999</v>
      </c>
      <c r="BX29" t="s">
        <v>80</v>
      </c>
    </row>
    <row r="30" spans="1:76">
      <c r="A30" t="s">
        <v>705</v>
      </c>
      <c r="B30" t="s">
        <v>245</v>
      </c>
      <c r="C30" s="1">
        <v>43200</v>
      </c>
      <c r="D30">
        <v>244</v>
      </c>
      <c r="E30" t="s">
        <v>217</v>
      </c>
      <c r="F30">
        <v>-18.932700000000001</v>
      </c>
      <c r="G30">
        <v>47.757800000000003</v>
      </c>
      <c r="H30" t="s">
        <v>116</v>
      </c>
      <c r="I30">
        <v>42</v>
      </c>
      <c r="J30" t="s">
        <v>78</v>
      </c>
      <c r="K30" t="s">
        <v>78</v>
      </c>
      <c r="L30" t="s">
        <v>78</v>
      </c>
      <c r="M30" t="s">
        <v>78</v>
      </c>
      <c r="N30" t="s">
        <v>78</v>
      </c>
      <c r="O30" t="s">
        <v>78</v>
      </c>
      <c r="P30" t="s">
        <v>78</v>
      </c>
      <c r="Q30" t="s">
        <v>78</v>
      </c>
      <c r="R30" t="s">
        <v>153</v>
      </c>
      <c r="T30" t="s">
        <v>84</v>
      </c>
      <c r="U30" t="s">
        <v>101</v>
      </c>
      <c r="V30" t="s">
        <v>102</v>
      </c>
      <c r="W30" t="s">
        <v>80</v>
      </c>
      <c r="X30" t="s">
        <v>80</v>
      </c>
      <c r="Y30" t="s">
        <v>78</v>
      </c>
      <c r="Z30" t="s">
        <v>78</v>
      </c>
      <c r="AA30" t="s">
        <v>83</v>
      </c>
      <c r="AB30">
        <v>320</v>
      </c>
      <c r="AC30">
        <v>22</v>
      </c>
      <c r="AD30">
        <v>128.9</v>
      </c>
      <c r="AE30">
        <v>64.2</v>
      </c>
      <c r="AF30">
        <v>24.3</v>
      </c>
      <c r="AG30">
        <v>9.3000000000000007</v>
      </c>
      <c r="AH30">
        <v>6.2</v>
      </c>
      <c r="AI30" t="s">
        <v>84</v>
      </c>
      <c r="AJ30">
        <v>1</v>
      </c>
      <c r="AK30">
        <v>3</v>
      </c>
      <c r="AL30" t="s">
        <v>78</v>
      </c>
      <c r="AM30">
        <v>0</v>
      </c>
      <c r="AN30">
        <v>7</v>
      </c>
      <c r="AO30">
        <v>0</v>
      </c>
      <c r="AP30" t="s">
        <v>78</v>
      </c>
      <c r="AQ30">
        <v>0</v>
      </c>
      <c r="AR30">
        <v>1</v>
      </c>
      <c r="AS30">
        <v>1</v>
      </c>
      <c r="AT30">
        <v>300</v>
      </c>
      <c r="AU30" t="s">
        <v>78</v>
      </c>
      <c r="AV30" t="s">
        <v>78</v>
      </c>
      <c r="AW30" t="s">
        <v>78</v>
      </c>
      <c r="AX30">
        <v>200</v>
      </c>
      <c r="AY30">
        <v>2</v>
      </c>
      <c r="AZ30">
        <v>1</v>
      </c>
      <c r="BA30" t="s">
        <v>84</v>
      </c>
      <c r="BB30" t="s">
        <v>95</v>
      </c>
      <c r="BC30" t="s">
        <v>246</v>
      </c>
      <c r="BD30" t="s">
        <v>78</v>
      </c>
      <c r="BE30" t="s">
        <v>78</v>
      </c>
      <c r="BF30" t="s">
        <v>78</v>
      </c>
      <c r="BG30" t="s">
        <v>78</v>
      </c>
      <c r="BH30" t="s">
        <v>78</v>
      </c>
      <c r="BI30" t="s">
        <v>78</v>
      </c>
      <c r="BJ30" t="s">
        <v>78</v>
      </c>
      <c r="BK30" t="s">
        <v>78</v>
      </c>
      <c r="BL30" t="s">
        <v>78</v>
      </c>
      <c r="BM30" t="s">
        <v>78</v>
      </c>
      <c r="BN30" t="s">
        <v>78</v>
      </c>
      <c r="BO30" t="s">
        <v>78</v>
      </c>
      <c r="BP30" t="s">
        <v>78</v>
      </c>
      <c r="BQ30" t="s">
        <v>78</v>
      </c>
      <c r="BR30" t="s">
        <v>78</v>
      </c>
      <c r="BS30" t="s">
        <v>78</v>
      </c>
      <c r="BT30" t="s">
        <v>78</v>
      </c>
      <c r="BU30" t="s">
        <v>78</v>
      </c>
      <c r="BV30">
        <v>308.22625909330799</v>
      </c>
      <c r="BW30">
        <v>11.7737409066917</v>
      </c>
      <c r="BX30" t="s">
        <v>84</v>
      </c>
    </row>
    <row r="31" spans="1:76">
      <c r="A31" t="s">
        <v>705</v>
      </c>
      <c r="B31" t="s">
        <v>247</v>
      </c>
      <c r="C31" s="1">
        <v>43200</v>
      </c>
      <c r="D31">
        <v>956000005596513</v>
      </c>
      <c r="E31" t="s">
        <v>217</v>
      </c>
      <c r="F31">
        <v>-18.932700000000001</v>
      </c>
      <c r="G31">
        <v>47.757800000000003</v>
      </c>
      <c r="H31" t="s">
        <v>116</v>
      </c>
      <c r="I31">
        <v>42</v>
      </c>
      <c r="J31" t="s">
        <v>78</v>
      </c>
      <c r="K31" t="s">
        <v>78</v>
      </c>
      <c r="L31" t="s">
        <v>78</v>
      </c>
      <c r="M31" t="s">
        <v>78</v>
      </c>
      <c r="N31" t="s">
        <v>78</v>
      </c>
      <c r="O31" t="s">
        <v>78</v>
      </c>
      <c r="P31" t="s">
        <v>78</v>
      </c>
      <c r="Q31" t="s">
        <v>78</v>
      </c>
      <c r="R31" t="s">
        <v>153</v>
      </c>
      <c r="T31" t="s">
        <v>84</v>
      </c>
      <c r="U31" t="s">
        <v>81</v>
      </c>
      <c r="V31" t="s">
        <v>82</v>
      </c>
      <c r="W31" t="s">
        <v>80</v>
      </c>
      <c r="X31" t="s">
        <v>80</v>
      </c>
      <c r="Y31" t="s">
        <v>78</v>
      </c>
      <c r="Z31" t="s">
        <v>78</v>
      </c>
      <c r="AA31" t="s">
        <v>83</v>
      </c>
      <c r="AB31">
        <v>350</v>
      </c>
      <c r="AC31">
        <v>21</v>
      </c>
      <c r="AD31">
        <v>130.69999999999999</v>
      </c>
      <c r="AE31">
        <v>62.4</v>
      </c>
      <c r="AF31">
        <v>25.7</v>
      </c>
      <c r="AG31">
        <v>21.7</v>
      </c>
      <c r="AH31">
        <v>12.3</v>
      </c>
      <c r="AI31" t="s">
        <v>84</v>
      </c>
      <c r="AJ31">
        <v>1</v>
      </c>
      <c r="AK31">
        <v>17</v>
      </c>
      <c r="AL31" t="s">
        <v>78</v>
      </c>
      <c r="AM31">
        <v>9</v>
      </c>
      <c r="AN31">
        <v>2</v>
      </c>
      <c r="AO31">
        <v>0</v>
      </c>
      <c r="AP31" t="s">
        <v>78</v>
      </c>
      <c r="AQ31">
        <v>0</v>
      </c>
      <c r="AR31">
        <v>1</v>
      </c>
      <c r="AS31">
        <v>1</v>
      </c>
      <c r="AT31">
        <v>300</v>
      </c>
      <c r="AU31" t="s">
        <v>78</v>
      </c>
      <c r="AV31" t="s">
        <v>78</v>
      </c>
      <c r="AW31" t="s">
        <v>78</v>
      </c>
      <c r="AX31">
        <v>200</v>
      </c>
      <c r="AY31">
        <v>2</v>
      </c>
      <c r="AZ31">
        <v>1</v>
      </c>
      <c r="BA31" t="s">
        <v>84</v>
      </c>
      <c r="BB31" t="s">
        <v>95</v>
      </c>
      <c r="BC31" t="s">
        <v>78</v>
      </c>
      <c r="BD31" t="s">
        <v>78</v>
      </c>
      <c r="BE31" t="s">
        <v>78</v>
      </c>
      <c r="BF31" t="s">
        <v>78</v>
      </c>
      <c r="BG31" t="s">
        <v>78</v>
      </c>
      <c r="BH31" t="s">
        <v>78</v>
      </c>
      <c r="BI31" t="s">
        <v>78</v>
      </c>
      <c r="BJ31" t="s">
        <v>78</v>
      </c>
      <c r="BK31" t="s">
        <v>78</v>
      </c>
      <c r="BL31" t="s">
        <v>78</v>
      </c>
      <c r="BM31" t="s">
        <v>78</v>
      </c>
      <c r="BN31" t="s">
        <v>78</v>
      </c>
      <c r="BO31" t="s">
        <v>78</v>
      </c>
      <c r="BP31" t="s">
        <v>78</v>
      </c>
      <c r="BQ31" t="s">
        <v>78</v>
      </c>
      <c r="BR31" t="s">
        <v>78</v>
      </c>
      <c r="BS31" t="s">
        <v>78</v>
      </c>
      <c r="BT31" t="s">
        <v>78</v>
      </c>
      <c r="BU31" t="s">
        <v>78</v>
      </c>
      <c r="BV31">
        <v>327.99388844028499</v>
      </c>
      <c r="BW31">
        <v>22.006111559715102</v>
      </c>
      <c r="BX31" t="s">
        <v>84</v>
      </c>
    </row>
    <row r="32" spans="1:76">
      <c r="A32" t="s">
        <v>705</v>
      </c>
      <c r="B32" t="s">
        <v>248</v>
      </c>
      <c r="C32" s="1">
        <v>43200</v>
      </c>
      <c r="D32">
        <v>956000006076030</v>
      </c>
      <c r="E32" t="s">
        <v>217</v>
      </c>
      <c r="F32">
        <v>-18.932700000000001</v>
      </c>
      <c r="G32">
        <v>47.757800000000003</v>
      </c>
      <c r="H32" t="s">
        <v>116</v>
      </c>
      <c r="I32">
        <v>42</v>
      </c>
      <c r="J32" t="s">
        <v>78</v>
      </c>
      <c r="K32" t="s">
        <v>78</v>
      </c>
      <c r="L32" t="s">
        <v>78</v>
      </c>
      <c r="M32" t="s">
        <v>78</v>
      </c>
      <c r="N32" t="s">
        <v>78</v>
      </c>
      <c r="O32" t="s">
        <v>78</v>
      </c>
      <c r="P32" t="s">
        <v>78</v>
      </c>
      <c r="Q32" t="s">
        <v>78</v>
      </c>
      <c r="R32" t="s">
        <v>153</v>
      </c>
      <c r="T32" t="s">
        <v>84</v>
      </c>
      <c r="U32" t="s">
        <v>81</v>
      </c>
      <c r="V32" t="s">
        <v>82</v>
      </c>
      <c r="W32" t="s">
        <v>80</v>
      </c>
      <c r="X32" t="s">
        <v>80</v>
      </c>
      <c r="Y32" t="s">
        <v>78</v>
      </c>
      <c r="Z32" t="s">
        <v>78</v>
      </c>
      <c r="AA32" t="s">
        <v>83</v>
      </c>
      <c r="AB32">
        <v>320</v>
      </c>
      <c r="AC32">
        <v>21</v>
      </c>
      <c r="AD32">
        <v>130.4</v>
      </c>
      <c r="AE32">
        <v>62.7</v>
      </c>
      <c r="AF32">
        <v>29.7</v>
      </c>
      <c r="AG32">
        <v>21.8</v>
      </c>
      <c r="AH32">
        <v>13.4</v>
      </c>
      <c r="AI32" t="s">
        <v>78</v>
      </c>
      <c r="AJ32">
        <v>1</v>
      </c>
      <c r="AK32">
        <v>1</v>
      </c>
      <c r="AL32" t="s">
        <v>78</v>
      </c>
      <c r="AM32">
        <v>7</v>
      </c>
      <c r="AN32">
        <v>5</v>
      </c>
      <c r="AO32">
        <v>0</v>
      </c>
      <c r="AP32" t="s">
        <v>78</v>
      </c>
      <c r="AQ32">
        <v>0</v>
      </c>
      <c r="AR32">
        <v>1</v>
      </c>
      <c r="AS32">
        <v>1</v>
      </c>
      <c r="AT32">
        <v>300</v>
      </c>
      <c r="AU32" t="s">
        <v>78</v>
      </c>
      <c r="AV32" t="s">
        <v>78</v>
      </c>
      <c r="AW32" t="s">
        <v>78</v>
      </c>
      <c r="AX32">
        <v>200</v>
      </c>
      <c r="AY32">
        <v>2</v>
      </c>
      <c r="AZ32">
        <v>1</v>
      </c>
      <c r="BA32" t="s">
        <v>84</v>
      </c>
      <c r="BB32" t="s">
        <v>95</v>
      </c>
      <c r="BC32" t="s">
        <v>249</v>
      </c>
      <c r="BD32" t="s">
        <v>78</v>
      </c>
      <c r="BE32" t="s">
        <v>78</v>
      </c>
      <c r="BF32" t="s">
        <v>78</v>
      </c>
      <c r="BG32" t="s">
        <v>78</v>
      </c>
      <c r="BH32" t="s">
        <v>78</v>
      </c>
      <c r="BI32" t="s">
        <v>78</v>
      </c>
      <c r="BJ32" t="s">
        <v>78</v>
      </c>
      <c r="BK32" t="s">
        <v>78</v>
      </c>
      <c r="BL32" t="s">
        <v>78</v>
      </c>
      <c r="BM32" t="s">
        <v>78</v>
      </c>
      <c r="BN32" t="s">
        <v>78</v>
      </c>
      <c r="BO32" t="s">
        <v>78</v>
      </c>
      <c r="BP32" t="s">
        <v>78</v>
      </c>
      <c r="BQ32" t="s">
        <v>78</v>
      </c>
      <c r="BR32" t="s">
        <v>78</v>
      </c>
      <c r="BS32" t="s">
        <v>78</v>
      </c>
      <c r="BT32" t="s">
        <v>78</v>
      </c>
      <c r="BU32" t="s">
        <v>78</v>
      </c>
      <c r="BV32">
        <v>326.55847987223802</v>
      </c>
      <c r="BW32">
        <v>-6.5584798722379096</v>
      </c>
      <c r="BX32" t="s">
        <v>84</v>
      </c>
    </row>
    <row r="33" spans="1:76">
      <c r="A33" t="s">
        <v>705</v>
      </c>
      <c r="B33" t="s">
        <v>250</v>
      </c>
      <c r="C33" s="1">
        <v>43200</v>
      </c>
      <c r="D33">
        <v>1032</v>
      </c>
      <c r="E33" t="s">
        <v>217</v>
      </c>
      <c r="F33">
        <v>-18.932700000000001</v>
      </c>
      <c r="G33">
        <v>47.757800000000003</v>
      </c>
      <c r="H33" t="s">
        <v>116</v>
      </c>
      <c r="I33">
        <v>42</v>
      </c>
      <c r="J33" t="s">
        <v>78</v>
      </c>
      <c r="K33" t="s">
        <v>78</v>
      </c>
      <c r="L33" t="s">
        <v>78</v>
      </c>
      <c r="M33" t="s">
        <v>78</v>
      </c>
      <c r="N33" t="s">
        <v>78</v>
      </c>
      <c r="O33" t="s">
        <v>78</v>
      </c>
      <c r="P33" t="s">
        <v>78</v>
      </c>
      <c r="Q33" t="s">
        <v>78</v>
      </c>
      <c r="R33" t="s">
        <v>153</v>
      </c>
      <c r="T33" t="s">
        <v>84</v>
      </c>
      <c r="U33" t="s">
        <v>101</v>
      </c>
      <c r="V33" t="s">
        <v>102</v>
      </c>
      <c r="W33" t="s">
        <v>80</v>
      </c>
      <c r="X33" t="s">
        <v>80</v>
      </c>
      <c r="Y33" t="s">
        <v>78</v>
      </c>
      <c r="Z33" t="s">
        <v>78</v>
      </c>
      <c r="AA33" t="s">
        <v>83</v>
      </c>
      <c r="AB33">
        <v>310</v>
      </c>
      <c r="AC33">
        <v>21</v>
      </c>
      <c r="AD33">
        <v>126.7</v>
      </c>
      <c r="AE33">
        <v>60.5</v>
      </c>
      <c r="AF33">
        <v>23.5</v>
      </c>
      <c r="AG33">
        <v>3.7</v>
      </c>
      <c r="AH33">
        <v>1.7</v>
      </c>
      <c r="AI33" t="s">
        <v>84</v>
      </c>
      <c r="AJ33">
        <v>1</v>
      </c>
      <c r="AK33">
        <v>2</v>
      </c>
      <c r="AL33" t="s">
        <v>78</v>
      </c>
      <c r="AM33">
        <v>1</v>
      </c>
      <c r="AN33">
        <v>8</v>
      </c>
      <c r="AO33">
        <v>0</v>
      </c>
      <c r="AP33" t="s">
        <v>78</v>
      </c>
      <c r="AQ33">
        <v>1</v>
      </c>
      <c r="AR33">
        <v>1</v>
      </c>
      <c r="AS33">
        <v>1</v>
      </c>
      <c r="AT33">
        <v>300</v>
      </c>
      <c r="AU33" t="s">
        <v>78</v>
      </c>
      <c r="AV33" t="s">
        <v>78</v>
      </c>
      <c r="AW33" t="s">
        <v>78</v>
      </c>
      <c r="AX33">
        <v>200</v>
      </c>
      <c r="AY33">
        <v>2</v>
      </c>
      <c r="AZ33">
        <v>1</v>
      </c>
      <c r="BA33" t="s">
        <v>84</v>
      </c>
      <c r="BB33" t="s">
        <v>95</v>
      </c>
      <c r="BC33" t="s">
        <v>251</v>
      </c>
      <c r="BD33" t="s">
        <v>78</v>
      </c>
      <c r="BE33" t="s">
        <v>78</v>
      </c>
      <c r="BF33" t="s">
        <v>78</v>
      </c>
      <c r="BG33" t="s">
        <v>78</v>
      </c>
      <c r="BH33" t="s">
        <v>78</v>
      </c>
      <c r="BI33" t="s">
        <v>78</v>
      </c>
      <c r="BJ33" t="s">
        <v>78</v>
      </c>
      <c r="BK33" t="s">
        <v>78</v>
      </c>
      <c r="BL33" t="s">
        <v>78</v>
      </c>
      <c r="BM33" t="s">
        <v>78</v>
      </c>
      <c r="BN33" t="s">
        <v>78</v>
      </c>
      <c r="BO33" t="s">
        <v>78</v>
      </c>
      <c r="BP33" t="s">
        <v>78</v>
      </c>
      <c r="BQ33" t="s">
        <v>78</v>
      </c>
      <c r="BR33" t="s">
        <v>78</v>
      </c>
      <c r="BS33" t="s">
        <v>78</v>
      </c>
      <c r="BT33" t="s">
        <v>78</v>
      </c>
      <c r="BU33" t="s">
        <v>78</v>
      </c>
      <c r="BV33">
        <v>301.515146072645</v>
      </c>
      <c r="BW33">
        <v>8.4848539273548909</v>
      </c>
      <c r="BX33" t="s">
        <v>84</v>
      </c>
    </row>
    <row r="34" spans="1:76">
      <c r="A34" t="s">
        <v>705</v>
      </c>
      <c r="B34" t="s">
        <v>252</v>
      </c>
      <c r="C34" s="1">
        <v>43200</v>
      </c>
      <c r="D34">
        <v>956000006095489</v>
      </c>
      <c r="E34" t="s">
        <v>217</v>
      </c>
      <c r="F34">
        <v>-18.932700000000001</v>
      </c>
      <c r="G34">
        <v>47.757800000000003</v>
      </c>
      <c r="H34" t="s">
        <v>116</v>
      </c>
      <c r="I34">
        <v>42</v>
      </c>
      <c r="J34" t="s">
        <v>78</v>
      </c>
      <c r="K34" t="s">
        <v>78</v>
      </c>
      <c r="L34" t="s">
        <v>78</v>
      </c>
      <c r="M34" t="s">
        <v>78</v>
      </c>
      <c r="N34" t="s">
        <v>78</v>
      </c>
      <c r="O34" t="s">
        <v>78</v>
      </c>
      <c r="P34" t="s">
        <v>78</v>
      </c>
      <c r="Q34" t="s">
        <v>78</v>
      </c>
      <c r="R34" t="s">
        <v>153</v>
      </c>
      <c r="T34" t="s">
        <v>84</v>
      </c>
      <c r="U34" t="s">
        <v>101</v>
      </c>
      <c r="V34" t="s">
        <v>221</v>
      </c>
      <c r="W34" t="s">
        <v>84</v>
      </c>
      <c r="X34" t="s">
        <v>80</v>
      </c>
      <c r="Y34" t="s">
        <v>78</v>
      </c>
      <c r="Z34" t="s">
        <v>78</v>
      </c>
      <c r="AA34" t="s">
        <v>83</v>
      </c>
      <c r="AB34">
        <v>300</v>
      </c>
      <c r="AC34">
        <v>21</v>
      </c>
      <c r="AD34">
        <v>130.1</v>
      </c>
      <c r="AE34">
        <v>60</v>
      </c>
      <c r="AF34">
        <v>27.3</v>
      </c>
      <c r="AG34">
        <v>7.3</v>
      </c>
      <c r="AH34">
        <v>4.4000000000000004</v>
      </c>
      <c r="AI34" t="s">
        <v>84</v>
      </c>
      <c r="AJ34">
        <v>1</v>
      </c>
      <c r="AK34">
        <v>1</v>
      </c>
      <c r="AL34" t="s">
        <v>78</v>
      </c>
      <c r="AM34">
        <v>7</v>
      </c>
      <c r="AN34">
        <v>5</v>
      </c>
      <c r="AO34">
        <v>0</v>
      </c>
      <c r="AP34" t="s">
        <v>78</v>
      </c>
      <c r="AQ34">
        <v>1</v>
      </c>
      <c r="AR34">
        <v>1</v>
      </c>
      <c r="AS34">
        <v>1</v>
      </c>
      <c r="AT34">
        <v>300</v>
      </c>
      <c r="AU34" t="s">
        <v>78</v>
      </c>
      <c r="AV34" t="s">
        <v>78</v>
      </c>
      <c r="AW34" t="s">
        <v>78</v>
      </c>
      <c r="AX34">
        <v>200</v>
      </c>
      <c r="AY34">
        <v>2</v>
      </c>
      <c r="AZ34">
        <v>1</v>
      </c>
      <c r="BA34" t="s">
        <v>84</v>
      </c>
      <c r="BB34" t="s">
        <v>222</v>
      </c>
      <c r="BC34" t="s">
        <v>253</v>
      </c>
      <c r="BD34" t="s">
        <v>254</v>
      </c>
      <c r="BE34" t="s">
        <v>78</v>
      </c>
      <c r="BF34" t="s">
        <v>78</v>
      </c>
      <c r="BG34" t="s">
        <v>78</v>
      </c>
      <c r="BH34" t="s">
        <v>78</v>
      </c>
      <c r="BI34" t="s">
        <v>78</v>
      </c>
      <c r="BJ34" t="s">
        <v>78</v>
      </c>
      <c r="BK34" t="s">
        <v>78</v>
      </c>
      <c r="BL34" t="s">
        <v>78</v>
      </c>
      <c r="BM34" t="s">
        <v>78</v>
      </c>
      <c r="BN34" t="s">
        <v>78</v>
      </c>
      <c r="BO34" t="s">
        <v>78</v>
      </c>
      <c r="BP34" t="s">
        <v>78</v>
      </c>
      <c r="BQ34" t="s">
        <v>78</v>
      </c>
      <c r="BR34" t="s">
        <v>78</v>
      </c>
      <c r="BS34" t="s">
        <v>78</v>
      </c>
      <c r="BT34" t="s">
        <v>78</v>
      </c>
      <c r="BU34" t="s">
        <v>78</v>
      </c>
      <c r="BV34" t="s">
        <v>78</v>
      </c>
      <c r="BW34" t="s">
        <v>78</v>
      </c>
      <c r="BX34" t="s">
        <v>84</v>
      </c>
    </row>
    <row r="35" spans="1:76">
      <c r="A35" t="s">
        <v>705</v>
      </c>
      <c r="B35" t="s">
        <v>255</v>
      </c>
      <c r="C35" s="1">
        <v>43200</v>
      </c>
      <c r="D35">
        <v>799</v>
      </c>
      <c r="E35" t="s">
        <v>217</v>
      </c>
      <c r="F35">
        <v>-18.932700000000001</v>
      </c>
      <c r="G35">
        <v>47.757800000000003</v>
      </c>
      <c r="H35" t="s">
        <v>116</v>
      </c>
      <c r="I35">
        <v>42</v>
      </c>
      <c r="J35" t="s">
        <v>78</v>
      </c>
      <c r="K35" t="s">
        <v>78</v>
      </c>
      <c r="L35" t="s">
        <v>78</v>
      </c>
      <c r="M35" t="s">
        <v>78</v>
      </c>
      <c r="N35" t="s">
        <v>78</v>
      </c>
      <c r="O35" t="s">
        <v>78</v>
      </c>
      <c r="P35" t="s">
        <v>78</v>
      </c>
      <c r="Q35" t="s">
        <v>78</v>
      </c>
      <c r="R35" t="s">
        <v>153</v>
      </c>
      <c r="T35" t="s">
        <v>84</v>
      </c>
      <c r="U35" t="s">
        <v>101</v>
      </c>
      <c r="V35" t="s">
        <v>102</v>
      </c>
      <c r="W35" t="s">
        <v>80</v>
      </c>
      <c r="X35" t="s">
        <v>80</v>
      </c>
      <c r="Y35" t="s">
        <v>78</v>
      </c>
      <c r="Z35" t="s">
        <v>78</v>
      </c>
      <c r="AA35" t="s">
        <v>83</v>
      </c>
      <c r="AB35">
        <v>310</v>
      </c>
      <c r="AC35">
        <v>21</v>
      </c>
      <c r="AD35">
        <v>126.2</v>
      </c>
      <c r="AE35">
        <v>61</v>
      </c>
      <c r="AF35">
        <v>23.7</v>
      </c>
      <c r="AG35">
        <v>9.1</v>
      </c>
      <c r="AH35">
        <v>5.2</v>
      </c>
      <c r="AI35" t="s">
        <v>84</v>
      </c>
      <c r="AJ35">
        <v>1</v>
      </c>
      <c r="AK35">
        <v>0</v>
      </c>
      <c r="AL35" t="s">
        <v>78</v>
      </c>
      <c r="AM35">
        <v>1</v>
      </c>
      <c r="AN35">
        <v>0</v>
      </c>
      <c r="AO35">
        <v>3</v>
      </c>
      <c r="AP35" t="s">
        <v>78</v>
      </c>
      <c r="AQ35">
        <v>1</v>
      </c>
      <c r="AR35">
        <v>1</v>
      </c>
      <c r="AS35">
        <v>1</v>
      </c>
      <c r="AT35">
        <v>300</v>
      </c>
      <c r="AU35" t="s">
        <v>78</v>
      </c>
      <c r="AV35" t="s">
        <v>78</v>
      </c>
      <c r="AW35" t="s">
        <v>78</v>
      </c>
      <c r="AX35">
        <v>200</v>
      </c>
      <c r="AY35">
        <v>2</v>
      </c>
      <c r="AZ35">
        <v>1</v>
      </c>
      <c r="BA35" t="s">
        <v>84</v>
      </c>
      <c r="BB35" t="s">
        <v>95</v>
      </c>
      <c r="BC35" t="s">
        <v>256</v>
      </c>
      <c r="BD35" t="s">
        <v>78</v>
      </c>
      <c r="BE35" t="s">
        <v>78</v>
      </c>
      <c r="BF35" t="s">
        <v>78</v>
      </c>
      <c r="BG35" t="s">
        <v>78</v>
      </c>
      <c r="BH35" t="s">
        <v>78</v>
      </c>
      <c r="BI35" t="s">
        <v>78</v>
      </c>
      <c r="BJ35" t="s">
        <v>78</v>
      </c>
      <c r="BK35" t="s">
        <v>78</v>
      </c>
      <c r="BL35" t="s">
        <v>78</v>
      </c>
      <c r="BM35" t="s">
        <v>78</v>
      </c>
      <c r="BN35" t="s">
        <v>78</v>
      </c>
      <c r="BO35" t="s">
        <v>78</v>
      </c>
      <c r="BP35" t="s">
        <v>78</v>
      </c>
      <c r="BQ35" t="s">
        <v>78</v>
      </c>
      <c r="BR35" t="s">
        <v>78</v>
      </c>
      <c r="BS35" t="s">
        <v>78</v>
      </c>
      <c r="BT35" t="s">
        <v>78</v>
      </c>
      <c r="BU35" t="s">
        <v>78</v>
      </c>
      <c r="BV35">
        <v>299.99439831214602</v>
      </c>
      <c r="BW35">
        <v>10.0056016878539</v>
      </c>
      <c r="BX35" t="s">
        <v>84</v>
      </c>
    </row>
    <row r="36" spans="1:76">
      <c r="A36" t="s">
        <v>705</v>
      </c>
      <c r="B36" t="s">
        <v>257</v>
      </c>
      <c r="C36" s="1">
        <v>43308</v>
      </c>
      <c r="D36" t="s">
        <v>258</v>
      </c>
      <c r="E36" t="s">
        <v>217</v>
      </c>
      <c r="F36">
        <v>-18.932700000000001</v>
      </c>
      <c r="G36">
        <v>47.757800000000003</v>
      </c>
      <c r="H36" t="s">
        <v>123</v>
      </c>
      <c r="I36">
        <v>46</v>
      </c>
      <c r="J36" t="s">
        <v>78</v>
      </c>
      <c r="K36" t="s">
        <v>78</v>
      </c>
      <c r="L36" t="s">
        <v>78</v>
      </c>
      <c r="M36" t="s">
        <v>78</v>
      </c>
      <c r="N36" t="s">
        <v>78</v>
      </c>
      <c r="O36" t="s">
        <v>78</v>
      </c>
      <c r="P36" t="s">
        <v>78</v>
      </c>
      <c r="Q36" t="s">
        <v>78</v>
      </c>
      <c r="R36" t="s">
        <v>153</v>
      </c>
      <c r="T36" t="s">
        <v>84</v>
      </c>
      <c r="U36" t="s">
        <v>81</v>
      </c>
      <c r="V36" t="s">
        <v>82</v>
      </c>
      <c r="W36" t="s">
        <v>80</v>
      </c>
      <c r="X36" t="s">
        <v>80</v>
      </c>
      <c r="Y36" t="s">
        <v>78</v>
      </c>
      <c r="Z36" t="s">
        <v>78</v>
      </c>
      <c r="AA36" t="s">
        <v>83</v>
      </c>
      <c r="AB36">
        <v>320</v>
      </c>
      <c r="AC36">
        <v>18</v>
      </c>
      <c r="AD36">
        <v>129.5</v>
      </c>
      <c r="AE36">
        <v>64.2</v>
      </c>
      <c r="AF36">
        <v>32.299999999999997</v>
      </c>
      <c r="AG36">
        <v>32.200000000000003</v>
      </c>
      <c r="AH36">
        <v>12.2</v>
      </c>
      <c r="AI36" t="s">
        <v>84</v>
      </c>
      <c r="AJ36">
        <v>1</v>
      </c>
      <c r="AK36">
        <v>6</v>
      </c>
      <c r="AL36" t="s">
        <v>78</v>
      </c>
      <c r="AM36">
        <v>1</v>
      </c>
      <c r="AN36">
        <v>0</v>
      </c>
      <c r="AO36">
        <v>0</v>
      </c>
      <c r="AP36" t="s">
        <v>78</v>
      </c>
      <c r="AQ36">
        <v>0</v>
      </c>
      <c r="AR36">
        <v>1</v>
      </c>
      <c r="AS36">
        <v>1</v>
      </c>
      <c r="AT36">
        <v>350</v>
      </c>
      <c r="AU36" t="s">
        <v>78</v>
      </c>
      <c r="AV36" t="s">
        <v>78</v>
      </c>
      <c r="AW36" t="s">
        <v>78</v>
      </c>
      <c r="AX36">
        <v>250</v>
      </c>
      <c r="AY36">
        <v>2</v>
      </c>
      <c r="AZ36">
        <v>0</v>
      </c>
      <c r="BA36" t="s">
        <v>84</v>
      </c>
      <c r="BB36" t="s">
        <v>95</v>
      </c>
      <c r="BC36" t="s">
        <v>259</v>
      </c>
      <c r="BD36" t="s">
        <v>78</v>
      </c>
      <c r="BE36" t="s">
        <v>78</v>
      </c>
      <c r="BF36" t="s">
        <v>78</v>
      </c>
      <c r="BG36" t="s">
        <v>78</v>
      </c>
      <c r="BH36" t="s">
        <v>78</v>
      </c>
      <c r="BI36" t="s">
        <v>78</v>
      </c>
      <c r="BJ36" t="s">
        <v>78</v>
      </c>
      <c r="BK36" t="s">
        <v>78</v>
      </c>
      <c r="BL36" t="s">
        <v>78</v>
      </c>
      <c r="BM36" t="s">
        <v>78</v>
      </c>
      <c r="BN36" t="s">
        <v>78</v>
      </c>
      <c r="BO36" t="s">
        <v>78</v>
      </c>
      <c r="BP36" t="s">
        <v>78</v>
      </c>
      <c r="BQ36" t="s">
        <v>78</v>
      </c>
      <c r="BR36" t="s">
        <v>78</v>
      </c>
      <c r="BS36" t="s">
        <v>78</v>
      </c>
      <c r="BT36" t="s">
        <v>78</v>
      </c>
      <c r="BU36" t="s">
        <v>78</v>
      </c>
      <c r="BV36">
        <v>322.27024103202098</v>
      </c>
      <c r="BW36">
        <v>-2.2702410320214899</v>
      </c>
      <c r="BX36" t="s">
        <v>84</v>
      </c>
    </row>
    <row r="37" spans="1:76">
      <c r="A37" t="s">
        <v>705</v>
      </c>
      <c r="B37" t="s">
        <v>260</v>
      </c>
      <c r="C37" s="1">
        <v>43308</v>
      </c>
      <c r="D37" t="s">
        <v>216</v>
      </c>
      <c r="E37" t="s">
        <v>217</v>
      </c>
      <c r="F37">
        <v>-18.932700000000001</v>
      </c>
      <c r="G37">
        <v>47.757800000000003</v>
      </c>
      <c r="H37" t="s">
        <v>123</v>
      </c>
      <c r="I37">
        <v>46</v>
      </c>
      <c r="J37" t="s">
        <v>78</v>
      </c>
      <c r="K37" t="s">
        <v>78</v>
      </c>
      <c r="L37" t="s">
        <v>78</v>
      </c>
      <c r="M37" t="s">
        <v>78</v>
      </c>
      <c r="N37" t="s">
        <v>78</v>
      </c>
      <c r="O37" t="s">
        <v>78</v>
      </c>
      <c r="P37" t="s">
        <v>78</v>
      </c>
      <c r="Q37" t="s">
        <v>78</v>
      </c>
      <c r="R37" t="s">
        <v>153</v>
      </c>
      <c r="T37" t="s">
        <v>84</v>
      </c>
      <c r="U37" t="s">
        <v>81</v>
      </c>
      <c r="V37" t="s">
        <v>82</v>
      </c>
      <c r="W37" t="s">
        <v>80</v>
      </c>
      <c r="X37" t="s">
        <v>80</v>
      </c>
      <c r="Y37" t="s">
        <v>78</v>
      </c>
      <c r="Z37" t="s">
        <v>78</v>
      </c>
      <c r="AA37" t="s">
        <v>83</v>
      </c>
      <c r="AB37">
        <v>320</v>
      </c>
      <c r="AC37">
        <v>19</v>
      </c>
      <c r="AD37">
        <v>124.1</v>
      </c>
      <c r="AE37">
        <v>59.7</v>
      </c>
      <c r="AF37">
        <v>25.9</v>
      </c>
      <c r="AG37">
        <v>21.6</v>
      </c>
      <c r="AH37">
        <v>12.9</v>
      </c>
      <c r="AI37" t="s">
        <v>84</v>
      </c>
      <c r="AJ37">
        <v>1</v>
      </c>
      <c r="AK37">
        <v>11</v>
      </c>
      <c r="AL37" t="s">
        <v>78</v>
      </c>
      <c r="AM37">
        <v>2</v>
      </c>
      <c r="AN37">
        <v>1</v>
      </c>
      <c r="AO37">
        <v>0</v>
      </c>
      <c r="AP37" t="s">
        <v>78</v>
      </c>
      <c r="AQ37">
        <v>0</v>
      </c>
      <c r="AR37">
        <v>1</v>
      </c>
      <c r="AS37">
        <v>1</v>
      </c>
      <c r="AT37">
        <v>400</v>
      </c>
      <c r="AU37" t="s">
        <v>78</v>
      </c>
      <c r="AV37" t="s">
        <v>78</v>
      </c>
      <c r="AW37" t="s">
        <v>78</v>
      </c>
      <c r="AX37">
        <v>200</v>
      </c>
      <c r="AY37">
        <v>2</v>
      </c>
      <c r="AZ37">
        <v>0</v>
      </c>
      <c r="BA37" t="s">
        <v>84</v>
      </c>
      <c r="BB37" t="s">
        <v>89</v>
      </c>
      <c r="BC37">
        <v>96.2</v>
      </c>
      <c r="BD37" t="s">
        <v>261</v>
      </c>
      <c r="BE37" t="s">
        <v>78</v>
      </c>
      <c r="BF37" t="s">
        <v>78</v>
      </c>
      <c r="BG37" t="s">
        <v>78</v>
      </c>
      <c r="BH37" t="s">
        <v>78</v>
      </c>
      <c r="BI37" t="s">
        <v>78</v>
      </c>
      <c r="BJ37" t="s">
        <v>78</v>
      </c>
      <c r="BK37" t="s">
        <v>78</v>
      </c>
      <c r="BL37" t="s">
        <v>78</v>
      </c>
      <c r="BM37" t="s">
        <v>78</v>
      </c>
      <c r="BN37" t="s">
        <v>78</v>
      </c>
      <c r="BO37" t="s">
        <v>78</v>
      </c>
      <c r="BP37" t="s">
        <v>78</v>
      </c>
      <c r="BQ37" t="s">
        <v>78</v>
      </c>
      <c r="BR37" t="s">
        <v>78</v>
      </c>
      <c r="BS37" t="s">
        <v>78</v>
      </c>
      <c r="BT37" t="s">
        <v>78</v>
      </c>
      <c r="BU37" t="s">
        <v>78</v>
      </c>
      <c r="BV37">
        <v>297.10828054914901</v>
      </c>
      <c r="BW37">
        <v>22.891719450851198</v>
      </c>
      <c r="BX37" t="s">
        <v>84</v>
      </c>
    </row>
    <row r="38" spans="1:76">
      <c r="A38" t="s">
        <v>705</v>
      </c>
      <c r="B38" t="s">
        <v>262</v>
      </c>
      <c r="C38" s="1">
        <v>43308</v>
      </c>
      <c r="D38">
        <v>970</v>
      </c>
      <c r="E38" t="s">
        <v>217</v>
      </c>
      <c r="F38">
        <v>-18.932700000000001</v>
      </c>
      <c r="G38">
        <v>47.757800000000003</v>
      </c>
      <c r="H38" t="s">
        <v>123</v>
      </c>
      <c r="I38">
        <v>46</v>
      </c>
      <c r="J38" t="s">
        <v>78</v>
      </c>
      <c r="K38" t="s">
        <v>78</v>
      </c>
      <c r="L38" t="s">
        <v>78</v>
      </c>
      <c r="M38" t="s">
        <v>78</v>
      </c>
      <c r="N38" t="s">
        <v>78</v>
      </c>
      <c r="O38" t="s">
        <v>78</v>
      </c>
      <c r="P38" t="s">
        <v>78</v>
      </c>
      <c r="Q38" t="s">
        <v>78</v>
      </c>
      <c r="R38" t="s">
        <v>153</v>
      </c>
      <c r="T38" t="s">
        <v>80</v>
      </c>
      <c r="U38" t="s">
        <v>101</v>
      </c>
      <c r="V38" t="s">
        <v>102</v>
      </c>
      <c r="W38" t="s">
        <v>80</v>
      </c>
      <c r="X38" t="s">
        <v>80</v>
      </c>
      <c r="Y38" t="s">
        <v>78</v>
      </c>
      <c r="Z38" t="s">
        <v>78</v>
      </c>
      <c r="AA38" t="s">
        <v>83</v>
      </c>
      <c r="AB38">
        <v>300</v>
      </c>
      <c r="AC38">
        <v>18</v>
      </c>
      <c r="AD38">
        <v>127.2</v>
      </c>
      <c r="AE38">
        <v>71.3</v>
      </c>
      <c r="AF38">
        <v>24.6</v>
      </c>
      <c r="AG38">
        <v>13.9</v>
      </c>
      <c r="AH38">
        <v>4.9000000000000004</v>
      </c>
      <c r="AI38" t="s">
        <v>84</v>
      </c>
      <c r="AJ38">
        <v>1</v>
      </c>
      <c r="AK38">
        <v>2</v>
      </c>
      <c r="AL38" t="s">
        <v>78</v>
      </c>
      <c r="AM38">
        <v>0</v>
      </c>
      <c r="AN38">
        <v>0</v>
      </c>
      <c r="AO38">
        <v>0</v>
      </c>
      <c r="AP38" t="s">
        <v>78</v>
      </c>
      <c r="AQ38">
        <v>0</v>
      </c>
      <c r="AR38">
        <v>1</v>
      </c>
      <c r="AS38">
        <v>1</v>
      </c>
      <c r="AT38">
        <v>450</v>
      </c>
      <c r="AU38" t="s">
        <v>78</v>
      </c>
      <c r="AV38" t="s">
        <v>78</v>
      </c>
      <c r="AW38" t="s">
        <v>78</v>
      </c>
      <c r="AX38">
        <v>250</v>
      </c>
      <c r="AY38">
        <v>2</v>
      </c>
      <c r="AZ38">
        <v>0</v>
      </c>
      <c r="BA38" t="s">
        <v>84</v>
      </c>
      <c r="BB38" t="s">
        <v>95</v>
      </c>
      <c r="BC38" t="s">
        <v>263</v>
      </c>
      <c r="BD38" t="s">
        <v>78</v>
      </c>
      <c r="BE38" t="s">
        <v>78</v>
      </c>
      <c r="BF38" t="s">
        <v>78</v>
      </c>
      <c r="BG38" t="s">
        <v>78</v>
      </c>
      <c r="BH38" t="s">
        <v>78</v>
      </c>
      <c r="BI38" t="s">
        <v>78</v>
      </c>
      <c r="BJ38" t="s">
        <v>78</v>
      </c>
      <c r="BK38" t="s">
        <v>78</v>
      </c>
      <c r="BL38" t="s">
        <v>78</v>
      </c>
      <c r="BM38" t="s">
        <v>78</v>
      </c>
      <c r="BN38" t="s">
        <v>78</v>
      </c>
      <c r="BO38" t="s">
        <v>78</v>
      </c>
      <c r="BP38" t="s">
        <v>78</v>
      </c>
      <c r="BQ38" t="s">
        <v>78</v>
      </c>
      <c r="BR38" t="s">
        <v>78</v>
      </c>
      <c r="BS38" t="s">
        <v>78</v>
      </c>
      <c r="BT38" t="s">
        <v>78</v>
      </c>
      <c r="BU38" t="s">
        <v>78</v>
      </c>
      <c r="BV38">
        <v>303.03756778496</v>
      </c>
      <c r="BW38">
        <v>-3.0375677849598901</v>
      </c>
      <c r="BX38" t="s">
        <v>80</v>
      </c>
    </row>
    <row r="39" spans="1:76">
      <c r="A39" t="s">
        <v>705</v>
      </c>
      <c r="B39" t="s">
        <v>264</v>
      </c>
      <c r="C39" s="1">
        <v>43308</v>
      </c>
      <c r="D39">
        <v>971</v>
      </c>
      <c r="E39" t="s">
        <v>217</v>
      </c>
      <c r="F39">
        <v>-18.932700000000001</v>
      </c>
      <c r="G39">
        <v>47.757800000000003</v>
      </c>
      <c r="H39" t="s">
        <v>123</v>
      </c>
      <c r="I39">
        <v>46</v>
      </c>
      <c r="J39" t="s">
        <v>78</v>
      </c>
      <c r="K39" t="s">
        <v>78</v>
      </c>
      <c r="L39" t="s">
        <v>78</v>
      </c>
      <c r="M39" t="s">
        <v>78</v>
      </c>
      <c r="N39" t="s">
        <v>78</v>
      </c>
      <c r="O39" t="s">
        <v>78</v>
      </c>
      <c r="P39" t="s">
        <v>78</v>
      </c>
      <c r="Q39" t="s">
        <v>78</v>
      </c>
      <c r="R39" t="s">
        <v>153</v>
      </c>
      <c r="T39" t="s">
        <v>80</v>
      </c>
      <c r="U39" t="s">
        <v>81</v>
      </c>
      <c r="V39" t="s">
        <v>82</v>
      </c>
      <c r="W39" t="s">
        <v>80</v>
      </c>
      <c r="X39" t="s">
        <v>80</v>
      </c>
      <c r="Y39" t="s">
        <v>78</v>
      </c>
      <c r="Z39" t="s">
        <v>78</v>
      </c>
      <c r="AA39" t="s">
        <v>83</v>
      </c>
      <c r="AB39">
        <v>340</v>
      </c>
      <c r="AC39">
        <v>17.5</v>
      </c>
      <c r="AD39">
        <v>131.69999999999999</v>
      </c>
      <c r="AE39">
        <v>61.9</v>
      </c>
      <c r="AF39">
        <v>21.5</v>
      </c>
      <c r="AG39">
        <v>18.2</v>
      </c>
      <c r="AH39">
        <v>16.600000000000001</v>
      </c>
      <c r="AI39" t="s">
        <v>84</v>
      </c>
      <c r="AJ39">
        <v>1</v>
      </c>
      <c r="AK39">
        <v>4</v>
      </c>
      <c r="AL39" t="s">
        <v>78</v>
      </c>
      <c r="AM39">
        <v>0</v>
      </c>
      <c r="AN39">
        <v>1</v>
      </c>
      <c r="AO39">
        <v>0</v>
      </c>
      <c r="AP39" t="s">
        <v>78</v>
      </c>
      <c r="AQ39">
        <v>0</v>
      </c>
      <c r="AR39">
        <v>1</v>
      </c>
      <c r="AS39">
        <v>1</v>
      </c>
      <c r="AT39">
        <v>400</v>
      </c>
      <c r="AU39" t="s">
        <v>78</v>
      </c>
      <c r="AV39" t="s">
        <v>78</v>
      </c>
      <c r="AW39" t="s">
        <v>78</v>
      </c>
      <c r="AX39">
        <v>250</v>
      </c>
      <c r="AY39">
        <v>2</v>
      </c>
      <c r="AZ39">
        <v>0</v>
      </c>
      <c r="BA39" t="s">
        <v>84</v>
      </c>
      <c r="BB39" t="s">
        <v>95</v>
      </c>
      <c r="BC39" t="s">
        <v>265</v>
      </c>
      <c r="BD39" t="s">
        <v>78</v>
      </c>
      <c r="BE39" t="s">
        <v>78</v>
      </c>
      <c r="BF39" t="s">
        <v>78</v>
      </c>
      <c r="BG39" t="s">
        <v>78</v>
      </c>
      <c r="BH39" t="s">
        <v>78</v>
      </c>
      <c r="BI39" t="s">
        <v>78</v>
      </c>
      <c r="BJ39" t="s">
        <v>78</v>
      </c>
      <c r="BK39" t="s">
        <v>78</v>
      </c>
      <c r="BL39" t="s">
        <v>78</v>
      </c>
      <c r="BM39" t="s">
        <v>78</v>
      </c>
      <c r="BN39" t="s">
        <v>78</v>
      </c>
      <c r="BO39" t="s">
        <v>78</v>
      </c>
      <c r="BP39" t="s">
        <v>78</v>
      </c>
      <c r="BQ39" t="s">
        <v>78</v>
      </c>
      <c r="BR39" t="s">
        <v>78</v>
      </c>
      <c r="BS39" t="s">
        <v>78</v>
      </c>
      <c r="BT39" t="s">
        <v>78</v>
      </c>
      <c r="BU39" t="s">
        <v>78</v>
      </c>
      <c r="BV39">
        <v>332.80022341211401</v>
      </c>
      <c r="BW39">
        <v>7.1997765878855402</v>
      </c>
      <c r="BX39" t="s">
        <v>80</v>
      </c>
    </row>
    <row r="40" spans="1:76">
      <c r="A40" t="s">
        <v>705</v>
      </c>
      <c r="B40" t="s">
        <v>266</v>
      </c>
      <c r="C40" s="1">
        <v>43308</v>
      </c>
      <c r="D40">
        <v>974</v>
      </c>
      <c r="E40" t="s">
        <v>217</v>
      </c>
      <c r="F40">
        <v>-18.932700000000001</v>
      </c>
      <c r="G40">
        <v>47.757800000000003</v>
      </c>
      <c r="H40" t="s">
        <v>123</v>
      </c>
      <c r="I40">
        <v>46</v>
      </c>
      <c r="J40" t="s">
        <v>78</v>
      </c>
      <c r="K40" t="s">
        <v>78</v>
      </c>
      <c r="L40" t="s">
        <v>78</v>
      </c>
      <c r="M40" t="s">
        <v>78</v>
      </c>
      <c r="N40" t="s">
        <v>78</v>
      </c>
      <c r="O40" t="s">
        <v>78</v>
      </c>
      <c r="P40" t="s">
        <v>78</v>
      </c>
      <c r="Q40" t="s">
        <v>78</v>
      </c>
      <c r="R40" t="s">
        <v>153</v>
      </c>
      <c r="T40" t="s">
        <v>80</v>
      </c>
      <c r="U40" t="s">
        <v>101</v>
      </c>
      <c r="V40" t="s">
        <v>102</v>
      </c>
      <c r="W40" t="s">
        <v>80</v>
      </c>
      <c r="X40" t="s">
        <v>80</v>
      </c>
      <c r="Y40" t="s">
        <v>78</v>
      </c>
      <c r="Z40" t="s">
        <v>78</v>
      </c>
      <c r="AA40" t="s">
        <v>83</v>
      </c>
      <c r="AB40">
        <v>300</v>
      </c>
      <c r="AC40">
        <v>17</v>
      </c>
      <c r="AD40">
        <v>131.69999999999999</v>
      </c>
      <c r="AE40">
        <v>66.5</v>
      </c>
      <c r="AF40">
        <v>29.9</v>
      </c>
      <c r="AG40">
        <v>7.6</v>
      </c>
      <c r="AH40">
        <v>6.6</v>
      </c>
      <c r="AI40" t="s">
        <v>84</v>
      </c>
      <c r="AJ40">
        <v>1</v>
      </c>
      <c r="AK40">
        <v>1</v>
      </c>
      <c r="AL40" t="s">
        <v>78</v>
      </c>
      <c r="AM40">
        <v>0</v>
      </c>
      <c r="AN40">
        <v>0</v>
      </c>
      <c r="AO40">
        <v>0</v>
      </c>
      <c r="AP40" t="s">
        <v>78</v>
      </c>
      <c r="AQ40">
        <v>0</v>
      </c>
      <c r="AR40">
        <v>1</v>
      </c>
      <c r="AS40">
        <v>1</v>
      </c>
      <c r="AT40">
        <v>400</v>
      </c>
      <c r="AU40" t="s">
        <v>78</v>
      </c>
      <c r="AV40" t="s">
        <v>78</v>
      </c>
      <c r="AW40" t="s">
        <v>78</v>
      </c>
      <c r="AX40">
        <v>200</v>
      </c>
      <c r="AY40">
        <v>2</v>
      </c>
      <c r="AZ40">
        <v>0</v>
      </c>
      <c r="BA40" t="s">
        <v>84</v>
      </c>
      <c r="BB40" t="s">
        <v>95</v>
      </c>
      <c r="BC40" t="s">
        <v>267</v>
      </c>
      <c r="BD40" t="s">
        <v>78</v>
      </c>
      <c r="BE40" t="s">
        <v>78</v>
      </c>
      <c r="BF40" t="s">
        <v>78</v>
      </c>
      <c r="BG40" t="s">
        <v>78</v>
      </c>
      <c r="BH40" t="s">
        <v>78</v>
      </c>
      <c r="BI40" t="s">
        <v>78</v>
      </c>
      <c r="BJ40" t="s">
        <v>78</v>
      </c>
      <c r="BK40" t="s">
        <v>78</v>
      </c>
      <c r="BL40" t="s">
        <v>78</v>
      </c>
      <c r="BM40" t="s">
        <v>78</v>
      </c>
      <c r="BN40" t="s">
        <v>78</v>
      </c>
      <c r="BO40" t="s">
        <v>78</v>
      </c>
      <c r="BP40" t="s">
        <v>78</v>
      </c>
      <c r="BQ40" t="s">
        <v>78</v>
      </c>
      <c r="BR40" t="s">
        <v>78</v>
      </c>
      <c r="BS40" t="s">
        <v>78</v>
      </c>
      <c r="BT40" t="s">
        <v>78</v>
      </c>
      <c r="BU40" t="s">
        <v>78</v>
      </c>
      <c r="BV40">
        <v>316.813917970582</v>
      </c>
      <c r="BW40">
        <v>-16.8139179705822</v>
      </c>
      <c r="BX40" t="s">
        <v>80</v>
      </c>
    </row>
    <row r="41" spans="1:76">
      <c r="A41" t="s">
        <v>705</v>
      </c>
      <c r="B41" t="s">
        <v>268</v>
      </c>
      <c r="C41" s="1">
        <v>43308</v>
      </c>
      <c r="D41">
        <v>956000005815473</v>
      </c>
      <c r="E41" t="s">
        <v>217</v>
      </c>
      <c r="F41">
        <v>-18.932700000000001</v>
      </c>
      <c r="G41">
        <v>47.757800000000003</v>
      </c>
      <c r="H41" t="s">
        <v>123</v>
      </c>
      <c r="I41">
        <v>46</v>
      </c>
      <c r="J41" t="s">
        <v>78</v>
      </c>
      <c r="K41" t="s">
        <v>78</v>
      </c>
      <c r="L41" t="s">
        <v>78</v>
      </c>
      <c r="M41" t="s">
        <v>78</v>
      </c>
      <c r="N41" t="s">
        <v>78</v>
      </c>
      <c r="O41" t="s">
        <v>78</v>
      </c>
      <c r="P41" t="s">
        <v>78</v>
      </c>
      <c r="Q41" t="s">
        <v>78</v>
      </c>
      <c r="R41" t="s">
        <v>153</v>
      </c>
      <c r="T41" t="s">
        <v>84</v>
      </c>
      <c r="U41" t="s">
        <v>81</v>
      </c>
      <c r="V41" t="s">
        <v>82</v>
      </c>
      <c r="W41" t="s">
        <v>80</v>
      </c>
      <c r="X41" t="s">
        <v>80</v>
      </c>
      <c r="Y41" t="s">
        <v>78</v>
      </c>
      <c r="Z41" t="s">
        <v>78</v>
      </c>
      <c r="AA41" t="s">
        <v>83</v>
      </c>
      <c r="AB41">
        <v>370</v>
      </c>
      <c r="AC41">
        <v>19.5</v>
      </c>
      <c r="AD41">
        <v>131.4</v>
      </c>
      <c r="AE41">
        <v>63.9</v>
      </c>
      <c r="AF41">
        <v>27.5</v>
      </c>
      <c r="AG41">
        <v>15.8</v>
      </c>
      <c r="AH41">
        <v>12.4</v>
      </c>
      <c r="AI41" t="s">
        <v>84</v>
      </c>
      <c r="AJ41">
        <v>1</v>
      </c>
      <c r="AK41">
        <v>2</v>
      </c>
      <c r="AL41" t="s">
        <v>78</v>
      </c>
      <c r="AM41">
        <v>0</v>
      </c>
      <c r="AN41">
        <v>2</v>
      </c>
      <c r="AO41">
        <v>0</v>
      </c>
      <c r="AP41" t="s">
        <v>78</v>
      </c>
      <c r="AQ41">
        <v>0</v>
      </c>
      <c r="AR41">
        <v>1</v>
      </c>
      <c r="AS41">
        <v>1</v>
      </c>
      <c r="AT41">
        <v>500</v>
      </c>
      <c r="AU41" t="s">
        <v>78</v>
      </c>
      <c r="AV41" t="s">
        <v>78</v>
      </c>
      <c r="AW41" t="s">
        <v>78</v>
      </c>
      <c r="AX41">
        <v>100</v>
      </c>
      <c r="AY41">
        <v>1</v>
      </c>
      <c r="AZ41">
        <v>0</v>
      </c>
      <c r="BA41" t="s">
        <v>84</v>
      </c>
      <c r="BB41" t="s">
        <v>89</v>
      </c>
      <c r="BC41">
        <v>97.3</v>
      </c>
      <c r="BD41" t="s">
        <v>78</v>
      </c>
      <c r="BE41" t="s">
        <v>78</v>
      </c>
      <c r="BF41" t="s">
        <v>78</v>
      </c>
      <c r="BG41" t="s">
        <v>78</v>
      </c>
      <c r="BH41" t="s">
        <v>78</v>
      </c>
      <c r="BI41" t="s">
        <v>78</v>
      </c>
      <c r="BJ41" t="s">
        <v>78</v>
      </c>
      <c r="BK41" t="s">
        <v>78</v>
      </c>
      <c r="BL41" t="s">
        <v>78</v>
      </c>
      <c r="BM41" t="s">
        <v>78</v>
      </c>
      <c r="BN41" t="s">
        <v>78</v>
      </c>
      <c r="BO41" t="s">
        <v>78</v>
      </c>
      <c r="BP41" t="s">
        <v>78</v>
      </c>
      <c r="BQ41" t="s">
        <v>78</v>
      </c>
      <c r="BR41" t="s">
        <v>78</v>
      </c>
      <c r="BS41" t="s">
        <v>78</v>
      </c>
      <c r="BT41" t="s">
        <v>78</v>
      </c>
      <c r="BU41" t="s">
        <v>78</v>
      </c>
      <c r="BV41">
        <v>331.35482808196798</v>
      </c>
      <c r="BW41">
        <v>38.645171918032297</v>
      </c>
      <c r="BX41" t="s">
        <v>84</v>
      </c>
    </row>
    <row r="42" spans="1:76">
      <c r="A42" t="s">
        <v>705</v>
      </c>
      <c r="B42" t="s">
        <v>269</v>
      </c>
      <c r="C42" s="1">
        <v>43308</v>
      </c>
      <c r="D42">
        <v>977</v>
      </c>
      <c r="E42" t="s">
        <v>217</v>
      </c>
      <c r="F42">
        <v>-18.932700000000001</v>
      </c>
      <c r="G42">
        <v>47.757800000000003</v>
      </c>
      <c r="H42" t="s">
        <v>123</v>
      </c>
      <c r="I42">
        <v>46</v>
      </c>
      <c r="J42" t="s">
        <v>78</v>
      </c>
      <c r="K42" t="s">
        <v>78</v>
      </c>
      <c r="L42" t="s">
        <v>78</v>
      </c>
      <c r="M42" t="s">
        <v>78</v>
      </c>
      <c r="N42" t="s">
        <v>78</v>
      </c>
      <c r="O42" t="s">
        <v>78</v>
      </c>
      <c r="P42" t="s">
        <v>78</v>
      </c>
      <c r="Q42" t="s">
        <v>78</v>
      </c>
      <c r="R42" t="s">
        <v>153</v>
      </c>
      <c r="T42" t="s">
        <v>84</v>
      </c>
      <c r="U42" t="s">
        <v>81</v>
      </c>
      <c r="V42" t="s">
        <v>82</v>
      </c>
      <c r="W42" t="s">
        <v>80</v>
      </c>
      <c r="X42" t="s">
        <v>80</v>
      </c>
      <c r="Y42" t="s">
        <v>78</v>
      </c>
      <c r="Z42" t="s">
        <v>78</v>
      </c>
      <c r="AA42" t="s">
        <v>83</v>
      </c>
      <c r="AB42">
        <v>320</v>
      </c>
      <c r="AC42">
        <v>18.5</v>
      </c>
      <c r="AD42">
        <v>124.8</v>
      </c>
      <c r="AE42">
        <v>62.2</v>
      </c>
      <c r="AF42">
        <v>32.200000000000003</v>
      </c>
      <c r="AG42">
        <v>20.5</v>
      </c>
      <c r="AH42">
        <v>19.3</v>
      </c>
      <c r="AI42" t="s">
        <v>84</v>
      </c>
      <c r="AJ42">
        <v>1</v>
      </c>
      <c r="AK42">
        <v>3</v>
      </c>
      <c r="AL42" t="s">
        <v>78</v>
      </c>
      <c r="AM42">
        <v>0</v>
      </c>
      <c r="AN42">
        <v>1</v>
      </c>
      <c r="AO42">
        <v>0</v>
      </c>
      <c r="AP42" t="s">
        <v>78</v>
      </c>
      <c r="AQ42">
        <v>0</v>
      </c>
      <c r="AR42">
        <v>1</v>
      </c>
      <c r="AS42">
        <v>1</v>
      </c>
      <c r="AT42">
        <v>500</v>
      </c>
      <c r="AU42" t="s">
        <v>78</v>
      </c>
      <c r="AV42" t="s">
        <v>78</v>
      </c>
      <c r="AW42" t="s">
        <v>78</v>
      </c>
      <c r="AX42">
        <v>100</v>
      </c>
      <c r="AY42">
        <v>1</v>
      </c>
      <c r="AZ42">
        <v>0</v>
      </c>
      <c r="BA42" t="s">
        <v>84</v>
      </c>
      <c r="BB42" t="s">
        <v>95</v>
      </c>
      <c r="BC42">
        <v>95.1</v>
      </c>
      <c r="BD42" t="s">
        <v>78</v>
      </c>
      <c r="BE42" t="s">
        <v>78</v>
      </c>
      <c r="BF42" t="s">
        <v>78</v>
      </c>
      <c r="BG42" t="s">
        <v>78</v>
      </c>
      <c r="BH42" t="s">
        <v>78</v>
      </c>
      <c r="BI42" t="s">
        <v>78</v>
      </c>
      <c r="BJ42" t="s">
        <v>78</v>
      </c>
      <c r="BK42" t="s">
        <v>78</v>
      </c>
      <c r="BL42" t="s">
        <v>78</v>
      </c>
      <c r="BM42" t="s">
        <v>78</v>
      </c>
      <c r="BN42" t="s">
        <v>78</v>
      </c>
      <c r="BO42" t="s">
        <v>78</v>
      </c>
      <c r="BP42" t="s">
        <v>78</v>
      </c>
      <c r="BQ42" t="s">
        <v>78</v>
      </c>
      <c r="BR42" t="s">
        <v>78</v>
      </c>
      <c r="BS42" t="s">
        <v>78</v>
      </c>
      <c r="BT42" t="s">
        <v>78</v>
      </c>
      <c r="BU42" t="s">
        <v>78</v>
      </c>
      <c r="BV42">
        <v>300.31506348313599</v>
      </c>
      <c r="BW42">
        <v>19.684936516863601</v>
      </c>
      <c r="BX42" t="s">
        <v>84</v>
      </c>
    </row>
    <row r="43" spans="1:76">
      <c r="A43" t="s">
        <v>705</v>
      </c>
      <c r="B43" t="s">
        <v>270</v>
      </c>
      <c r="C43" s="1">
        <v>43308</v>
      </c>
      <c r="D43">
        <v>956000006076030</v>
      </c>
      <c r="E43" t="s">
        <v>217</v>
      </c>
      <c r="F43">
        <v>-18.932700000000001</v>
      </c>
      <c r="G43">
        <v>47.757800000000003</v>
      </c>
      <c r="H43" t="s">
        <v>123</v>
      </c>
      <c r="I43">
        <v>46</v>
      </c>
      <c r="J43" t="s">
        <v>78</v>
      </c>
      <c r="K43" t="s">
        <v>78</v>
      </c>
      <c r="L43" t="s">
        <v>78</v>
      </c>
      <c r="M43" t="s">
        <v>78</v>
      </c>
      <c r="N43" t="s">
        <v>78</v>
      </c>
      <c r="O43" t="s">
        <v>78</v>
      </c>
      <c r="P43" t="s">
        <v>78</v>
      </c>
      <c r="Q43" t="s">
        <v>78</v>
      </c>
      <c r="R43" t="s">
        <v>153</v>
      </c>
      <c r="T43" t="s">
        <v>84</v>
      </c>
      <c r="U43" t="s">
        <v>81</v>
      </c>
      <c r="V43" t="s">
        <v>82</v>
      </c>
      <c r="W43" t="s">
        <v>80</v>
      </c>
      <c r="X43" t="s">
        <v>80</v>
      </c>
      <c r="Y43" t="s">
        <v>78</v>
      </c>
      <c r="Z43" t="s">
        <v>78</v>
      </c>
      <c r="AA43" t="s">
        <v>83</v>
      </c>
      <c r="AB43">
        <v>340</v>
      </c>
      <c r="AC43">
        <v>18.5</v>
      </c>
      <c r="AD43">
        <v>115.9</v>
      </c>
      <c r="AE43">
        <v>63.3</v>
      </c>
      <c r="AF43">
        <v>29.8</v>
      </c>
      <c r="AG43">
        <v>24.3</v>
      </c>
      <c r="AH43">
        <v>10</v>
      </c>
      <c r="AI43" t="s">
        <v>84</v>
      </c>
      <c r="AJ43">
        <v>0</v>
      </c>
      <c r="AK43">
        <v>2</v>
      </c>
      <c r="AL43" t="s">
        <v>78</v>
      </c>
      <c r="AM43">
        <v>10</v>
      </c>
      <c r="AN43">
        <v>0</v>
      </c>
      <c r="AO43">
        <v>0</v>
      </c>
      <c r="AP43" t="s">
        <v>78</v>
      </c>
      <c r="AQ43">
        <v>1</v>
      </c>
      <c r="AR43">
        <v>1</v>
      </c>
      <c r="AS43">
        <v>1</v>
      </c>
      <c r="AT43">
        <v>500</v>
      </c>
      <c r="AU43" t="s">
        <v>78</v>
      </c>
      <c r="AV43" t="s">
        <v>78</v>
      </c>
      <c r="AW43" t="s">
        <v>78</v>
      </c>
      <c r="AX43">
        <v>100</v>
      </c>
      <c r="AY43">
        <v>1</v>
      </c>
      <c r="AZ43">
        <v>0</v>
      </c>
      <c r="BA43" t="s">
        <v>84</v>
      </c>
      <c r="BB43" t="s">
        <v>89</v>
      </c>
      <c r="BC43">
        <v>97.3</v>
      </c>
      <c r="BD43" t="s">
        <v>78</v>
      </c>
      <c r="BE43" t="s">
        <v>78</v>
      </c>
      <c r="BF43" t="s">
        <v>78</v>
      </c>
      <c r="BG43" t="s">
        <v>78</v>
      </c>
      <c r="BH43" t="s">
        <v>78</v>
      </c>
      <c r="BI43" t="s">
        <v>78</v>
      </c>
      <c r="BJ43" t="s">
        <v>78</v>
      </c>
      <c r="BK43" t="s">
        <v>78</v>
      </c>
      <c r="BL43" t="s">
        <v>78</v>
      </c>
      <c r="BM43" t="s">
        <v>78</v>
      </c>
      <c r="BN43" t="s">
        <v>78</v>
      </c>
      <c r="BO43" t="s">
        <v>78</v>
      </c>
      <c r="BP43" t="s">
        <v>78</v>
      </c>
      <c r="BQ43" t="s">
        <v>78</v>
      </c>
      <c r="BR43" t="s">
        <v>78</v>
      </c>
      <c r="BS43" t="s">
        <v>78</v>
      </c>
      <c r="BT43" t="s">
        <v>78</v>
      </c>
      <c r="BU43" t="s">
        <v>78</v>
      </c>
      <c r="BV43">
        <v>260.76618575383498</v>
      </c>
      <c r="BW43">
        <v>79.233814246165295</v>
      </c>
      <c r="BX43" t="s">
        <v>84</v>
      </c>
    </row>
    <row r="44" spans="1:76">
      <c r="A44" t="s">
        <v>705</v>
      </c>
      <c r="B44" t="s">
        <v>271</v>
      </c>
      <c r="C44" s="1">
        <v>43308</v>
      </c>
      <c r="D44">
        <v>978</v>
      </c>
      <c r="E44" t="s">
        <v>217</v>
      </c>
      <c r="F44">
        <v>-18.932700000000001</v>
      </c>
      <c r="G44">
        <v>47.757800000000003</v>
      </c>
      <c r="H44" t="s">
        <v>123</v>
      </c>
      <c r="I44">
        <v>46</v>
      </c>
      <c r="J44" t="s">
        <v>78</v>
      </c>
      <c r="K44" t="s">
        <v>78</v>
      </c>
      <c r="L44" t="s">
        <v>78</v>
      </c>
      <c r="M44" t="s">
        <v>78</v>
      </c>
      <c r="N44" t="s">
        <v>78</v>
      </c>
      <c r="O44" t="s">
        <v>78</v>
      </c>
      <c r="P44" t="s">
        <v>78</v>
      </c>
      <c r="Q44" t="s">
        <v>78</v>
      </c>
      <c r="R44" t="s">
        <v>153</v>
      </c>
      <c r="T44" t="s">
        <v>80</v>
      </c>
      <c r="U44" t="s">
        <v>101</v>
      </c>
      <c r="V44" t="s">
        <v>102</v>
      </c>
      <c r="W44" t="s">
        <v>80</v>
      </c>
      <c r="X44" t="s">
        <v>80</v>
      </c>
      <c r="Y44" t="s">
        <v>78</v>
      </c>
      <c r="Z44" t="s">
        <v>78</v>
      </c>
      <c r="AA44" t="s">
        <v>83</v>
      </c>
      <c r="AB44">
        <v>330</v>
      </c>
      <c r="AC44">
        <v>20.5</v>
      </c>
      <c r="AD44">
        <v>127.6</v>
      </c>
      <c r="AE44">
        <v>58.2</v>
      </c>
      <c r="AF44">
        <v>26.4</v>
      </c>
      <c r="AG44">
        <v>11.1</v>
      </c>
      <c r="AH44">
        <v>6.8</v>
      </c>
      <c r="AI44" t="s">
        <v>84</v>
      </c>
      <c r="AJ44">
        <v>1</v>
      </c>
      <c r="AK44">
        <v>4</v>
      </c>
      <c r="AL44" t="s">
        <v>78</v>
      </c>
      <c r="AM44">
        <v>0</v>
      </c>
      <c r="AN44">
        <v>0</v>
      </c>
      <c r="AO44">
        <v>0</v>
      </c>
      <c r="AP44" t="s">
        <v>78</v>
      </c>
      <c r="AQ44">
        <v>1</v>
      </c>
      <c r="AR44">
        <v>1</v>
      </c>
      <c r="AS44">
        <v>1</v>
      </c>
      <c r="AT44">
        <v>500</v>
      </c>
      <c r="AU44" t="s">
        <v>78</v>
      </c>
      <c r="AV44" t="s">
        <v>78</v>
      </c>
      <c r="AW44" t="s">
        <v>78</v>
      </c>
      <c r="AX44">
        <v>100</v>
      </c>
      <c r="AY44">
        <v>1</v>
      </c>
      <c r="AZ44">
        <v>0</v>
      </c>
      <c r="BA44" t="s">
        <v>84</v>
      </c>
      <c r="BB44" t="s">
        <v>89</v>
      </c>
      <c r="BC44" t="s">
        <v>272</v>
      </c>
      <c r="BD44" t="s">
        <v>78</v>
      </c>
      <c r="BE44" t="s">
        <v>78</v>
      </c>
      <c r="BF44" t="s">
        <v>78</v>
      </c>
      <c r="BG44" t="s">
        <v>78</v>
      </c>
      <c r="BH44" t="s">
        <v>78</v>
      </c>
      <c r="BI44" t="s">
        <v>78</v>
      </c>
      <c r="BJ44" t="s">
        <v>78</v>
      </c>
      <c r="BK44" t="s">
        <v>78</v>
      </c>
      <c r="BL44" t="s">
        <v>78</v>
      </c>
      <c r="BM44" t="s">
        <v>78</v>
      </c>
      <c r="BN44" t="s">
        <v>78</v>
      </c>
      <c r="BO44" t="s">
        <v>78</v>
      </c>
      <c r="BP44" t="s">
        <v>78</v>
      </c>
      <c r="BQ44" t="s">
        <v>78</v>
      </c>
      <c r="BR44" t="s">
        <v>78</v>
      </c>
      <c r="BS44" t="s">
        <v>78</v>
      </c>
      <c r="BT44" t="s">
        <v>78</v>
      </c>
      <c r="BU44" t="s">
        <v>78</v>
      </c>
      <c r="BV44">
        <v>304.25670720818903</v>
      </c>
      <c r="BW44">
        <v>25.743292791810699</v>
      </c>
      <c r="BX44" t="s">
        <v>80</v>
      </c>
    </row>
    <row r="45" spans="1:76">
      <c r="A45" t="s">
        <v>705</v>
      </c>
      <c r="B45" t="s">
        <v>273</v>
      </c>
      <c r="C45" s="1">
        <v>43308</v>
      </c>
      <c r="D45">
        <v>981</v>
      </c>
      <c r="E45" t="s">
        <v>217</v>
      </c>
      <c r="F45">
        <v>-18.932700000000001</v>
      </c>
      <c r="G45">
        <v>47.757800000000003</v>
      </c>
      <c r="H45" t="s">
        <v>123</v>
      </c>
      <c r="I45">
        <v>46</v>
      </c>
      <c r="J45" t="s">
        <v>78</v>
      </c>
      <c r="K45" t="s">
        <v>78</v>
      </c>
      <c r="L45" t="s">
        <v>78</v>
      </c>
      <c r="M45" t="s">
        <v>78</v>
      </c>
      <c r="N45" t="s">
        <v>78</v>
      </c>
      <c r="O45" t="s">
        <v>78</v>
      </c>
      <c r="P45" t="s">
        <v>78</v>
      </c>
      <c r="Q45" t="s">
        <v>78</v>
      </c>
      <c r="R45" t="s">
        <v>153</v>
      </c>
      <c r="T45" t="s">
        <v>84</v>
      </c>
      <c r="U45" t="s">
        <v>81</v>
      </c>
      <c r="V45" t="s">
        <v>82</v>
      </c>
      <c r="W45" t="s">
        <v>80</v>
      </c>
      <c r="X45" t="s">
        <v>80</v>
      </c>
      <c r="Y45" t="s">
        <v>78</v>
      </c>
      <c r="Z45" t="s">
        <v>78</v>
      </c>
      <c r="AA45" t="s">
        <v>83</v>
      </c>
      <c r="AB45">
        <v>310</v>
      </c>
      <c r="AC45">
        <v>19.5</v>
      </c>
      <c r="AD45">
        <v>127.4</v>
      </c>
      <c r="AE45">
        <v>59.7</v>
      </c>
      <c r="AF45">
        <v>32.299999999999997</v>
      </c>
      <c r="AG45" t="s">
        <v>126</v>
      </c>
      <c r="AH45" t="s">
        <v>126</v>
      </c>
      <c r="AI45" t="s">
        <v>84</v>
      </c>
      <c r="AJ45">
        <v>1</v>
      </c>
      <c r="AK45">
        <v>1</v>
      </c>
      <c r="AL45" t="s">
        <v>78</v>
      </c>
      <c r="AM45">
        <v>3</v>
      </c>
      <c r="AN45">
        <v>1</v>
      </c>
      <c r="AO45">
        <v>0</v>
      </c>
      <c r="AP45" t="s">
        <v>78</v>
      </c>
      <c r="AQ45">
        <v>1</v>
      </c>
      <c r="AR45">
        <v>1</v>
      </c>
      <c r="AS45">
        <v>1</v>
      </c>
      <c r="AT45">
        <v>500</v>
      </c>
      <c r="AU45" t="s">
        <v>78</v>
      </c>
      <c r="AV45" t="s">
        <v>78</v>
      </c>
      <c r="AW45" t="s">
        <v>78</v>
      </c>
      <c r="AX45">
        <v>100</v>
      </c>
      <c r="AY45">
        <v>1</v>
      </c>
      <c r="AZ45">
        <v>0</v>
      </c>
      <c r="BA45" t="s">
        <v>84</v>
      </c>
      <c r="BB45" t="s">
        <v>95</v>
      </c>
      <c r="BC45">
        <v>97.1</v>
      </c>
      <c r="BD45" t="s">
        <v>78</v>
      </c>
      <c r="BE45" t="s">
        <v>78</v>
      </c>
      <c r="BF45" t="s">
        <v>78</v>
      </c>
      <c r="BG45" t="s">
        <v>78</v>
      </c>
      <c r="BH45" t="s">
        <v>78</v>
      </c>
      <c r="BI45" t="s">
        <v>78</v>
      </c>
      <c r="BJ45" t="s">
        <v>78</v>
      </c>
      <c r="BK45" t="s">
        <v>78</v>
      </c>
      <c r="BL45" t="s">
        <v>78</v>
      </c>
      <c r="BM45" t="s">
        <v>78</v>
      </c>
      <c r="BN45" t="s">
        <v>78</v>
      </c>
      <c r="BO45" t="s">
        <v>78</v>
      </c>
      <c r="BP45" t="s">
        <v>78</v>
      </c>
      <c r="BQ45" t="s">
        <v>78</v>
      </c>
      <c r="BR45" t="s">
        <v>78</v>
      </c>
      <c r="BS45" t="s">
        <v>78</v>
      </c>
      <c r="BT45" t="s">
        <v>78</v>
      </c>
      <c r="BU45" t="s">
        <v>78</v>
      </c>
      <c r="BV45">
        <v>312.36935526999201</v>
      </c>
      <c r="BW45">
        <v>-2.3693552699920102</v>
      </c>
      <c r="BX45" t="s">
        <v>84</v>
      </c>
    </row>
    <row r="46" spans="1:76">
      <c r="A46" t="s">
        <v>705</v>
      </c>
      <c r="B46" t="s">
        <v>274</v>
      </c>
      <c r="C46" s="1">
        <v>43308</v>
      </c>
      <c r="D46">
        <v>956000005812598</v>
      </c>
      <c r="E46" t="s">
        <v>217</v>
      </c>
      <c r="F46">
        <v>-18.932700000000001</v>
      </c>
      <c r="G46">
        <v>47.757800000000003</v>
      </c>
      <c r="H46" t="s">
        <v>123</v>
      </c>
      <c r="I46">
        <v>46</v>
      </c>
      <c r="J46" t="s">
        <v>78</v>
      </c>
      <c r="K46" t="s">
        <v>78</v>
      </c>
      <c r="L46" t="s">
        <v>78</v>
      </c>
      <c r="M46" t="s">
        <v>78</v>
      </c>
      <c r="N46" t="s">
        <v>78</v>
      </c>
      <c r="O46" t="s">
        <v>78</v>
      </c>
      <c r="P46" t="s">
        <v>78</v>
      </c>
      <c r="Q46" t="s">
        <v>78</v>
      </c>
      <c r="R46" t="s">
        <v>153</v>
      </c>
      <c r="T46" t="s">
        <v>84</v>
      </c>
      <c r="U46" t="s">
        <v>81</v>
      </c>
      <c r="V46" t="s">
        <v>82</v>
      </c>
      <c r="W46" t="s">
        <v>80</v>
      </c>
      <c r="X46" t="s">
        <v>80</v>
      </c>
      <c r="Y46" t="s">
        <v>78</v>
      </c>
      <c r="Z46" t="s">
        <v>78</v>
      </c>
      <c r="AA46" t="s">
        <v>83</v>
      </c>
      <c r="AB46">
        <v>310</v>
      </c>
      <c r="AC46">
        <v>19</v>
      </c>
      <c r="AD46">
        <v>128.9</v>
      </c>
      <c r="AE46">
        <v>62.6</v>
      </c>
      <c r="AF46">
        <v>30.5</v>
      </c>
      <c r="AG46" t="s">
        <v>126</v>
      </c>
      <c r="AH46" t="s">
        <v>126</v>
      </c>
      <c r="AI46" t="s">
        <v>84</v>
      </c>
      <c r="AJ46">
        <v>1</v>
      </c>
      <c r="AK46">
        <v>2</v>
      </c>
      <c r="AL46" t="s">
        <v>78</v>
      </c>
      <c r="AM46">
        <v>0</v>
      </c>
      <c r="AN46">
        <v>1</v>
      </c>
      <c r="AO46">
        <v>0</v>
      </c>
      <c r="AP46" t="s">
        <v>78</v>
      </c>
      <c r="AQ46">
        <v>0</v>
      </c>
      <c r="AR46">
        <v>1</v>
      </c>
      <c r="AS46">
        <v>1</v>
      </c>
      <c r="AT46">
        <v>500</v>
      </c>
      <c r="AU46" t="s">
        <v>78</v>
      </c>
      <c r="AV46" t="s">
        <v>78</v>
      </c>
      <c r="AW46" t="s">
        <v>78</v>
      </c>
      <c r="AX46">
        <v>100</v>
      </c>
      <c r="AY46">
        <v>2</v>
      </c>
      <c r="AZ46">
        <v>0</v>
      </c>
      <c r="BA46" t="s">
        <v>84</v>
      </c>
      <c r="BB46" t="s">
        <v>95</v>
      </c>
      <c r="BC46">
        <v>97.3</v>
      </c>
      <c r="BD46" t="s">
        <v>78</v>
      </c>
      <c r="BE46" t="s">
        <v>78</v>
      </c>
      <c r="BF46" t="s">
        <v>78</v>
      </c>
      <c r="BG46" t="s">
        <v>78</v>
      </c>
      <c r="BH46" t="s">
        <v>78</v>
      </c>
      <c r="BI46" t="s">
        <v>78</v>
      </c>
      <c r="BJ46" t="s">
        <v>78</v>
      </c>
      <c r="BK46" t="s">
        <v>78</v>
      </c>
      <c r="BL46" t="s">
        <v>78</v>
      </c>
      <c r="BM46" t="s">
        <v>78</v>
      </c>
      <c r="BN46" t="s">
        <v>78</v>
      </c>
      <c r="BO46" t="s">
        <v>78</v>
      </c>
      <c r="BP46" t="s">
        <v>78</v>
      </c>
      <c r="BQ46" t="s">
        <v>78</v>
      </c>
      <c r="BR46" t="s">
        <v>78</v>
      </c>
      <c r="BS46" t="s">
        <v>78</v>
      </c>
      <c r="BT46" t="s">
        <v>78</v>
      </c>
      <c r="BU46" t="s">
        <v>78</v>
      </c>
      <c r="BV46">
        <v>319.42641052175202</v>
      </c>
      <c r="BW46">
        <v>-9.4264105217517304</v>
      </c>
      <c r="BX46" t="s">
        <v>84</v>
      </c>
    </row>
    <row r="47" spans="1:76">
      <c r="A47" t="s">
        <v>705</v>
      </c>
      <c r="B47" t="s">
        <v>275</v>
      </c>
      <c r="C47" s="1">
        <v>43308</v>
      </c>
      <c r="D47">
        <v>956000009383555</v>
      </c>
      <c r="E47" t="s">
        <v>217</v>
      </c>
      <c r="F47">
        <v>-18.932700000000001</v>
      </c>
      <c r="G47">
        <v>47.757800000000003</v>
      </c>
      <c r="H47" t="s">
        <v>123</v>
      </c>
      <c r="I47">
        <v>46</v>
      </c>
      <c r="J47" t="s">
        <v>78</v>
      </c>
      <c r="K47" t="s">
        <v>78</v>
      </c>
      <c r="L47" t="s">
        <v>78</v>
      </c>
      <c r="M47" t="s">
        <v>78</v>
      </c>
      <c r="N47" t="s">
        <v>78</v>
      </c>
      <c r="O47" t="s">
        <v>78</v>
      </c>
      <c r="P47" t="s">
        <v>78</v>
      </c>
      <c r="Q47" t="s">
        <v>78</v>
      </c>
      <c r="R47" t="s">
        <v>153</v>
      </c>
      <c r="T47" t="s">
        <v>84</v>
      </c>
      <c r="U47" t="s">
        <v>81</v>
      </c>
      <c r="V47" t="s">
        <v>82</v>
      </c>
      <c r="W47" t="s">
        <v>80</v>
      </c>
      <c r="X47" t="s">
        <v>80</v>
      </c>
      <c r="Y47" t="s">
        <v>78</v>
      </c>
      <c r="Z47" t="s">
        <v>78</v>
      </c>
      <c r="AA47" t="s">
        <v>83</v>
      </c>
      <c r="AB47">
        <v>310</v>
      </c>
      <c r="AC47">
        <v>18</v>
      </c>
      <c r="AD47">
        <v>125.4</v>
      </c>
      <c r="AE47">
        <v>62.8</v>
      </c>
      <c r="AF47">
        <v>31.5</v>
      </c>
      <c r="AG47">
        <v>22.8</v>
      </c>
      <c r="AH47">
        <v>10.5</v>
      </c>
      <c r="AI47" t="s">
        <v>84</v>
      </c>
      <c r="AJ47">
        <v>1</v>
      </c>
      <c r="AK47">
        <v>0</v>
      </c>
      <c r="AL47" t="s">
        <v>78</v>
      </c>
      <c r="AM47">
        <v>0</v>
      </c>
      <c r="AN47">
        <v>1</v>
      </c>
      <c r="AO47">
        <v>0</v>
      </c>
      <c r="AP47" t="s">
        <v>78</v>
      </c>
      <c r="AQ47">
        <v>0</v>
      </c>
      <c r="AR47">
        <v>1</v>
      </c>
      <c r="AS47">
        <v>1</v>
      </c>
      <c r="AT47">
        <v>500</v>
      </c>
      <c r="AU47" t="s">
        <v>78</v>
      </c>
      <c r="AV47" t="s">
        <v>78</v>
      </c>
      <c r="AW47" t="s">
        <v>78</v>
      </c>
      <c r="AX47">
        <v>100</v>
      </c>
      <c r="AY47">
        <v>2</v>
      </c>
      <c r="AZ47">
        <v>0</v>
      </c>
      <c r="BA47" t="s">
        <v>84</v>
      </c>
      <c r="BB47" t="s">
        <v>89</v>
      </c>
      <c r="BC47">
        <v>97.5</v>
      </c>
      <c r="BD47" t="s">
        <v>78</v>
      </c>
      <c r="BE47" t="s">
        <v>78</v>
      </c>
      <c r="BF47" t="s">
        <v>78</v>
      </c>
      <c r="BG47" t="s">
        <v>78</v>
      </c>
      <c r="BH47" t="s">
        <v>78</v>
      </c>
      <c r="BI47" t="s">
        <v>78</v>
      </c>
      <c r="BJ47" t="s">
        <v>78</v>
      </c>
      <c r="BK47" t="s">
        <v>78</v>
      </c>
      <c r="BL47" t="s">
        <v>78</v>
      </c>
      <c r="BM47" t="s">
        <v>78</v>
      </c>
      <c r="BN47" t="s">
        <v>78</v>
      </c>
      <c r="BO47" t="s">
        <v>78</v>
      </c>
      <c r="BP47" t="s">
        <v>78</v>
      </c>
      <c r="BQ47" t="s">
        <v>78</v>
      </c>
      <c r="BR47" t="s">
        <v>78</v>
      </c>
      <c r="BS47" t="s">
        <v>78</v>
      </c>
      <c r="BT47" t="s">
        <v>78</v>
      </c>
      <c r="BU47" t="s">
        <v>78</v>
      </c>
      <c r="BV47">
        <v>303.07677578743801</v>
      </c>
      <c r="BW47">
        <v>6.9232242125621601</v>
      </c>
      <c r="BX47" t="s">
        <v>84</v>
      </c>
    </row>
    <row r="48" spans="1:76">
      <c r="A48" t="s">
        <v>705</v>
      </c>
      <c r="B48" t="s">
        <v>276</v>
      </c>
      <c r="C48" s="1">
        <v>43471</v>
      </c>
      <c r="D48">
        <v>957</v>
      </c>
      <c r="E48" t="s">
        <v>217</v>
      </c>
      <c r="F48">
        <v>-18.932700000000001</v>
      </c>
      <c r="G48">
        <v>47.757800000000003</v>
      </c>
      <c r="H48" t="s">
        <v>683</v>
      </c>
      <c r="I48">
        <v>56</v>
      </c>
      <c r="J48" t="s">
        <v>78</v>
      </c>
      <c r="K48" t="s">
        <v>78</v>
      </c>
      <c r="L48" t="s">
        <v>78</v>
      </c>
      <c r="M48" t="s">
        <v>78</v>
      </c>
      <c r="N48" t="s">
        <v>78</v>
      </c>
      <c r="O48" t="s">
        <v>78</v>
      </c>
      <c r="P48" t="s">
        <v>78</v>
      </c>
      <c r="Q48" t="s">
        <v>78</v>
      </c>
      <c r="R48" t="s">
        <v>153</v>
      </c>
      <c r="T48" t="s">
        <v>84</v>
      </c>
      <c r="U48" t="s">
        <v>101</v>
      </c>
      <c r="V48" t="s">
        <v>102</v>
      </c>
      <c r="W48" t="s">
        <v>80</v>
      </c>
      <c r="X48" t="s">
        <v>80</v>
      </c>
      <c r="Y48" t="s">
        <v>78</v>
      </c>
      <c r="Z48" t="s">
        <v>78</v>
      </c>
      <c r="AA48" t="s">
        <v>83</v>
      </c>
      <c r="AB48">
        <v>325</v>
      </c>
      <c r="AC48">
        <v>14.28</v>
      </c>
      <c r="AD48">
        <v>128.19999999999999</v>
      </c>
      <c r="AE48">
        <v>61.6</v>
      </c>
      <c r="AF48">
        <v>26.9</v>
      </c>
      <c r="AG48">
        <v>12.8</v>
      </c>
      <c r="AH48">
        <v>11.8</v>
      </c>
      <c r="AI48" t="s">
        <v>84</v>
      </c>
      <c r="AJ48">
        <v>1</v>
      </c>
      <c r="AK48">
        <v>9</v>
      </c>
      <c r="AL48" t="s">
        <v>78</v>
      </c>
      <c r="AM48" t="s">
        <v>78</v>
      </c>
      <c r="AN48">
        <v>3</v>
      </c>
      <c r="AO48" t="s">
        <v>78</v>
      </c>
      <c r="AP48" t="s">
        <v>78</v>
      </c>
      <c r="AQ48">
        <v>0</v>
      </c>
      <c r="AR48">
        <v>1</v>
      </c>
      <c r="AS48">
        <v>1</v>
      </c>
      <c r="AT48">
        <v>400</v>
      </c>
      <c r="AU48" t="s">
        <v>78</v>
      </c>
      <c r="AV48" t="s">
        <v>78</v>
      </c>
      <c r="AW48" t="s">
        <v>78</v>
      </c>
      <c r="AX48">
        <v>200</v>
      </c>
      <c r="AY48">
        <v>2</v>
      </c>
      <c r="AZ48">
        <v>1</v>
      </c>
      <c r="BA48" t="s">
        <v>84</v>
      </c>
      <c r="BB48" t="s">
        <v>89</v>
      </c>
      <c r="BC48" t="s">
        <v>277</v>
      </c>
      <c r="BD48" t="s">
        <v>278</v>
      </c>
      <c r="BE48" t="s">
        <v>78</v>
      </c>
      <c r="BF48" t="s">
        <v>78</v>
      </c>
      <c r="BG48" t="s">
        <v>78</v>
      </c>
      <c r="BH48" t="s">
        <v>78</v>
      </c>
      <c r="BI48" t="s">
        <v>78</v>
      </c>
      <c r="BJ48" t="s">
        <v>78</v>
      </c>
      <c r="BK48" t="s">
        <v>78</v>
      </c>
      <c r="BL48" t="s">
        <v>78</v>
      </c>
      <c r="BM48" t="s">
        <v>78</v>
      </c>
      <c r="BN48" t="s">
        <v>78</v>
      </c>
      <c r="BO48" t="s">
        <v>78</v>
      </c>
      <c r="BP48" t="s">
        <v>78</v>
      </c>
      <c r="BQ48" t="s">
        <v>78</v>
      </c>
      <c r="BR48" t="s">
        <v>78</v>
      </c>
      <c r="BS48" t="s">
        <v>78</v>
      </c>
      <c r="BT48" t="s">
        <v>78</v>
      </c>
      <c r="BU48" t="s">
        <v>78</v>
      </c>
      <c r="BV48">
        <v>306.08741410389098</v>
      </c>
      <c r="BW48">
        <v>18.912585896108901</v>
      </c>
      <c r="BX48" t="s">
        <v>84</v>
      </c>
    </row>
    <row r="49" spans="1:76">
      <c r="A49" t="s">
        <v>705</v>
      </c>
      <c r="B49" t="s">
        <v>279</v>
      </c>
      <c r="C49" s="1">
        <v>43471</v>
      </c>
      <c r="D49" t="s">
        <v>216</v>
      </c>
      <c r="E49" t="s">
        <v>217</v>
      </c>
      <c r="F49">
        <v>-18.932700000000001</v>
      </c>
      <c r="G49">
        <v>47.757800000000003</v>
      </c>
      <c r="H49" t="s">
        <v>683</v>
      </c>
      <c r="I49">
        <v>56</v>
      </c>
      <c r="J49" t="s">
        <v>78</v>
      </c>
      <c r="K49" t="s">
        <v>78</v>
      </c>
      <c r="L49" t="s">
        <v>78</v>
      </c>
      <c r="M49" t="s">
        <v>78</v>
      </c>
      <c r="N49" t="s">
        <v>78</v>
      </c>
      <c r="O49" t="s">
        <v>78</v>
      </c>
      <c r="P49" t="s">
        <v>78</v>
      </c>
      <c r="Q49" t="s">
        <v>78</v>
      </c>
      <c r="R49" t="s">
        <v>153</v>
      </c>
      <c r="T49" t="s">
        <v>84</v>
      </c>
      <c r="U49" t="s">
        <v>81</v>
      </c>
      <c r="V49" t="s">
        <v>82</v>
      </c>
      <c r="W49" t="s">
        <v>80</v>
      </c>
      <c r="X49" t="s">
        <v>80</v>
      </c>
      <c r="Y49" t="s">
        <v>78</v>
      </c>
      <c r="Z49" t="s">
        <v>78</v>
      </c>
      <c r="AA49" t="s">
        <v>83</v>
      </c>
      <c r="AB49">
        <v>335</v>
      </c>
      <c r="AC49">
        <v>15.52</v>
      </c>
      <c r="AD49">
        <v>125.6</v>
      </c>
      <c r="AE49">
        <v>59.7</v>
      </c>
      <c r="AF49">
        <v>24.8</v>
      </c>
      <c r="AG49">
        <v>15.2</v>
      </c>
      <c r="AH49">
        <v>16.3</v>
      </c>
      <c r="AI49" t="s">
        <v>84</v>
      </c>
      <c r="AJ49">
        <v>1</v>
      </c>
      <c r="AK49">
        <v>1</v>
      </c>
      <c r="AL49" t="s">
        <v>78</v>
      </c>
      <c r="AM49" t="s">
        <v>78</v>
      </c>
      <c r="AN49" t="s">
        <v>78</v>
      </c>
      <c r="AO49" t="s">
        <v>78</v>
      </c>
      <c r="AP49" t="s">
        <v>78</v>
      </c>
      <c r="AQ49">
        <v>1</v>
      </c>
      <c r="AR49">
        <v>1</v>
      </c>
      <c r="AS49">
        <v>1</v>
      </c>
      <c r="AT49">
        <v>300</v>
      </c>
      <c r="AU49" t="s">
        <v>78</v>
      </c>
      <c r="AV49" t="s">
        <v>78</v>
      </c>
      <c r="AW49" t="s">
        <v>78</v>
      </c>
      <c r="AX49">
        <v>200</v>
      </c>
      <c r="AY49">
        <v>2</v>
      </c>
      <c r="AZ49">
        <v>1</v>
      </c>
      <c r="BA49" t="s">
        <v>84</v>
      </c>
      <c r="BB49" t="s">
        <v>89</v>
      </c>
      <c r="BC49" t="s">
        <v>78</v>
      </c>
      <c r="BD49" t="s">
        <v>280</v>
      </c>
      <c r="BE49" t="s">
        <v>78</v>
      </c>
      <c r="BF49" t="s">
        <v>78</v>
      </c>
      <c r="BG49" t="s">
        <v>78</v>
      </c>
      <c r="BH49" t="s">
        <v>78</v>
      </c>
      <c r="BI49" t="s">
        <v>78</v>
      </c>
      <c r="BJ49" t="s">
        <v>78</v>
      </c>
      <c r="BK49" t="s">
        <v>78</v>
      </c>
      <c r="BL49" t="s">
        <v>78</v>
      </c>
      <c r="BM49" t="s">
        <v>78</v>
      </c>
      <c r="BN49" t="s">
        <v>78</v>
      </c>
      <c r="BO49" t="s">
        <v>78</v>
      </c>
      <c r="BP49" t="s">
        <v>78</v>
      </c>
      <c r="BQ49" t="s">
        <v>78</v>
      </c>
      <c r="BR49" t="s">
        <v>78</v>
      </c>
      <c r="BS49" t="s">
        <v>78</v>
      </c>
      <c r="BT49" t="s">
        <v>78</v>
      </c>
      <c r="BU49" t="s">
        <v>78</v>
      </c>
      <c r="BV49">
        <v>304.00002069921902</v>
      </c>
      <c r="BW49">
        <v>30.999979300780598</v>
      </c>
      <c r="BX49" t="s">
        <v>84</v>
      </c>
    </row>
    <row r="50" spans="1:76">
      <c r="A50" t="s">
        <v>705</v>
      </c>
      <c r="B50" t="s">
        <v>281</v>
      </c>
      <c r="C50" s="1">
        <v>43471</v>
      </c>
      <c r="D50" t="s">
        <v>258</v>
      </c>
      <c r="E50" t="s">
        <v>217</v>
      </c>
      <c r="F50">
        <v>-18.932700000000001</v>
      </c>
      <c r="G50">
        <v>47.757800000000003</v>
      </c>
      <c r="H50" t="s">
        <v>683</v>
      </c>
      <c r="I50">
        <v>56</v>
      </c>
      <c r="J50" t="s">
        <v>78</v>
      </c>
      <c r="K50" t="s">
        <v>78</v>
      </c>
      <c r="L50" t="s">
        <v>78</v>
      </c>
      <c r="M50" t="s">
        <v>78</v>
      </c>
      <c r="N50" t="s">
        <v>78</v>
      </c>
      <c r="O50" t="s">
        <v>78</v>
      </c>
      <c r="P50" t="s">
        <v>78</v>
      </c>
      <c r="Q50" t="s">
        <v>78</v>
      </c>
      <c r="R50" t="s">
        <v>153</v>
      </c>
      <c r="T50" t="s">
        <v>84</v>
      </c>
      <c r="U50" t="s">
        <v>81</v>
      </c>
      <c r="V50" t="s">
        <v>82</v>
      </c>
      <c r="W50" t="s">
        <v>80</v>
      </c>
      <c r="X50" t="s">
        <v>80</v>
      </c>
      <c r="Y50" t="s">
        <v>78</v>
      </c>
      <c r="Z50" t="s">
        <v>78</v>
      </c>
      <c r="AA50" t="s">
        <v>83</v>
      </c>
      <c r="AB50">
        <v>150</v>
      </c>
      <c r="AC50">
        <v>12.53</v>
      </c>
      <c r="AD50">
        <v>131.4</v>
      </c>
      <c r="AE50">
        <v>63.3</v>
      </c>
      <c r="AF50">
        <v>22.4</v>
      </c>
      <c r="AG50">
        <v>17.7</v>
      </c>
      <c r="AH50">
        <v>16.100000000000001</v>
      </c>
      <c r="AI50" t="s">
        <v>84</v>
      </c>
      <c r="AJ50">
        <v>1</v>
      </c>
      <c r="AK50">
        <v>3</v>
      </c>
      <c r="AL50" t="s">
        <v>78</v>
      </c>
      <c r="AM50">
        <v>1</v>
      </c>
      <c r="AN50" t="s">
        <v>78</v>
      </c>
      <c r="AO50" t="s">
        <v>78</v>
      </c>
      <c r="AP50" t="s">
        <v>78</v>
      </c>
      <c r="AQ50">
        <v>0</v>
      </c>
      <c r="AR50">
        <v>1</v>
      </c>
      <c r="AS50">
        <v>1</v>
      </c>
      <c r="AT50">
        <v>200</v>
      </c>
      <c r="AU50" t="s">
        <v>78</v>
      </c>
      <c r="AV50" t="s">
        <v>78</v>
      </c>
      <c r="AW50" t="s">
        <v>78</v>
      </c>
      <c r="AX50">
        <v>100</v>
      </c>
      <c r="AY50">
        <v>2</v>
      </c>
      <c r="AZ50">
        <v>1</v>
      </c>
      <c r="BA50" t="s">
        <v>84</v>
      </c>
      <c r="BB50" t="s">
        <v>89</v>
      </c>
      <c r="BC50" t="s">
        <v>78</v>
      </c>
      <c r="BD50" t="s">
        <v>78</v>
      </c>
      <c r="BE50" t="s">
        <v>78</v>
      </c>
      <c r="BF50" t="s">
        <v>78</v>
      </c>
      <c r="BG50" t="s">
        <v>78</v>
      </c>
      <c r="BH50" t="s">
        <v>78</v>
      </c>
      <c r="BI50" t="s">
        <v>78</v>
      </c>
      <c r="BJ50" t="s">
        <v>78</v>
      </c>
      <c r="BK50" t="s">
        <v>78</v>
      </c>
      <c r="BL50" t="s">
        <v>78</v>
      </c>
      <c r="BM50" t="s">
        <v>78</v>
      </c>
      <c r="BN50" t="s">
        <v>78</v>
      </c>
      <c r="BO50" t="s">
        <v>78</v>
      </c>
      <c r="BP50" t="s">
        <v>78</v>
      </c>
      <c r="BQ50" t="s">
        <v>78</v>
      </c>
      <c r="BR50" t="s">
        <v>78</v>
      </c>
      <c r="BS50" t="s">
        <v>78</v>
      </c>
      <c r="BT50" t="s">
        <v>78</v>
      </c>
      <c r="BU50" t="s">
        <v>78</v>
      </c>
      <c r="BV50">
        <v>331.35482808196798</v>
      </c>
      <c r="BW50">
        <v>-181.35482808196801</v>
      </c>
      <c r="BX50" t="s">
        <v>84</v>
      </c>
    </row>
    <row r="51" spans="1:76">
      <c r="A51" t="s">
        <v>705</v>
      </c>
      <c r="B51" t="s">
        <v>282</v>
      </c>
      <c r="C51" s="1">
        <v>43471</v>
      </c>
      <c r="D51">
        <v>956000005669210</v>
      </c>
      <c r="E51" t="s">
        <v>217</v>
      </c>
      <c r="F51">
        <v>-18.932700000000001</v>
      </c>
      <c r="G51">
        <v>47.757800000000003</v>
      </c>
      <c r="H51" t="s">
        <v>683</v>
      </c>
      <c r="I51">
        <v>56</v>
      </c>
      <c r="J51" t="s">
        <v>78</v>
      </c>
      <c r="K51" t="s">
        <v>78</v>
      </c>
      <c r="L51" t="s">
        <v>78</v>
      </c>
      <c r="M51" t="s">
        <v>78</v>
      </c>
      <c r="N51" t="s">
        <v>78</v>
      </c>
      <c r="O51" t="s">
        <v>78</v>
      </c>
      <c r="P51" t="s">
        <v>78</v>
      </c>
      <c r="Q51" t="s">
        <v>78</v>
      </c>
      <c r="R51" t="s">
        <v>153</v>
      </c>
      <c r="T51" t="s">
        <v>84</v>
      </c>
      <c r="U51" t="s">
        <v>101</v>
      </c>
      <c r="V51" t="s">
        <v>102</v>
      </c>
      <c r="W51" t="s">
        <v>80</v>
      </c>
      <c r="X51" t="s">
        <v>80</v>
      </c>
      <c r="Y51" t="s">
        <v>78</v>
      </c>
      <c r="Z51" t="s">
        <v>78</v>
      </c>
      <c r="AA51" t="s">
        <v>83</v>
      </c>
      <c r="AB51">
        <v>168</v>
      </c>
      <c r="AC51">
        <v>10.66</v>
      </c>
      <c r="AD51">
        <v>112.6</v>
      </c>
      <c r="AE51">
        <v>53.7</v>
      </c>
      <c r="AF51">
        <v>24.2</v>
      </c>
      <c r="AG51" t="s">
        <v>78</v>
      </c>
      <c r="AH51" t="s">
        <v>78</v>
      </c>
      <c r="AI51" t="s">
        <v>84</v>
      </c>
      <c r="AJ51">
        <v>1</v>
      </c>
      <c r="AK51">
        <v>1</v>
      </c>
      <c r="AL51" t="s">
        <v>78</v>
      </c>
      <c r="AM51" t="s">
        <v>78</v>
      </c>
      <c r="AN51" t="s">
        <v>78</v>
      </c>
      <c r="AO51" t="s">
        <v>78</v>
      </c>
      <c r="AP51" t="s">
        <v>78</v>
      </c>
      <c r="AQ51">
        <v>0</v>
      </c>
      <c r="AR51">
        <v>1</v>
      </c>
      <c r="AS51">
        <v>1</v>
      </c>
      <c r="AT51">
        <v>100</v>
      </c>
      <c r="AU51" t="s">
        <v>78</v>
      </c>
      <c r="AV51" t="s">
        <v>78</v>
      </c>
      <c r="AW51" t="s">
        <v>78</v>
      </c>
      <c r="AX51">
        <v>100</v>
      </c>
      <c r="AY51">
        <v>2</v>
      </c>
      <c r="AZ51">
        <v>1</v>
      </c>
      <c r="BA51" t="s">
        <v>84</v>
      </c>
      <c r="BB51" t="s">
        <v>95</v>
      </c>
      <c r="BC51" t="s">
        <v>78</v>
      </c>
      <c r="BD51" t="s">
        <v>283</v>
      </c>
      <c r="BE51" t="s">
        <v>78</v>
      </c>
      <c r="BF51" t="s">
        <v>78</v>
      </c>
      <c r="BG51" t="s">
        <v>78</v>
      </c>
      <c r="BH51" t="s">
        <v>78</v>
      </c>
      <c r="BI51" t="s">
        <v>78</v>
      </c>
      <c r="BJ51" t="s">
        <v>78</v>
      </c>
      <c r="BK51" t="s">
        <v>78</v>
      </c>
      <c r="BL51" t="s">
        <v>78</v>
      </c>
      <c r="BM51" t="s">
        <v>78</v>
      </c>
      <c r="BN51" t="s">
        <v>78</v>
      </c>
      <c r="BO51" t="s">
        <v>78</v>
      </c>
      <c r="BP51" t="s">
        <v>78</v>
      </c>
      <c r="BQ51" t="s">
        <v>78</v>
      </c>
      <c r="BR51" t="s">
        <v>78</v>
      </c>
      <c r="BS51" t="s">
        <v>78</v>
      </c>
      <c r="BT51" t="s">
        <v>78</v>
      </c>
      <c r="BU51" t="s">
        <v>78</v>
      </c>
      <c r="BV51">
        <v>259.29074552181299</v>
      </c>
      <c r="BW51">
        <v>-91.290745521812497</v>
      </c>
      <c r="BX51" t="s">
        <v>84</v>
      </c>
    </row>
    <row r="52" spans="1:76">
      <c r="A52" t="s">
        <v>705</v>
      </c>
      <c r="B52" t="s">
        <v>284</v>
      </c>
      <c r="C52" s="1">
        <v>43471</v>
      </c>
      <c r="D52">
        <v>1607</v>
      </c>
      <c r="E52" t="s">
        <v>217</v>
      </c>
      <c r="F52">
        <v>-18.932700000000001</v>
      </c>
      <c r="G52">
        <v>47.757800000000003</v>
      </c>
      <c r="H52" t="s">
        <v>683</v>
      </c>
      <c r="I52">
        <v>56</v>
      </c>
      <c r="J52" t="s">
        <v>78</v>
      </c>
      <c r="K52" t="s">
        <v>78</v>
      </c>
      <c r="L52" t="s">
        <v>78</v>
      </c>
      <c r="M52" t="s">
        <v>78</v>
      </c>
      <c r="N52" t="s">
        <v>78</v>
      </c>
      <c r="O52" t="s">
        <v>78</v>
      </c>
      <c r="P52" t="s">
        <v>78</v>
      </c>
      <c r="Q52" t="s">
        <v>78</v>
      </c>
      <c r="R52" t="s">
        <v>153</v>
      </c>
      <c r="T52" t="s">
        <v>84</v>
      </c>
      <c r="U52" t="s">
        <v>81</v>
      </c>
      <c r="V52" t="s">
        <v>82</v>
      </c>
      <c r="W52" t="s">
        <v>80</v>
      </c>
      <c r="X52" t="s">
        <v>80</v>
      </c>
      <c r="Y52" t="s">
        <v>78</v>
      </c>
      <c r="Z52" t="s">
        <v>78</v>
      </c>
      <c r="AA52" t="s">
        <v>83</v>
      </c>
      <c r="AB52">
        <v>120</v>
      </c>
      <c r="AC52">
        <v>13.68</v>
      </c>
      <c r="AD52">
        <v>123</v>
      </c>
      <c r="AE52">
        <v>55.2</v>
      </c>
      <c r="AF52">
        <v>26.2</v>
      </c>
      <c r="AG52">
        <v>10.5</v>
      </c>
      <c r="AH52">
        <v>10</v>
      </c>
      <c r="AI52" t="s">
        <v>84</v>
      </c>
      <c r="AJ52">
        <v>1</v>
      </c>
      <c r="AK52">
        <v>5</v>
      </c>
      <c r="AL52" t="s">
        <v>78</v>
      </c>
      <c r="AM52" t="s">
        <v>78</v>
      </c>
      <c r="AN52" t="s">
        <v>78</v>
      </c>
      <c r="AO52" t="s">
        <v>78</v>
      </c>
      <c r="AP52" t="s">
        <v>78</v>
      </c>
      <c r="AQ52">
        <v>1</v>
      </c>
      <c r="AR52">
        <v>1</v>
      </c>
      <c r="AS52">
        <v>1</v>
      </c>
      <c r="AT52">
        <v>400</v>
      </c>
      <c r="AU52" t="s">
        <v>78</v>
      </c>
      <c r="AV52" t="s">
        <v>78</v>
      </c>
      <c r="AW52" t="s">
        <v>78</v>
      </c>
      <c r="AX52">
        <v>200</v>
      </c>
      <c r="AY52">
        <v>2</v>
      </c>
      <c r="AZ52">
        <v>1</v>
      </c>
      <c r="BA52" t="s">
        <v>84</v>
      </c>
      <c r="BB52" t="s">
        <v>89</v>
      </c>
      <c r="BC52" t="s">
        <v>78</v>
      </c>
      <c r="BD52" t="s">
        <v>78</v>
      </c>
      <c r="BE52" t="s">
        <v>78</v>
      </c>
      <c r="BF52" t="s">
        <v>78</v>
      </c>
      <c r="BG52" t="s">
        <v>78</v>
      </c>
      <c r="BH52" t="s">
        <v>78</v>
      </c>
      <c r="BI52" t="s">
        <v>78</v>
      </c>
      <c r="BJ52" t="s">
        <v>78</v>
      </c>
      <c r="BK52" t="s">
        <v>78</v>
      </c>
      <c r="BL52" t="s">
        <v>78</v>
      </c>
      <c r="BM52" t="s">
        <v>78</v>
      </c>
      <c r="BN52" t="s">
        <v>78</v>
      </c>
      <c r="BO52" t="s">
        <v>78</v>
      </c>
      <c r="BP52" t="s">
        <v>78</v>
      </c>
      <c r="BQ52" t="s">
        <v>78</v>
      </c>
      <c r="BR52" t="s">
        <v>78</v>
      </c>
      <c r="BS52" t="s">
        <v>78</v>
      </c>
      <c r="BT52" t="s">
        <v>78</v>
      </c>
      <c r="BU52" t="s">
        <v>78</v>
      </c>
      <c r="BV52">
        <v>292.10217432905603</v>
      </c>
      <c r="BW52">
        <v>-172.102174329056</v>
      </c>
      <c r="BX52" t="s">
        <v>84</v>
      </c>
    </row>
    <row r="53" spans="1:76">
      <c r="A53" t="s">
        <v>705</v>
      </c>
      <c r="B53" t="s">
        <v>285</v>
      </c>
      <c r="C53" s="1">
        <v>43471</v>
      </c>
      <c r="D53">
        <v>956000005680473</v>
      </c>
      <c r="E53" t="s">
        <v>217</v>
      </c>
      <c r="F53">
        <v>-18.932700000000001</v>
      </c>
      <c r="G53">
        <v>47.757800000000003</v>
      </c>
      <c r="H53" t="s">
        <v>683</v>
      </c>
      <c r="I53">
        <v>56</v>
      </c>
      <c r="J53" t="s">
        <v>78</v>
      </c>
      <c r="K53" t="s">
        <v>78</v>
      </c>
      <c r="L53" t="s">
        <v>78</v>
      </c>
      <c r="M53" t="s">
        <v>78</v>
      </c>
      <c r="N53" t="s">
        <v>78</v>
      </c>
      <c r="O53" t="s">
        <v>78</v>
      </c>
      <c r="P53" t="s">
        <v>78</v>
      </c>
      <c r="Q53" t="s">
        <v>78</v>
      </c>
      <c r="R53" t="s">
        <v>153</v>
      </c>
      <c r="T53" t="s">
        <v>84</v>
      </c>
      <c r="U53" t="s">
        <v>81</v>
      </c>
      <c r="V53" t="s">
        <v>82</v>
      </c>
      <c r="W53" t="s">
        <v>80</v>
      </c>
      <c r="X53" t="s">
        <v>80</v>
      </c>
      <c r="Y53" t="s">
        <v>78</v>
      </c>
      <c r="Z53" t="s">
        <v>78</v>
      </c>
      <c r="AA53" t="s">
        <v>83</v>
      </c>
      <c r="AB53">
        <v>135</v>
      </c>
      <c r="AC53">
        <v>13.04</v>
      </c>
      <c r="AD53">
        <v>131.5</v>
      </c>
      <c r="AE53">
        <v>62.1</v>
      </c>
      <c r="AF53">
        <v>26.6</v>
      </c>
      <c r="AG53">
        <v>16.8</v>
      </c>
      <c r="AH53">
        <v>16.5</v>
      </c>
      <c r="AI53" t="s">
        <v>84</v>
      </c>
      <c r="AJ53">
        <v>1</v>
      </c>
      <c r="AK53">
        <v>4</v>
      </c>
      <c r="AL53" t="s">
        <v>78</v>
      </c>
      <c r="AM53" t="s">
        <v>78</v>
      </c>
      <c r="AN53" t="s">
        <v>78</v>
      </c>
      <c r="AO53" t="s">
        <v>78</v>
      </c>
      <c r="AP53" t="s">
        <v>78</v>
      </c>
      <c r="AQ53">
        <v>1</v>
      </c>
      <c r="AR53">
        <v>1</v>
      </c>
      <c r="AS53">
        <v>1</v>
      </c>
      <c r="AT53">
        <v>400</v>
      </c>
      <c r="AU53" t="s">
        <v>78</v>
      </c>
      <c r="AV53" t="s">
        <v>78</v>
      </c>
      <c r="AW53" t="s">
        <v>78</v>
      </c>
      <c r="AX53">
        <v>200</v>
      </c>
      <c r="AY53">
        <v>2</v>
      </c>
      <c r="AZ53">
        <v>1</v>
      </c>
      <c r="BA53" t="s">
        <v>84</v>
      </c>
      <c r="BB53" t="s">
        <v>89</v>
      </c>
      <c r="BC53" t="s">
        <v>78</v>
      </c>
      <c r="BD53" t="s">
        <v>78</v>
      </c>
      <c r="BE53" t="s">
        <v>78</v>
      </c>
      <c r="BF53" t="s">
        <v>78</v>
      </c>
      <c r="BG53" t="s">
        <v>78</v>
      </c>
      <c r="BH53" t="s">
        <v>78</v>
      </c>
      <c r="BI53" t="s">
        <v>78</v>
      </c>
      <c r="BJ53" t="s">
        <v>78</v>
      </c>
      <c r="BK53" t="s">
        <v>78</v>
      </c>
      <c r="BL53" t="s">
        <v>78</v>
      </c>
      <c r="BM53" t="s">
        <v>78</v>
      </c>
      <c r="BN53" t="s">
        <v>78</v>
      </c>
      <c r="BO53" t="s">
        <v>78</v>
      </c>
      <c r="BP53" t="s">
        <v>78</v>
      </c>
      <c r="BQ53" t="s">
        <v>78</v>
      </c>
      <c r="BR53" t="s">
        <v>78</v>
      </c>
      <c r="BS53" t="s">
        <v>78</v>
      </c>
      <c r="BT53" t="s">
        <v>78</v>
      </c>
      <c r="BU53" t="s">
        <v>78</v>
      </c>
      <c r="BV53">
        <v>331.83629374534399</v>
      </c>
      <c r="BW53">
        <v>-196.83629374534399</v>
      </c>
      <c r="BX53" t="s">
        <v>84</v>
      </c>
    </row>
    <row r="54" spans="1:76">
      <c r="A54" t="s">
        <v>705</v>
      </c>
      <c r="B54" t="s">
        <v>286</v>
      </c>
      <c r="C54" s="1">
        <v>43471</v>
      </c>
      <c r="D54">
        <v>1616</v>
      </c>
      <c r="E54" t="s">
        <v>217</v>
      </c>
      <c r="F54">
        <v>-18.932700000000001</v>
      </c>
      <c r="G54">
        <v>47.757800000000003</v>
      </c>
      <c r="H54" t="s">
        <v>683</v>
      </c>
      <c r="I54">
        <v>56</v>
      </c>
      <c r="J54" t="s">
        <v>78</v>
      </c>
      <c r="K54" t="s">
        <v>78</v>
      </c>
      <c r="L54" t="s">
        <v>78</v>
      </c>
      <c r="M54" t="s">
        <v>78</v>
      </c>
      <c r="N54" t="s">
        <v>78</v>
      </c>
      <c r="O54" t="s">
        <v>78</v>
      </c>
      <c r="P54" t="s">
        <v>78</v>
      </c>
      <c r="Q54" t="s">
        <v>78</v>
      </c>
      <c r="R54" t="s">
        <v>153</v>
      </c>
      <c r="T54" t="s">
        <v>84</v>
      </c>
      <c r="U54" t="s">
        <v>81</v>
      </c>
      <c r="V54" t="s">
        <v>82</v>
      </c>
      <c r="W54" t="s">
        <v>80</v>
      </c>
      <c r="X54" t="s">
        <v>80</v>
      </c>
      <c r="Y54" t="s">
        <v>78</v>
      </c>
      <c r="Z54" t="s">
        <v>78</v>
      </c>
      <c r="AA54" t="s">
        <v>83</v>
      </c>
      <c r="AB54">
        <v>184</v>
      </c>
      <c r="AC54">
        <v>15.92</v>
      </c>
      <c r="AD54">
        <v>134.5</v>
      </c>
      <c r="AE54">
        <v>70.3</v>
      </c>
      <c r="AF54">
        <v>24</v>
      </c>
      <c r="AG54">
        <v>16.899999999999999</v>
      </c>
      <c r="AH54">
        <v>15.8</v>
      </c>
      <c r="AI54" t="s">
        <v>84</v>
      </c>
      <c r="AJ54">
        <v>1</v>
      </c>
      <c r="AK54">
        <v>8</v>
      </c>
      <c r="AL54" t="s">
        <v>78</v>
      </c>
      <c r="AM54" t="s">
        <v>78</v>
      </c>
      <c r="AN54">
        <v>2</v>
      </c>
      <c r="AO54" t="s">
        <v>78</v>
      </c>
      <c r="AP54" t="s">
        <v>78</v>
      </c>
      <c r="AQ54">
        <v>1</v>
      </c>
      <c r="AR54">
        <v>1</v>
      </c>
      <c r="AS54">
        <v>1</v>
      </c>
      <c r="AT54">
        <v>500</v>
      </c>
      <c r="AU54" t="s">
        <v>78</v>
      </c>
      <c r="AV54" t="s">
        <v>78</v>
      </c>
      <c r="AW54" t="s">
        <v>78</v>
      </c>
      <c r="AX54">
        <v>200</v>
      </c>
      <c r="AY54">
        <v>2</v>
      </c>
      <c r="AZ54">
        <v>1</v>
      </c>
      <c r="BA54" t="s">
        <v>84</v>
      </c>
      <c r="BB54" t="s">
        <v>89</v>
      </c>
      <c r="BC54" t="s">
        <v>78</v>
      </c>
      <c r="BD54" t="s">
        <v>78</v>
      </c>
      <c r="BE54" t="s">
        <v>78</v>
      </c>
      <c r="BF54" t="s">
        <v>78</v>
      </c>
      <c r="BG54" t="s">
        <v>78</v>
      </c>
      <c r="BH54" t="s">
        <v>78</v>
      </c>
      <c r="BI54" t="s">
        <v>78</v>
      </c>
      <c r="BJ54" t="s">
        <v>78</v>
      </c>
      <c r="BK54" t="s">
        <v>78</v>
      </c>
      <c r="BL54" t="s">
        <v>78</v>
      </c>
      <c r="BM54" t="s">
        <v>78</v>
      </c>
      <c r="BN54" t="s">
        <v>78</v>
      </c>
      <c r="BO54" t="s">
        <v>78</v>
      </c>
      <c r="BP54" t="s">
        <v>78</v>
      </c>
      <c r="BQ54" t="s">
        <v>78</v>
      </c>
      <c r="BR54" t="s">
        <v>78</v>
      </c>
      <c r="BS54" t="s">
        <v>78</v>
      </c>
      <c r="BT54" t="s">
        <v>78</v>
      </c>
      <c r="BU54" t="s">
        <v>78</v>
      </c>
      <c r="BV54">
        <v>346.43490661348699</v>
      </c>
      <c r="BW54">
        <v>-162.43490661348699</v>
      </c>
      <c r="BX54" t="s">
        <v>84</v>
      </c>
    </row>
    <row r="55" spans="1:76">
      <c r="A55" t="s">
        <v>705</v>
      </c>
      <c r="B55" t="s">
        <v>287</v>
      </c>
      <c r="C55" s="1">
        <v>43471</v>
      </c>
      <c r="D55">
        <v>354</v>
      </c>
      <c r="E55" t="s">
        <v>217</v>
      </c>
      <c r="F55">
        <v>-18.932700000000001</v>
      </c>
      <c r="G55">
        <v>47.757800000000003</v>
      </c>
      <c r="H55" t="s">
        <v>683</v>
      </c>
      <c r="I55">
        <v>56</v>
      </c>
      <c r="J55" t="s">
        <v>78</v>
      </c>
      <c r="K55" t="s">
        <v>78</v>
      </c>
      <c r="L55" t="s">
        <v>78</v>
      </c>
      <c r="M55" t="s">
        <v>78</v>
      </c>
      <c r="N55" t="s">
        <v>78</v>
      </c>
      <c r="O55" t="s">
        <v>78</v>
      </c>
      <c r="P55" t="s">
        <v>78</v>
      </c>
      <c r="Q55" t="s">
        <v>78</v>
      </c>
      <c r="R55" t="s">
        <v>153</v>
      </c>
      <c r="T55" t="s">
        <v>84</v>
      </c>
      <c r="U55" t="s">
        <v>81</v>
      </c>
      <c r="V55" t="s">
        <v>82</v>
      </c>
      <c r="W55" t="s">
        <v>80</v>
      </c>
      <c r="X55" t="s">
        <v>80</v>
      </c>
      <c r="Y55" t="s">
        <v>78</v>
      </c>
      <c r="Z55" t="s">
        <v>78</v>
      </c>
      <c r="AA55" t="s">
        <v>83</v>
      </c>
      <c r="AB55">
        <v>395</v>
      </c>
      <c r="AC55">
        <v>24.2</v>
      </c>
      <c r="AD55">
        <v>136</v>
      </c>
      <c r="AE55">
        <v>62.1</v>
      </c>
      <c r="AF55">
        <v>35.1</v>
      </c>
      <c r="AG55">
        <v>22.9</v>
      </c>
      <c r="AH55">
        <v>20.7</v>
      </c>
      <c r="AI55" t="s">
        <v>84</v>
      </c>
      <c r="AJ55">
        <v>1</v>
      </c>
      <c r="AK55" t="s">
        <v>78</v>
      </c>
      <c r="AL55" t="s">
        <v>78</v>
      </c>
      <c r="AM55" t="s">
        <v>78</v>
      </c>
      <c r="AN55" t="s">
        <v>78</v>
      </c>
      <c r="AO55" t="s">
        <v>78</v>
      </c>
      <c r="AP55" t="s">
        <v>78</v>
      </c>
      <c r="AQ55">
        <v>0</v>
      </c>
      <c r="AR55">
        <v>1</v>
      </c>
      <c r="AS55">
        <v>1</v>
      </c>
      <c r="AT55" t="s">
        <v>78</v>
      </c>
      <c r="AU55" t="s">
        <v>78</v>
      </c>
      <c r="AV55" t="s">
        <v>78</v>
      </c>
      <c r="AW55" t="s">
        <v>78</v>
      </c>
      <c r="AX55">
        <v>400</v>
      </c>
      <c r="AY55">
        <v>3</v>
      </c>
      <c r="AZ55">
        <v>1</v>
      </c>
      <c r="BA55" t="s">
        <v>84</v>
      </c>
      <c r="BB55" t="s">
        <v>89</v>
      </c>
      <c r="BC55" t="s">
        <v>78</v>
      </c>
      <c r="BD55" t="s">
        <v>78</v>
      </c>
      <c r="BE55" t="s">
        <v>78</v>
      </c>
      <c r="BF55" t="s">
        <v>78</v>
      </c>
      <c r="BG55" t="s">
        <v>78</v>
      </c>
      <c r="BH55" t="s">
        <v>78</v>
      </c>
      <c r="BI55" t="s">
        <v>78</v>
      </c>
      <c r="BJ55" t="s">
        <v>78</v>
      </c>
      <c r="BK55" t="s">
        <v>78</v>
      </c>
      <c r="BL55" t="s">
        <v>78</v>
      </c>
      <c r="BM55" t="s">
        <v>78</v>
      </c>
      <c r="BN55" t="s">
        <v>78</v>
      </c>
      <c r="BO55" t="s">
        <v>78</v>
      </c>
      <c r="BP55" t="s">
        <v>78</v>
      </c>
      <c r="BQ55" t="s">
        <v>78</v>
      </c>
      <c r="BR55" t="s">
        <v>78</v>
      </c>
      <c r="BS55" t="s">
        <v>78</v>
      </c>
      <c r="BT55" t="s">
        <v>78</v>
      </c>
      <c r="BU55" t="s">
        <v>78</v>
      </c>
      <c r="BV55">
        <v>353.84633602816098</v>
      </c>
      <c r="BW55">
        <v>41.153663971839002</v>
      </c>
      <c r="BX55" t="s">
        <v>84</v>
      </c>
    </row>
    <row r="56" spans="1:76">
      <c r="A56" t="s">
        <v>705</v>
      </c>
      <c r="B56" t="s">
        <v>288</v>
      </c>
      <c r="C56" s="1">
        <v>43471</v>
      </c>
      <c r="E56" t="s">
        <v>217</v>
      </c>
      <c r="F56">
        <v>-18.932700000000001</v>
      </c>
      <c r="G56">
        <v>47.757800000000003</v>
      </c>
      <c r="H56" t="s">
        <v>683</v>
      </c>
      <c r="I56">
        <v>56</v>
      </c>
      <c r="J56" t="s">
        <v>78</v>
      </c>
      <c r="K56" t="s">
        <v>78</v>
      </c>
      <c r="L56" t="s">
        <v>78</v>
      </c>
      <c r="M56" t="s">
        <v>78</v>
      </c>
      <c r="N56" t="s">
        <v>78</v>
      </c>
      <c r="O56" t="s">
        <v>78</v>
      </c>
      <c r="P56" t="s">
        <v>78</v>
      </c>
      <c r="Q56" t="s">
        <v>78</v>
      </c>
      <c r="R56" t="s">
        <v>153</v>
      </c>
      <c r="T56" t="s">
        <v>80</v>
      </c>
      <c r="U56" t="s">
        <v>81</v>
      </c>
      <c r="V56" t="s">
        <v>82</v>
      </c>
      <c r="W56" t="s">
        <v>80</v>
      </c>
      <c r="X56" t="s">
        <v>80</v>
      </c>
      <c r="Y56" t="s">
        <v>78</v>
      </c>
      <c r="Z56" t="s">
        <v>78</v>
      </c>
      <c r="AA56" t="s">
        <v>83</v>
      </c>
      <c r="AB56">
        <v>173</v>
      </c>
      <c r="AC56">
        <v>20.5</v>
      </c>
      <c r="AD56">
        <v>129.9</v>
      </c>
      <c r="AE56">
        <v>55.7</v>
      </c>
      <c r="AF56">
        <v>29.6</v>
      </c>
      <c r="AG56">
        <v>16.3</v>
      </c>
      <c r="AH56">
        <v>15.2</v>
      </c>
      <c r="AI56" t="s">
        <v>78</v>
      </c>
      <c r="AJ56" t="s">
        <v>78</v>
      </c>
      <c r="AK56" t="s">
        <v>78</v>
      </c>
      <c r="AL56" t="s">
        <v>78</v>
      </c>
      <c r="AM56" t="s">
        <v>78</v>
      </c>
      <c r="AN56" t="s">
        <v>78</v>
      </c>
      <c r="AO56" t="s">
        <v>78</v>
      </c>
      <c r="AP56" t="s">
        <v>78</v>
      </c>
      <c r="AQ56">
        <v>0</v>
      </c>
      <c r="AR56">
        <v>1</v>
      </c>
      <c r="AS56">
        <v>1</v>
      </c>
      <c r="AT56" t="s">
        <v>78</v>
      </c>
      <c r="AU56" t="s">
        <v>78</v>
      </c>
      <c r="AV56" t="s">
        <v>78</v>
      </c>
      <c r="AW56" t="s">
        <v>78</v>
      </c>
      <c r="AX56" t="s">
        <v>78</v>
      </c>
      <c r="AY56">
        <v>0</v>
      </c>
      <c r="AZ56" t="s">
        <v>78</v>
      </c>
      <c r="BA56" t="s">
        <v>78</v>
      </c>
      <c r="BB56" t="s">
        <v>222</v>
      </c>
      <c r="BC56" t="s">
        <v>78</v>
      </c>
      <c r="BD56" t="s">
        <v>78</v>
      </c>
      <c r="BE56" t="s">
        <v>78</v>
      </c>
      <c r="BF56" t="s">
        <v>78</v>
      </c>
      <c r="BG56" t="s">
        <v>78</v>
      </c>
      <c r="BH56" t="s">
        <v>78</v>
      </c>
      <c r="BI56" t="s">
        <v>78</v>
      </c>
      <c r="BJ56" t="s">
        <v>78</v>
      </c>
      <c r="BK56" t="s">
        <v>78</v>
      </c>
      <c r="BL56" t="s">
        <v>78</v>
      </c>
      <c r="BM56" t="s">
        <v>78</v>
      </c>
      <c r="BN56" t="s">
        <v>78</v>
      </c>
      <c r="BO56" t="s">
        <v>78</v>
      </c>
      <c r="BP56" t="s">
        <v>78</v>
      </c>
      <c r="BQ56" t="s">
        <v>78</v>
      </c>
      <c r="BR56" t="s">
        <v>78</v>
      </c>
      <c r="BS56" t="s">
        <v>78</v>
      </c>
      <c r="BT56" t="s">
        <v>78</v>
      </c>
      <c r="BU56" t="s">
        <v>78</v>
      </c>
      <c r="BV56">
        <v>324.172793436414</v>
      </c>
      <c r="BW56">
        <v>-151.172793436414</v>
      </c>
      <c r="BX56" t="s">
        <v>80</v>
      </c>
    </row>
    <row r="57" spans="1:76">
      <c r="A57" t="s">
        <v>705</v>
      </c>
      <c r="B57" t="s">
        <v>289</v>
      </c>
      <c r="C57" s="1">
        <v>43473</v>
      </c>
      <c r="E57" t="s">
        <v>217</v>
      </c>
      <c r="F57">
        <v>-18.932700000000001</v>
      </c>
      <c r="G57">
        <v>47.757800000000003</v>
      </c>
      <c r="H57" t="s">
        <v>683</v>
      </c>
      <c r="I57">
        <v>56</v>
      </c>
      <c r="J57" t="s">
        <v>78</v>
      </c>
      <c r="K57" t="s">
        <v>78</v>
      </c>
      <c r="L57" t="s">
        <v>78</v>
      </c>
      <c r="M57" t="s">
        <v>78</v>
      </c>
      <c r="N57" t="s">
        <v>78</v>
      </c>
      <c r="O57" t="s">
        <v>78</v>
      </c>
      <c r="P57" t="s">
        <v>78</v>
      </c>
      <c r="Q57" t="s">
        <v>78</v>
      </c>
      <c r="R57" t="s">
        <v>153</v>
      </c>
      <c r="T57" t="s">
        <v>80</v>
      </c>
      <c r="U57" t="s">
        <v>101</v>
      </c>
      <c r="V57" t="s">
        <v>102</v>
      </c>
      <c r="W57" t="s">
        <v>80</v>
      </c>
      <c r="X57" t="s">
        <v>80</v>
      </c>
      <c r="Y57" t="s">
        <v>78</v>
      </c>
      <c r="Z57" t="s">
        <v>78</v>
      </c>
      <c r="AA57" t="s">
        <v>83</v>
      </c>
      <c r="AB57">
        <v>320</v>
      </c>
      <c r="AC57">
        <v>22.3</v>
      </c>
      <c r="AD57">
        <v>132.15</v>
      </c>
      <c r="AE57">
        <v>59.39</v>
      </c>
      <c r="AF57">
        <v>25.64</v>
      </c>
      <c r="AG57">
        <v>10.4</v>
      </c>
      <c r="AH57">
        <v>8.59</v>
      </c>
      <c r="AI57" t="s">
        <v>80</v>
      </c>
      <c r="AJ57">
        <v>0</v>
      </c>
      <c r="AK57" t="s">
        <v>78</v>
      </c>
      <c r="AL57" t="s">
        <v>78</v>
      </c>
      <c r="AM57" t="s">
        <v>78</v>
      </c>
      <c r="AN57" t="s">
        <v>78</v>
      </c>
      <c r="AO57" t="s">
        <v>78</v>
      </c>
      <c r="AP57" t="s">
        <v>78</v>
      </c>
      <c r="AQ57">
        <v>0</v>
      </c>
      <c r="AR57">
        <v>0</v>
      </c>
      <c r="AS57">
        <v>0</v>
      </c>
      <c r="AT57">
        <v>300</v>
      </c>
      <c r="AU57" t="s">
        <v>78</v>
      </c>
      <c r="AV57" t="s">
        <v>78</v>
      </c>
      <c r="AW57" t="s">
        <v>78</v>
      </c>
      <c r="AX57">
        <v>300</v>
      </c>
      <c r="AY57">
        <v>0</v>
      </c>
      <c r="AZ57">
        <v>0</v>
      </c>
      <c r="BA57" t="s">
        <v>80</v>
      </c>
      <c r="BB57" t="s">
        <v>78</v>
      </c>
      <c r="BC57" t="s">
        <v>78</v>
      </c>
      <c r="BD57" t="s">
        <v>290</v>
      </c>
      <c r="BE57" t="s">
        <v>78</v>
      </c>
      <c r="BF57" t="s">
        <v>84</v>
      </c>
      <c r="BG57">
        <v>1</v>
      </c>
      <c r="BH57">
        <v>1</v>
      </c>
      <c r="BI57">
        <v>1</v>
      </c>
      <c r="BJ57">
        <v>1</v>
      </c>
      <c r="BK57">
        <v>1</v>
      </c>
      <c r="BL57">
        <v>1</v>
      </c>
      <c r="BM57">
        <v>1</v>
      </c>
      <c r="BN57">
        <v>1</v>
      </c>
      <c r="BO57">
        <v>1</v>
      </c>
      <c r="BP57" t="s">
        <v>78</v>
      </c>
      <c r="BQ57">
        <v>1</v>
      </c>
      <c r="BR57">
        <v>1</v>
      </c>
      <c r="BS57">
        <v>1</v>
      </c>
      <c r="BT57">
        <v>4</v>
      </c>
      <c r="BU57" t="s">
        <v>291</v>
      </c>
      <c r="BV57">
        <v>318.19885956600302</v>
      </c>
      <c r="BW57">
        <v>1.8011404339972601</v>
      </c>
      <c r="BX57" t="s">
        <v>80</v>
      </c>
    </row>
    <row r="58" spans="1:76">
      <c r="A58" t="s">
        <v>705</v>
      </c>
      <c r="B58" t="s">
        <v>292</v>
      </c>
      <c r="C58" s="1">
        <v>43473</v>
      </c>
      <c r="E58" t="s">
        <v>217</v>
      </c>
      <c r="F58">
        <v>-18.932700000000001</v>
      </c>
      <c r="G58">
        <v>47.757800000000003</v>
      </c>
      <c r="H58" t="s">
        <v>683</v>
      </c>
      <c r="I58">
        <v>56</v>
      </c>
      <c r="J58" t="s">
        <v>78</v>
      </c>
      <c r="K58" t="s">
        <v>78</v>
      </c>
      <c r="L58" t="s">
        <v>78</v>
      </c>
      <c r="M58" t="s">
        <v>78</v>
      </c>
      <c r="N58" t="s">
        <v>78</v>
      </c>
      <c r="O58" t="s">
        <v>78</v>
      </c>
      <c r="P58" t="s">
        <v>78</v>
      </c>
      <c r="Q58" t="s">
        <v>78</v>
      </c>
      <c r="R58" t="s">
        <v>153</v>
      </c>
      <c r="T58" t="s">
        <v>80</v>
      </c>
      <c r="U58" t="s">
        <v>101</v>
      </c>
      <c r="V58" t="s">
        <v>102</v>
      </c>
      <c r="W58" t="s">
        <v>80</v>
      </c>
      <c r="X58" t="s">
        <v>80</v>
      </c>
      <c r="Y58" t="s">
        <v>78</v>
      </c>
      <c r="Z58" t="s">
        <v>78</v>
      </c>
      <c r="AA58" t="s">
        <v>83</v>
      </c>
      <c r="AB58">
        <v>370</v>
      </c>
      <c r="AC58">
        <v>20.7</v>
      </c>
      <c r="AD58">
        <v>136</v>
      </c>
      <c r="AE58">
        <v>59</v>
      </c>
      <c r="AF58">
        <v>26.3</v>
      </c>
      <c r="AG58">
        <v>10.26</v>
      </c>
      <c r="AH58">
        <v>6.4</v>
      </c>
      <c r="AI58" t="s">
        <v>80</v>
      </c>
      <c r="AJ58">
        <v>0</v>
      </c>
      <c r="AK58" t="s">
        <v>78</v>
      </c>
      <c r="AL58" t="s">
        <v>78</v>
      </c>
      <c r="AM58" t="s">
        <v>78</v>
      </c>
      <c r="AN58" t="s">
        <v>78</v>
      </c>
      <c r="AO58" t="s">
        <v>78</v>
      </c>
      <c r="AP58" t="s">
        <v>78</v>
      </c>
      <c r="AQ58">
        <v>0</v>
      </c>
      <c r="AR58">
        <v>0</v>
      </c>
      <c r="AS58">
        <v>0</v>
      </c>
      <c r="AT58">
        <v>300</v>
      </c>
      <c r="AU58" t="s">
        <v>78</v>
      </c>
      <c r="AV58" t="s">
        <v>78</v>
      </c>
      <c r="AW58" t="s">
        <v>78</v>
      </c>
      <c r="AX58">
        <v>300</v>
      </c>
      <c r="AY58">
        <v>0</v>
      </c>
      <c r="AZ58">
        <v>0</v>
      </c>
      <c r="BA58" t="s">
        <v>80</v>
      </c>
      <c r="BB58" t="s">
        <v>78</v>
      </c>
      <c r="BC58" t="s">
        <v>78</v>
      </c>
      <c r="BD58" t="s">
        <v>290</v>
      </c>
      <c r="BE58" t="s">
        <v>78</v>
      </c>
      <c r="BF58" t="s">
        <v>84</v>
      </c>
      <c r="BG58">
        <v>1</v>
      </c>
      <c r="BH58">
        <v>1</v>
      </c>
      <c r="BI58">
        <v>1</v>
      </c>
      <c r="BJ58">
        <v>1</v>
      </c>
      <c r="BK58">
        <v>1</v>
      </c>
      <c r="BL58">
        <v>1</v>
      </c>
      <c r="BM58">
        <v>1</v>
      </c>
      <c r="BN58">
        <v>1</v>
      </c>
      <c r="BO58">
        <v>1</v>
      </c>
      <c r="BP58" t="s">
        <v>78</v>
      </c>
      <c r="BQ58">
        <v>1</v>
      </c>
      <c r="BR58">
        <v>1</v>
      </c>
      <c r="BS58">
        <v>1</v>
      </c>
      <c r="BT58">
        <v>4</v>
      </c>
      <c r="BU58" t="s">
        <v>291</v>
      </c>
      <c r="BV58">
        <v>330.10124219174401</v>
      </c>
      <c r="BW58">
        <v>39.898757808255702</v>
      </c>
      <c r="BX58" t="s">
        <v>80</v>
      </c>
    </row>
    <row r="59" spans="1:76">
      <c r="A59" t="s">
        <v>705</v>
      </c>
      <c r="B59" t="s">
        <v>293</v>
      </c>
      <c r="C59" s="1">
        <v>43473</v>
      </c>
      <c r="E59" t="s">
        <v>217</v>
      </c>
      <c r="F59">
        <v>-18.932700000000001</v>
      </c>
      <c r="G59">
        <v>47.757800000000003</v>
      </c>
      <c r="H59" t="s">
        <v>683</v>
      </c>
      <c r="I59">
        <v>56</v>
      </c>
      <c r="J59" t="s">
        <v>78</v>
      </c>
      <c r="K59" t="s">
        <v>78</v>
      </c>
      <c r="L59" t="s">
        <v>78</v>
      </c>
      <c r="M59" t="s">
        <v>78</v>
      </c>
      <c r="N59" t="s">
        <v>78</v>
      </c>
      <c r="O59" t="s">
        <v>78</v>
      </c>
      <c r="P59" t="s">
        <v>78</v>
      </c>
      <c r="Q59" t="s">
        <v>78</v>
      </c>
      <c r="R59" t="s">
        <v>153</v>
      </c>
      <c r="T59" t="s">
        <v>80</v>
      </c>
      <c r="U59" t="s">
        <v>101</v>
      </c>
      <c r="V59" t="s">
        <v>102</v>
      </c>
      <c r="W59" t="s">
        <v>80</v>
      </c>
      <c r="X59" t="s">
        <v>80</v>
      </c>
      <c r="Y59" t="s">
        <v>78</v>
      </c>
      <c r="Z59" t="s">
        <v>78</v>
      </c>
      <c r="AA59" t="s">
        <v>83</v>
      </c>
      <c r="AB59">
        <v>335</v>
      </c>
      <c r="AC59">
        <v>20.9</v>
      </c>
      <c r="AD59">
        <v>122.98</v>
      </c>
      <c r="AE59">
        <v>33.799999999999997</v>
      </c>
      <c r="AF59">
        <v>24.5</v>
      </c>
      <c r="AG59">
        <v>10.39</v>
      </c>
      <c r="AH59">
        <v>8.75</v>
      </c>
      <c r="AI59" t="s">
        <v>80</v>
      </c>
      <c r="AJ59">
        <v>0</v>
      </c>
      <c r="AK59" t="s">
        <v>78</v>
      </c>
      <c r="AL59" t="s">
        <v>78</v>
      </c>
      <c r="AM59" t="s">
        <v>78</v>
      </c>
      <c r="AN59" t="s">
        <v>78</v>
      </c>
      <c r="AO59" t="s">
        <v>78</v>
      </c>
      <c r="AP59" t="s">
        <v>78</v>
      </c>
      <c r="AQ59">
        <v>0</v>
      </c>
      <c r="AR59">
        <v>0</v>
      </c>
      <c r="AS59">
        <v>0</v>
      </c>
      <c r="AT59">
        <v>300</v>
      </c>
      <c r="AU59" t="s">
        <v>78</v>
      </c>
      <c r="AV59" t="s">
        <v>78</v>
      </c>
      <c r="AW59" t="s">
        <v>78</v>
      </c>
      <c r="AX59">
        <v>300</v>
      </c>
      <c r="AY59">
        <v>0</v>
      </c>
      <c r="AZ59">
        <v>0</v>
      </c>
      <c r="BA59" t="s">
        <v>80</v>
      </c>
      <c r="BB59" t="s">
        <v>78</v>
      </c>
      <c r="BC59" t="s">
        <v>78</v>
      </c>
      <c r="BD59" t="s">
        <v>290</v>
      </c>
      <c r="BE59" t="s">
        <v>78</v>
      </c>
      <c r="BF59" t="s">
        <v>84</v>
      </c>
      <c r="BG59">
        <v>1</v>
      </c>
      <c r="BH59">
        <v>1</v>
      </c>
      <c r="BI59">
        <v>1</v>
      </c>
      <c r="BJ59">
        <v>1</v>
      </c>
      <c r="BK59">
        <v>1</v>
      </c>
      <c r="BL59">
        <v>1</v>
      </c>
      <c r="BM59">
        <v>1</v>
      </c>
      <c r="BN59">
        <v>1</v>
      </c>
      <c r="BO59">
        <v>1</v>
      </c>
      <c r="BP59" t="s">
        <v>78</v>
      </c>
      <c r="BQ59">
        <v>1</v>
      </c>
      <c r="BR59">
        <v>1</v>
      </c>
      <c r="BS59">
        <v>1</v>
      </c>
      <c r="BT59">
        <v>3</v>
      </c>
      <c r="BU59" t="s">
        <v>294</v>
      </c>
      <c r="BV59">
        <v>290.24121049988003</v>
      </c>
      <c r="BW59">
        <v>44.7587895001204</v>
      </c>
      <c r="BX59" t="s">
        <v>80</v>
      </c>
    </row>
    <row r="60" spans="1:76">
      <c r="A60" t="s">
        <v>705</v>
      </c>
      <c r="B60" t="s">
        <v>295</v>
      </c>
      <c r="C60" s="1">
        <v>43473</v>
      </c>
      <c r="E60" t="s">
        <v>217</v>
      </c>
      <c r="F60">
        <v>-18.932700000000001</v>
      </c>
      <c r="G60">
        <v>47.757800000000003</v>
      </c>
      <c r="H60" t="s">
        <v>683</v>
      </c>
      <c r="I60">
        <v>56</v>
      </c>
      <c r="J60" t="s">
        <v>78</v>
      </c>
      <c r="K60" t="s">
        <v>78</v>
      </c>
      <c r="L60" t="s">
        <v>78</v>
      </c>
      <c r="M60" t="s">
        <v>78</v>
      </c>
      <c r="N60" t="s">
        <v>78</v>
      </c>
      <c r="O60" t="s">
        <v>78</v>
      </c>
      <c r="P60" t="s">
        <v>78</v>
      </c>
      <c r="Q60" t="s">
        <v>78</v>
      </c>
      <c r="R60" t="s">
        <v>153</v>
      </c>
      <c r="T60" t="s">
        <v>80</v>
      </c>
      <c r="U60" t="s">
        <v>101</v>
      </c>
      <c r="V60" t="s">
        <v>102</v>
      </c>
      <c r="W60" t="s">
        <v>80</v>
      </c>
      <c r="X60" t="s">
        <v>80</v>
      </c>
      <c r="Y60" t="s">
        <v>78</v>
      </c>
      <c r="Z60" t="s">
        <v>78</v>
      </c>
      <c r="AA60" t="s">
        <v>83</v>
      </c>
      <c r="AB60">
        <v>315</v>
      </c>
      <c r="AC60">
        <v>21.1</v>
      </c>
      <c r="AD60">
        <v>131</v>
      </c>
      <c r="AE60">
        <v>63</v>
      </c>
      <c r="AF60">
        <v>31</v>
      </c>
      <c r="AG60">
        <v>11</v>
      </c>
      <c r="AH60">
        <v>12</v>
      </c>
      <c r="AI60" t="s">
        <v>80</v>
      </c>
      <c r="AJ60">
        <v>0</v>
      </c>
      <c r="AK60" t="s">
        <v>78</v>
      </c>
      <c r="AL60" t="s">
        <v>78</v>
      </c>
      <c r="AM60" t="s">
        <v>78</v>
      </c>
      <c r="AN60" t="s">
        <v>78</v>
      </c>
      <c r="AO60" t="s">
        <v>78</v>
      </c>
      <c r="AP60" t="s">
        <v>78</v>
      </c>
      <c r="AQ60">
        <v>0</v>
      </c>
      <c r="AR60">
        <v>0</v>
      </c>
      <c r="AS60">
        <v>0</v>
      </c>
      <c r="AT60">
        <v>300</v>
      </c>
      <c r="AU60" t="s">
        <v>78</v>
      </c>
      <c r="AV60" t="s">
        <v>78</v>
      </c>
      <c r="AW60" t="s">
        <v>78</v>
      </c>
      <c r="AX60">
        <v>300</v>
      </c>
      <c r="AY60">
        <v>0</v>
      </c>
      <c r="AZ60">
        <v>0</v>
      </c>
      <c r="BA60" t="s">
        <v>80</v>
      </c>
      <c r="BB60" t="s">
        <v>78</v>
      </c>
      <c r="BC60" t="s">
        <v>78</v>
      </c>
      <c r="BD60" t="s">
        <v>290</v>
      </c>
      <c r="BE60" t="s">
        <v>78</v>
      </c>
      <c r="BF60" t="s">
        <v>84</v>
      </c>
      <c r="BG60">
        <v>1</v>
      </c>
      <c r="BH60">
        <v>1</v>
      </c>
      <c r="BI60">
        <v>1</v>
      </c>
      <c r="BJ60">
        <v>1</v>
      </c>
      <c r="BK60">
        <v>1</v>
      </c>
      <c r="BL60">
        <v>1</v>
      </c>
      <c r="BM60">
        <v>1</v>
      </c>
      <c r="BN60">
        <v>1</v>
      </c>
      <c r="BO60">
        <v>1</v>
      </c>
      <c r="BP60" t="s">
        <v>78</v>
      </c>
      <c r="BQ60">
        <v>1</v>
      </c>
      <c r="BR60">
        <v>1</v>
      </c>
      <c r="BS60">
        <v>1</v>
      </c>
      <c r="BT60">
        <v>4</v>
      </c>
      <c r="BU60" t="s">
        <v>291</v>
      </c>
      <c r="BV60">
        <v>314.66218644634102</v>
      </c>
      <c r="BW60">
        <v>0.33781355365931598</v>
      </c>
      <c r="BX60" t="s">
        <v>80</v>
      </c>
    </row>
    <row r="61" spans="1:76">
      <c r="A61" t="s">
        <v>705</v>
      </c>
      <c r="B61" t="s">
        <v>296</v>
      </c>
      <c r="C61" s="1">
        <v>43473</v>
      </c>
      <c r="E61" t="s">
        <v>217</v>
      </c>
      <c r="F61">
        <v>-18.932700000000001</v>
      </c>
      <c r="G61">
        <v>47.757800000000003</v>
      </c>
      <c r="H61" t="s">
        <v>683</v>
      </c>
      <c r="I61">
        <v>56</v>
      </c>
      <c r="J61" t="s">
        <v>78</v>
      </c>
      <c r="K61" t="s">
        <v>78</v>
      </c>
      <c r="L61" t="s">
        <v>78</v>
      </c>
      <c r="M61" t="s">
        <v>78</v>
      </c>
      <c r="N61" t="s">
        <v>78</v>
      </c>
      <c r="O61" t="s">
        <v>78</v>
      </c>
      <c r="P61" t="s">
        <v>78</v>
      </c>
      <c r="Q61" t="s">
        <v>78</v>
      </c>
      <c r="R61" t="s">
        <v>153</v>
      </c>
      <c r="T61" t="s">
        <v>84</v>
      </c>
      <c r="U61" t="s">
        <v>81</v>
      </c>
      <c r="V61" t="s">
        <v>82</v>
      </c>
      <c r="W61" t="s">
        <v>80</v>
      </c>
      <c r="X61" t="s">
        <v>80</v>
      </c>
      <c r="Y61" t="s">
        <v>78</v>
      </c>
      <c r="Z61" t="s">
        <v>78</v>
      </c>
      <c r="AA61" t="s">
        <v>83</v>
      </c>
      <c r="AB61">
        <v>390</v>
      </c>
      <c r="AC61">
        <v>21.4</v>
      </c>
      <c r="AD61">
        <v>122.96</v>
      </c>
      <c r="AE61">
        <v>56.96</v>
      </c>
      <c r="AF61">
        <v>27.3</v>
      </c>
      <c r="AG61">
        <v>12.8</v>
      </c>
      <c r="AH61">
        <v>15.9</v>
      </c>
      <c r="AI61" t="s">
        <v>80</v>
      </c>
      <c r="AJ61">
        <v>0</v>
      </c>
      <c r="AK61" t="s">
        <v>78</v>
      </c>
      <c r="AL61" t="s">
        <v>78</v>
      </c>
      <c r="AM61" t="s">
        <v>78</v>
      </c>
      <c r="AN61" t="s">
        <v>78</v>
      </c>
      <c r="AO61" t="s">
        <v>78</v>
      </c>
      <c r="AP61" t="s">
        <v>78</v>
      </c>
      <c r="AQ61">
        <v>0</v>
      </c>
      <c r="AR61">
        <v>0</v>
      </c>
      <c r="AS61">
        <v>0</v>
      </c>
      <c r="AT61">
        <v>300</v>
      </c>
      <c r="AU61" t="s">
        <v>78</v>
      </c>
      <c r="AV61" t="s">
        <v>78</v>
      </c>
      <c r="AW61" t="s">
        <v>78</v>
      </c>
      <c r="AX61">
        <v>300</v>
      </c>
      <c r="AY61">
        <v>0</v>
      </c>
      <c r="AZ61">
        <v>0</v>
      </c>
      <c r="BA61" t="s">
        <v>80</v>
      </c>
      <c r="BB61" t="s">
        <v>78</v>
      </c>
      <c r="BC61" t="s">
        <v>78</v>
      </c>
      <c r="BD61" t="s">
        <v>290</v>
      </c>
      <c r="BE61" t="s">
        <v>78</v>
      </c>
      <c r="BF61" t="s">
        <v>84</v>
      </c>
      <c r="BG61">
        <v>1</v>
      </c>
      <c r="BH61">
        <v>1</v>
      </c>
      <c r="BI61">
        <v>1</v>
      </c>
      <c r="BJ61">
        <v>1</v>
      </c>
      <c r="BK61">
        <v>1</v>
      </c>
      <c r="BL61">
        <v>1</v>
      </c>
      <c r="BM61">
        <v>1</v>
      </c>
      <c r="BN61">
        <v>1</v>
      </c>
      <c r="BO61">
        <v>1</v>
      </c>
      <c r="BP61" t="s">
        <v>78</v>
      </c>
      <c r="BQ61">
        <v>1</v>
      </c>
      <c r="BR61">
        <v>1</v>
      </c>
      <c r="BS61">
        <v>1</v>
      </c>
      <c r="BT61">
        <v>4</v>
      </c>
      <c r="BU61" t="s">
        <v>291</v>
      </c>
      <c r="BV61">
        <v>291.92089730674002</v>
      </c>
      <c r="BW61">
        <v>98.079102693259699</v>
      </c>
      <c r="BX61" t="s">
        <v>80</v>
      </c>
    </row>
    <row r="62" spans="1:76">
      <c r="A62" t="s">
        <v>705</v>
      </c>
      <c r="B62" t="s">
        <v>297</v>
      </c>
      <c r="C62" s="1">
        <v>43473</v>
      </c>
      <c r="E62" t="s">
        <v>217</v>
      </c>
      <c r="F62">
        <v>-18.932700000000001</v>
      </c>
      <c r="G62">
        <v>47.757800000000003</v>
      </c>
      <c r="H62" t="s">
        <v>683</v>
      </c>
      <c r="I62">
        <v>56</v>
      </c>
      <c r="J62" t="s">
        <v>78</v>
      </c>
      <c r="K62" t="s">
        <v>78</v>
      </c>
      <c r="L62" t="s">
        <v>78</v>
      </c>
      <c r="M62" t="s">
        <v>78</v>
      </c>
      <c r="N62" t="s">
        <v>78</v>
      </c>
      <c r="O62" t="s">
        <v>78</v>
      </c>
      <c r="P62" t="s">
        <v>78</v>
      </c>
      <c r="Q62" t="s">
        <v>78</v>
      </c>
      <c r="R62" t="s">
        <v>153</v>
      </c>
      <c r="T62" t="s">
        <v>80</v>
      </c>
      <c r="U62" t="s">
        <v>101</v>
      </c>
      <c r="V62" t="s">
        <v>102</v>
      </c>
      <c r="W62" t="s">
        <v>80</v>
      </c>
      <c r="X62" t="s">
        <v>80</v>
      </c>
      <c r="Y62" t="s">
        <v>78</v>
      </c>
      <c r="Z62" t="s">
        <v>78</v>
      </c>
      <c r="AA62" t="s">
        <v>83</v>
      </c>
      <c r="AB62">
        <v>350</v>
      </c>
      <c r="AC62">
        <v>21.4</v>
      </c>
      <c r="AD62">
        <v>130</v>
      </c>
      <c r="AE62">
        <v>63.5</v>
      </c>
      <c r="AF62">
        <v>33</v>
      </c>
      <c r="AG62">
        <v>10</v>
      </c>
      <c r="AH62">
        <v>15</v>
      </c>
      <c r="AI62" t="s">
        <v>80</v>
      </c>
      <c r="AJ62">
        <v>0</v>
      </c>
      <c r="AK62" t="s">
        <v>78</v>
      </c>
      <c r="AL62" t="s">
        <v>78</v>
      </c>
      <c r="AM62" t="s">
        <v>78</v>
      </c>
      <c r="AN62" t="s">
        <v>78</v>
      </c>
      <c r="AO62" t="s">
        <v>78</v>
      </c>
      <c r="AP62" t="s">
        <v>78</v>
      </c>
      <c r="AQ62">
        <v>0</v>
      </c>
      <c r="AR62">
        <v>0</v>
      </c>
      <c r="AS62">
        <v>0</v>
      </c>
      <c r="AT62">
        <v>300</v>
      </c>
      <c r="AU62" t="s">
        <v>78</v>
      </c>
      <c r="AV62" t="s">
        <v>78</v>
      </c>
      <c r="AW62" t="s">
        <v>78</v>
      </c>
      <c r="AX62">
        <v>300</v>
      </c>
      <c r="AY62">
        <v>0</v>
      </c>
      <c r="AZ62">
        <v>0</v>
      </c>
      <c r="BA62" t="s">
        <v>80</v>
      </c>
      <c r="BB62" t="s">
        <v>78</v>
      </c>
      <c r="BC62" t="s">
        <v>78</v>
      </c>
      <c r="BD62" t="s">
        <v>290</v>
      </c>
      <c r="BE62" t="s">
        <v>78</v>
      </c>
      <c r="BF62" t="s">
        <v>84</v>
      </c>
      <c r="BG62">
        <v>1</v>
      </c>
      <c r="BH62">
        <v>1</v>
      </c>
      <c r="BI62">
        <v>1</v>
      </c>
      <c r="BJ62">
        <v>1</v>
      </c>
      <c r="BK62">
        <v>1</v>
      </c>
      <c r="BL62">
        <v>1</v>
      </c>
      <c r="BM62">
        <v>1</v>
      </c>
      <c r="BN62">
        <v>1</v>
      </c>
      <c r="BO62">
        <v>1</v>
      </c>
      <c r="BP62" t="s">
        <v>78</v>
      </c>
      <c r="BQ62">
        <v>1</v>
      </c>
      <c r="BR62">
        <v>1</v>
      </c>
      <c r="BS62">
        <v>1</v>
      </c>
      <c r="BT62">
        <v>4</v>
      </c>
      <c r="BU62" t="s">
        <v>291</v>
      </c>
      <c r="BV62">
        <v>311.593843418186</v>
      </c>
      <c r="BW62">
        <v>38.406156581814301</v>
      </c>
      <c r="BX62" t="s">
        <v>80</v>
      </c>
    </row>
    <row r="63" spans="1:76">
      <c r="A63" t="s">
        <v>705</v>
      </c>
      <c r="B63" t="s">
        <v>298</v>
      </c>
      <c r="C63" s="1">
        <v>43473</v>
      </c>
      <c r="E63" t="s">
        <v>217</v>
      </c>
      <c r="F63">
        <v>-18.932700000000001</v>
      </c>
      <c r="G63">
        <v>47.757800000000003</v>
      </c>
      <c r="H63" t="s">
        <v>683</v>
      </c>
      <c r="I63">
        <v>56</v>
      </c>
      <c r="J63" t="s">
        <v>78</v>
      </c>
      <c r="K63" t="s">
        <v>78</v>
      </c>
      <c r="L63" t="s">
        <v>78</v>
      </c>
      <c r="M63" t="s">
        <v>78</v>
      </c>
      <c r="N63" t="s">
        <v>78</v>
      </c>
      <c r="O63" t="s">
        <v>78</v>
      </c>
      <c r="P63" t="s">
        <v>78</v>
      </c>
      <c r="Q63" t="s">
        <v>78</v>
      </c>
      <c r="R63" t="s">
        <v>153</v>
      </c>
      <c r="T63" t="s">
        <v>80</v>
      </c>
      <c r="U63" t="s">
        <v>81</v>
      </c>
      <c r="V63" t="s">
        <v>82</v>
      </c>
      <c r="W63" t="s">
        <v>80</v>
      </c>
      <c r="X63" t="s">
        <v>80</v>
      </c>
      <c r="Y63" t="s">
        <v>78</v>
      </c>
      <c r="Z63" t="s">
        <v>78</v>
      </c>
      <c r="AA63" t="s">
        <v>83</v>
      </c>
      <c r="AB63">
        <v>330</v>
      </c>
      <c r="AC63">
        <v>19.8</v>
      </c>
      <c r="AD63">
        <v>124.3</v>
      </c>
      <c r="AE63">
        <v>59.8</v>
      </c>
      <c r="AF63">
        <v>32.4</v>
      </c>
      <c r="AG63">
        <v>12.9</v>
      </c>
      <c r="AH63">
        <v>14.6</v>
      </c>
      <c r="AI63" t="s">
        <v>80</v>
      </c>
      <c r="AJ63">
        <v>0</v>
      </c>
      <c r="AK63" t="s">
        <v>78</v>
      </c>
      <c r="AL63" t="s">
        <v>78</v>
      </c>
      <c r="AM63" t="s">
        <v>78</v>
      </c>
      <c r="AN63" t="s">
        <v>78</v>
      </c>
      <c r="AO63" t="s">
        <v>78</v>
      </c>
      <c r="AP63" t="s">
        <v>78</v>
      </c>
      <c r="AQ63">
        <v>0</v>
      </c>
      <c r="AR63">
        <v>0</v>
      </c>
      <c r="AS63">
        <v>0</v>
      </c>
      <c r="AT63">
        <v>300</v>
      </c>
      <c r="AU63" t="s">
        <v>78</v>
      </c>
      <c r="AV63" t="s">
        <v>78</v>
      </c>
      <c r="AW63" t="s">
        <v>78</v>
      </c>
      <c r="AX63">
        <v>300</v>
      </c>
      <c r="AY63">
        <v>0</v>
      </c>
      <c r="AZ63">
        <v>0</v>
      </c>
      <c r="BA63" t="s">
        <v>80</v>
      </c>
      <c r="BB63" t="s">
        <v>78</v>
      </c>
      <c r="BC63" t="s">
        <v>78</v>
      </c>
      <c r="BD63" t="s">
        <v>290</v>
      </c>
      <c r="BE63" t="s">
        <v>78</v>
      </c>
      <c r="BF63" t="s">
        <v>84</v>
      </c>
      <c r="BG63">
        <v>1</v>
      </c>
      <c r="BH63">
        <v>1</v>
      </c>
      <c r="BI63">
        <v>1</v>
      </c>
      <c r="BJ63">
        <v>1</v>
      </c>
      <c r="BK63">
        <v>1</v>
      </c>
      <c r="BL63">
        <v>1</v>
      </c>
      <c r="BM63">
        <v>1</v>
      </c>
      <c r="BN63">
        <v>1</v>
      </c>
      <c r="BO63">
        <v>1</v>
      </c>
      <c r="BP63" t="s">
        <v>78</v>
      </c>
      <c r="BQ63">
        <v>1</v>
      </c>
      <c r="BR63">
        <v>1</v>
      </c>
      <c r="BS63">
        <v>1</v>
      </c>
      <c r="BT63">
        <v>4</v>
      </c>
      <c r="BU63" t="s">
        <v>291</v>
      </c>
      <c r="BV63">
        <v>298.02283184403501</v>
      </c>
      <c r="BW63">
        <v>31.9771681559649</v>
      </c>
      <c r="BX63" t="s">
        <v>80</v>
      </c>
    </row>
    <row r="64" spans="1:76">
      <c r="A64" t="s">
        <v>705</v>
      </c>
      <c r="B64" t="s">
        <v>299</v>
      </c>
      <c r="C64" s="1">
        <v>43473</v>
      </c>
      <c r="E64" t="s">
        <v>217</v>
      </c>
      <c r="F64">
        <v>-18.932700000000001</v>
      </c>
      <c r="G64">
        <v>47.757800000000003</v>
      </c>
      <c r="H64" t="s">
        <v>683</v>
      </c>
      <c r="I64">
        <v>56</v>
      </c>
      <c r="J64" t="s">
        <v>78</v>
      </c>
      <c r="K64" t="s">
        <v>78</v>
      </c>
      <c r="L64" t="s">
        <v>78</v>
      </c>
      <c r="M64" t="s">
        <v>78</v>
      </c>
      <c r="N64" t="s">
        <v>78</v>
      </c>
      <c r="O64" t="s">
        <v>78</v>
      </c>
      <c r="P64" t="s">
        <v>78</v>
      </c>
      <c r="Q64" t="s">
        <v>78</v>
      </c>
      <c r="R64" t="s">
        <v>153</v>
      </c>
      <c r="T64" t="s">
        <v>80</v>
      </c>
      <c r="U64" t="s">
        <v>101</v>
      </c>
      <c r="V64" t="s">
        <v>102</v>
      </c>
      <c r="W64" t="s">
        <v>80</v>
      </c>
      <c r="X64" t="s">
        <v>80</v>
      </c>
      <c r="Y64" t="s">
        <v>78</v>
      </c>
      <c r="Z64" t="s">
        <v>78</v>
      </c>
      <c r="AA64" t="s">
        <v>83</v>
      </c>
      <c r="AB64">
        <v>330</v>
      </c>
      <c r="AC64">
        <v>21.1</v>
      </c>
      <c r="AD64">
        <v>131</v>
      </c>
      <c r="AE64">
        <v>63</v>
      </c>
      <c r="AF64">
        <v>32</v>
      </c>
      <c r="AG64">
        <v>18</v>
      </c>
      <c r="AH64">
        <v>15</v>
      </c>
      <c r="AI64" t="s">
        <v>80</v>
      </c>
      <c r="AJ64">
        <v>0</v>
      </c>
      <c r="AK64" t="s">
        <v>78</v>
      </c>
      <c r="AL64" t="s">
        <v>78</v>
      </c>
      <c r="AM64" t="s">
        <v>78</v>
      </c>
      <c r="AN64" t="s">
        <v>78</v>
      </c>
      <c r="AO64" t="s">
        <v>78</v>
      </c>
      <c r="AP64" t="s">
        <v>78</v>
      </c>
      <c r="AQ64">
        <v>0</v>
      </c>
      <c r="AR64">
        <v>0</v>
      </c>
      <c r="AS64">
        <v>0</v>
      </c>
      <c r="AT64">
        <v>300</v>
      </c>
      <c r="AU64" t="s">
        <v>78</v>
      </c>
      <c r="AV64" t="s">
        <v>78</v>
      </c>
      <c r="AW64" t="s">
        <v>78</v>
      </c>
      <c r="AX64">
        <v>300</v>
      </c>
      <c r="AY64">
        <v>0</v>
      </c>
      <c r="AZ64">
        <v>0</v>
      </c>
      <c r="BA64" t="s">
        <v>80</v>
      </c>
      <c r="BB64" t="s">
        <v>78</v>
      </c>
      <c r="BC64" t="s">
        <v>78</v>
      </c>
      <c r="BD64" t="s">
        <v>290</v>
      </c>
      <c r="BE64" t="s">
        <v>78</v>
      </c>
      <c r="BF64" t="s">
        <v>84</v>
      </c>
      <c r="BG64">
        <v>1</v>
      </c>
      <c r="BH64">
        <v>1</v>
      </c>
      <c r="BI64">
        <v>1</v>
      </c>
      <c r="BJ64">
        <v>1</v>
      </c>
      <c r="BK64">
        <v>1</v>
      </c>
      <c r="BL64">
        <v>1</v>
      </c>
      <c r="BM64">
        <v>1</v>
      </c>
      <c r="BN64">
        <v>1</v>
      </c>
      <c r="BO64">
        <v>1</v>
      </c>
      <c r="BP64" t="s">
        <v>78</v>
      </c>
      <c r="BQ64">
        <v>1</v>
      </c>
      <c r="BR64">
        <v>1</v>
      </c>
      <c r="BS64">
        <v>1</v>
      </c>
      <c r="BT64">
        <v>4</v>
      </c>
      <c r="BU64" t="s">
        <v>291</v>
      </c>
      <c r="BV64">
        <v>314.66218644634102</v>
      </c>
      <c r="BW64">
        <v>15.3378135536593</v>
      </c>
      <c r="BX64" t="s">
        <v>80</v>
      </c>
    </row>
    <row r="65" spans="1:76">
      <c r="A65" t="s">
        <v>705</v>
      </c>
      <c r="B65" t="s">
        <v>300</v>
      </c>
      <c r="C65" s="1">
        <v>43473</v>
      </c>
      <c r="E65" t="s">
        <v>217</v>
      </c>
      <c r="F65">
        <v>-18.932700000000001</v>
      </c>
      <c r="G65">
        <v>47.757800000000003</v>
      </c>
      <c r="H65" t="s">
        <v>683</v>
      </c>
      <c r="I65">
        <v>56</v>
      </c>
      <c r="J65" t="s">
        <v>78</v>
      </c>
      <c r="K65" t="s">
        <v>78</v>
      </c>
      <c r="L65" t="s">
        <v>78</v>
      </c>
      <c r="M65" t="s">
        <v>78</v>
      </c>
      <c r="N65" t="s">
        <v>78</v>
      </c>
      <c r="O65" t="s">
        <v>78</v>
      </c>
      <c r="P65" t="s">
        <v>78</v>
      </c>
      <c r="Q65" t="s">
        <v>78</v>
      </c>
      <c r="R65" t="s">
        <v>153</v>
      </c>
      <c r="T65" t="s">
        <v>80</v>
      </c>
      <c r="U65" t="s">
        <v>101</v>
      </c>
      <c r="V65" t="s">
        <v>102</v>
      </c>
      <c r="W65" t="s">
        <v>80</v>
      </c>
      <c r="X65" t="s">
        <v>80</v>
      </c>
      <c r="Y65" t="s">
        <v>78</v>
      </c>
      <c r="Z65" t="s">
        <v>78</v>
      </c>
      <c r="AA65" t="s">
        <v>83</v>
      </c>
      <c r="AB65">
        <v>360</v>
      </c>
      <c r="AC65">
        <v>21.8</v>
      </c>
      <c r="AD65">
        <v>126</v>
      </c>
      <c r="AE65">
        <v>52</v>
      </c>
      <c r="AF65">
        <v>30</v>
      </c>
      <c r="AG65">
        <v>7</v>
      </c>
      <c r="AH65">
        <v>6</v>
      </c>
      <c r="AI65" t="s">
        <v>80</v>
      </c>
      <c r="AJ65">
        <v>0</v>
      </c>
      <c r="AK65" t="s">
        <v>78</v>
      </c>
      <c r="AL65" t="s">
        <v>78</v>
      </c>
      <c r="AM65" t="s">
        <v>78</v>
      </c>
      <c r="AN65" t="s">
        <v>78</v>
      </c>
      <c r="AO65" t="s">
        <v>78</v>
      </c>
      <c r="AP65" t="s">
        <v>78</v>
      </c>
      <c r="AQ65">
        <v>0</v>
      </c>
      <c r="AR65">
        <v>0</v>
      </c>
      <c r="AS65">
        <v>0</v>
      </c>
      <c r="AT65">
        <v>300</v>
      </c>
      <c r="AU65" t="s">
        <v>78</v>
      </c>
      <c r="AV65" t="s">
        <v>78</v>
      </c>
      <c r="AW65" t="s">
        <v>78</v>
      </c>
      <c r="AX65">
        <v>300</v>
      </c>
      <c r="AY65">
        <v>0</v>
      </c>
      <c r="AZ65">
        <v>0</v>
      </c>
      <c r="BA65" t="s">
        <v>80</v>
      </c>
      <c r="BB65" t="s">
        <v>78</v>
      </c>
      <c r="BC65" t="s">
        <v>78</v>
      </c>
      <c r="BD65" t="s">
        <v>290</v>
      </c>
      <c r="BE65" t="s">
        <v>78</v>
      </c>
      <c r="BF65" t="s">
        <v>84</v>
      </c>
      <c r="BG65">
        <v>1</v>
      </c>
      <c r="BH65">
        <v>1</v>
      </c>
      <c r="BI65">
        <v>1</v>
      </c>
      <c r="BJ65">
        <v>1</v>
      </c>
      <c r="BK65">
        <v>1</v>
      </c>
      <c r="BL65">
        <v>1</v>
      </c>
      <c r="BM65">
        <v>1</v>
      </c>
      <c r="BN65">
        <v>1</v>
      </c>
      <c r="BO65">
        <v>1</v>
      </c>
      <c r="BP65" t="s">
        <v>78</v>
      </c>
      <c r="BQ65">
        <v>1</v>
      </c>
      <c r="BR65">
        <v>1</v>
      </c>
      <c r="BS65">
        <v>1</v>
      </c>
      <c r="BT65">
        <v>4</v>
      </c>
      <c r="BU65" t="s">
        <v>291</v>
      </c>
      <c r="BV65">
        <v>299.38656898422602</v>
      </c>
      <c r="BW65">
        <v>60.613431015774097</v>
      </c>
      <c r="BX65" t="s">
        <v>80</v>
      </c>
    </row>
    <row r="66" spans="1:76">
      <c r="A66" t="s">
        <v>705</v>
      </c>
      <c r="B66" t="s">
        <v>301</v>
      </c>
      <c r="C66" s="1">
        <v>43538</v>
      </c>
      <c r="D66">
        <v>956000005812141</v>
      </c>
      <c r="E66" t="s">
        <v>217</v>
      </c>
      <c r="F66">
        <v>-18.932700000000001</v>
      </c>
      <c r="G66">
        <v>47.757800000000003</v>
      </c>
      <c r="H66" t="s">
        <v>302</v>
      </c>
      <c r="I66">
        <v>63</v>
      </c>
      <c r="J66" t="s">
        <v>78</v>
      </c>
      <c r="K66" t="s">
        <v>78</v>
      </c>
      <c r="L66" t="s">
        <v>78</v>
      </c>
      <c r="M66" t="s">
        <v>78</v>
      </c>
      <c r="N66" t="s">
        <v>78</v>
      </c>
      <c r="O66" t="s">
        <v>78</v>
      </c>
      <c r="P66" t="s">
        <v>78</v>
      </c>
      <c r="Q66" t="s">
        <v>78</v>
      </c>
      <c r="R66" t="s">
        <v>153</v>
      </c>
      <c r="T66" t="s">
        <v>84</v>
      </c>
      <c r="U66" t="s">
        <v>81</v>
      </c>
      <c r="V66" t="s">
        <v>82</v>
      </c>
      <c r="W66" t="s">
        <v>80</v>
      </c>
      <c r="X66" t="s">
        <v>80</v>
      </c>
      <c r="Y66" t="s">
        <v>78</v>
      </c>
      <c r="Z66" t="s">
        <v>78</v>
      </c>
      <c r="AA66" t="s">
        <v>83</v>
      </c>
      <c r="AB66">
        <v>330</v>
      </c>
      <c r="AC66">
        <v>21.5</v>
      </c>
      <c r="AD66">
        <v>129.1</v>
      </c>
      <c r="AE66">
        <v>63</v>
      </c>
      <c r="AF66">
        <v>26.5</v>
      </c>
      <c r="AG66">
        <v>19.899999999999999</v>
      </c>
      <c r="AH66">
        <v>17.7</v>
      </c>
      <c r="AI66" t="s">
        <v>84</v>
      </c>
      <c r="AJ66">
        <v>1</v>
      </c>
      <c r="AK66">
        <v>1</v>
      </c>
      <c r="AL66" t="s">
        <v>78</v>
      </c>
      <c r="AM66" t="s">
        <v>78</v>
      </c>
      <c r="AN66">
        <v>1</v>
      </c>
      <c r="AO66" t="s">
        <v>78</v>
      </c>
      <c r="AP66" t="s">
        <v>78</v>
      </c>
      <c r="AQ66">
        <v>1</v>
      </c>
      <c r="AR66">
        <v>1</v>
      </c>
      <c r="AS66">
        <v>1</v>
      </c>
      <c r="AT66">
        <v>200</v>
      </c>
      <c r="AU66" t="s">
        <v>78</v>
      </c>
      <c r="AV66" t="s">
        <v>78</v>
      </c>
      <c r="AW66" t="s">
        <v>78</v>
      </c>
      <c r="AX66">
        <v>100</v>
      </c>
      <c r="AY66">
        <v>2</v>
      </c>
      <c r="AZ66">
        <v>1</v>
      </c>
      <c r="BA66" t="s">
        <v>84</v>
      </c>
      <c r="BB66" t="s">
        <v>95</v>
      </c>
      <c r="BC66" t="s">
        <v>303</v>
      </c>
      <c r="BD66" t="s">
        <v>78</v>
      </c>
      <c r="BE66" t="s">
        <v>78</v>
      </c>
      <c r="BF66" t="s">
        <v>78</v>
      </c>
      <c r="BG66" t="s">
        <v>78</v>
      </c>
      <c r="BH66" t="s">
        <v>78</v>
      </c>
      <c r="BI66" t="s">
        <v>78</v>
      </c>
      <c r="BJ66" t="s">
        <v>78</v>
      </c>
      <c r="BK66" t="s">
        <v>78</v>
      </c>
      <c r="BL66" t="s">
        <v>78</v>
      </c>
      <c r="BM66" t="s">
        <v>78</v>
      </c>
      <c r="BN66" t="s">
        <v>78</v>
      </c>
      <c r="BO66" t="s">
        <v>78</v>
      </c>
      <c r="BP66" t="s">
        <v>78</v>
      </c>
      <c r="BQ66" t="s">
        <v>78</v>
      </c>
      <c r="BR66" t="s">
        <v>78</v>
      </c>
      <c r="BS66" t="s">
        <v>78</v>
      </c>
      <c r="BT66" t="s">
        <v>78</v>
      </c>
      <c r="BU66" t="s">
        <v>78</v>
      </c>
      <c r="BV66">
        <v>320.37302069448702</v>
      </c>
      <c r="BW66">
        <v>9.6269793055127497</v>
      </c>
      <c r="BX66" t="s">
        <v>84</v>
      </c>
    </row>
    <row r="67" spans="1:76">
      <c r="A67" t="s">
        <v>705</v>
      </c>
      <c r="B67" t="s">
        <v>304</v>
      </c>
      <c r="C67" s="1">
        <v>43472</v>
      </c>
      <c r="D67">
        <v>347</v>
      </c>
      <c r="E67" t="s">
        <v>217</v>
      </c>
      <c r="F67">
        <v>-18.932700000000001</v>
      </c>
      <c r="G67">
        <v>47.757800000000003</v>
      </c>
      <c r="H67" t="s">
        <v>305</v>
      </c>
      <c r="I67">
        <v>56</v>
      </c>
      <c r="J67" t="s">
        <v>78</v>
      </c>
      <c r="K67" t="s">
        <v>78</v>
      </c>
      <c r="L67" t="s">
        <v>78</v>
      </c>
      <c r="M67" t="s">
        <v>78</v>
      </c>
      <c r="N67" t="s">
        <v>78</v>
      </c>
      <c r="O67" t="s">
        <v>78</v>
      </c>
      <c r="P67" t="s">
        <v>78</v>
      </c>
      <c r="Q67" t="s">
        <v>78</v>
      </c>
      <c r="R67" t="s">
        <v>153</v>
      </c>
      <c r="T67" t="s">
        <v>84</v>
      </c>
      <c r="U67" t="s">
        <v>81</v>
      </c>
      <c r="V67" t="s">
        <v>82</v>
      </c>
      <c r="W67" t="s">
        <v>80</v>
      </c>
      <c r="X67" t="s">
        <v>80</v>
      </c>
      <c r="Y67" t="s">
        <v>78</v>
      </c>
      <c r="Z67" t="s">
        <v>78</v>
      </c>
      <c r="AA67" t="s">
        <v>83</v>
      </c>
      <c r="AB67">
        <v>162</v>
      </c>
      <c r="AC67">
        <v>14.91</v>
      </c>
      <c r="AD67">
        <v>124.4</v>
      </c>
      <c r="AE67">
        <v>62.5</v>
      </c>
      <c r="AF67">
        <v>20.5</v>
      </c>
      <c r="AG67">
        <v>18.399999999999999</v>
      </c>
      <c r="AH67">
        <v>21.2</v>
      </c>
      <c r="AI67" t="s">
        <v>84</v>
      </c>
      <c r="AJ67">
        <v>1</v>
      </c>
      <c r="AK67" t="s">
        <v>78</v>
      </c>
      <c r="AL67" t="s">
        <v>78</v>
      </c>
      <c r="AM67" t="s">
        <v>78</v>
      </c>
      <c r="AN67">
        <v>1</v>
      </c>
      <c r="AO67" t="s">
        <v>78</v>
      </c>
      <c r="AP67" t="s">
        <v>78</v>
      </c>
      <c r="AQ67">
        <v>1</v>
      </c>
      <c r="AR67">
        <v>1</v>
      </c>
      <c r="AS67">
        <v>1</v>
      </c>
      <c r="AT67">
        <v>150</v>
      </c>
      <c r="AU67" t="s">
        <v>78</v>
      </c>
      <c r="AV67" t="s">
        <v>78</v>
      </c>
      <c r="AW67" t="s">
        <v>78</v>
      </c>
      <c r="AX67">
        <v>100</v>
      </c>
      <c r="AY67">
        <v>2</v>
      </c>
      <c r="AZ67">
        <v>1</v>
      </c>
      <c r="BA67" t="s">
        <v>84</v>
      </c>
      <c r="BB67" t="s">
        <v>95</v>
      </c>
      <c r="BC67" t="s">
        <v>78</v>
      </c>
      <c r="BD67" t="s">
        <v>78</v>
      </c>
      <c r="BE67" t="s">
        <v>78</v>
      </c>
      <c r="BF67" t="s">
        <v>78</v>
      </c>
      <c r="BG67" t="s">
        <v>78</v>
      </c>
      <c r="BH67" t="s">
        <v>78</v>
      </c>
      <c r="BI67" t="s">
        <v>78</v>
      </c>
      <c r="BJ67" t="s">
        <v>78</v>
      </c>
      <c r="BK67" t="s">
        <v>78</v>
      </c>
      <c r="BL67" t="s">
        <v>78</v>
      </c>
      <c r="BM67" t="s">
        <v>78</v>
      </c>
      <c r="BN67" t="s">
        <v>78</v>
      </c>
      <c r="BO67" t="s">
        <v>78</v>
      </c>
      <c r="BP67" t="s">
        <v>78</v>
      </c>
      <c r="BQ67" t="s">
        <v>78</v>
      </c>
      <c r="BR67" t="s">
        <v>78</v>
      </c>
      <c r="BS67" t="s">
        <v>78</v>
      </c>
      <c r="BT67" t="s">
        <v>78</v>
      </c>
      <c r="BU67" t="s">
        <v>78</v>
      </c>
      <c r="BV67">
        <v>298.480609260785</v>
      </c>
      <c r="BW67">
        <v>-136.480609260785</v>
      </c>
      <c r="BX67" t="s">
        <v>84</v>
      </c>
    </row>
    <row r="68" spans="1:76">
      <c r="A68" t="s">
        <v>705</v>
      </c>
      <c r="B68" t="s">
        <v>306</v>
      </c>
      <c r="C68" s="1">
        <v>43538</v>
      </c>
      <c r="D68">
        <v>722</v>
      </c>
      <c r="E68" t="s">
        <v>217</v>
      </c>
      <c r="F68">
        <v>-18.932700000000001</v>
      </c>
      <c r="G68">
        <v>47.757800000000003</v>
      </c>
      <c r="H68" t="s">
        <v>302</v>
      </c>
      <c r="I68">
        <v>63</v>
      </c>
      <c r="J68" t="s">
        <v>78</v>
      </c>
      <c r="K68" t="s">
        <v>78</v>
      </c>
      <c r="L68" t="s">
        <v>78</v>
      </c>
      <c r="M68" t="s">
        <v>78</v>
      </c>
      <c r="N68" t="s">
        <v>78</v>
      </c>
      <c r="O68" t="s">
        <v>78</v>
      </c>
      <c r="P68" t="s">
        <v>78</v>
      </c>
      <c r="Q68" t="s">
        <v>78</v>
      </c>
      <c r="R68" t="s">
        <v>153</v>
      </c>
      <c r="T68" t="s">
        <v>84</v>
      </c>
      <c r="U68" t="s">
        <v>101</v>
      </c>
      <c r="V68" t="s">
        <v>102</v>
      </c>
      <c r="W68" t="s">
        <v>80</v>
      </c>
      <c r="X68" t="s">
        <v>80</v>
      </c>
      <c r="Y68" t="s">
        <v>78</v>
      </c>
      <c r="Z68" t="s">
        <v>78</v>
      </c>
      <c r="AA68" t="s">
        <v>83</v>
      </c>
      <c r="AB68">
        <v>320</v>
      </c>
      <c r="AC68">
        <v>20</v>
      </c>
      <c r="AD68">
        <v>131.30000000000001</v>
      </c>
      <c r="AE68">
        <v>59.5</v>
      </c>
      <c r="AF68">
        <v>23.3</v>
      </c>
      <c r="AG68">
        <v>8.1</v>
      </c>
      <c r="AH68">
        <v>8.4</v>
      </c>
      <c r="AI68" t="s">
        <v>84</v>
      </c>
      <c r="AJ68">
        <v>1</v>
      </c>
      <c r="AK68" t="s">
        <v>78</v>
      </c>
      <c r="AL68" t="s">
        <v>78</v>
      </c>
      <c r="AM68" t="s">
        <v>78</v>
      </c>
      <c r="AN68">
        <v>2</v>
      </c>
      <c r="AO68" t="s">
        <v>78</v>
      </c>
      <c r="AP68" t="s">
        <v>78</v>
      </c>
      <c r="AQ68">
        <v>0</v>
      </c>
      <c r="AR68">
        <v>1</v>
      </c>
      <c r="AS68">
        <v>1</v>
      </c>
      <c r="AT68">
        <v>150</v>
      </c>
      <c r="AU68" t="s">
        <v>78</v>
      </c>
      <c r="AV68" t="s">
        <v>78</v>
      </c>
      <c r="AW68" t="s">
        <v>78</v>
      </c>
      <c r="AX68">
        <v>100</v>
      </c>
      <c r="AY68">
        <v>2</v>
      </c>
      <c r="AZ68">
        <v>1</v>
      </c>
      <c r="BA68" t="s">
        <v>84</v>
      </c>
      <c r="BB68" t="s">
        <v>89</v>
      </c>
      <c r="BC68" t="s">
        <v>307</v>
      </c>
      <c r="BD68" t="s">
        <v>78</v>
      </c>
      <c r="BE68" t="s">
        <v>78</v>
      </c>
      <c r="BF68" t="s">
        <v>78</v>
      </c>
      <c r="BG68" t="s">
        <v>78</v>
      </c>
      <c r="BH68" t="s">
        <v>78</v>
      </c>
      <c r="BI68" t="s">
        <v>78</v>
      </c>
      <c r="BJ68" t="s">
        <v>78</v>
      </c>
      <c r="BK68" t="s">
        <v>78</v>
      </c>
      <c r="BL68" t="s">
        <v>78</v>
      </c>
      <c r="BM68" t="s">
        <v>78</v>
      </c>
      <c r="BN68" t="s">
        <v>78</v>
      </c>
      <c r="BO68" t="s">
        <v>78</v>
      </c>
      <c r="BP68" t="s">
        <v>78</v>
      </c>
      <c r="BQ68" t="s">
        <v>78</v>
      </c>
      <c r="BR68" t="s">
        <v>78</v>
      </c>
      <c r="BS68" t="s">
        <v>78</v>
      </c>
      <c r="BT68" t="s">
        <v>78</v>
      </c>
      <c r="BU68" t="s">
        <v>78</v>
      </c>
      <c r="BV68">
        <v>315.58396562472399</v>
      </c>
      <c r="BW68">
        <v>4.4160343752761797</v>
      </c>
      <c r="BX68" t="s">
        <v>84</v>
      </c>
    </row>
    <row r="69" spans="1:76">
      <c r="A69" t="s">
        <v>705</v>
      </c>
      <c r="B69" t="s">
        <v>308</v>
      </c>
      <c r="C69" s="1">
        <v>43472</v>
      </c>
      <c r="D69">
        <v>956000010868919</v>
      </c>
      <c r="E69" t="s">
        <v>217</v>
      </c>
      <c r="F69">
        <v>-18.932700000000001</v>
      </c>
      <c r="G69">
        <v>47.757800000000003</v>
      </c>
      <c r="H69" t="s">
        <v>305</v>
      </c>
      <c r="I69">
        <v>56</v>
      </c>
      <c r="J69" t="s">
        <v>78</v>
      </c>
      <c r="K69" t="s">
        <v>78</v>
      </c>
      <c r="L69" t="s">
        <v>78</v>
      </c>
      <c r="M69" t="s">
        <v>78</v>
      </c>
      <c r="N69" t="s">
        <v>78</v>
      </c>
      <c r="O69" t="s">
        <v>78</v>
      </c>
      <c r="P69" t="s">
        <v>78</v>
      </c>
      <c r="Q69" t="s">
        <v>78</v>
      </c>
      <c r="R69" t="s">
        <v>153</v>
      </c>
      <c r="T69" t="s">
        <v>84</v>
      </c>
      <c r="U69" t="s">
        <v>81</v>
      </c>
      <c r="V69" t="s">
        <v>82</v>
      </c>
      <c r="W69" t="s">
        <v>80</v>
      </c>
      <c r="X69" t="s">
        <v>80</v>
      </c>
      <c r="Y69" t="s">
        <v>78</v>
      </c>
      <c r="Z69" t="s">
        <v>78</v>
      </c>
      <c r="AA69" t="s">
        <v>83</v>
      </c>
      <c r="AB69">
        <v>182</v>
      </c>
      <c r="AC69">
        <v>14.77</v>
      </c>
      <c r="AD69">
        <v>128.19999999999999</v>
      </c>
      <c r="AE69">
        <v>62.2</v>
      </c>
      <c r="AF69">
        <v>22.7</v>
      </c>
      <c r="AG69">
        <v>10.3</v>
      </c>
      <c r="AH69">
        <v>12.2</v>
      </c>
      <c r="AI69" t="s">
        <v>84</v>
      </c>
      <c r="AJ69">
        <v>1</v>
      </c>
      <c r="AK69">
        <v>1</v>
      </c>
      <c r="AL69" t="s">
        <v>78</v>
      </c>
      <c r="AM69" t="s">
        <v>78</v>
      </c>
      <c r="AN69" t="s">
        <v>78</v>
      </c>
      <c r="AO69" t="s">
        <v>78</v>
      </c>
      <c r="AP69" t="s">
        <v>78</v>
      </c>
      <c r="AQ69">
        <v>1</v>
      </c>
      <c r="AR69">
        <v>1</v>
      </c>
      <c r="AS69">
        <v>1</v>
      </c>
      <c r="AT69">
        <v>200</v>
      </c>
      <c r="AU69" t="s">
        <v>78</v>
      </c>
      <c r="AV69" t="s">
        <v>78</v>
      </c>
      <c r="AW69" t="s">
        <v>78</v>
      </c>
      <c r="AX69">
        <v>150</v>
      </c>
      <c r="AY69">
        <v>2</v>
      </c>
      <c r="AZ69">
        <v>0</v>
      </c>
      <c r="BA69" t="s">
        <v>84</v>
      </c>
      <c r="BB69" t="s">
        <v>95</v>
      </c>
      <c r="BC69" t="s">
        <v>78</v>
      </c>
      <c r="BD69" t="s">
        <v>309</v>
      </c>
      <c r="BE69" t="s">
        <v>78</v>
      </c>
      <c r="BF69" t="s">
        <v>78</v>
      </c>
      <c r="BG69" t="s">
        <v>78</v>
      </c>
      <c r="BH69" t="s">
        <v>78</v>
      </c>
      <c r="BI69" t="s">
        <v>78</v>
      </c>
      <c r="BJ69" t="s">
        <v>78</v>
      </c>
      <c r="BK69" t="s">
        <v>78</v>
      </c>
      <c r="BL69" t="s">
        <v>78</v>
      </c>
      <c r="BM69" t="s">
        <v>78</v>
      </c>
      <c r="BN69" t="s">
        <v>78</v>
      </c>
      <c r="BO69" t="s">
        <v>78</v>
      </c>
      <c r="BP69" t="s">
        <v>78</v>
      </c>
      <c r="BQ69" t="s">
        <v>78</v>
      </c>
      <c r="BR69" t="s">
        <v>78</v>
      </c>
      <c r="BS69" t="s">
        <v>78</v>
      </c>
      <c r="BT69" t="s">
        <v>78</v>
      </c>
      <c r="BU69" t="s">
        <v>78</v>
      </c>
      <c r="BV69">
        <v>316.12377812220802</v>
      </c>
      <c r="BW69">
        <v>-134.12377812220799</v>
      </c>
      <c r="BX69" t="s">
        <v>84</v>
      </c>
    </row>
    <row r="70" spans="1:76">
      <c r="A70" t="s">
        <v>705</v>
      </c>
      <c r="B70" t="s">
        <v>310</v>
      </c>
      <c r="C70" s="1">
        <v>43538</v>
      </c>
      <c r="D70">
        <v>981</v>
      </c>
      <c r="E70" t="s">
        <v>217</v>
      </c>
      <c r="F70">
        <v>-18.932700000000001</v>
      </c>
      <c r="G70">
        <v>47.757800000000003</v>
      </c>
      <c r="H70" t="s">
        <v>302</v>
      </c>
      <c r="I70">
        <v>63</v>
      </c>
      <c r="J70" t="s">
        <v>78</v>
      </c>
      <c r="K70" t="s">
        <v>78</v>
      </c>
      <c r="L70" t="s">
        <v>78</v>
      </c>
      <c r="M70" t="s">
        <v>78</v>
      </c>
      <c r="N70" t="s">
        <v>78</v>
      </c>
      <c r="O70" t="s">
        <v>78</v>
      </c>
      <c r="P70" t="s">
        <v>78</v>
      </c>
      <c r="Q70" t="s">
        <v>78</v>
      </c>
      <c r="R70" t="s">
        <v>153</v>
      </c>
      <c r="T70" t="s">
        <v>84</v>
      </c>
      <c r="U70" t="s">
        <v>81</v>
      </c>
      <c r="V70" t="s">
        <v>82</v>
      </c>
      <c r="W70" t="s">
        <v>80</v>
      </c>
      <c r="X70" t="s">
        <v>80</v>
      </c>
      <c r="Y70" t="s">
        <v>78</v>
      </c>
      <c r="Z70" t="s">
        <v>78</v>
      </c>
      <c r="AA70" t="s">
        <v>83</v>
      </c>
      <c r="AB70">
        <v>300</v>
      </c>
      <c r="AC70">
        <v>21</v>
      </c>
      <c r="AD70">
        <v>127.5</v>
      </c>
      <c r="AE70">
        <v>61.8</v>
      </c>
      <c r="AF70">
        <v>28.4</v>
      </c>
      <c r="AG70">
        <v>16.5</v>
      </c>
      <c r="AH70">
        <v>20.100000000000001</v>
      </c>
      <c r="AI70" t="s">
        <v>84</v>
      </c>
      <c r="AJ70">
        <v>1</v>
      </c>
      <c r="AK70">
        <v>1</v>
      </c>
      <c r="AL70" t="s">
        <v>78</v>
      </c>
      <c r="AM70" t="s">
        <v>78</v>
      </c>
      <c r="AN70">
        <v>1</v>
      </c>
      <c r="AO70" t="s">
        <v>78</v>
      </c>
      <c r="AP70" t="s">
        <v>78</v>
      </c>
      <c r="AQ70">
        <v>0</v>
      </c>
      <c r="AR70">
        <v>1</v>
      </c>
      <c r="AS70">
        <v>1</v>
      </c>
      <c r="AT70">
        <v>200</v>
      </c>
      <c r="AU70" t="s">
        <v>78</v>
      </c>
      <c r="AV70" t="s">
        <v>78</v>
      </c>
      <c r="AW70" t="s">
        <v>78</v>
      </c>
      <c r="AX70">
        <v>150</v>
      </c>
      <c r="AY70">
        <v>2</v>
      </c>
      <c r="AZ70">
        <v>1</v>
      </c>
      <c r="BA70" t="s">
        <v>84</v>
      </c>
      <c r="BB70" t="s">
        <v>95</v>
      </c>
      <c r="BC70" t="s">
        <v>311</v>
      </c>
      <c r="BD70" t="s">
        <v>78</v>
      </c>
      <c r="BE70" t="s">
        <v>78</v>
      </c>
      <c r="BF70" t="s">
        <v>78</v>
      </c>
      <c r="BG70" t="s">
        <v>78</v>
      </c>
      <c r="BH70" t="s">
        <v>78</v>
      </c>
      <c r="BI70" t="s">
        <v>78</v>
      </c>
      <c r="BJ70" t="s">
        <v>78</v>
      </c>
      <c r="BK70" t="s">
        <v>78</v>
      </c>
      <c r="BL70" t="s">
        <v>78</v>
      </c>
      <c r="BM70" t="s">
        <v>78</v>
      </c>
      <c r="BN70" t="s">
        <v>78</v>
      </c>
      <c r="BO70" t="s">
        <v>78</v>
      </c>
      <c r="BP70" t="s">
        <v>78</v>
      </c>
      <c r="BQ70" t="s">
        <v>78</v>
      </c>
      <c r="BR70" t="s">
        <v>78</v>
      </c>
      <c r="BS70" t="s">
        <v>78</v>
      </c>
      <c r="BT70" t="s">
        <v>78</v>
      </c>
      <c r="BU70" t="s">
        <v>78</v>
      </c>
      <c r="BV70">
        <v>312.83749024388101</v>
      </c>
      <c r="BW70">
        <v>-12.8374902438812</v>
      </c>
      <c r="BX70" t="s">
        <v>84</v>
      </c>
    </row>
    <row r="71" spans="1:76">
      <c r="A71" t="s">
        <v>705</v>
      </c>
      <c r="B71" t="s">
        <v>312</v>
      </c>
      <c r="C71" s="1">
        <v>43472</v>
      </c>
      <c r="D71">
        <v>332</v>
      </c>
      <c r="E71" t="s">
        <v>217</v>
      </c>
      <c r="F71">
        <v>-18.932700000000001</v>
      </c>
      <c r="G71">
        <v>47.757800000000003</v>
      </c>
      <c r="H71" t="s">
        <v>305</v>
      </c>
      <c r="I71">
        <v>56</v>
      </c>
      <c r="J71" t="s">
        <v>78</v>
      </c>
      <c r="K71" t="s">
        <v>78</v>
      </c>
      <c r="L71" t="s">
        <v>78</v>
      </c>
      <c r="M71" t="s">
        <v>78</v>
      </c>
      <c r="N71" t="s">
        <v>78</v>
      </c>
      <c r="O71" t="s">
        <v>78</v>
      </c>
      <c r="P71" t="s">
        <v>78</v>
      </c>
      <c r="Q71" t="s">
        <v>78</v>
      </c>
      <c r="R71" t="s">
        <v>153</v>
      </c>
      <c r="T71" t="s">
        <v>84</v>
      </c>
      <c r="U71" t="s">
        <v>81</v>
      </c>
      <c r="V71" t="s">
        <v>82</v>
      </c>
      <c r="W71" t="s">
        <v>80</v>
      </c>
      <c r="X71" t="s">
        <v>80</v>
      </c>
      <c r="Y71" t="s">
        <v>78</v>
      </c>
      <c r="Z71" t="s">
        <v>78</v>
      </c>
      <c r="AA71" t="s">
        <v>83</v>
      </c>
      <c r="AB71">
        <v>245</v>
      </c>
      <c r="AC71">
        <v>13.7</v>
      </c>
      <c r="AD71">
        <v>130.80000000000001</v>
      </c>
      <c r="AE71">
        <v>62.6</v>
      </c>
      <c r="AF71">
        <v>25.2</v>
      </c>
      <c r="AG71">
        <v>18.5</v>
      </c>
      <c r="AH71">
        <v>19.8</v>
      </c>
      <c r="AI71" t="s">
        <v>84</v>
      </c>
      <c r="AJ71">
        <v>1</v>
      </c>
      <c r="AK71">
        <v>1</v>
      </c>
      <c r="AL71" t="s">
        <v>78</v>
      </c>
      <c r="AM71" t="s">
        <v>78</v>
      </c>
      <c r="AN71">
        <v>1</v>
      </c>
      <c r="AO71" t="s">
        <v>78</v>
      </c>
      <c r="AP71" t="s">
        <v>78</v>
      </c>
      <c r="AQ71">
        <v>0</v>
      </c>
      <c r="AR71">
        <v>1</v>
      </c>
      <c r="AS71">
        <v>1</v>
      </c>
      <c r="AT71">
        <v>400</v>
      </c>
      <c r="AU71" t="s">
        <v>78</v>
      </c>
      <c r="AV71" t="s">
        <v>78</v>
      </c>
      <c r="AW71" t="s">
        <v>78</v>
      </c>
      <c r="AX71">
        <v>200</v>
      </c>
      <c r="AY71">
        <v>1</v>
      </c>
      <c r="AZ71">
        <v>0</v>
      </c>
      <c r="BA71" t="s">
        <v>84</v>
      </c>
      <c r="BB71" t="s">
        <v>89</v>
      </c>
      <c r="BC71" t="s">
        <v>78</v>
      </c>
      <c r="BD71" t="s">
        <v>78</v>
      </c>
      <c r="BE71" t="s">
        <v>78</v>
      </c>
      <c r="BF71" t="s">
        <v>78</v>
      </c>
      <c r="BG71" t="s">
        <v>78</v>
      </c>
      <c r="BH71" t="s">
        <v>78</v>
      </c>
      <c r="BI71" t="s">
        <v>78</v>
      </c>
      <c r="BJ71" t="s">
        <v>78</v>
      </c>
      <c r="BK71" t="s">
        <v>78</v>
      </c>
      <c r="BL71" t="s">
        <v>78</v>
      </c>
      <c r="BM71" t="s">
        <v>78</v>
      </c>
      <c r="BN71" t="s">
        <v>78</v>
      </c>
      <c r="BO71" t="s">
        <v>78</v>
      </c>
      <c r="BP71" t="s">
        <v>78</v>
      </c>
      <c r="BQ71" t="s">
        <v>78</v>
      </c>
      <c r="BR71" t="s">
        <v>78</v>
      </c>
      <c r="BS71" t="s">
        <v>78</v>
      </c>
      <c r="BT71" t="s">
        <v>78</v>
      </c>
      <c r="BU71" t="s">
        <v>78</v>
      </c>
      <c r="BV71">
        <v>328.47302394073898</v>
      </c>
      <c r="BW71">
        <v>-83.473023940738798</v>
      </c>
      <c r="BX71" t="s">
        <v>84</v>
      </c>
    </row>
    <row r="72" spans="1:76">
      <c r="A72" t="s">
        <v>705</v>
      </c>
      <c r="B72" t="s">
        <v>313</v>
      </c>
      <c r="C72" s="1">
        <v>43538</v>
      </c>
      <c r="E72" t="s">
        <v>217</v>
      </c>
      <c r="F72">
        <v>-18.932700000000001</v>
      </c>
      <c r="G72">
        <v>47.757800000000003</v>
      </c>
      <c r="H72" t="s">
        <v>302</v>
      </c>
      <c r="I72">
        <v>63</v>
      </c>
      <c r="J72" t="s">
        <v>78</v>
      </c>
      <c r="K72" t="s">
        <v>78</v>
      </c>
      <c r="L72" t="s">
        <v>78</v>
      </c>
      <c r="M72" t="s">
        <v>78</v>
      </c>
      <c r="N72" t="s">
        <v>78</v>
      </c>
      <c r="O72" t="s">
        <v>78</v>
      </c>
      <c r="P72" t="s">
        <v>78</v>
      </c>
      <c r="Q72" t="s">
        <v>78</v>
      </c>
      <c r="R72" t="s">
        <v>153</v>
      </c>
      <c r="T72" t="s">
        <v>80</v>
      </c>
      <c r="U72" t="s">
        <v>101</v>
      </c>
      <c r="V72" t="s">
        <v>102</v>
      </c>
      <c r="W72" t="s">
        <v>80</v>
      </c>
      <c r="X72" t="s">
        <v>80</v>
      </c>
      <c r="Y72" t="s">
        <v>78</v>
      </c>
      <c r="Z72" t="s">
        <v>78</v>
      </c>
      <c r="AA72" t="s">
        <v>83</v>
      </c>
      <c r="AB72">
        <v>260</v>
      </c>
      <c r="AC72">
        <v>21.1</v>
      </c>
      <c r="AD72">
        <v>123.3</v>
      </c>
      <c r="AE72">
        <v>58.4</v>
      </c>
      <c r="AF72">
        <v>31.8</v>
      </c>
      <c r="AG72" t="s">
        <v>126</v>
      </c>
      <c r="AH72" t="s">
        <v>126</v>
      </c>
      <c r="AI72" t="s">
        <v>84</v>
      </c>
      <c r="AJ72">
        <v>1</v>
      </c>
      <c r="AK72">
        <v>0</v>
      </c>
      <c r="AL72" t="s">
        <v>78</v>
      </c>
      <c r="AM72" t="s">
        <v>78</v>
      </c>
      <c r="AN72" t="s">
        <v>78</v>
      </c>
      <c r="AO72" t="s">
        <v>78</v>
      </c>
      <c r="AP72" t="s">
        <v>78</v>
      </c>
      <c r="AQ72">
        <v>0</v>
      </c>
      <c r="AR72">
        <v>1</v>
      </c>
      <c r="AS72">
        <v>1</v>
      </c>
      <c r="AT72">
        <v>500</v>
      </c>
      <c r="AU72" t="s">
        <v>78</v>
      </c>
      <c r="AV72" t="s">
        <v>78</v>
      </c>
      <c r="AW72" t="s">
        <v>78</v>
      </c>
      <c r="AX72">
        <v>80</v>
      </c>
      <c r="AY72">
        <v>2</v>
      </c>
      <c r="AZ72">
        <v>1</v>
      </c>
      <c r="BA72" t="s">
        <v>78</v>
      </c>
      <c r="BB72" t="s">
        <v>95</v>
      </c>
      <c r="BC72" t="s">
        <v>78</v>
      </c>
      <c r="BD72" t="s">
        <v>684</v>
      </c>
      <c r="BE72" t="s">
        <v>78</v>
      </c>
      <c r="BF72" t="s">
        <v>84</v>
      </c>
      <c r="BG72">
        <v>1</v>
      </c>
      <c r="BH72">
        <v>1</v>
      </c>
      <c r="BI72">
        <v>1</v>
      </c>
      <c r="BJ72">
        <v>1</v>
      </c>
      <c r="BK72">
        <v>1</v>
      </c>
      <c r="BL72">
        <v>1</v>
      </c>
      <c r="BM72">
        <v>1</v>
      </c>
      <c r="BN72">
        <v>1</v>
      </c>
      <c r="BO72">
        <v>1</v>
      </c>
      <c r="BP72" t="s">
        <v>78</v>
      </c>
      <c r="BQ72">
        <v>1</v>
      </c>
      <c r="BR72">
        <v>1</v>
      </c>
      <c r="BS72">
        <v>1</v>
      </c>
      <c r="BT72">
        <v>1</v>
      </c>
      <c r="BU72">
        <v>1</v>
      </c>
      <c r="BV72">
        <v>291.20731877422702</v>
      </c>
      <c r="BW72">
        <v>-31.207318774227002</v>
      </c>
      <c r="BX72" t="s">
        <v>80</v>
      </c>
    </row>
    <row r="73" spans="1:76">
      <c r="A73" t="s">
        <v>705</v>
      </c>
      <c r="B73" t="s">
        <v>314</v>
      </c>
      <c r="C73" s="1">
        <v>43472</v>
      </c>
      <c r="D73">
        <v>977</v>
      </c>
      <c r="E73" t="s">
        <v>217</v>
      </c>
      <c r="F73">
        <v>-18.932700000000001</v>
      </c>
      <c r="G73">
        <v>47.757800000000003</v>
      </c>
      <c r="H73" t="s">
        <v>305</v>
      </c>
      <c r="I73">
        <v>56</v>
      </c>
      <c r="J73" t="s">
        <v>78</v>
      </c>
      <c r="K73" t="s">
        <v>78</v>
      </c>
      <c r="L73" t="s">
        <v>78</v>
      </c>
      <c r="M73" t="s">
        <v>78</v>
      </c>
      <c r="N73" t="s">
        <v>78</v>
      </c>
      <c r="O73" t="s">
        <v>78</v>
      </c>
      <c r="P73" t="s">
        <v>78</v>
      </c>
      <c r="Q73" t="s">
        <v>78</v>
      </c>
      <c r="R73" t="s">
        <v>153</v>
      </c>
      <c r="T73" t="s">
        <v>84</v>
      </c>
      <c r="U73" t="s">
        <v>81</v>
      </c>
      <c r="V73" t="s">
        <v>82</v>
      </c>
      <c r="W73" t="s">
        <v>80</v>
      </c>
      <c r="X73" t="s">
        <v>80</v>
      </c>
      <c r="Y73" t="s">
        <v>78</v>
      </c>
      <c r="Z73" t="s">
        <v>78</v>
      </c>
      <c r="AA73" t="s">
        <v>83</v>
      </c>
      <c r="AB73">
        <v>340</v>
      </c>
      <c r="AC73">
        <v>13.14</v>
      </c>
      <c r="AD73">
        <v>126.8</v>
      </c>
      <c r="AE73">
        <v>57.8</v>
      </c>
      <c r="AF73">
        <v>24.6</v>
      </c>
      <c r="AG73">
        <v>16.899999999999999</v>
      </c>
      <c r="AH73">
        <v>15.3</v>
      </c>
      <c r="AI73" t="s">
        <v>84</v>
      </c>
      <c r="AJ73">
        <v>1</v>
      </c>
      <c r="AK73">
        <v>4</v>
      </c>
      <c r="AL73" t="s">
        <v>78</v>
      </c>
      <c r="AM73" t="s">
        <v>78</v>
      </c>
      <c r="AN73" t="s">
        <v>78</v>
      </c>
      <c r="AO73" t="s">
        <v>78</v>
      </c>
      <c r="AP73" t="s">
        <v>78</v>
      </c>
      <c r="AQ73">
        <v>1</v>
      </c>
      <c r="AR73">
        <v>1</v>
      </c>
      <c r="AS73">
        <v>1</v>
      </c>
      <c r="AT73">
        <v>400</v>
      </c>
      <c r="AU73" t="s">
        <v>78</v>
      </c>
      <c r="AV73" t="s">
        <v>78</v>
      </c>
      <c r="AW73" t="s">
        <v>78</v>
      </c>
      <c r="AX73">
        <v>200</v>
      </c>
      <c r="AY73">
        <v>1</v>
      </c>
      <c r="AZ73">
        <v>0</v>
      </c>
      <c r="BA73" t="s">
        <v>84</v>
      </c>
      <c r="BB73" t="s">
        <v>89</v>
      </c>
      <c r="BC73" t="s">
        <v>78</v>
      </c>
      <c r="BD73" t="s">
        <v>78</v>
      </c>
      <c r="BE73" t="s">
        <v>78</v>
      </c>
      <c r="BF73" t="s">
        <v>78</v>
      </c>
      <c r="BG73" t="s">
        <v>78</v>
      </c>
      <c r="BH73" t="s">
        <v>78</v>
      </c>
      <c r="BI73" t="s">
        <v>78</v>
      </c>
      <c r="BJ73" t="s">
        <v>78</v>
      </c>
      <c r="BK73" t="s">
        <v>78</v>
      </c>
      <c r="BL73" t="s">
        <v>78</v>
      </c>
      <c r="BM73" t="s">
        <v>78</v>
      </c>
      <c r="BN73" t="s">
        <v>78</v>
      </c>
      <c r="BO73" t="s">
        <v>78</v>
      </c>
      <c r="BP73" t="s">
        <v>78</v>
      </c>
      <c r="BQ73" t="s">
        <v>78</v>
      </c>
      <c r="BR73" t="s">
        <v>78</v>
      </c>
      <c r="BS73" t="s">
        <v>78</v>
      </c>
      <c r="BT73" t="s">
        <v>78</v>
      </c>
      <c r="BU73" t="s">
        <v>78</v>
      </c>
      <c r="BV73">
        <v>309.56755506725602</v>
      </c>
      <c r="BW73">
        <v>30.432444932744399</v>
      </c>
      <c r="BX73" t="s">
        <v>84</v>
      </c>
    </row>
    <row r="74" spans="1:76">
      <c r="A74" t="s">
        <v>705</v>
      </c>
      <c r="B74" t="s">
        <v>315</v>
      </c>
      <c r="C74" s="1">
        <v>43538</v>
      </c>
      <c r="D74">
        <v>956000010875447</v>
      </c>
      <c r="E74" t="s">
        <v>217</v>
      </c>
      <c r="F74">
        <v>-18.932700000000001</v>
      </c>
      <c r="G74">
        <v>47.757800000000003</v>
      </c>
      <c r="H74" t="s">
        <v>302</v>
      </c>
      <c r="I74">
        <v>63</v>
      </c>
      <c r="J74" t="s">
        <v>78</v>
      </c>
      <c r="K74" t="s">
        <v>78</v>
      </c>
      <c r="L74" t="s">
        <v>78</v>
      </c>
      <c r="M74" t="s">
        <v>78</v>
      </c>
      <c r="N74" t="s">
        <v>78</v>
      </c>
      <c r="O74" t="s">
        <v>78</v>
      </c>
      <c r="P74" t="s">
        <v>78</v>
      </c>
      <c r="Q74" t="s">
        <v>78</v>
      </c>
      <c r="R74" t="s">
        <v>153</v>
      </c>
      <c r="T74" t="s">
        <v>84</v>
      </c>
      <c r="U74" t="s">
        <v>81</v>
      </c>
      <c r="V74" t="s">
        <v>82</v>
      </c>
      <c r="W74" t="s">
        <v>80</v>
      </c>
      <c r="X74" t="s">
        <v>80</v>
      </c>
      <c r="Y74" t="s">
        <v>78</v>
      </c>
      <c r="Z74" t="s">
        <v>78</v>
      </c>
      <c r="AA74" t="s">
        <v>83</v>
      </c>
      <c r="AB74">
        <v>350</v>
      </c>
      <c r="AC74">
        <v>21</v>
      </c>
      <c r="AD74">
        <v>128.80000000000001</v>
      </c>
      <c r="AE74">
        <v>62.3</v>
      </c>
      <c r="AF74">
        <v>26.1</v>
      </c>
      <c r="AG74">
        <v>18.5</v>
      </c>
      <c r="AH74">
        <v>14</v>
      </c>
      <c r="AI74" t="s">
        <v>84</v>
      </c>
      <c r="AJ74">
        <v>1</v>
      </c>
      <c r="AK74" t="s">
        <v>78</v>
      </c>
      <c r="AL74" t="s">
        <v>78</v>
      </c>
      <c r="AM74" t="s">
        <v>78</v>
      </c>
      <c r="AN74">
        <v>5</v>
      </c>
      <c r="AO74" t="s">
        <v>78</v>
      </c>
      <c r="AP74" t="s">
        <v>78</v>
      </c>
      <c r="AQ74">
        <v>0</v>
      </c>
      <c r="AR74">
        <v>1</v>
      </c>
      <c r="AS74">
        <v>1</v>
      </c>
      <c r="AT74" t="s">
        <v>78</v>
      </c>
      <c r="AU74" t="s">
        <v>78</v>
      </c>
      <c r="AV74" t="s">
        <v>78</v>
      </c>
      <c r="AW74" t="s">
        <v>78</v>
      </c>
      <c r="AX74" t="s">
        <v>78</v>
      </c>
      <c r="AY74">
        <v>2</v>
      </c>
      <c r="AZ74">
        <v>1</v>
      </c>
      <c r="BA74" t="s">
        <v>84</v>
      </c>
      <c r="BB74" t="s">
        <v>95</v>
      </c>
      <c r="BC74" t="s">
        <v>316</v>
      </c>
      <c r="BD74" t="s">
        <v>317</v>
      </c>
      <c r="BE74" t="s">
        <v>78</v>
      </c>
      <c r="BF74" t="s">
        <v>78</v>
      </c>
      <c r="BG74" t="s">
        <v>78</v>
      </c>
      <c r="BH74" t="s">
        <v>78</v>
      </c>
      <c r="BI74" t="s">
        <v>78</v>
      </c>
      <c r="BJ74" t="s">
        <v>78</v>
      </c>
      <c r="BK74" t="s">
        <v>78</v>
      </c>
      <c r="BL74" t="s">
        <v>78</v>
      </c>
      <c r="BM74" t="s">
        <v>78</v>
      </c>
      <c r="BN74" t="s">
        <v>78</v>
      </c>
      <c r="BO74" t="s">
        <v>78</v>
      </c>
      <c r="BP74" t="s">
        <v>78</v>
      </c>
      <c r="BQ74" t="s">
        <v>78</v>
      </c>
      <c r="BR74" t="s">
        <v>78</v>
      </c>
      <c r="BS74" t="s">
        <v>78</v>
      </c>
      <c r="BT74" t="s">
        <v>78</v>
      </c>
      <c r="BU74" t="s">
        <v>78</v>
      </c>
      <c r="BV74">
        <v>318.95360551700099</v>
      </c>
      <c r="BW74">
        <v>31.0463944829986</v>
      </c>
      <c r="BX74" t="s">
        <v>84</v>
      </c>
    </row>
    <row r="75" spans="1:76">
      <c r="A75" t="s">
        <v>705</v>
      </c>
      <c r="B75" t="s">
        <v>318</v>
      </c>
      <c r="C75" s="1">
        <v>43472</v>
      </c>
      <c r="D75">
        <v>956000005812598</v>
      </c>
      <c r="E75" t="s">
        <v>217</v>
      </c>
      <c r="F75">
        <v>-18.932700000000001</v>
      </c>
      <c r="G75">
        <v>47.757800000000003</v>
      </c>
      <c r="H75" t="s">
        <v>305</v>
      </c>
      <c r="I75">
        <v>56</v>
      </c>
      <c r="J75" t="s">
        <v>78</v>
      </c>
      <c r="K75" t="s">
        <v>78</v>
      </c>
      <c r="L75" t="s">
        <v>78</v>
      </c>
      <c r="M75" t="s">
        <v>78</v>
      </c>
      <c r="N75" t="s">
        <v>78</v>
      </c>
      <c r="O75" t="s">
        <v>78</v>
      </c>
      <c r="P75" t="s">
        <v>78</v>
      </c>
      <c r="Q75" t="s">
        <v>78</v>
      </c>
      <c r="R75" t="s">
        <v>153</v>
      </c>
      <c r="T75" t="s">
        <v>84</v>
      </c>
      <c r="U75" t="s">
        <v>81</v>
      </c>
      <c r="V75" t="s">
        <v>82</v>
      </c>
      <c r="W75" t="s">
        <v>80</v>
      </c>
      <c r="X75" t="s">
        <v>80</v>
      </c>
      <c r="Y75" t="s">
        <v>78</v>
      </c>
      <c r="Z75" t="s">
        <v>78</v>
      </c>
      <c r="AA75" t="s">
        <v>83</v>
      </c>
      <c r="AB75">
        <v>165</v>
      </c>
      <c r="AC75">
        <v>14.69</v>
      </c>
      <c r="AD75">
        <v>128.69999999999999</v>
      </c>
      <c r="AE75">
        <v>66.5</v>
      </c>
      <c r="AF75">
        <v>27.4</v>
      </c>
      <c r="AG75">
        <v>15</v>
      </c>
      <c r="AH75">
        <v>16.600000000000001</v>
      </c>
      <c r="AI75" t="s">
        <v>84</v>
      </c>
      <c r="AJ75">
        <v>1</v>
      </c>
      <c r="AK75">
        <v>7</v>
      </c>
      <c r="AL75" t="s">
        <v>78</v>
      </c>
      <c r="AM75" t="s">
        <v>78</v>
      </c>
      <c r="AN75">
        <v>4</v>
      </c>
      <c r="AO75" t="s">
        <v>78</v>
      </c>
      <c r="AP75" t="s">
        <v>78</v>
      </c>
      <c r="AQ75">
        <v>2</v>
      </c>
      <c r="AR75">
        <v>1</v>
      </c>
      <c r="AS75">
        <v>1</v>
      </c>
      <c r="AT75">
        <v>300</v>
      </c>
      <c r="AU75" t="s">
        <v>78</v>
      </c>
      <c r="AV75" t="s">
        <v>78</v>
      </c>
      <c r="AW75" t="s">
        <v>78</v>
      </c>
      <c r="AX75">
        <v>200</v>
      </c>
      <c r="AY75">
        <v>1</v>
      </c>
      <c r="AZ75">
        <v>0</v>
      </c>
      <c r="BA75" t="s">
        <v>84</v>
      </c>
      <c r="BB75" t="s">
        <v>89</v>
      </c>
      <c r="BC75" t="s">
        <v>78</v>
      </c>
      <c r="BD75" t="s">
        <v>78</v>
      </c>
      <c r="BE75" t="s">
        <v>78</v>
      </c>
      <c r="BF75" t="s">
        <v>78</v>
      </c>
      <c r="BG75" t="s">
        <v>78</v>
      </c>
      <c r="BH75" t="s">
        <v>78</v>
      </c>
      <c r="BI75" t="s">
        <v>78</v>
      </c>
      <c r="BJ75" t="s">
        <v>78</v>
      </c>
      <c r="BK75" t="s">
        <v>78</v>
      </c>
      <c r="BL75" t="s">
        <v>78</v>
      </c>
      <c r="BM75" t="s">
        <v>78</v>
      </c>
      <c r="BN75" t="s">
        <v>78</v>
      </c>
      <c r="BO75" t="s">
        <v>78</v>
      </c>
      <c r="BP75" t="s">
        <v>78</v>
      </c>
      <c r="BQ75" t="s">
        <v>78</v>
      </c>
      <c r="BR75" t="s">
        <v>78</v>
      </c>
      <c r="BS75" t="s">
        <v>78</v>
      </c>
      <c r="BT75" t="s">
        <v>78</v>
      </c>
      <c r="BU75" t="s">
        <v>78</v>
      </c>
      <c r="BV75">
        <v>318.48113393151903</v>
      </c>
      <c r="BW75">
        <v>-153.481133931519</v>
      </c>
      <c r="BX75" t="s">
        <v>84</v>
      </c>
    </row>
    <row r="76" spans="1:76">
      <c r="A76" t="s">
        <v>705</v>
      </c>
      <c r="B76" t="s">
        <v>319</v>
      </c>
      <c r="C76" s="1">
        <v>43538</v>
      </c>
      <c r="D76">
        <v>388</v>
      </c>
      <c r="E76" t="s">
        <v>217</v>
      </c>
      <c r="F76">
        <v>-18.932700000000001</v>
      </c>
      <c r="G76">
        <v>47.757800000000003</v>
      </c>
      <c r="H76" t="s">
        <v>320</v>
      </c>
      <c r="I76">
        <v>63</v>
      </c>
      <c r="J76" t="s">
        <v>78</v>
      </c>
      <c r="K76" t="s">
        <v>78</v>
      </c>
      <c r="L76" t="s">
        <v>78</v>
      </c>
      <c r="M76" t="s">
        <v>78</v>
      </c>
      <c r="N76" t="s">
        <v>78</v>
      </c>
      <c r="O76" t="s">
        <v>78</v>
      </c>
      <c r="P76" t="s">
        <v>78</v>
      </c>
      <c r="Q76" t="s">
        <v>78</v>
      </c>
      <c r="R76" t="s">
        <v>153</v>
      </c>
      <c r="T76" t="s">
        <v>80</v>
      </c>
      <c r="U76" t="s">
        <v>101</v>
      </c>
      <c r="V76" t="s">
        <v>102</v>
      </c>
      <c r="W76" t="s">
        <v>80</v>
      </c>
      <c r="X76" t="s">
        <v>80</v>
      </c>
      <c r="Y76" t="s">
        <v>78</v>
      </c>
      <c r="Z76" t="s">
        <v>78</v>
      </c>
      <c r="AA76" t="s">
        <v>83</v>
      </c>
      <c r="AB76">
        <v>210</v>
      </c>
      <c r="AC76">
        <v>20.8</v>
      </c>
      <c r="AD76">
        <v>132.1</v>
      </c>
      <c r="AE76">
        <v>65</v>
      </c>
      <c r="AF76">
        <v>30.4</v>
      </c>
      <c r="AG76">
        <v>7.9</v>
      </c>
      <c r="AH76">
        <v>4.5999999999999996</v>
      </c>
      <c r="AI76" t="s">
        <v>84</v>
      </c>
      <c r="AJ76">
        <v>1</v>
      </c>
      <c r="AK76">
        <v>1</v>
      </c>
      <c r="AL76" t="s">
        <v>78</v>
      </c>
      <c r="AM76" t="s">
        <v>78</v>
      </c>
      <c r="AN76" t="s">
        <v>78</v>
      </c>
      <c r="AO76" t="s">
        <v>78</v>
      </c>
      <c r="AP76" t="s">
        <v>78</v>
      </c>
      <c r="AQ76">
        <v>1</v>
      </c>
      <c r="AR76">
        <v>1</v>
      </c>
      <c r="AS76">
        <v>1</v>
      </c>
      <c r="AT76">
        <v>150</v>
      </c>
      <c r="AU76" t="s">
        <v>78</v>
      </c>
      <c r="AV76" t="s">
        <v>78</v>
      </c>
      <c r="AW76" t="s">
        <v>78</v>
      </c>
      <c r="AX76">
        <v>200</v>
      </c>
      <c r="AY76">
        <v>2</v>
      </c>
      <c r="AZ76">
        <v>1</v>
      </c>
      <c r="BA76" t="s">
        <v>84</v>
      </c>
      <c r="BB76" t="s">
        <v>95</v>
      </c>
      <c r="BC76" t="s">
        <v>321</v>
      </c>
      <c r="BD76" t="s">
        <v>78</v>
      </c>
      <c r="BE76" t="s">
        <v>78</v>
      </c>
      <c r="BF76" t="s">
        <v>78</v>
      </c>
      <c r="BG76" t="s">
        <v>78</v>
      </c>
      <c r="BH76" t="s">
        <v>78</v>
      </c>
      <c r="BI76" t="s">
        <v>78</v>
      </c>
      <c r="BJ76" t="s">
        <v>78</v>
      </c>
      <c r="BK76" t="s">
        <v>78</v>
      </c>
      <c r="BL76" t="s">
        <v>78</v>
      </c>
      <c r="BM76" t="s">
        <v>78</v>
      </c>
      <c r="BN76" t="s">
        <v>78</v>
      </c>
      <c r="BO76" t="s">
        <v>78</v>
      </c>
      <c r="BP76" t="s">
        <v>78</v>
      </c>
      <c r="BQ76" t="s">
        <v>78</v>
      </c>
      <c r="BR76" t="s">
        <v>78</v>
      </c>
      <c r="BS76" t="s">
        <v>78</v>
      </c>
      <c r="BT76" t="s">
        <v>78</v>
      </c>
      <c r="BU76" t="s">
        <v>78</v>
      </c>
      <c r="BV76">
        <v>318.04491215263403</v>
      </c>
      <c r="BW76">
        <v>-108.044912152634</v>
      </c>
      <c r="BX76" t="s">
        <v>80</v>
      </c>
    </row>
    <row r="77" spans="1:76">
      <c r="A77" t="s">
        <v>705</v>
      </c>
      <c r="B77" t="s">
        <v>322</v>
      </c>
      <c r="C77" s="1">
        <v>43538</v>
      </c>
      <c r="D77">
        <v>389</v>
      </c>
      <c r="E77" t="s">
        <v>217</v>
      </c>
      <c r="F77">
        <v>-18.932700000000001</v>
      </c>
      <c r="G77">
        <v>47.757800000000003</v>
      </c>
      <c r="H77" t="s">
        <v>320</v>
      </c>
      <c r="I77">
        <v>63</v>
      </c>
      <c r="J77" t="s">
        <v>78</v>
      </c>
      <c r="K77" t="s">
        <v>78</v>
      </c>
      <c r="L77" t="s">
        <v>78</v>
      </c>
      <c r="M77" t="s">
        <v>78</v>
      </c>
      <c r="N77" t="s">
        <v>78</v>
      </c>
      <c r="O77" t="s">
        <v>78</v>
      </c>
      <c r="P77" t="s">
        <v>78</v>
      </c>
      <c r="Q77" t="s">
        <v>78</v>
      </c>
      <c r="R77" t="s">
        <v>153</v>
      </c>
      <c r="T77" t="s">
        <v>80</v>
      </c>
      <c r="U77" t="s">
        <v>101</v>
      </c>
      <c r="V77" t="s">
        <v>102</v>
      </c>
      <c r="W77" t="s">
        <v>80</v>
      </c>
      <c r="X77" t="s">
        <v>80</v>
      </c>
      <c r="Y77" t="s">
        <v>78</v>
      </c>
      <c r="Z77" t="s">
        <v>78</v>
      </c>
      <c r="AA77" t="s">
        <v>83</v>
      </c>
      <c r="AB77">
        <v>300</v>
      </c>
      <c r="AC77">
        <v>21.7</v>
      </c>
      <c r="AD77">
        <v>127</v>
      </c>
      <c r="AE77">
        <v>61.6</v>
      </c>
      <c r="AF77">
        <v>28.4</v>
      </c>
      <c r="AG77">
        <v>7.8</v>
      </c>
      <c r="AH77">
        <v>7.3</v>
      </c>
      <c r="AI77" t="s">
        <v>84</v>
      </c>
      <c r="AJ77">
        <v>1</v>
      </c>
      <c r="AK77">
        <v>1</v>
      </c>
      <c r="AL77" t="s">
        <v>78</v>
      </c>
      <c r="AM77">
        <v>1</v>
      </c>
      <c r="AN77">
        <v>13</v>
      </c>
      <c r="AO77" t="s">
        <v>78</v>
      </c>
      <c r="AP77" t="s">
        <v>78</v>
      </c>
      <c r="AQ77">
        <v>0</v>
      </c>
      <c r="AR77">
        <v>1</v>
      </c>
      <c r="AS77">
        <v>1</v>
      </c>
      <c r="AT77">
        <v>200</v>
      </c>
      <c r="AU77" t="s">
        <v>78</v>
      </c>
      <c r="AV77" t="s">
        <v>78</v>
      </c>
      <c r="AW77" t="s">
        <v>78</v>
      </c>
      <c r="AX77">
        <v>100</v>
      </c>
      <c r="AY77">
        <v>2</v>
      </c>
      <c r="AZ77">
        <v>1</v>
      </c>
      <c r="BA77" t="s">
        <v>84</v>
      </c>
      <c r="BB77" t="s">
        <v>95</v>
      </c>
      <c r="BC77" t="s">
        <v>78</v>
      </c>
      <c r="BD77" t="s">
        <v>78</v>
      </c>
      <c r="BE77" t="s">
        <v>78</v>
      </c>
      <c r="BF77" t="s">
        <v>78</v>
      </c>
      <c r="BG77" t="s">
        <v>78</v>
      </c>
      <c r="BH77" t="s">
        <v>78</v>
      </c>
      <c r="BI77" t="s">
        <v>78</v>
      </c>
      <c r="BJ77" t="s">
        <v>78</v>
      </c>
      <c r="BK77" t="s">
        <v>78</v>
      </c>
      <c r="BL77" t="s">
        <v>78</v>
      </c>
      <c r="BM77" t="s">
        <v>78</v>
      </c>
      <c r="BN77" t="s">
        <v>78</v>
      </c>
      <c r="BO77" t="s">
        <v>78</v>
      </c>
      <c r="BP77" t="s">
        <v>78</v>
      </c>
      <c r="BQ77" t="s">
        <v>78</v>
      </c>
      <c r="BR77" t="s">
        <v>78</v>
      </c>
      <c r="BS77" t="s">
        <v>78</v>
      </c>
      <c r="BT77" t="s">
        <v>78</v>
      </c>
      <c r="BU77" t="s">
        <v>78</v>
      </c>
      <c r="BV77">
        <v>302.42839853042699</v>
      </c>
      <c r="BW77">
        <v>-2.4283985304273901</v>
      </c>
      <c r="BX77" t="s">
        <v>80</v>
      </c>
    </row>
    <row r="78" spans="1:76">
      <c r="A78" t="s">
        <v>705</v>
      </c>
      <c r="B78" t="s">
        <v>323</v>
      </c>
      <c r="C78" s="1">
        <v>43538</v>
      </c>
      <c r="D78">
        <v>390</v>
      </c>
      <c r="E78" t="s">
        <v>217</v>
      </c>
      <c r="F78">
        <v>-18.932700000000001</v>
      </c>
      <c r="G78">
        <v>47.757800000000003</v>
      </c>
      <c r="H78" t="s">
        <v>320</v>
      </c>
      <c r="I78">
        <v>63</v>
      </c>
      <c r="J78" t="s">
        <v>78</v>
      </c>
      <c r="K78" t="s">
        <v>78</v>
      </c>
      <c r="L78" t="s">
        <v>78</v>
      </c>
      <c r="M78" t="s">
        <v>78</v>
      </c>
      <c r="N78" t="s">
        <v>78</v>
      </c>
      <c r="O78" t="s">
        <v>78</v>
      </c>
      <c r="P78" t="s">
        <v>78</v>
      </c>
      <c r="Q78" t="s">
        <v>78</v>
      </c>
      <c r="R78" t="s">
        <v>153</v>
      </c>
      <c r="T78" t="s">
        <v>84</v>
      </c>
      <c r="U78" t="s">
        <v>81</v>
      </c>
      <c r="V78" t="s">
        <v>82</v>
      </c>
      <c r="W78" t="s">
        <v>80</v>
      </c>
      <c r="X78" t="s">
        <v>80</v>
      </c>
      <c r="Y78" t="s">
        <v>78</v>
      </c>
      <c r="Z78" t="s">
        <v>78</v>
      </c>
      <c r="AA78" t="s">
        <v>83</v>
      </c>
      <c r="AB78">
        <v>305</v>
      </c>
      <c r="AC78">
        <v>20.9</v>
      </c>
      <c r="AD78">
        <v>123.5</v>
      </c>
      <c r="AE78">
        <v>60</v>
      </c>
      <c r="AF78">
        <v>25.3</v>
      </c>
      <c r="AG78">
        <v>15.5</v>
      </c>
      <c r="AH78">
        <v>14.3</v>
      </c>
      <c r="AI78" t="s">
        <v>84</v>
      </c>
      <c r="AJ78">
        <v>1</v>
      </c>
      <c r="AK78" t="s">
        <v>78</v>
      </c>
      <c r="AL78" t="s">
        <v>78</v>
      </c>
      <c r="AM78">
        <v>13</v>
      </c>
      <c r="AN78">
        <v>2</v>
      </c>
      <c r="AO78" t="s">
        <v>78</v>
      </c>
      <c r="AP78" t="s">
        <v>78</v>
      </c>
      <c r="AQ78">
        <v>0</v>
      </c>
      <c r="AR78">
        <v>1</v>
      </c>
      <c r="AS78">
        <v>1</v>
      </c>
      <c r="AT78">
        <v>200</v>
      </c>
      <c r="AU78" t="s">
        <v>78</v>
      </c>
      <c r="AV78" t="s">
        <v>78</v>
      </c>
      <c r="AW78" t="s">
        <v>78</v>
      </c>
      <c r="AX78">
        <v>100</v>
      </c>
      <c r="AY78">
        <v>2</v>
      </c>
      <c r="AZ78">
        <v>1</v>
      </c>
      <c r="BA78" t="s">
        <v>84</v>
      </c>
      <c r="BB78" t="s">
        <v>95</v>
      </c>
      <c r="BC78" t="s">
        <v>324</v>
      </c>
      <c r="BD78" t="s">
        <v>78</v>
      </c>
      <c r="BE78" t="s">
        <v>78</v>
      </c>
      <c r="BF78" t="s">
        <v>78</v>
      </c>
      <c r="BG78" t="s">
        <v>78</v>
      </c>
      <c r="BH78" t="s">
        <v>78</v>
      </c>
      <c r="BI78" t="s">
        <v>78</v>
      </c>
      <c r="BJ78" t="s">
        <v>78</v>
      </c>
      <c r="BK78" t="s">
        <v>78</v>
      </c>
      <c r="BL78" t="s">
        <v>78</v>
      </c>
      <c r="BM78" t="s">
        <v>78</v>
      </c>
      <c r="BN78" t="s">
        <v>78</v>
      </c>
      <c r="BO78" t="s">
        <v>78</v>
      </c>
      <c r="BP78" t="s">
        <v>78</v>
      </c>
      <c r="BQ78" t="s">
        <v>78</v>
      </c>
      <c r="BR78" t="s">
        <v>78</v>
      </c>
      <c r="BS78" t="s">
        <v>78</v>
      </c>
      <c r="BT78" t="s">
        <v>78</v>
      </c>
      <c r="BU78" t="s">
        <v>78</v>
      </c>
      <c r="BV78">
        <v>294.37265674766297</v>
      </c>
      <c r="BW78">
        <v>10.627343252337001</v>
      </c>
      <c r="BX78" t="s">
        <v>84</v>
      </c>
    </row>
    <row r="79" spans="1:76">
      <c r="A79" t="s">
        <v>705</v>
      </c>
      <c r="B79" t="s">
        <v>325</v>
      </c>
      <c r="C79" s="1">
        <v>43538</v>
      </c>
      <c r="D79">
        <v>399</v>
      </c>
      <c r="E79" t="s">
        <v>217</v>
      </c>
      <c r="F79">
        <v>-18.932700000000001</v>
      </c>
      <c r="G79">
        <v>47.757800000000003</v>
      </c>
      <c r="H79" t="s">
        <v>320</v>
      </c>
      <c r="I79">
        <v>63</v>
      </c>
      <c r="J79" t="s">
        <v>78</v>
      </c>
      <c r="K79" t="s">
        <v>78</v>
      </c>
      <c r="L79" t="s">
        <v>78</v>
      </c>
      <c r="M79" t="s">
        <v>78</v>
      </c>
      <c r="N79" t="s">
        <v>78</v>
      </c>
      <c r="O79" t="s">
        <v>78</v>
      </c>
      <c r="P79" t="s">
        <v>78</v>
      </c>
      <c r="Q79" t="s">
        <v>78</v>
      </c>
      <c r="R79" t="s">
        <v>153</v>
      </c>
      <c r="T79" t="s">
        <v>80</v>
      </c>
      <c r="U79" t="s">
        <v>101</v>
      </c>
      <c r="V79" t="s">
        <v>102</v>
      </c>
      <c r="W79" t="s">
        <v>80</v>
      </c>
      <c r="X79" t="s">
        <v>80</v>
      </c>
      <c r="Y79" t="s">
        <v>78</v>
      </c>
      <c r="Z79" t="s">
        <v>78</v>
      </c>
      <c r="AA79" t="s">
        <v>83</v>
      </c>
      <c r="AB79">
        <v>320</v>
      </c>
      <c r="AC79">
        <v>19</v>
      </c>
      <c r="AD79">
        <v>128</v>
      </c>
      <c r="AE79">
        <v>63</v>
      </c>
      <c r="AF79">
        <v>27</v>
      </c>
      <c r="AG79">
        <v>9.1</v>
      </c>
      <c r="AH79">
        <v>8.1</v>
      </c>
      <c r="AI79" t="s">
        <v>84</v>
      </c>
      <c r="AJ79">
        <v>1</v>
      </c>
      <c r="AK79" t="s">
        <v>78</v>
      </c>
      <c r="AL79" t="s">
        <v>78</v>
      </c>
      <c r="AM79" t="s">
        <v>78</v>
      </c>
      <c r="AN79">
        <v>8</v>
      </c>
      <c r="AO79" t="s">
        <v>78</v>
      </c>
      <c r="AP79" t="s">
        <v>78</v>
      </c>
      <c r="AQ79">
        <v>1</v>
      </c>
      <c r="AR79">
        <v>1</v>
      </c>
      <c r="AS79">
        <v>1</v>
      </c>
      <c r="AT79">
        <v>500</v>
      </c>
      <c r="AU79" t="s">
        <v>78</v>
      </c>
      <c r="AV79" t="s">
        <v>78</v>
      </c>
      <c r="AW79" t="s">
        <v>78</v>
      </c>
      <c r="AX79">
        <v>200</v>
      </c>
      <c r="AY79">
        <v>2</v>
      </c>
      <c r="AZ79">
        <v>1</v>
      </c>
      <c r="BA79" t="s">
        <v>84</v>
      </c>
      <c r="BB79" t="s">
        <v>95</v>
      </c>
      <c r="BC79" t="s">
        <v>326</v>
      </c>
      <c r="BD79" t="s">
        <v>78</v>
      </c>
      <c r="BE79" t="s">
        <v>78</v>
      </c>
      <c r="BF79" t="s">
        <v>78</v>
      </c>
      <c r="BG79" t="s">
        <v>78</v>
      </c>
      <c r="BH79" t="s">
        <v>78</v>
      </c>
      <c r="BI79" t="s">
        <v>78</v>
      </c>
      <c r="BJ79" t="s">
        <v>78</v>
      </c>
      <c r="BK79" t="s">
        <v>78</v>
      </c>
      <c r="BL79" t="s">
        <v>78</v>
      </c>
      <c r="BM79" t="s">
        <v>78</v>
      </c>
      <c r="BN79" t="s">
        <v>78</v>
      </c>
      <c r="BO79" t="s">
        <v>78</v>
      </c>
      <c r="BP79" t="s">
        <v>78</v>
      </c>
      <c r="BQ79" t="s">
        <v>78</v>
      </c>
      <c r="BR79" t="s">
        <v>78</v>
      </c>
      <c r="BS79" t="s">
        <v>78</v>
      </c>
      <c r="BT79" t="s">
        <v>78</v>
      </c>
      <c r="BU79" t="s">
        <v>78</v>
      </c>
      <c r="BV79">
        <v>305.47691250470399</v>
      </c>
      <c r="BW79">
        <v>14.523087495295799</v>
      </c>
      <c r="BX79" t="s">
        <v>80</v>
      </c>
    </row>
    <row r="80" spans="1:76">
      <c r="A80" t="s">
        <v>705</v>
      </c>
      <c r="B80" t="s">
        <v>327</v>
      </c>
      <c r="C80" s="1">
        <v>43538</v>
      </c>
      <c r="D80">
        <v>391</v>
      </c>
      <c r="E80" t="s">
        <v>217</v>
      </c>
      <c r="F80">
        <v>-18.932700000000001</v>
      </c>
      <c r="G80">
        <v>47.757800000000003</v>
      </c>
      <c r="H80" t="s">
        <v>320</v>
      </c>
      <c r="I80">
        <v>63</v>
      </c>
      <c r="J80" t="s">
        <v>78</v>
      </c>
      <c r="K80" t="s">
        <v>78</v>
      </c>
      <c r="L80" t="s">
        <v>78</v>
      </c>
      <c r="M80" t="s">
        <v>78</v>
      </c>
      <c r="N80" t="s">
        <v>78</v>
      </c>
      <c r="O80" t="s">
        <v>78</v>
      </c>
      <c r="P80" t="s">
        <v>78</v>
      </c>
      <c r="Q80" t="s">
        <v>78</v>
      </c>
      <c r="R80" t="s">
        <v>153</v>
      </c>
      <c r="T80" t="s">
        <v>80</v>
      </c>
      <c r="U80" t="s">
        <v>101</v>
      </c>
      <c r="V80" t="s">
        <v>102</v>
      </c>
      <c r="W80" t="s">
        <v>80</v>
      </c>
      <c r="X80" t="s">
        <v>80</v>
      </c>
      <c r="Y80" t="s">
        <v>78</v>
      </c>
      <c r="Z80" t="s">
        <v>78</v>
      </c>
      <c r="AA80" t="s">
        <v>83</v>
      </c>
      <c r="AB80">
        <v>305</v>
      </c>
      <c r="AC80">
        <v>19</v>
      </c>
      <c r="AD80">
        <v>127.3</v>
      </c>
      <c r="AE80">
        <v>61.4</v>
      </c>
      <c r="AF80">
        <v>29.4</v>
      </c>
      <c r="AG80">
        <v>6.1</v>
      </c>
      <c r="AH80">
        <v>8.1999999999999993</v>
      </c>
      <c r="AI80" t="s">
        <v>84</v>
      </c>
      <c r="AJ80">
        <v>1</v>
      </c>
      <c r="AK80" t="s">
        <v>78</v>
      </c>
      <c r="AL80" t="s">
        <v>78</v>
      </c>
      <c r="AM80" t="s">
        <v>78</v>
      </c>
      <c r="AN80">
        <v>2</v>
      </c>
      <c r="AO80" t="s">
        <v>78</v>
      </c>
      <c r="AP80" t="s">
        <v>78</v>
      </c>
      <c r="AQ80">
        <v>0</v>
      </c>
      <c r="AR80">
        <v>1</v>
      </c>
      <c r="AS80">
        <v>1</v>
      </c>
      <c r="AT80">
        <v>300</v>
      </c>
      <c r="AU80" t="s">
        <v>78</v>
      </c>
      <c r="AV80" t="s">
        <v>78</v>
      </c>
      <c r="AW80" t="s">
        <v>78</v>
      </c>
      <c r="AX80">
        <v>150</v>
      </c>
      <c r="AY80">
        <v>2</v>
      </c>
      <c r="AZ80">
        <v>1</v>
      </c>
      <c r="BA80" t="s">
        <v>84</v>
      </c>
      <c r="BB80" t="s">
        <v>95</v>
      </c>
      <c r="BC80" t="s">
        <v>328</v>
      </c>
      <c r="BD80" t="s">
        <v>78</v>
      </c>
      <c r="BE80" t="s">
        <v>78</v>
      </c>
      <c r="BF80" t="s">
        <v>78</v>
      </c>
      <c r="BG80" t="s">
        <v>78</v>
      </c>
      <c r="BH80" t="s">
        <v>78</v>
      </c>
      <c r="BI80" t="s">
        <v>78</v>
      </c>
      <c r="BJ80" t="s">
        <v>78</v>
      </c>
      <c r="BK80" t="s">
        <v>78</v>
      </c>
      <c r="BL80" t="s">
        <v>78</v>
      </c>
      <c r="BM80" t="s">
        <v>78</v>
      </c>
      <c r="BN80" t="s">
        <v>78</v>
      </c>
      <c r="BO80" t="s">
        <v>78</v>
      </c>
      <c r="BP80" t="s">
        <v>78</v>
      </c>
      <c r="BQ80" t="s">
        <v>78</v>
      </c>
      <c r="BR80" t="s">
        <v>78</v>
      </c>
      <c r="BS80" t="s">
        <v>78</v>
      </c>
      <c r="BT80" t="s">
        <v>78</v>
      </c>
      <c r="BU80" t="s">
        <v>78</v>
      </c>
      <c r="BV80">
        <v>303.34225258322601</v>
      </c>
      <c r="BW80">
        <v>1.6577474167745001</v>
      </c>
      <c r="BX80" t="s">
        <v>80</v>
      </c>
    </row>
    <row r="81" spans="1:76">
      <c r="A81" t="s">
        <v>705</v>
      </c>
      <c r="B81" t="s">
        <v>329</v>
      </c>
      <c r="C81" s="1">
        <v>43501</v>
      </c>
      <c r="D81">
        <v>956000009384448</v>
      </c>
      <c r="E81" t="s">
        <v>217</v>
      </c>
      <c r="F81">
        <v>-18.932700000000001</v>
      </c>
      <c r="G81">
        <v>47.757800000000003</v>
      </c>
      <c r="H81" t="s">
        <v>330</v>
      </c>
      <c r="I81">
        <v>60</v>
      </c>
      <c r="J81" t="s">
        <v>78</v>
      </c>
      <c r="K81" t="s">
        <v>78</v>
      </c>
      <c r="L81" t="s">
        <v>78</v>
      </c>
      <c r="M81" t="s">
        <v>78</v>
      </c>
      <c r="N81" t="s">
        <v>78</v>
      </c>
      <c r="O81" t="s">
        <v>78</v>
      </c>
      <c r="P81" t="s">
        <v>78</v>
      </c>
      <c r="Q81" t="s">
        <v>78</v>
      </c>
      <c r="R81" t="s">
        <v>153</v>
      </c>
      <c r="T81" t="s">
        <v>84</v>
      </c>
      <c r="U81" t="s">
        <v>81</v>
      </c>
      <c r="V81" t="s">
        <v>82</v>
      </c>
      <c r="W81" t="s">
        <v>80</v>
      </c>
      <c r="X81" t="s">
        <v>78</v>
      </c>
      <c r="Y81" t="s">
        <v>78</v>
      </c>
      <c r="Z81" t="s">
        <v>78</v>
      </c>
      <c r="AA81" t="s">
        <v>83</v>
      </c>
      <c r="AB81">
        <v>350</v>
      </c>
      <c r="AC81">
        <v>20.6</v>
      </c>
      <c r="AD81">
        <v>128.13</v>
      </c>
      <c r="AE81">
        <v>51.74</v>
      </c>
      <c r="AF81">
        <v>20.57</v>
      </c>
      <c r="AG81">
        <v>17.489999999999998</v>
      </c>
      <c r="AH81">
        <v>18.87</v>
      </c>
      <c r="AI81" t="s">
        <v>84</v>
      </c>
      <c r="AJ81">
        <v>1</v>
      </c>
      <c r="AK81">
        <v>3</v>
      </c>
      <c r="AL81" t="s">
        <v>78</v>
      </c>
      <c r="AM81">
        <v>3</v>
      </c>
      <c r="AN81">
        <v>1</v>
      </c>
      <c r="AO81" t="s">
        <v>78</v>
      </c>
      <c r="AP81" t="s">
        <v>78</v>
      </c>
      <c r="AQ81">
        <v>0</v>
      </c>
      <c r="AR81">
        <v>1</v>
      </c>
      <c r="AS81">
        <v>1</v>
      </c>
      <c r="AT81">
        <v>250</v>
      </c>
      <c r="AU81" t="s">
        <v>78</v>
      </c>
      <c r="AV81" t="s">
        <v>78</v>
      </c>
      <c r="AW81" t="s">
        <v>78</v>
      </c>
      <c r="AX81">
        <v>100</v>
      </c>
      <c r="AY81">
        <v>2</v>
      </c>
      <c r="AZ81">
        <v>1</v>
      </c>
      <c r="BA81" t="s">
        <v>84</v>
      </c>
      <c r="BB81" t="s">
        <v>89</v>
      </c>
      <c r="BC81" t="s">
        <v>331</v>
      </c>
      <c r="BD81" t="s">
        <v>332</v>
      </c>
      <c r="BE81" t="s">
        <v>78</v>
      </c>
      <c r="BF81" t="s">
        <v>80</v>
      </c>
      <c r="BG81" t="s">
        <v>78</v>
      </c>
      <c r="BH81" t="s">
        <v>78</v>
      </c>
      <c r="BI81" t="s">
        <v>78</v>
      </c>
      <c r="BJ81" t="s">
        <v>78</v>
      </c>
      <c r="BK81" t="s">
        <v>78</v>
      </c>
      <c r="BL81" t="s">
        <v>78</v>
      </c>
      <c r="BM81" t="s">
        <v>78</v>
      </c>
      <c r="BN81" t="s">
        <v>78</v>
      </c>
      <c r="BO81" t="s">
        <v>78</v>
      </c>
      <c r="BP81" t="s">
        <v>78</v>
      </c>
      <c r="BQ81" t="s">
        <v>78</v>
      </c>
      <c r="BR81" t="s">
        <v>78</v>
      </c>
      <c r="BS81" t="s">
        <v>78</v>
      </c>
      <c r="BT81" t="s">
        <v>78</v>
      </c>
      <c r="BU81" t="s">
        <v>78</v>
      </c>
      <c r="BV81">
        <v>315.79441369632502</v>
      </c>
      <c r="BW81">
        <v>34.2055863036747</v>
      </c>
      <c r="BX81" t="s">
        <v>84</v>
      </c>
    </row>
    <row r="82" spans="1:76">
      <c r="A82" t="s">
        <v>705</v>
      </c>
      <c r="B82" t="s">
        <v>333</v>
      </c>
      <c r="C82" s="1">
        <v>43538</v>
      </c>
      <c r="D82">
        <v>1002</v>
      </c>
      <c r="E82" t="s">
        <v>217</v>
      </c>
      <c r="F82">
        <v>-18.932700000000001</v>
      </c>
      <c r="G82">
        <v>47.757800000000003</v>
      </c>
      <c r="H82" t="s">
        <v>320</v>
      </c>
      <c r="I82">
        <v>63</v>
      </c>
      <c r="J82" t="s">
        <v>78</v>
      </c>
      <c r="K82" t="s">
        <v>78</v>
      </c>
      <c r="L82" t="s">
        <v>78</v>
      </c>
      <c r="M82" t="s">
        <v>78</v>
      </c>
      <c r="N82" t="s">
        <v>78</v>
      </c>
      <c r="O82" t="s">
        <v>78</v>
      </c>
      <c r="P82" t="s">
        <v>78</v>
      </c>
      <c r="Q82" t="s">
        <v>78</v>
      </c>
      <c r="R82" t="s">
        <v>153</v>
      </c>
      <c r="T82" t="s">
        <v>84</v>
      </c>
      <c r="U82" t="s">
        <v>101</v>
      </c>
      <c r="V82" t="s">
        <v>102</v>
      </c>
      <c r="W82" t="s">
        <v>80</v>
      </c>
      <c r="X82" t="s">
        <v>80</v>
      </c>
      <c r="Y82" t="s">
        <v>78</v>
      </c>
      <c r="Z82" t="s">
        <v>78</v>
      </c>
      <c r="AA82" t="s">
        <v>83</v>
      </c>
      <c r="AB82">
        <v>290</v>
      </c>
      <c r="AC82">
        <v>21.5</v>
      </c>
      <c r="AD82">
        <v>126.8</v>
      </c>
      <c r="AE82">
        <v>62.1</v>
      </c>
      <c r="AF82">
        <v>27.7</v>
      </c>
      <c r="AG82">
        <v>5.5</v>
      </c>
      <c r="AH82">
        <v>4.2</v>
      </c>
      <c r="AI82" t="s">
        <v>84</v>
      </c>
      <c r="AJ82">
        <v>1</v>
      </c>
      <c r="AK82">
        <v>1</v>
      </c>
      <c r="AL82" t="s">
        <v>78</v>
      </c>
      <c r="AM82" t="s">
        <v>78</v>
      </c>
      <c r="AN82">
        <v>1</v>
      </c>
      <c r="AO82" t="s">
        <v>78</v>
      </c>
      <c r="AP82" t="s">
        <v>78</v>
      </c>
      <c r="AQ82">
        <v>1</v>
      </c>
      <c r="AR82">
        <v>1</v>
      </c>
      <c r="AS82">
        <v>1</v>
      </c>
      <c r="AT82">
        <v>100</v>
      </c>
      <c r="AU82" t="s">
        <v>78</v>
      </c>
      <c r="AV82" t="s">
        <v>78</v>
      </c>
      <c r="AW82" t="s">
        <v>78</v>
      </c>
      <c r="AX82">
        <v>200</v>
      </c>
      <c r="AY82">
        <v>2</v>
      </c>
      <c r="AZ82">
        <v>1</v>
      </c>
      <c r="BA82" t="s">
        <v>84</v>
      </c>
      <c r="BB82" t="s">
        <v>95</v>
      </c>
      <c r="BC82" t="s">
        <v>78</v>
      </c>
      <c r="BD82" t="s">
        <v>78</v>
      </c>
      <c r="BE82" t="s">
        <v>78</v>
      </c>
      <c r="BF82" t="s">
        <v>78</v>
      </c>
      <c r="BG82" t="s">
        <v>78</v>
      </c>
      <c r="BH82" t="s">
        <v>78</v>
      </c>
      <c r="BI82" t="s">
        <v>78</v>
      </c>
      <c r="BJ82" t="s">
        <v>78</v>
      </c>
      <c r="BK82" t="s">
        <v>78</v>
      </c>
      <c r="BL82" t="s">
        <v>78</v>
      </c>
      <c r="BM82" t="s">
        <v>78</v>
      </c>
      <c r="BN82" t="s">
        <v>78</v>
      </c>
      <c r="BO82" t="s">
        <v>78</v>
      </c>
      <c r="BP82" t="s">
        <v>78</v>
      </c>
      <c r="BQ82" t="s">
        <v>78</v>
      </c>
      <c r="BR82" t="s">
        <v>78</v>
      </c>
      <c r="BS82" t="s">
        <v>78</v>
      </c>
      <c r="BT82" t="s">
        <v>78</v>
      </c>
      <c r="BU82" t="s">
        <v>78</v>
      </c>
      <c r="BV82">
        <v>301.81949665137199</v>
      </c>
      <c r="BW82">
        <v>-11.819496651371701</v>
      </c>
      <c r="BX82" t="s">
        <v>84</v>
      </c>
    </row>
    <row r="83" spans="1:76">
      <c r="A83" t="s">
        <v>705</v>
      </c>
      <c r="B83" t="s">
        <v>334</v>
      </c>
      <c r="C83" s="1">
        <v>43501</v>
      </c>
      <c r="D83" t="s">
        <v>258</v>
      </c>
      <c r="E83" t="s">
        <v>217</v>
      </c>
      <c r="F83">
        <v>-18.932700000000001</v>
      </c>
      <c r="G83">
        <v>47.757800000000003</v>
      </c>
      <c r="H83" t="s">
        <v>330</v>
      </c>
      <c r="I83">
        <v>60</v>
      </c>
      <c r="J83" t="s">
        <v>78</v>
      </c>
      <c r="K83" t="s">
        <v>78</v>
      </c>
      <c r="L83" t="s">
        <v>78</v>
      </c>
      <c r="M83" t="s">
        <v>78</v>
      </c>
      <c r="N83" t="s">
        <v>78</v>
      </c>
      <c r="O83" t="s">
        <v>78</v>
      </c>
      <c r="P83" t="s">
        <v>78</v>
      </c>
      <c r="Q83" t="s">
        <v>78</v>
      </c>
      <c r="R83" t="s">
        <v>153</v>
      </c>
      <c r="T83" t="s">
        <v>84</v>
      </c>
      <c r="U83" t="s">
        <v>81</v>
      </c>
      <c r="V83" t="s">
        <v>82</v>
      </c>
      <c r="W83" t="s">
        <v>80</v>
      </c>
      <c r="X83" t="s">
        <v>80</v>
      </c>
      <c r="Y83" t="s">
        <v>78</v>
      </c>
      <c r="Z83" t="s">
        <v>78</v>
      </c>
      <c r="AA83" t="s">
        <v>83</v>
      </c>
      <c r="AB83">
        <v>335</v>
      </c>
      <c r="AC83">
        <v>25.2</v>
      </c>
      <c r="AD83">
        <v>130.22999999999999</v>
      </c>
      <c r="AE83">
        <v>62.15</v>
      </c>
      <c r="AF83">
        <v>22.21</v>
      </c>
      <c r="AG83">
        <v>12.83</v>
      </c>
      <c r="AH83">
        <v>11.63</v>
      </c>
      <c r="AI83" t="s">
        <v>84</v>
      </c>
      <c r="AJ83">
        <v>1</v>
      </c>
      <c r="AK83">
        <v>5</v>
      </c>
      <c r="AL83" t="s">
        <v>78</v>
      </c>
      <c r="AM83" t="s">
        <v>78</v>
      </c>
      <c r="AN83" t="s">
        <v>78</v>
      </c>
      <c r="AO83" t="s">
        <v>78</v>
      </c>
      <c r="AP83" t="s">
        <v>78</v>
      </c>
      <c r="AQ83">
        <v>0</v>
      </c>
      <c r="AR83">
        <v>1</v>
      </c>
      <c r="AS83">
        <v>1</v>
      </c>
      <c r="AT83">
        <v>200</v>
      </c>
      <c r="AU83" t="s">
        <v>78</v>
      </c>
      <c r="AV83" t="s">
        <v>78</v>
      </c>
      <c r="AW83" t="s">
        <v>78</v>
      </c>
      <c r="AX83">
        <v>200</v>
      </c>
      <c r="AY83">
        <v>2</v>
      </c>
      <c r="AZ83">
        <v>1</v>
      </c>
      <c r="BA83" t="s">
        <v>84</v>
      </c>
      <c r="BB83" t="s">
        <v>89</v>
      </c>
      <c r="BC83" t="s">
        <v>335</v>
      </c>
      <c r="BD83" t="s">
        <v>78</v>
      </c>
      <c r="BE83" t="s">
        <v>78</v>
      </c>
      <c r="BF83" t="s">
        <v>80</v>
      </c>
      <c r="BG83" t="s">
        <v>78</v>
      </c>
      <c r="BH83" t="s">
        <v>78</v>
      </c>
      <c r="BI83" t="s">
        <v>78</v>
      </c>
      <c r="BJ83" t="s">
        <v>78</v>
      </c>
      <c r="BK83" t="s">
        <v>78</v>
      </c>
      <c r="BL83" t="s">
        <v>78</v>
      </c>
      <c r="BM83" t="s">
        <v>78</v>
      </c>
      <c r="BN83" t="s">
        <v>78</v>
      </c>
      <c r="BO83" t="s">
        <v>78</v>
      </c>
      <c r="BP83" t="s">
        <v>78</v>
      </c>
      <c r="BQ83" t="s">
        <v>78</v>
      </c>
      <c r="BR83" t="s">
        <v>78</v>
      </c>
      <c r="BS83" t="s">
        <v>78</v>
      </c>
      <c r="BT83" t="s">
        <v>78</v>
      </c>
      <c r="BU83" t="s">
        <v>78</v>
      </c>
      <c r="BV83">
        <v>325.74641215124899</v>
      </c>
      <c r="BW83">
        <v>9.2535878487511791</v>
      </c>
      <c r="BX83" t="s">
        <v>84</v>
      </c>
    </row>
    <row r="84" spans="1:76">
      <c r="A84" t="s">
        <v>705</v>
      </c>
      <c r="B84" t="s">
        <v>336</v>
      </c>
      <c r="C84" s="1">
        <v>43538</v>
      </c>
      <c r="D84">
        <v>956000005669865</v>
      </c>
      <c r="E84" t="s">
        <v>217</v>
      </c>
      <c r="F84">
        <v>-18.932700000000001</v>
      </c>
      <c r="G84">
        <v>47.757800000000003</v>
      </c>
      <c r="H84" t="s">
        <v>320</v>
      </c>
      <c r="I84">
        <v>63</v>
      </c>
      <c r="J84" t="s">
        <v>78</v>
      </c>
      <c r="K84" t="s">
        <v>78</v>
      </c>
      <c r="L84" t="s">
        <v>78</v>
      </c>
      <c r="M84" t="s">
        <v>78</v>
      </c>
      <c r="N84" t="s">
        <v>78</v>
      </c>
      <c r="O84" t="s">
        <v>78</v>
      </c>
      <c r="P84" t="s">
        <v>78</v>
      </c>
      <c r="Q84" t="s">
        <v>78</v>
      </c>
      <c r="R84" t="s">
        <v>153</v>
      </c>
      <c r="T84" t="s">
        <v>84</v>
      </c>
      <c r="U84" t="s">
        <v>101</v>
      </c>
      <c r="V84" t="s">
        <v>102</v>
      </c>
      <c r="W84" t="s">
        <v>80</v>
      </c>
      <c r="X84" t="s">
        <v>80</v>
      </c>
      <c r="Y84" t="s">
        <v>78</v>
      </c>
      <c r="Z84" t="s">
        <v>78</v>
      </c>
      <c r="AA84" t="s">
        <v>83</v>
      </c>
      <c r="AB84">
        <v>295</v>
      </c>
      <c r="AC84">
        <v>22.3</v>
      </c>
      <c r="AD84">
        <v>131.19999999999999</v>
      </c>
      <c r="AE84">
        <v>60.2</v>
      </c>
      <c r="AF84">
        <v>34.299999999999997</v>
      </c>
      <c r="AG84" t="s">
        <v>126</v>
      </c>
      <c r="AH84" t="s">
        <v>126</v>
      </c>
      <c r="AI84" t="s">
        <v>84</v>
      </c>
      <c r="AJ84">
        <v>1</v>
      </c>
      <c r="AK84" t="s">
        <v>78</v>
      </c>
      <c r="AL84" t="s">
        <v>78</v>
      </c>
      <c r="AM84" t="s">
        <v>78</v>
      </c>
      <c r="AN84">
        <v>1</v>
      </c>
      <c r="AO84" t="s">
        <v>78</v>
      </c>
      <c r="AP84" t="s">
        <v>78</v>
      </c>
      <c r="AQ84">
        <v>0</v>
      </c>
      <c r="AR84">
        <v>1</v>
      </c>
      <c r="AS84">
        <v>1</v>
      </c>
      <c r="AT84">
        <v>500</v>
      </c>
      <c r="AU84" t="s">
        <v>78</v>
      </c>
      <c r="AV84" t="s">
        <v>78</v>
      </c>
      <c r="AW84" t="s">
        <v>78</v>
      </c>
      <c r="AX84">
        <v>150</v>
      </c>
      <c r="AY84">
        <v>2</v>
      </c>
      <c r="AZ84">
        <v>1</v>
      </c>
      <c r="BA84" t="s">
        <v>84</v>
      </c>
      <c r="BB84" t="s">
        <v>95</v>
      </c>
      <c r="BC84" t="s">
        <v>78</v>
      </c>
      <c r="BD84" t="s">
        <v>78</v>
      </c>
      <c r="BE84" t="s">
        <v>78</v>
      </c>
      <c r="BF84" t="s">
        <v>78</v>
      </c>
      <c r="BG84" t="s">
        <v>78</v>
      </c>
      <c r="BH84" t="s">
        <v>78</v>
      </c>
      <c r="BI84" t="s">
        <v>78</v>
      </c>
      <c r="BJ84" t="s">
        <v>78</v>
      </c>
      <c r="BK84" t="s">
        <v>78</v>
      </c>
      <c r="BL84" t="s">
        <v>78</v>
      </c>
      <c r="BM84" t="s">
        <v>78</v>
      </c>
      <c r="BN84" t="s">
        <v>78</v>
      </c>
      <c r="BO84" t="s">
        <v>78</v>
      </c>
      <c r="BP84" t="s">
        <v>78</v>
      </c>
      <c r="BQ84" t="s">
        <v>78</v>
      </c>
      <c r="BR84" t="s">
        <v>78</v>
      </c>
      <c r="BS84" t="s">
        <v>78</v>
      </c>
      <c r="BT84" t="s">
        <v>78</v>
      </c>
      <c r="BU84" t="s">
        <v>78</v>
      </c>
      <c r="BV84">
        <v>315.27664059304198</v>
      </c>
      <c r="BW84">
        <v>-20.276640593042</v>
      </c>
      <c r="BX84" t="s">
        <v>84</v>
      </c>
    </row>
    <row r="85" spans="1:76">
      <c r="A85" t="s">
        <v>705</v>
      </c>
      <c r="B85" t="s">
        <v>337</v>
      </c>
      <c r="C85" s="1">
        <v>43539</v>
      </c>
      <c r="D85">
        <v>398</v>
      </c>
      <c r="E85" t="s">
        <v>217</v>
      </c>
      <c r="F85">
        <v>-18.932700000000001</v>
      </c>
      <c r="G85">
        <v>47.757800000000003</v>
      </c>
      <c r="H85" t="s">
        <v>302</v>
      </c>
      <c r="I85">
        <v>63</v>
      </c>
      <c r="J85" t="s">
        <v>78</v>
      </c>
      <c r="K85" t="s">
        <v>78</v>
      </c>
      <c r="L85" t="s">
        <v>78</v>
      </c>
      <c r="M85" t="s">
        <v>78</v>
      </c>
      <c r="N85" t="s">
        <v>78</v>
      </c>
      <c r="O85" t="s">
        <v>78</v>
      </c>
      <c r="P85" t="s">
        <v>78</v>
      </c>
      <c r="Q85" t="s">
        <v>78</v>
      </c>
      <c r="R85" t="s">
        <v>153</v>
      </c>
      <c r="T85" t="s">
        <v>80</v>
      </c>
      <c r="U85" t="s">
        <v>101</v>
      </c>
      <c r="V85" t="s">
        <v>102</v>
      </c>
      <c r="W85" t="s">
        <v>80</v>
      </c>
      <c r="X85" t="s">
        <v>80</v>
      </c>
      <c r="Y85" t="s">
        <v>78</v>
      </c>
      <c r="Z85" t="s">
        <v>78</v>
      </c>
      <c r="AA85" t="s">
        <v>83</v>
      </c>
      <c r="AB85">
        <v>260</v>
      </c>
      <c r="AC85">
        <v>19.5</v>
      </c>
      <c r="AD85">
        <v>130.30000000000001</v>
      </c>
      <c r="AE85">
        <v>64.900000000000006</v>
      </c>
      <c r="AF85">
        <v>30.5</v>
      </c>
      <c r="AG85">
        <v>7</v>
      </c>
      <c r="AH85">
        <v>1</v>
      </c>
      <c r="AI85" t="s">
        <v>84</v>
      </c>
      <c r="AJ85">
        <v>1</v>
      </c>
      <c r="AK85" t="s">
        <v>78</v>
      </c>
      <c r="AL85" t="s">
        <v>78</v>
      </c>
      <c r="AM85" t="s">
        <v>78</v>
      </c>
      <c r="AN85">
        <v>4</v>
      </c>
      <c r="AO85" t="s">
        <v>78</v>
      </c>
      <c r="AP85" t="s">
        <v>78</v>
      </c>
      <c r="AQ85">
        <v>0</v>
      </c>
      <c r="AR85">
        <v>1</v>
      </c>
      <c r="AS85">
        <v>1</v>
      </c>
      <c r="AT85">
        <v>20</v>
      </c>
      <c r="AU85" t="s">
        <v>78</v>
      </c>
      <c r="AV85" t="s">
        <v>78</v>
      </c>
      <c r="AW85" t="s">
        <v>78</v>
      </c>
      <c r="AX85" t="s">
        <v>78</v>
      </c>
      <c r="AY85">
        <v>2</v>
      </c>
      <c r="AZ85">
        <v>1</v>
      </c>
      <c r="BA85" t="s">
        <v>84</v>
      </c>
      <c r="BB85" t="s">
        <v>89</v>
      </c>
      <c r="BC85" t="s">
        <v>338</v>
      </c>
      <c r="BD85" t="s">
        <v>78</v>
      </c>
      <c r="BE85" t="s">
        <v>78</v>
      </c>
      <c r="BF85" t="s">
        <v>84</v>
      </c>
      <c r="BG85">
        <v>1</v>
      </c>
      <c r="BH85">
        <v>1</v>
      </c>
      <c r="BI85">
        <v>1</v>
      </c>
      <c r="BJ85">
        <v>1</v>
      </c>
      <c r="BK85">
        <v>1</v>
      </c>
      <c r="BL85">
        <v>1</v>
      </c>
      <c r="BM85">
        <v>1</v>
      </c>
      <c r="BN85">
        <v>1</v>
      </c>
      <c r="BO85">
        <v>1</v>
      </c>
      <c r="BP85" t="s">
        <v>78</v>
      </c>
      <c r="BQ85">
        <v>1</v>
      </c>
      <c r="BR85">
        <v>1</v>
      </c>
      <c r="BS85">
        <v>1</v>
      </c>
      <c r="BT85">
        <v>4</v>
      </c>
      <c r="BU85" t="s">
        <v>339</v>
      </c>
      <c r="BV85">
        <v>312.51365783898302</v>
      </c>
      <c r="BW85">
        <v>-52.513657838983001</v>
      </c>
      <c r="BX85" t="s">
        <v>80</v>
      </c>
    </row>
    <row r="86" spans="1:76">
      <c r="A86" t="s">
        <v>705</v>
      </c>
      <c r="B86" t="s">
        <v>340</v>
      </c>
      <c r="C86" s="1">
        <v>43501</v>
      </c>
      <c r="D86">
        <v>956000005671203</v>
      </c>
      <c r="E86" t="s">
        <v>217</v>
      </c>
      <c r="F86">
        <v>-18.932700000000001</v>
      </c>
      <c r="G86">
        <v>47.757800000000003</v>
      </c>
      <c r="H86" t="s">
        <v>330</v>
      </c>
      <c r="I86">
        <v>60</v>
      </c>
      <c r="J86" t="s">
        <v>78</v>
      </c>
      <c r="K86" t="s">
        <v>78</v>
      </c>
      <c r="L86" t="s">
        <v>78</v>
      </c>
      <c r="M86" t="s">
        <v>78</v>
      </c>
      <c r="N86" t="s">
        <v>78</v>
      </c>
      <c r="O86" t="s">
        <v>78</v>
      </c>
      <c r="P86" t="s">
        <v>78</v>
      </c>
      <c r="Q86" t="s">
        <v>78</v>
      </c>
      <c r="R86" t="s">
        <v>153</v>
      </c>
      <c r="T86" t="s">
        <v>84</v>
      </c>
      <c r="U86" t="s">
        <v>81</v>
      </c>
      <c r="V86" t="s">
        <v>82</v>
      </c>
      <c r="W86" t="s">
        <v>80</v>
      </c>
      <c r="X86" t="s">
        <v>80</v>
      </c>
      <c r="Y86" t="s">
        <v>78</v>
      </c>
      <c r="Z86" t="s">
        <v>78</v>
      </c>
      <c r="AA86" t="s">
        <v>83</v>
      </c>
      <c r="AB86">
        <v>210</v>
      </c>
      <c r="AC86">
        <v>26</v>
      </c>
      <c r="AD86">
        <v>132.13</v>
      </c>
      <c r="AE86">
        <v>64.22</v>
      </c>
      <c r="AF86">
        <v>30.66</v>
      </c>
      <c r="AG86">
        <v>15.26</v>
      </c>
      <c r="AH86">
        <v>14.96</v>
      </c>
      <c r="AI86" t="s">
        <v>84</v>
      </c>
      <c r="AJ86">
        <v>1</v>
      </c>
      <c r="AK86">
        <v>2</v>
      </c>
      <c r="AL86" t="s">
        <v>78</v>
      </c>
      <c r="AM86" t="s">
        <v>78</v>
      </c>
      <c r="AN86" t="s">
        <v>78</v>
      </c>
      <c r="AO86" t="s">
        <v>78</v>
      </c>
      <c r="AP86" t="s">
        <v>78</v>
      </c>
      <c r="AQ86">
        <v>1</v>
      </c>
      <c r="AR86">
        <v>1</v>
      </c>
      <c r="AS86">
        <v>1</v>
      </c>
      <c r="AT86">
        <v>300</v>
      </c>
      <c r="AU86" t="s">
        <v>78</v>
      </c>
      <c r="AV86" t="s">
        <v>78</v>
      </c>
      <c r="AW86" t="s">
        <v>78</v>
      </c>
      <c r="AX86">
        <v>200</v>
      </c>
      <c r="AY86">
        <v>2</v>
      </c>
      <c r="AZ86">
        <v>1</v>
      </c>
      <c r="BA86" t="s">
        <v>84</v>
      </c>
      <c r="BB86" t="s">
        <v>85</v>
      </c>
      <c r="BC86" t="s">
        <v>341</v>
      </c>
      <c r="BD86" t="s">
        <v>342</v>
      </c>
      <c r="BE86" t="s">
        <v>78</v>
      </c>
      <c r="BF86" t="s">
        <v>80</v>
      </c>
      <c r="BG86" t="s">
        <v>78</v>
      </c>
      <c r="BH86" t="s">
        <v>78</v>
      </c>
      <c r="BI86" t="s">
        <v>78</v>
      </c>
      <c r="BJ86" t="s">
        <v>78</v>
      </c>
      <c r="BK86" t="s">
        <v>78</v>
      </c>
      <c r="BL86" t="s">
        <v>78</v>
      </c>
      <c r="BM86" t="s">
        <v>78</v>
      </c>
      <c r="BN86" t="s">
        <v>78</v>
      </c>
      <c r="BO86" t="s">
        <v>78</v>
      </c>
      <c r="BP86" t="s">
        <v>78</v>
      </c>
      <c r="BQ86" t="s">
        <v>78</v>
      </c>
      <c r="BR86" t="s">
        <v>78</v>
      </c>
      <c r="BS86" t="s">
        <v>78</v>
      </c>
      <c r="BT86" t="s">
        <v>78</v>
      </c>
      <c r="BU86" t="s">
        <v>78</v>
      </c>
      <c r="BV86">
        <v>334.87717893972399</v>
      </c>
      <c r="BW86">
        <v>-124.877178939724</v>
      </c>
      <c r="BX86" t="s">
        <v>84</v>
      </c>
    </row>
    <row r="87" spans="1:76">
      <c r="A87" t="s">
        <v>705</v>
      </c>
      <c r="B87" t="s">
        <v>343</v>
      </c>
      <c r="C87" s="1">
        <v>43501</v>
      </c>
      <c r="D87">
        <v>956000005684179</v>
      </c>
      <c r="E87" t="s">
        <v>217</v>
      </c>
      <c r="F87">
        <v>-18.932700000000001</v>
      </c>
      <c r="G87">
        <v>47.757800000000003</v>
      </c>
      <c r="H87" t="s">
        <v>330</v>
      </c>
      <c r="I87">
        <v>60</v>
      </c>
      <c r="J87" t="s">
        <v>78</v>
      </c>
      <c r="K87" t="s">
        <v>78</v>
      </c>
      <c r="L87" t="s">
        <v>78</v>
      </c>
      <c r="M87" t="s">
        <v>78</v>
      </c>
      <c r="N87" t="s">
        <v>78</v>
      </c>
      <c r="O87" t="s">
        <v>78</v>
      </c>
      <c r="P87" t="s">
        <v>78</v>
      </c>
      <c r="Q87" t="s">
        <v>78</v>
      </c>
      <c r="R87" t="s">
        <v>153</v>
      </c>
      <c r="T87" t="s">
        <v>84</v>
      </c>
      <c r="U87" t="s">
        <v>101</v>
      </c>
      <c r="V87" t="s">
        <v>221</v>
      </c>
      <c r="W87" t="s">
        <v>84</v>
      </c>
      <c r="X87" t="s">
        <v>80</v>
      </c>
      <c r="Y87" t="s">
        <v>78</v>
      </c>
      <c r="Z87" t="s">
        <v>78</v>
      </c>
      <c r="AA87" t="s">
        <v>83</v>
      </c>
      <c r="AB87">
        <v>195</v>
      </c>
      <c r="AC87">
        <v>19.8</v>
      </c>
      <c r="AD87">
        <v>117.12</v>
      </c>
      <c r="AE87">
        <v>53.02</v>
      </c>
      <c r="AF87">
        <v>25.71</v>
      </c>
      <c r="AG87" t="s">
        <v>126</v>
      </c>
      <c r="AH87" t="s">
        <v>126</v>
      </c>
      <c r="AI87" t="s">
        <v>84</v>
      </c>
      <c r="AJ87">
        <v>1</v>
      </c>
      <c r="AK87">
        <v>2</v>
      </c>
      <c r="AL87" t="s">
        <v>78</v>
      </c>
      <c r="AM87" t="s">
        <v>78</v>
      </c>
      <c r="AN87">
        <v>1</v>
      </c>
      <c r="AO87" t="s">
        <v>78</v>
      </c>
      <c r="AP87" t="s">
        <v>78</v>
      </c>
      <c r="AQ87">
        <v>0</v>
      </c>
      <c r="AR87">
        <v>1</v>
      </c>
      <c r="AS87">
        <v>1</v>
      </c>
      <c r="AT87">
        <v>400</v>
      </c>
      <c r="AU87" t="s">
        <v>78</v>
      </c>
      <c r="AV87" t="s">
        <v>78</v>
      </c>
      <c r="AW87" t="s">
        <v>78</v>
      </c>
      <c r="AX87">
        <v>200</v>
      </c>
      <c r="AY87">
        <v>2</v>
      </c>
      <c r="AZ87">
        <v>1</v>
      </c>
      <c r="BA87" t="s">
        <v>84</v>
      </c>
      <c r="BB87" t="s">
        <v>222</v>
      </c>
      <c r="BC87" t="s">
        <v>344</v>
      </c>
      <c r="BD87" t="s">
        <v>345</v>
      </c>
      <c r="BE87" t="s">
        <v>78</v>
      </c>
      <c r="BF87" t="s">
        <v>80</v>
      </c>
      <c r="BG87" t="s">
        <v>78</v>
      </c>
      <c r="BH87" t="s">
        <v>78</v>
      </c>
      <c r="BI87" t="s">
        <v>78</v>
      </c>
      <c r="BJ87" t="s">
        <v>78</v>
      </c>
      <c r="BK87" t="s">
        <v>78</v>
      </c>
      <c r="BL87" t="s">
        <v>78</v>
      </c>
      <c r="BM87" t="s">
        <v>78</v>
      </c>
      <c r="BN87" t="s">
        <v>78</v>
      </c>
      <c r="BO87" t="s">
        <v>78</v>
      </c>
      <c r="BP87" t="s">
        <v>78</v>
      </c>
      <c r="BQ87" t="s">
        <v>78</v>
      </c>
      <c r="BR87" t="s">
        <v>78</v>
      </c>
      <c r="BS87" t="s">
        <v>78</v>
      </c>
      <c r="BT87" t="s">
        <v>78</v>
      </c>
      <c r="BU87" t="s">
        <v>78</v>
      </c>
      <c r="BV87" t="s">
        <v>78</v>
      </c>
      <c r="BW87" t="s">
        <v>78</v>
      </c>
      <c r="BX87" t="s">
        <v>84</v>
      </c>
    </row>
    <row r="88" spans="1:76">
      <c r="A88" t="s">
        <v>705</v>
      </c>
      <c r="B88" t="s">
        <v>346</v>
      </c>
      <c r="C88" s="1">
        <v>43539</v>
      </c>
      <c r="D88">
        <v>956000010868919</v>
      </c>
      <c r="E88" t="s">
        <v>217</v>
      </c>
      <c r="F88">
        <v>-18.932700000000001</v>
      </c>
      <c r="G88">
        <v>47.757800000000003</v>
      </c>
      <c r="H88" t="s">
        <v>302</v>
      </c>
      <c r="I88">
        <v>63</v>
      </c>
      <c r="J88" t="s">
        <v>78</v>
      </c>
      <c r="K88" t="s">
        <v>78</v>
      </c>
      <c r="L88" t="s">
        <v>78</v>
      </c>
      <c r="M88" t="s">
        <v>78</v>
      </c>
      <c r="N88" t="s">
        <v>78</v>
      </c>
      <c r="O88" t="s">
        <v>78</v>
      </c>
      <c r="P88" t="s">
        <v>78</v>
      </c>
      <c r="Q88" t="s">
        <v>78</v>
      </c>
      <c r="R88" t="s">
        <v>153</v>
      </c>
      <c r="T88" t="s">
        <v>84</v>
      </c>
      <c r="U88" t="s">
        <v>81</v>
      </c>
      <c r="V88" t="s">
        <v>82</v>
      </c>
      <c r="W88" t="s">
        <v>80</v>
      </c>
      <c r="X88" t="s">
        <v>80</v>
      </c>
      <c r="Y88" t="s">
        <v>78</v>
      </c>
      <c r="Z88" t="s">
        <v>78</v>
      </c>
      <c r="AA88" t="s">
        <v>83</v>
      </c>
      <c r="AB88">
        <v>330</v>
      </c>
      <c r="AC88">
        <v>23.6</v>
      </c>
      <c r="AD88">
        <v>128.19999999999999</v>
      </c>
      <c r="AE88">
        <v>61.2</v>
      </c>
      <c r="AF88">
        <v>30</v>
      </c>
      <c r="AG88">
        <v>16.899999999999999</v>
      </c>
      <c r="AH88">
        <v>12.9</v>
      </c>
      <c r="AI88" t="s">
        <v>84</v>
      </c>
      <c r="AJ88">
        <v>1</v>
      </c>
      <c r="AK88" t="s">
        <v>78</v>
      </c>
      <c r="AL88" t="s">
        <v>78</v>
      </c>
      <c r="AM88" t="s">
        <v>78</v>
      </c>
      <c r="AN88">
        <v>1</v>
      </c>
      <c r="AO88" t="s">
        <v>78</v>
      </c>
      <c r="AP88" t="s">
        <v>78</v>
      </c>
      <c r="AQ88">
        <v>0</v>
      </c>
      <c r="AR88">
        <v>1</v>
      </c>
      <c r="AS88">
        <v>1</v>
      </c>
      <c r="AT88">
        <v>100</v>
      </c>
      <c r="AU88" t="s">
        <v>78</v>
      </c>
      <c r="AV88" t="s">
        <v>78</v>
      </c>
      <c r="AW88" t="s">
        <v>78</v>
      </c>
      <c r="AX88">
        <v>80</v>
      </c>
      <c r="AY88">
        <v>2</v>
      </c>
      <c r="AZ88">
        <v>1</v>
      </c>
      <c r="BA88" t="s">
        <v>84</v>
      </c>
      <c r="BB88" t="s">
        <v>89</v>
      </c>
      <c r="BC88" t="s">
        <v>78</v>
      </c>
      <c r="BD88" t="s">
        <v>78</v>
      </c>
      <c r="BE88" t="s">
        <v>78</v>
      </c>
      <c r="BF88" t="s">
        <v>78</v>
      </c>
      <c r="BG88" t="s">
        <v>78</v>
      </c>
      <c r="BH88" t="s">
        <v>78</v>
      </c>
      <c r="BI88" t="s">
        <v>78</v>
      </c>
      <c r="BJ88" t="s">
        <v>78</v>
      </c>
      <c r="BK88" t="s">
        <v>78</v>
      </c>
      <c r="BL88" t="s">
        <v>78</v>
      </c>
      <c r="BM88" t="s">
        <v>78</v>
      </c>
      <c r="BN88" t="s">
        <v>78</v>
      </c>
      <c r="BO88" t="s">
        <v>78</v>
      </c>
      <c r="BP88" t="s">
        <v>78</v>
      </c>
      <c r="BQ88" t="s">
        <v>78</v>
      </c>
      <c r="BR88" t="s">
        <v>78</v>
      </c>
      <c r="BS88" t="s">
        <v>78</v>
      </c>
      <c r="BT88" t="s">
        <v>78</v>
      </c>
      <c r="BU88" t="s">
        <v>78</v>
      </c>
      <c r="BV88">
        <v>316.12377812220802</v>
      </c>
      <c r="BW88">
        <v>13.8762218777921</v>
      </c>
      <c r="BX88" t="s">
        <v>84</v>
      </c>
    </row>
    <row r="89" spans="1:76">
      <c r="A89" t="s">
        <v>705</v>
      </c>
      <c r="B89" t="s">
        <v>347</v>
      </c>
      <c r="C89" s="1">
        <v>43502</v>
      </c>
      <c r="D89">
        <v>761</v>
      </c>
      <c r="E89" t="s">
        <v>217</v>
      </c>
      <c r="F89">
        <v>-18.932700000000001</v>
      </c>
      <c r="G89">
        <v>47.757800000000003</v>
      </c>
      <c r="H89" t="s">
        <v>330</v>
      </c>
      <c r="I89">
        <v>60</v>
      </c>
      <c r="J89" t="s">
        <v>78</v>
      </c>
      <c r="K89" t="s">
        <v>78</v>
      </c>
      <c r="L89" t="s">
        <v>78</v>
      </c>
      <c r="M89" t="s">
        <v>78</v>
      </c>
      <c r="N89" t="s">
        <v>78</v>
      </c>
      <c r="O89" t="s">
        <v>78</v>
      </c>
      <c r="P89" t="s">
        <v>78</v>
      </c>
      <c r="Q89" t="s">
        <v>78</v>
      </c>
      <c r="R89" t="s">
        <v>153</v>
      </c>
      <c r="T89" t="s">
        <v>84</v>
      </c>
      <c r="U89" t="s">
        <v>81</v>
      </c>
      <c r="V89" t="s">
        <v>82</v>
      </c>
      <c r="W89" t="s">
        <v>80</v>
      </c>
      <c r="X89" t="s">
        <v>80</v>
      </c>
      <c r="Y89" t="s">
        <v>78</v>
      </c>
      <c r="Z89" t="s">
        <v>78</v>
      </c>
      <c r="AA89" t="s">
        <v>83</v>
      </c>
      <c r="AB89">
        <v>350</v>
      </c>
      <c r="AC89">
        <v>18.8</v>
      </c>
      <c r="AD89">
        <v>129.55000000000001</v>
      </c>
      <c r="AE89">
        <v>63.29</v>
      </c>
      <c r="AF89">
        <v>29.22</v>
      </c>
      <c r="AG89">
        <v>26.35</v>
      </c>
      <c r="AH89">
        <v>19.93</v>
      </c>
      <c r="AI89" t="s">
        <v>84</v>
      </c>
      <c r="AJ89">
        <v>1</v>
      </c>
      <c r="AK89">
        <v>3</v>
      </c>
      <c r="AL89" t="s">
        <v>78</v>
      </c>
      <c r="AM89" t="s">
        <v>78</v>
      </c>
      <c r="AN89" t="s">
        <v>78</v>
      </c>
      <c r="AO89" t="s">
        <v>78</v>
      </c>
      <c r="AP89" t="s">
        <v>78</v>
      </c>
      <c r="AQ89">
        <v>0</v>
      </c>
      <c r="AR89">
        <v>1</v>
      </c>
      <c r="AS89">
        <v>1</v>
      </c>
      <c r="AT89">
        <v>500</v>
      </c>
      <c r="AU89" t="s">
        <v>78</v>
      </c>
      <c r="AV89" t="s">
        <v>78</v>
      </c>
      <c r="AW89" t="s">
        <v>78</v>
      </c>
      <c r="AX89">
        <v>200</v>
      </c>
      <c r="AY89">
        <v>2</v>
      </c>
      <c r="AZ89">
        <v>1</v>
      </c>
      <c r="BA89" t="s">
        <v>84</v>
      </c>
      <c r="BB89" t="s">
        <v>89</v>
      </c>
      <c r="BC89" t="s">
        <v>685</v>
      </c>
      <c r="BD89" t="s">
        <v>78</v>
      </c>
      <c r="BE89" t="s">
        <v>78</v>
      </c>
      <c r="BF89" t="s">
        <v>80</v>
      </c>
      <c r="BG89" t="s">
        <v>78</v>
      </c>
      <c r="BH89" t="s">
        <v>78</v>
      </c>
      <c r="BI89" t="s">
        <v>78</v>
      </c>
      <c r="BJ89" t="s">
        <v>78</v>
      </c>
      <c r="BK89" t="s">
        <v>78</v>
      </c>
      <c r="BL89" t="s">
        <v>78</v>
      </c>
      <c r="BM89" t="s">
        <v>78</v>
      </c>
      <c r="BN89" t="s">
        <v>78</v>
      </c>
      <c r="BO89" t="s">
        <v>78</v>
      </c>
      <c r="BP89" t="s">
        <v>78</v>
      </c>
      <c r="BQ89" t="s">
        <v>78</v>
      </c>
      <c r="BR89" t="s">
        <v>78</v>
      </c>
      <c r="BS89" t="s">
        <v>78</v>
      </c>
      <c r="BT89" t="s">
        <v>78</v>
      </c>
      <c r="BU89" t="s">
        <v>78</v>
      </c>
      <c r="BV89">
        <v>322.50776851602899</v>
      </c>
      <c r="BW89">
        <v>27.492231483971501</v>
      </c>
      <c r="BX89" t="s">
        <v>84</v>
      </c>
    </row>
    <row r="90" spans="1:76">
      <c r="A90" t="s">
        <v>705</v>
      </c>
      <c r="B90" t="s">
        <v>348</v>
      </c>
      <c r="C90" s="1">
        <v>43539</v>
      </c>
      <c r="D90">
        <v>956000006095489</v>
      </c>
      <c r="E90" t="s">
        <v>217</v>
      </c>
      <c r="F90">
        <v>-18.932700000000001</v>
      </c>
      <c r="G90">
        <v>47.757800000000003</v>
      </c>
      <c r="H90" t="s">
        <v>302</v>
      </c>
      <c r="I90">
        <v>63</v>
      </c>
      <c r="J90" t="s">
        <v>78</v>
      </c>
      <c r="K90" t="s">
        <v>78</v>
      </c>
      <c r="L90" t="s">
        <v>78</v>
      </c>
      <c r="M90" t="s">
        <v>78</v>
      </c>
      <c r="N90" t="s">
        <v>78</v>
      </c>
      <c r="O90" t="s">
        <v>78</v>
      </c>
      <c r="P90" t="s">
        <v>78</v>
      </c>
      <c r="Q90" t="s">
        <v>78</v>
      </c>
      <c r="R90" t="s">
        <v>153</v>
      </c>
      <c r="T90" t="s">
        <v>84</v>
      </c>
      <c r="U90" t="s">
        <v>101</v>
      </c>
      <c r="V90" t="s">
        <v>102</v>
      </c>
      <c r="W90" t="s">
        <v>80</v>
      </c>
      <c r="X90" t="s">
        <v>80</v>
      </c>
      <c r="Y90" t="s">
        <v>78</v>
      </c>
      <c r="Z90" t="s">
        <v>78</v>
      </c>
      <c r="AA90" t="s">
        <v>83</v>
      </c>
      <c r="AB90">
        <v>295</v>
      </c>
      <c r="AC90">
        <v>21</v>
      </c>
      <c r="AD90">
        <v>128.30000000000001</v>
      </c>
      <c r="AE90">
        <v>53.8</v>
      </c>
      <c r="AF90">
        <v>29.5</v>
      </c>
      <c r="AG90">
        <v>7.6</v>
      </c>
      <c r="AH90">
        <v>4.0999999999999996</v>
      </c>
      <c r="AI90" t="s">
        <v>84</v>
      </c>
      <c r="AJ90">
        <v>1</v>
      </c>
      <c r="AK90" t="s">
        <v>78</v>
      </c>
      <c r="AL90" t="s">
        <v>78</v>
      </c>
      <c r="AM90" t="s">
        <v>78</v>
      </c>
      <c r="AN90">
        <v>1</v>
      </c>
      <c r="AO90" t="s">
        <v>78</v>
      </c>
      <c r="AP90" t="s">
        <v>78</v>
      </c>
      <c r="AQ90">
        <v>0</v>
      </c>
      <c r="AR90">
        <v>1</v>
      </c>
      <c r="AS90">
        <v>1</v>
      </c>
      <c r="AT90">
        <v>300</v>
      </c>
      <c r="AU90" t="s">
        <v>78</v>
      </c>
      <c r="AV90" t="s">
        <v>78</v>
      </c>
      <c r="AW90" t="s">
        <v>78</v>
      </c>
      <c r="AX90">
        <v>300</v>
      </c>
      <c r="AY90">
        <v>2</v>
      </c>
      <c r="AZ90">
        <v>1</v>
      </c>
      <c r="BA90" t="s">
        <v>84</v>
      </c>
      <c r="BB90" t="s">
        <v>89</v>
      </c>
      <c r="BC90" t="s">
        <v>349</v>
      </c>
      <c r="BD90" t="s">
        <v>254</v>
      </c>
      <c r="BE90" t="s">
        <v>78</v>
      </c>
      <c r="BF90" t="s">
        <v>78</v>
      </c>
      <c r="BG90" t="s">
        <v>78</v>
      </c>
      <c r="BH90" t="s">
        <v>78</v>
      </c>
      <c r="BI90" t="s">
        <v>78</v>
      </c>
      <c r="BJ90" t="s">
        <v>78</v>
      </c>
      <c r="BK90" t="s">
        <v>78</v>
      </c>
      <c r="BL90" t="s">
        <v>78</v>
      </c>
      <c r="BM90" t="s">
        <v>78</v>
      </c>
      <c r="BN90" t="s">
        <v>78</v>
      </c>
      <c r="BO90" t="s">
        <v>78</v>
      </c>
      <c r="BP90" t="s">
        <v>78</v>
      </c>
      <c r="BQ90" t="s">
        <v>78</v>
      </c>
      <c r="BR90" t="s">
        <v>78</v>
      </c>
      <c r="BS90" t="s">
        <v>78</v>
      </c>
      <c r="BT90" t="s">
        <v>78</v>
      </c>
      <c r="BU90" t="s">
        <v>78</v>
      </c>
      <c r="BV90">
        <v>306.39276451018202</v>
      </c>
      <c r="BW90">
        <v>-11.392764510181699</v>
      </c>
      <c r="BX90" t="s">
        <v>84</v>
      </c>
    </row>
    <row r="91" spans="1:76">
      <c r="A91" t="s">
        <v>705</v>
      </c>
      <c r="B91" t="s">
        <v>350</v>
      </c>
      <c r="C91" s="1">
        <v>43502</v>
      </c>
      <c r="D91">
        <v>1650</v>
      </c>
      <c r="E91" t="s">
        <v>217</v>
      </c>
      <c r="F91">
        <v>-18.932700000000001</v>
      </c>
      <c r="G91">
        <v>47.757800000000003</v>
      </c>
      <c r="H91" t="s">
        <v>330</v>
      </c>
      <c r="I91">
        <v>60</v>
      </c>
      <c r="J91" t="s">
        <v>78</v>
      </c>
      <c r="K91" t="s">
        <v>78</v>
      </c>
      <c r="L91" t="s">
        <v>78</v>
      </c>
      <c r="M91" t="s">
        <v>78</v>
      </c>
      <c r="N91" t="s">
        <v>78</v>
      </c>
      <c r="O91" t="s">
        <v>78</v>
      </c>
      <c r="P91" t="s">
        <v>78</v>
      </c>
      <c r="Q91" t="s">
        <v>78</v>
      </c>
      <c r="R91" t="s">
        <v>153</v>
      </c>
      <c r="T91" t="s">
        <v>80</v>
      </c>
      <c r="U91" t="s">
        <v>81</v>
      </c>
      <c r="V91" t="s">
        <v>82</v>
      </c>
      <c r="W91" t="s">
        <v>80</v>
      </c>
      <c r="X91" t="s">
        <v>78</v>
      </c>
      <c r="Y91" t="s">
        <v>78</v>
      </c>
      <c r="Z91" t="s">
        <v>78</v>
      </c>
      <c r="AA91" t="s">
        <v>83</v>
      </c>
      <c r="AB91">
        <v>345</v>
      </c>
      <c r="AC91">
        <v>23</v>
      </c>
      <c r="AD91">
        <v>126.95</v>
      </c>
      <c r="AE91">
        <v>61.05</v>
      </c>
      <c r="AF91">
        <v>32.5</v>
      </c>
      <c r="AG91">
        <v>15.37</v>
      </c>
      <c r="AH91">
        <v>19.12</v>
      </c>
      <c r="AI91" t="s">
        <v>84</v>
      </c>
      <c r="AJ91">
        <v>1</v>
      </c>
      <c r="AK91">
        <v>1</v>
      </c>
      <c r="AL91" t="s">
        <v>78</v>
      </c>
      <c r="AM91">
        <v>1</v>
      </c>
      <c r="AN91">
        <v>2</v>
      </c>
      <c r="AO91" t="s">
        <v>78</v>
      </c>
      <c r="AP91" t="s">
        <v>78</v>
      </c>
      <c r="AQ91">
        <v>1</v>
      </c>
      <c r="AR91">
        <v>1</v>
      </c>
      <c r="AS91">
        <v>1</v>
      </c>
      <c r="AT91">
        <v>300</v>
      </c>
      <c r="AU91" t="s">
        <v>78</v>
      </c>
      <c r="AV91" t="s">
        <v>78</v>
      </c>
      <c r="AW91" t="s">
        <v>78</v>
      </c>
      <c r="AX91">
        <v>150</v>
      </c>
      <c r="AY91">
        <v>2</v>
      </c>
      <c r="AZ91">
        <v>1</v>
      </c>
      <c r="BA91" t="s">
        <v>84</v>
      </c>
      <c r="BB91" t="s">
        <v>89</v>
      </c>
      <c r="BC91" t="s">
        <v>351</v>
      </c>
      <c r="BD91" t="s">
        <v>78</v>
      </c>
      <c r="BE91" t="s">
        <v>78</v>
      </c>
      <c r="BF91" t="s">
        <v>80</v>
      </c>
      <c r="BG91" t="s">
        <v>78</v>
      </c>
      <c r="BH91" t="s">
        <v>78</v>
      </c>
      <c r="BI91" t="s">
        <v>78</v>
      </c>
      <c r="BJ91" t="s">
        <v>78</v>
      </c>
      <c r="BK91" t="s">
        <v>78</v>
      </c>
      <c r="BL91" t="s">
        <v>78</v>
      </c>
      <c r="BM91" t="s">
        <v>78</v>
      </c>
      <c r="BN91" t="s">
        <v>78</v>
      </c>
      <c r="BO91" t="s">
        <v>78</v>
      </c>
      <c r="BP91" t="s">
        <v>78</v>
      </c>
      <c r="BQ91" t="s">
        <v>78</v>
      </c>
      <c r="BR91" t="s">
        <v>78</v>
      </c>
      <c r="BS91" t="s">
        <v>78</v>
      </c>
      <c r="BT91" t="s">
        <v>78</v>
      </c>
      <c r="BU91" t="s">
        <v>78</v>
      </c>
      <c r="BV91">
        <v>310.266878420117</v>
      </c>
      <c r="BW91">
        <v>34.733121579883203</v>
      </c>
      <c r="BX91" t="s">
        <v>80</v>
      </c>
    </row>
    <row r="92" spans="1:76">
      <c r="A92" t="s">
        <v>705</v>
      </c>
      <c r="B92" t="s">
        <v>352</v>
      </c>
      <c r="C92" s="1">
        <v>43502</v>
      </c>
      <c r="D92">
        <v>1636</v>
      </c>
      <c r="E92" t="s">
        <v>217</v>
      </c>
      <c r="F92">
        <v>-18.932700000000001</v>
      </c>
      <c r="G92">
        <v>47.757800000000003</v>
      </c>
      <c r="H92" t="s">
        <v>330</v>
      </c>
      <c r="I92">
        <v>60</v>
      </c>
      <c r="J92" t="s">
        <v>78</v>
      </c>
      <c r="K92" t="s">
        <v>78</v>
      </c>
      <c r="L92" t="s">
        <v>78</v>
      </c>
      <c r="M92" t="s">
        <v>78</v>
      </c>
      <c r="N92" t="s">
        <v>78</v>
      </c>
      <c r="O92" t="s">
        <v>78</v>
      </c>
      <c r="P92" t="s">
        <v>78</v>
      </c>
      <c r="Q92" t="s">
        <v>78</v>
      </c>
      <c r="R92" t="s">
        <v>153</v>
      </c>
      <c r="T92" t="s">
        <v>80</v>
      </c>
      <c r="U92" t="s">
        <v>101</v>
      </c>
      <c r="V92" t="s">
        <v>102</v>
      </c>
      <c r="W92" t="s">
        <v>80</v>
      </c>
      <c r="X92" t="s">
        <v>80</v>
      </c>
      <c r="Y92" t="s">
        <v>78</v>
      </c>
      <c r="Z92" t="s">
        <v>78</v>
      </c>
      <c r="AA92" t="s">
        <v>83</v>
      </c>
      <c r="AB92">
        <v>320</v>
      </c>
      <c r="AC92">
        <v>24.7</v>
      </c>
      <c r="AD92">
        <v>128</v>
      </c>
      <c r="AE92">
        <v>61.85</v>
      </c>
      <c r="AF92">
        <v>31.15</v>
      </c>
      <c r="AG92">
        <v>8.83</v>
      </c>
      <c r="AH92">
        <v>6.85</v>
      </c>
      <c r="AI92" t="s">
        <v>84</v>
      </c>
      <c r="AJ92">
        <v>1</v>
      </c>
      <c r="AK92" t="s">
        <v>78</v>
      </c>
      <c r="AL92" t="s">
        <v>78</v>
      </c>
      <c r="AM92" t="s">
        <v>78</v>
      </c>
      <c r="AN92">
        <v>2</v>
      </c>
      <c r="AO92" t="s">
        <v>78</v>
      </c>
      <c r="AP92" t="s">
        <v>78</v>
      </c>
      <c r="AQ92">
        <v>1</v>
      </c>
      <c r="AR92">
        <v>1</v>
      </c>
      <c r="AS92">
        <v>1</v>
      </c>
      <c r="AT92">
        <v>300</v>
      </c>
      <c r="AU92" t="s">
        <v>78</v>
      </c>
      <c r="AV92" t="s">
        <v>78</v>
      </c>
      <c r="AW92" t="s">
        <v>78</v>
      </c>
      <c r="AX92">
        <v>250</v>
      </c>
      <c r="AY92">
        <v>2</v>
      </c>
      <c r="AZ92">
        <v>1</v>
      </c>
      <c r="BA92" t="s">
        <v>84</v>
      </c>
      <c r="BB92" t="s">
        <v>89</v>
      </c>
      <c r="BC92" t="s">
        <v>353</v>
      </c>
      <c r="BD92" t="s">
        <v>78</v>
      </c>
      <c r="BE92" t="s">
        <v>78</v>
      </c>
      <c r="BF92" t="s">
        <v>80</v>
      </c>
      <c r="BG92" t="s">
        <v>78</v>
      </c>
      <c r="BH92" t="s">
        <v>78</v>
      </c>
      <c r="BI92" t="s">
        <v>78</v>
      </c>
      <c r="BJ92" t="s">
        <v>78</v>
      </c>
      <c r="BK92" t="s">
        <v>78</v>
      </c>
      <c r="BL92" t="s">
        <v>78</v>
      </c>
      <c r="BM92" t="s">
        <v>78</v>
      </c>
      <c r="BN92" t="s">
        <v>78</v>
      </c>
      <c r="BO92" t="s">
        <v>78</v>
      </c>
      <c r="BP92" t="s">
        <v>78</v>
      </c>
      <c r="BQ92" t="s">
        <v>78</v>
      </c>
      <c r="BR92" t="s">
        <v>78</v>
      </c>
      <c r="BS92" t="s">
        <v>78</v>
      </c>
      <c r="BT92" t="s">
        <v>78</v>
      </c>
      <c r="BU92" t="s">
        <v>78</v>
      </c>
      <c r="BV92">
        <v>305.47691250470399</v>
      </c>
      <c r="BW92">
        <v>14.523087495295799</v>
      </c>
      <c r="BX92" t="s">
        <v>80</v>
      </c>
    </row>
    <row r="93" spans="1:76">
      <c r="A93" t="s">
        <v>705</v>
      </c>
      <c r="B93" t="s">
        <v>354</v>
      </c>
      <c r="C93" s="1">
        <v>43502</v>
      </c>
      <c r="D93">
        <v>1024</v>
      </c>
      <c r="E93" t="s">
        <v>217</v>
      </c>
      <c r="F93">
        <v>-18.932700000000001</v>
      </c>
      <c r="G93">
        <v>47.757800000000003</v>
      </c>
      <c r="H93" t="s">
        <v>330</v>
      </c>
      <c r="I93">
        <v>60</v>
      </c>
      <c r="J93" t="s">
        <v>78</v>
      </c>
      <c r="K93" t="s">
        <v>78</v>
      </c>
      <c r="L93" t="s">
        <v>78</v>
      </c>
      <c r="M93" t="s">
        <v>78</v>
      </c>
      <c r="N93" t="s">
        <v>78</v>
      </c>
      <c r="O93" t="s">
        <v>78</v>
      </c>
      <c r="P93" t="s">
        <v>78</v>
      </c>
      <c r="Q93" t="s">
        <v>78</v>
      </c>
      <c r="R93" t="s">
        <v>153</v>
      </c>
      <c r="T93" t="s">
        <v>84</v>
      </c>
      <c r="U93" t="s">
        <v>81</v>
      </c>
      <c r="V93" t="s">
        <v>82</v>
      </c>
      <c r="W93" t="s">
        <v>80</v>
      </c>
      <c r="X93" t="s">
        <v>80</v>
      </c>
      <c r="Y93" t="s">
        <v>78</v>
      </c>
      <c r="Z93" t="s">
        <v>78</v>
      </c>
      <c r="AA93" t="s">
        <v>83</v>
      </c>
      <c r="AB93">
        <v>371</v>
      </c>
      <c r="AC93">
        <v>24.5</v>
      </c>
      <c r="AD93">
        <v>127.83</v>
      </c>
      <c r="AE93">
        <v>61.67</v>
      </c>
      <c r="AF93">
        <v>25.21</v>
      </c>
      <c r="AG93">
        <v>17.77</v>
      </c>
      <c r="AH93">
        <v>14.9</v>
      </c>
      <c r="AI93" t="s">
        <v>84</v>
      </c>
      <c r="AJ93">
        <v>1</v>
      </c>
      <c r="AK93" t="s">
        <v>78</v>
      </c>
      <c r="AL93" t="s">
        <v>78</v>
      </c>
      <c r="AM93" t="s">
        <v>78</v>
      </c>
      <c r="AN93" t="s">
        <v>78</v>
      </c>
      <c r="AO93" t="s">
        <v>78</v>
      </c>
      <c r="AP93" t="s">
        <v>78</v>
      </c>
      <c r="AQ93">
        <v>1</v>
      </c>
      <c r="AR93">
        <v>1</v>
      </c>
      <c r="AS93">
        <v>1</v>
      </c>
      <c r="AT93">
        <v>200</v>
      </c>
      <c r="AU93" t="s">
        <v>78</v>
      </c>
      <c r="AV93" t="s">
        <v>78</v>
      </c>
      <c r="AW93" t="s">
        <v>78</v>
      </c>
      <c r="AX93">
        <v>200</v>
      </c>
      <c r="AY93">
        <v>2</v>
      </c>
      <c r="AZ93">
        <v>1</v>
      </c>
      <c r="BA93" t="s">
        <v>84</v>
      </c>
      <c r="BB93" t="s">
        <v>89</v>
      </c>
      <c r="BC93" t="s">
        <v>355</v>
      </c>
      <c r="BD93" t="s">
        <v>78</v>
      </c>
      <c r="BE93" t="s">
        <v>78</v>
      </c>
      <c r="BF93" t="s">
        <v>80</v>
      </c>
      <c r="BG93" t="s">
        <v>78</v>
      </c>
      <c r="BH93" t="s">
        <v>78</v>
      </c>
      <c r="BI93" t="s">
        <v>78</v>
      </c>
      <c r="BJ93" t="s">
        <v>78</v>
      </c>
      <c r="BK93" t="s">
        <v>78</v>
      </c>
      <c r="BL93" t="s">
        <v>78</v>
      </c>
      <c r="BM93" t="s">
        <v>78</v>
      </c>
      <c r="BN93" t="s">
        <v>78</v>
      </c>
      <c r="BO93" t="s">
        <v>78</v>
      </c>
      <c r="BP93" t="s">
        <v>78</v>
      </c>
      <c r="BQ93" t="s">
        <v>78</v>
      </c>
      <c r="BR93" t="s">
        <v>78</v>
      </c>
      <c r="BS93" t="s">
        <v>78</v>
      </c>
      <c r="BT93" t="s">
        <v>78</v>
      </c>
      <c r="BU93" t="s">
        <v>78</v>
      </c>
      <c r="BV93">
        <v>314.38470333156903</v>
      </c>
      <c r="BW93">
        <v>56.615296668430801</v>
      </c>
      <c r="BX93" t="s">
        <v>84</v>
      </c>
    </row>
    <row r="94" spans="1:76">
      <c r="A94" t="s">
        <v>705</v>
      </c>
      <c r="B94" t="s">
        <v>356</v>
      </c>
      <c r="C94" s="1">
        <v>43539</v>
      </c>
      <c r="D94">
        <v>232</v>
      </c>
      <c r="E94" t="s">
        <v>217</v>
      </c>
      <c r="F94">
        <v>-18.932700000000001</v>
      </c>
      <c r="G94">
        <v>47.757800000000003</v>
      </c>
      <c r="H94" t="s">
        <v>302</v>
      </c>
      <c r="I94">
        <v>63</v>
      </c>
      <c r="J94" t="s">
        <v>78</v>
      </c>
      <c r="K94" t="s">
        <v>78</v>
      </c>
      <c r="L94" t="s">
        <v>78</v>
      </c>
      <c r="M94" t="s">
        <v>78</v>
      </c>
      <c r="N94" t="s">
        <v>78</v>
      </c>
      <c r="O94" t="s">
        <v>78</v>
      </c>
      <c r="P94" t="s">
        <v>78</v>
      </c>
      <c r="Q94" t="s">
        <v>78</v>
      </c>
      <c r="R94" t="s">
        <v>153</v>
      </c>
      <c r="T94" t="s">
        <v>84</v>
      </c>
      <c r="U94" t="s">
        <v>101</v>
      </c>
      <c r="V94" t="s">
        <v>102</v>
      </c>
      <c r="W94" t="s">
        <v>80</v>
      </c>
      <c r="X94" t="s">
        <v>80</v>
      </c>
      <c r="Y94" t="s">
        <v>78</v>
      </c>
      <c r="Z94" t="s">
        <v>78</v>
      </c>
      <c r="AA94" t="s">
        <v>83</v>
      </c>
      <c r="AB94">
        <v>300</v>
      </c>
      <c r="AC94">
        <v>25</v>
      </c>
      <c r="AD94">
        <v>127.5</v>
      </c>
      <c r="AE94">
        <v>80.5</v>
      </c>
      <c r="AF94">
        <v>25.4</v>
      </c>
      <c r="AG94">
        <v>8.6999999999999993</v>
      </c>
      <c r="AH94">
        <v>7</v>
      </c>
      <c r="AI94" t="s">
        <v>84</v>
      </c>
      <c r="AJ94">
        <v>1</v>
      </c>
      <c r="AK94" t="s">
        <v>78</v>
      </c>
      <c r="AL94" t="s">
        <v>78</v>
      </c>
      <c r="AM94" t="s">
        <v>78</v>
      </c>
      <c r="AN94" t="s">
        <v>78</v>
      </c>
      <c r="AO94" t="s">
        <v>78</v>
      </c>
      <c r="AP94" t="s">
        <v>78</v>
      </c>
      <c r="AQ94">
        <v>0</v>
      </c>
      <c r="AR94">
        <v>1</v>
      </c>
      <c r="AS94">
        <v>1</v>
      </c>
      <c r="AT94">
        <v>200</v>
      </c>
      <c r="AU94" t="s">
        <v>78</v>
      </c>
      <c r="AV94" t="s">
        <v>78</v>
      </c>
      <c r="AW94" t="s">
        <v>78</v>
      </c>
      <c r="AX94">
        <v>200</v>
      </c>
      <c r="AY94">
        <v>2</v>
      </c>
      <c r="AZ94">
        <v>1</v>
      </c>
      <c r="BA94" t="s">
        <v>84</v>
      </c>
      <c r="BB94" t="s">
        <v>89</v>
      </c>
      <c r="BC94" t="s">
        <v>357</v>
      </c>
      <c r="BD94" t="s">
        <v>78</v>
      </c>
      <c r="BE94" t="s">
        <v>78</v>
      </c>
      <c r="BF94" t="s">
        <v>78</v>
      </c>
      <c r="BG94" t="s">
        <v>78</v>
      </c>
      <c r="BH94" t="s">
        <v>78</v>
      </c>
      <c r="BI94" t="s">
        <v>78</v>
      </c>
      <c r="BJ94" t="s">
        <v>78</v>
      </c>
      <c r="BK94" t="s">
        <v>78</v>
      </c>
      <c r="BL94" t="s">
        <v>78</v>
      </c>
      <c r="BM94" t="s">
        <v>78</v>
      </c>
      <c r="BN94" t="s">
        <v>78</v>
      </c>
      <c r="BO94" t="s">
        <v>78</v>
      </c>
      <c r="BP94" t="s">
        <v>78</v>
      </c>
      <c r="BQ94" t="s">
        <v>78</v>
      </c>
      <c r="BR94" t="s">
        <v>78</v>
      </c>
      <c r="BS94" t="s">
        <v>78</v>
      </c>
      <c r="BT94" t="s">
        <v>78</v>
      </c>
      <c r="BU94" t="s">
        <v>78</v>
      </c>
      <c r="BV94">
        <v>303.95182233259499</v>
      </c>
      <c r="BW94">
        <v>-3.95182233259544</v>
      </c>
      <c r="BX94" t="s">
        <v>84</v>
      </c>
    </row>
    <row r="95" spans="1:76">
      <c r="A95" t="s">
        <v>705</v>
      </c>
      <c r="B95" t="s">
        <v>358</v>
      </c>
      <c r="C95" s="1">
        <v>43502</v>
      </c>
      <c r="D95">
        <v>956000010848216</v>
      </c>
      <c r="E95" t="s">
        <v>217</v>
      </c>
      <c r="F95">
        <v>-18.932700000000001</v>
      </c>
      <c r="G95">
        <v>47.757800000000003</v>
      </c>
      <c r="H95" t="s">
        <v>330</v>
      </c>
      <c r="I95">
        <v>60</v>
      </c>
      <c r="J95" t="s">
        <v>78</v>
      </c>
      <c r="K95" t="s">
        <v>78</v>
      </c>
      <c r="L95" t="s">
        <v>78</v>
      </c>
      <c r="M95" t="s">
        <v>78</v>
      </c>
      <c r="N95" t="s">
        <v>78</v>
      </c>
      <c r="O95" t="s">
        <v>78</v>
      </c>
      <c r="P95" t="s">
        <v>78</v>
      </c>
      <c r="Q95" t="s">
        <v>78</v>
      </c>
      <c r="R95" t="s">
        <v>153</v>
      </c>
      <c r="T95" t="s">
        <v>84</v>
      </c>
      <c r="U95" t="s">
        <v>81</v>
      </c>
      <c r="V95" t="s">
        <v>82</v>
      </c>
      <c r="W95" t="s">
        <v>80</v>
      </c>
      <c r="X95" t="s">
        <v>80</v>
      </c>
      <c r="Y95" t="s">
        <v>78</v>
      </c>
      <c r="Z95" t="s">
        <v>78</v>
      </c>
      <c r="AA95" t="s">
        <v>83</v>
      </c>
      <c r="AB95">
        <v>331</v>
      </c>
      <c r="AC95">
        <v>26.4</v>
      </c>
      <c r="AD95">
        <v>131.13999999999999</v>
      </c>
      <c r="AE95">
        <v>62.95</v>
      </c>
      <c r="AF95">
        <v>25.52</v>
      </c>
      <c r="AG95">
        <v>16.75</v>
      </c>
      <c r="AH95">
        <v>15.77</v>
      </c>
      <c r="AI95" t="s">
        <v>84</v>
      </c>
      <c r="AJ95">
        <v>1</v>
      </c>
      <c r="AK95" t="s">
        <v>78</v>
      </c>
      <c r="AL95" t="s">
        <v>78</v>
      </c>
      <c r="AM95" t="s">
        <v>78</v>
      </c>
      <c r="AN95" t="s">
        <v>78</v>
      </c>
      <c r="AO95" t="s">
        <v>78</v>
      </c>
      <c r="AP95" t="s">
        <v>78</v>
      </c>
      <c r="AQ95">
        <v>1</v>
      </c>
      <c r="AR95">
        <v>1</v>
      </c>
      <c r="AS95">
        <v>1</v>
      </c>
      <c r="AT95">
        <v>400</v>
      </c>
      <c r="AU95" t="s">
        <v>78</v>
      </c>
      <c r="AV95" t="s">
        <v>78</v>
      </c>
      <c r="AW95" t="s">
        <v>78</v>
      </c>
      <c r="AX95">
        <v>200</v>
      </c>
      <c r="AY95">
        <v>2</v>
      </c>
      <c r="AZ95">
        <v>1</v>
      </c>
      <c r="BA95" t="s">
        <v>84</v>
      </c>
      <c r="BB95" t="s">
        <v>89</v>
      </c>
      <c r="BC95" t="s">
        <v>359</v>
      </c>
      <c r="BD95" t="s">
        <v>360</v>
      </c>
      <c r="BE95" t="s">
        <v>78</v>
      </c>
      <c r="BF95" t="s">
        <v>80</v>
      </c>
      <c r="BG95" t="s">
        <v>78</v>
      </c>
      <c r="BH95" t="s">
        <v>78</v>
      </c>
      <c r="BI95" t="s">
        <v>78</v>
      </c>
      <c r="BJ95" t="s">
        <v>78</v>
      </c>
      <c r="BK95" t="s">
        <v>78</v>
      </c>
      <c r="BL95" t="s">
        <v>78</v>
      </c>
      <c r="BM95" t="s">
        <v>78</v>
      </c>
      <c r="BN95" t="s">
        <v>78</v>
      </c>
      <c r="BO95" t="s">
        <v>78</v>
      </c>
      <c r="BP95" t="s">
        <v>78</v>
      </c>
      <c r="BQ95" t="s">
        <v>78</v>
      </c>
      <c r="BR95" t="s">
        <v>78</v>
      </c>
      <c r="BS95" t="s">
        <v>78</v>
      </c>
      <c r="BT95" t="s">
        <v>78</v>
      </c>
      <c r="BU95" t="s">
        <v>78</v>
      </c>
      <c r="BV95">
        <v>330.10457496977898</v>
      </c>
      <c r="BW95">
        <v>0.89542503022141795</v>
      </c>
      <c r="BX95" t="s">
        <v>84</v>
      </c>
    </row>
    <row r="96" spans="1:76">
      <c r="A96" t="s">
        <v>705</v>
      </c>
      <c r="B96" t="s">
        <v>361</v>
      </c>
      <c r="C96" s="1">
        <v>43502</v>
      </c>
      <c r="D96">
        <v>1626</v>
      </c>
      <c r="E96" t="s">
        <v>217</v>
      </c>
      <c r="F96">
        <v>-18.932700000000001</v>
      </c>
      <c r="G96">
        <v>47.757800000000003</v>
      </c>
      <c r="H96" t="s">
        <v>330</v>
      </c>
      <c r="I96">
        <v>60</v>
      </c>
      <c r="J96" t="s">
        <v>78</v>
      </c>
      <c r="K96" t="s">
        <v>78</v>
      </c>
      <c r="L96" t="s">
        <v>78</v>
      </c>
      <c r="M96" t="s">
        <v>78</v>
      </c>
      <c r="N96" t="s">
        <v>78</v>
      </c>
      <c r="O96" t="s">
        <v>78</v>
      </c>
      <c r="P96" t="s">
        <v>78</v>
      </c>
      <c r="Q96" t="s">
        <v>78</v>
      </c>
      <c r="R96" t="s">
        <v>153</v>
      </c>
      <c r="T96" t="s">
        <v>80</v>
      </c>
      <c r="U96" t="s">
        <v>81</v>
      </c>
      <c r="V96" t="s">
        <v>82</v>
      </c>
      <c r="W96" t="s">
        <v>80</v>
      </c>
      <c r="X96" t="s">
        <v>80</v>
      </c>
      <c r="Y96" t="s">
        <v>78</v>
      </c>
      <c r="Z96" t="s">
        <v>78</v>
      </c>
      <c r="AA96" t="s">
        <v>83</v>
      </c>
      <c r="AB96">
        <v>340</v>
      </c>
      <c r="AC96">
        <v>26</v>
      </c>
      <c r="AD96">
        <v>130.36000000000001</v>
      </c>
      <c r="AE96">
        <v>63.92</v>
      </c>
      <c r="AF96">
        <v>24.15</v>
      </c>
      <c r="AG96">
        <v>18.82</v>
      </c>
      <c r="AH96">
        <v>15.16</v>
      </c>
      <c r="AI96" t="s">
        <v>84</v>
      </c>
      <c r="AJ96">
        <v>1</v>
      </c>
      <c r="AK96">
        <v>2</v>
      </c>
      <c r="AL96" t="s">
        <v>78</v>
      </c>
      <c r="AM96">
        <v>5</v>
      </c>
      <c r="AN96">
        <v>3</v>
      </c>
      <c r="AO96" t="s">
        <v>78</v>
      </c>
      <c r="AP96" t="s">
        <v>78</v>
      </c>
      <c r="AQ96">
        <v>1</v>
      </c>
      <c r="AR96">
        <v>1</v>
      </c>
      <c r="AS96">
        <v>1</v>
      </c>
      <c r="AT96">
        <v>300</v>
      </c>
      <c r="AU96" t="s">
        <v>78</v>
      </c>
      <c r="AV96" t="s">
        <v>78</v>
      </c>
      <c r="AW96" t="s">
        <v>78</v>
      </c>
      <c r="AX96">
        <v>200</v>
      </c>
      <c r="AY96">
        <v>2</v>
      </c>
      <c r="AZ96">
        <v>1</v>
      </c>
      <c r="BA96" t="s">
        <v>84</v>
      </c>
      <c r="BB96" t="s">
        <v>95</v>
      </c>
      <c r="BC96" t="s">
        <v>362</v>
      </c>
      <c r="BD96" t="s">
        <v>78</v>
      </c>
      <c r="BE96" t="s">
        <v>78</v>
      </c>
      <c r="BF96" t="s">
        <v>80</v>
      </c>
      <c r="BG96" t="s">
        <v>78</v>
      </c>
      <c r="BH96" t="s">
        <v>78</v>
      </c>
      <c r="BI96" t="s">
        <v>78</v>
      </c>
      <c r="BJ96" t="s">
        <v>78</v>
      </c>
      <c r="BK96" t="s">
        <v>78</v>
      </c>
      <c r="BL96" t="s">
        <v>78</v>
      </c>
      <c r="BM96" t="s">
        <v>78</v>
      </c>
      <c r="BN96" t="s">
        <v>78</v>
      </c>
      <c r="BO96" t="s">
        <v>78</v>
      </c>
      <c r="BP96" t="s">
        <v>78</v>
      </c>
      <c r="BQ96" t="s">
        <v>78</v>
      </c>
      <c r="BR96" t="s">
        <v>78</v>
      </c>
      <c r="BS96" t="s">
        <v>78</v>
      </c>
      <c r="BT96" t="s">
        <v>78</v>
      </c>
      <c r="BU96" t="s">
        <v>78</v>
      </c>
      <c r="BV96">
        <v>326.36731851885298</v>
      </c>
      <c r="BW96">
        <v>13.6326814811466</v>
      </c>
      <c r="BX96" t="s">
        <v>80</v>
      </c>
    </row>
    <row r="97" spans="1:76">
      <c r="A97" t="s">
        <v>705</v>
      </c>
      <c r="B97" t="s">
        <v>363</v>
      </c>
      <c r="C97" s="1">
        <v>43502</v>
      </c>
      <c r="D97">
        <v>1644</v>
      </c>
      <c r="E97" t="s">
        <v>217</v>
      </c>
      <c r="F97">
        <v>-18.932700000000001</v>
      </c>
      <c r="G97">
        <v>47.757800000000003</v>
      </c>
      <c r="H97" t="s">
        <v>330</v>
      </c>
      <c r="I97">
        <v>60</v>
      </c>
      <c r="J97" t="s">
        <v>78</v>
      </c>
      <c r="K97" t="s">
        <v>78</v>
      </c>
      <c r="L97" t="s">
        <v>78</v>
      </c>
      <c r="M97" t="s">
        <v>78</v>
      </c>
      <c r="N97" t="s">
        <v>78</v>
      </c>
      <c r="O97" t="s">
        <v>78</v>
      </c>
      <c r="P97" t="s">
        <v>78</v>
      </c>
      <c r="Q97" t="s">
        <v>78</v>
      </c>
      <c r="R97" t="s">
        <v>153</v>
      </c>
      <c r="T97" t="s">
        <v>80</v>
      </c>
      <c r="U97" t="s">
        <v>101</v>
      </c>
      <c r="V97" t="s">
        <v>102</v>
      </c>
      <c r="W97" t="s">
        <v>80</v>
      </c>
      <c r="X97" t="s">
        <v>80</v>
      </c>
      <c r="Y97" t="s">
        <v>78</v>
      </c>
      <c r="Z97" t="s">
        <v>78</v>
      </c>
      <c r="AA97" t="s">
        <v>83</v>
      </c>
      <c r="AB97">
        <v>350</v>
      </c>
      <c r="AC97">
        <v>19</v>
      </c>
      <c r="AD97">
        <v>128.59</v>
      </c>
      <c r="AE97">
        <v>60.1</v>
      </c>
      <c r="AF97">
        <v>30.97</v>
      </c>
      <c r="AG97">
        <v>0.43263888900000003</v>
      </c>
      <c r="AH97">
        <v>8.6999999999999993</v>
      </c>
      <c r="AI97" t="s">
        <v>84</v>
      </c>
      <c r="AJ97">
        <v>1</v>
      </c>
      <c r="AK97">
        <v>2</v>
      </c>
      <c r="AL97" t="s">
        <v>78</v>
      </c>
      <c r="AM97" t="s">
        <v>78</v>
      </c>
      <c r="AN97">
        <v>10</v>
      </c>
      <c r="AO97" t="s">
        <v>78</v>
      </c>
      <c r="AP97" t="s">
        <v>78</v>
      </c>
      <c r="AQ97">
        <v>1</v>
      </c>
      <c r="AR97">
        <v>1</v>
      </c>
      <c r="AS97">
        <v>1</v>
      </c>
      <c r="AT97">
        <v>200</v>
      </c>
      <c r="AU97" t="s">
        <v>78</v>
      </c>
      <c r="AV97" t="s">
        <v>78</v>
      </c>
      <c r="AW97" t="s">
        <v>78</v>
      </c>
      <c r="AX97">
        <v>200</v>
      </c>
      <c r="AY97">
        <v>2</v>
      </c>
      <c r="AZ97">
        <v>1</v>
      </c>
      <c r="BA97" t="s">
        <v>84</v>
      </c>
      <c r="BB97" t="s">
        <v>95</v>
      </c>
      <c r="BC97" t="s">
        <v>686</v>
      </c>
      <c r="BD97" t="s">
        <v>78</v>
      </c>
      <c r="BE97" t="s">
        <v>78</v>
      </c>
      <c r="BF97" t="s">
        <v>80</v>
      </c>
      <c r="BG97" t="s">
        <v>78</v>
      </c>
      <c r="BH97" t="s">
        <v>78</v>
      </c>
      <c r="BI97" t="s">
        <v>78</v>
      </c>
      <c r="BJ97" t="s">
        <v>78</v>
      </c>
      <c r="BK97" t="s">
        <v>78</v>
      </c>
      <c r="BL97" t="s">
        <v>78</v>
      </c>
      <c r="BM97" t="s">
        <v>78</v>
      </c>
      <c r="BN97" t="s">
        <v>78</v>
      </c>
      <c r="BO97" t="s">
        <v>78</v>
      </c>
      <c r="BP97" t="s">
        <v>78</v>
      </c>
      <c r="BQ97" t="s">
        <v>78</v>
      </c>
      <c r="BR97" t="s">
        <v>78</v>
      </c>
      <c r="BS97" t="s">
        <v>78</v>
      </c>
      <c r="BT97" t="s">
        <v>78</v>
      </c>
      <c r="BU97" t="s">
        <v>78</v>
      </c>
      <c r="BV97">
        <v>307.27865579067799</v>
      </c>
      <c r="BW97">
        <v>42.7213442093217</v>
      </c>
      <c r="BX97" t="s">
        <v>80</v>
      </c>
    </row>
    <row r="98" spans="1:76">
      <c r="A98" t="s">
        <v>705</v>
      </c>
      <c r="B98" t="s">
        <v>364</v>
      </c>
      <c r="C98" s="1">
        <v>43539</v>
      </c>
      <c r="D98">
        <v>245</v>
      </c>
      <c r="E98" t="s">
        <v>217</v>
      </c>
      <c r="F98">
        <v>-18.932700000000001</v>
      </c>
      <c r="G98">
        <v>47.757800000000003</v>
      </c>
      <c r="H98" t="s">
        <v>302</v>
      </c>
      <c r="I98">
        <v>63</v>
      </c>
      <c r="J98" t="s">
        <v>78</v>
      </c>
      <c r="K98" t="s">
        <v>78</v>
      </c>
      <c r="L98" t="s">
        <v>78</v>
      </c>
      <c r="M98" t="s">
        <v>78</v>
      </c>
      <c r="N98" t="s">
        <v>78</v>
      </c>
      <c r="O98" t="s">
        <v>78</v>
      </c>
      <c r="P98" t="s">
        <v>78</v>
      </c>
      <c r="Q98" t="s">
        <v>78</v>
      </c>
      <c r="R98" t="s">
        <v>153</v>
      </c>
      <c r="T98" t="s">
        <v>84</v>
      </c>
      <c r="U98" t="s">
        <v>101</v>
      </c>
      <c r="V98" t="s">
        <v>102</v>
      </c>
      <c r="W98" t="s">
        <v>80</v>
      </c>
      <c r="X98" t="s">
        <v>80</v>
      </c>
      <c r="Y98" t="s">
        <v>78</v>
      </c>
      <c r="Z98" t="s">
        <v>78</v>
      </c>
      <c r="AA98" t="s">
        <v>83</v>
      </c>
      <c r="AB98">
        <v>290</v>
      </c>
      <c r="AC98">
        <v>20</v>
      </c>
      <c r="AD98">
        <v>127.6</v>
      </c>
      <c r="AE98">
        <v>61.7</v>
      </c>
      <c r="AF98">
        <v>26.1</v>
      </c>
      <c r="AG98">
        <v>5.5</v>
      </c>
      <c r="AH98">
        <v>7.4</v>
      </c>
      <c r="AI98" t="s">
        <v>84</v>
      </c>
      <c r="AJ98">
        <v>1</v>
      </c>
      <c r="AK98">
        <v>2</v>
      </c>
      <c r="AL98" t="s">
        <v>78</v>
      </c>
      <c r="AM98" t="s">
        <v>78</v>
      </c>
      <c r="AN98">
        <v>1</v>
      </c>
      <c r="AO98" t="s">
        <v>78</v>
      </c>
      <c r="AP98" t="s">
        <v>78</v>
      </c>
      <c r="AQ98" t="s">
        <v>78</v>
      </c>
      <c r="AR98">
        <v>1</v>
      </c>
      <c r="AS98">
        <v>1</v>
      </c>
      <c r="AT98">
        <v>200</v>
      </c>
      <c r="AU98" t="s">
        <v>78</v>
      </c>
      <c r="AV98" t="s">
        <v>78</v>
      </c>
      <c r="AW98" t="s">
        <v>78</v>
      </c>
      <c r="AX98">
        <v>200</v>
      </c>
      <c r="AY98">
        <v>2</v>
      </c>
      <c r="AZ98">
        <v>1</v>
      </c>
      <c r="BA98" t="s">
        <v>84</v>
      </c>
      <c r="BB98" t="s">
        <v>95</v>
      </c>
      <c r="BC98" t="s">
        <v>365</v>
      </c>
      <c r="BD98" t="s">
        <v>78</v>
      </c>
      <c r="BE98" t="s">
        <v>78</v>
      </c>
      <c r="BF98" t="s">
        <v>78</v>
      </c>
      <c r="BG98" t="s">
        <v>78</v>
      </c>
      <c r="BH98" t="s">
        <v>78</v>
      </c>
      <c r="BI98" t="s">
        <v>78</v>
      </c>
      <c r="BJ98" t="s">
        <v>78</v>
      </c>
      <c r="BK98" t="s">
        <v>78</v>
      </c>
      <c r="BL98" t="s">
        <v>78</v>
      </c>
      <c r="BM98" t="s">
        <v>78</v>
      </c>
      <c r="BN98" t="s">
        <v>78</v>
      </c>
      <c r="BO98" t="s">
        <v>78</v>
      </c>
      <c r="BP98" t="s">
        <v>78</v>
      </c>
      <c r="BQ98" t="s">
        <v>78</v>
      </c>
      <c r="BR98" t="s">
        <v>78</v>
      </c>
      <c r="BS98" t="s">
        <v>78</v>
      </c>
      <c r="BT98" t="s">
        <v>78</v>
      </c>
      <c r="BU98" t="s">
        <v>78</v>
      </c>
      <c r="BV98">
        <v>304.25670720818903</v>
      </c>
      <c r="BW98">
        <v>-14.256707208189299</v>
      </c>
      <c r="BX98" t="s">
        <v>84</v>
      </c>
    </row>
    <row r="99" spans="1:76">
      <c r="A99" t="s">
        <v>705</v>
      </c>
      <c r="B99" t="s">
        <v>366</v>
      </c>
      <c r="C99" s="1">
        <v>43502</v>
      </c>
      <c r="D99">
        <v>1612</v>
      </c>
      <c r="E99" t="s">
        <v>217</v>
      </c>
      <c r="F99">
        <v>-18.932700000000001</v>
      </c>
      <c r="G99">
        <v>47.757800000000003</v>
      </c>
      <c r="H99" t="s">
        <v>330</v>
      </c>
      <c r="I99">
        <v>60</v>
      </c>
      <c r="J99" t="s">
        <v>78</v>
      </c>
      <c r="K99" t="s">
        <v>78</v>
      </c>
      <c r="L99" t="s">
        <v>78</v>
      </c>
      <c r="M99" t="s">
        <v>78</v>
      </c>
      <c r="N99" t="s">
        <v>78</v>
      </c>
      <c r="O99" t="s">
        <v>78</v>
      </c>
      <c r="P99" t="s">
        <v>78</v>
      </c>
      <c r="Q99" t="s">
        <v>78</v>
      </c>
      <c r="R99" t="s">
        <v>153</v>
      </c>
      <c r="T99" t="s">
        <v>78</v>
      </c>
      <c r="U99" t="s">
        <v>81</v>
      </c>
      <c r="V99" t="s">
        <v>82</v>
      </c>
      <c r="W99" t="s">
        <v>80</v>
      </c>
      <c r="X99" t="s">
        <v>80</v>
      </c>
      <c r="Y99" t="s">
        <v>78</v>
      </c>
      <c r="Z99" t="s">
        <v>78</v>
      </c>
      <c r="AA99" t="s">
        <v>83</v>
      </c>
      <c r="AB99">
        <v>340</v>
      </c>
      <c r="AC99">
        <v>22.4</v>
      </c>
      <c r="AD99">
        <v>136.07</v>
      </c>
      <c r="AE99">
        <v>62.84</v>
      </c>
      <c r="AF99">
        <v>29.89</v>
      </c>
      <c r="AG99">
        <v>19.600000000000001</v>
      </c>
      <c r="AH99">
        <v>20.11</v>
      </c>
      <c r="AI99" t="s">
        <v>84</v>
      </c>
      <c r="AJ99">
        <v>1</v>
      </c>
      <c r="AK99">
        <v>1</v>
      </c>
      <c r="AL99" t="s">
        <v>78</v>
      </c>
      <c r="AM99">
        <v>2</v>
      </c>
      <c r="AN99" t="s">
        <v>78</v>
      </c>
      <c r="AO99" t="s">
        <v>78</v>
      </c>
      <c r="AP99" t="s">
        <v>78</v>
      </c>
      <c r="AQ99">
        <v>0</v>
      </c>
      <c r="AR99">
        <v>1</v>
      </c>
      <c r="AS99">
        <v>1</v>
      </c>
      <c r="AT99">
        <v>350</v>
      </c>
      <c r="AU99" t="s">
        <v>78</v>
      </c>
      <c r="AV99" t="s">
        <v>78</v>
      </c>
      <c r="AW99" t="s">
        <v>78</v>
      </c>
      <c r="AX99">
        <v>200</v>
      </c>
      <c r="AY99">
        <v>0</v>
      </c>
      <c r="AZ99" t="s">
        <v>78</v>
      </c>
      <c r="BA99" t="s">
        <v>78</v>
      </c>
      <c r="BB99" t="s">
        <v>78</v>
      </c>
      <c r="BC99" t="s">
        <v>367</v>
      </c>
      <c r="BD99" t="s">
        <v>78</v>
      </c>
      <c r="BE99" t="s">
        <v>78</v>
      </c>
      <c r="BF99" t="s">
        <v>80</v>
      </c>
      <c r="BG99" t="s">
        <v>78</v>
      </c>
      <c r="BH99" t="s">
        <v>78</v>
      </c>
      <c r="BI99" t="s">
        <v>78</v>
      </c>
      <c r="BJ99" t="s">
        <v>78</v>
      </c>
      <c r="BK99" t="s">
        <v>78</v>
      </c>
      <c r="BL99" t="s">
        <v>78</v>
      </c>
      <c r="BM99" t="s">
        <v>78</v>
      </c>
      <c r="BN99" t="s">
        <v>78</v>
      </c>
      <c r="BO99" t="s">
        <v>78</v>
      </c>
      <c r="BP99" t="s">
        <v>78</v>
      </c>
      <c r="BQ99" t="s">
        <v>78</v>
      </c>
      <c r="BR99" t="s">
        <v>78</v>
      </c>
      <c r="BS99" t="s">
        <v>78</v>
      </c>
      <c r="BT99" t="s">
        <v>78</v>
      </c>
      <c r="BU99" t="s">
        <v>78</v>
      </c>
      <c r="BV99">
        <v>354.19402637369399</v>
      </c>
      <c r="BW99">
        <v>-14.194026373694401</v>
      </c>
      <c r="BX99" t="s">
        <v>80</v>
      </c>
    </row>
    <row r="100" spans="1:76">
      <c r="A100" t="s">
        <v>705</v>
      </c>
      <c r="B100" t="s">
        <v>368</v>
      </c>
      <c r="C100" s="1">
        <v>43502</v>
      </c>
      <c r="D100">
        <v>1645</v>
      </c>
      <c r="E100" t="s">
        <v>217</v>
      </c>
      <c r="F100">
        <v>-18.932700000000001</v>
      </c>
      <c r="G100">
        <v>47.757800000000003</v>
      </c>
      <c r="H100" t="s">
        <v>330</v>
      </c>
      <c r="I100">
        <v>60</v>
      </c>
      <c r="J100" t="s">
        <v>78</v>
      </c>
      <c r="K100" t="s">
        <v>78</v>
      </c>
      <c r="L100" t="s">
        <v>78</v>
      </c>
      <c r="M100" t="s">
        <v>78</v>
      </c>
      <c r="N100" t="s">
        <v>78</v>
      </c>
      <c r="O100" t="s">
        <v>78</v>
      </c>
      <c r="P100" t="s">
        <v>78</v>
      </c>
      <c r="Q100" t="s">
        <v>78</v>
      </c>
      <c r="R100" t="s">
        <v>153</v>
      </c>
      <c r="T100" t="s">
        <v>80</v>
      </c>
      <c r="U100" t="s">
        <v>81</v>
      </c>
      <c r="V100" t="s">
        <v>82</v>
      </c>
      <c r="W100" t="s">
        <v>80</v>
      </c>
      <c r="X100" t="s">
        <v>80</v>
      </c>
      <c r="Y100" t="s">
        <v>78</v>
      </c>
      <c r="Z100" t="s">
        <v>78</v>
      </c>
      <c r="AA100" t="s">
        <v>83</v>
      </c>
      <c r="AB100">
        <v>330</v>
      </c>
      <c r="AC100">
        <v>23.8</v>
      </c>
      <c r="AD100">
        <v>123.53</v>
      </c>
      <c r="AE100">
        <v>60.06</v>
      </c>
      <c r="AF100">
        <v>20.5</v>
      </c>
      <c r="AG100">
        <v>16.12</v>
      </c>
      <c r="AH100">
        <v>14.2</v>
      </c>
      <c r="AI100" t="s">
        <v>84</v>
      </c>
      <c r="AJ100">
        <v>1</v>
      </c>
      <c r="AK100">
        <v>1</v>
      </c>
      <c r="AL100" t="s">
        <v>78</v>
      </c>
      <c r="AM100">
        <v>3</v>
      </c>
      <c r="AN100">
        <v>3</v>
      </c>
      <c r="AO100" t="s">
        <v>78</v>
      </c>
      <c r="AP100" t="s">
        <v>78</v>
      </c>
      <c r="AQ100">
        <v>1</v>
      </c>
      <c r="AR100">
        <v>1</v>
      </c>
      <c r="AS100">
        <v>1</v>
      </c>
      <c r="AT100">
        <v>300</v>
      </c>
      <c r="AU100" t="s">
        <v>78</v>
      </c>
      <c r="AV100" t="s">
        <v>78</v>
      </c>
      <c r="AW100" t="s">
        <v>78</v>
      </c>
      <c r="AX100">
        <v>200</v>
      </c>
      <c r="AY100">
        <v>0</v>
      </c>
      <c r="AZ100" t="s">
        <v>78</v>
      </c>
      <c r="BA100" t="s">
        <v>78</v>
      </c>
      <c r="BB100" t="s">
        <v>78</v>
      </c>
      <c r="BC100" t="s">
        <v>369</v>
      </c>
      <c r="BD100" t="s">
        <v>78</v>
      </c>
      <c r="BE100" t="s">
        <v>78</v>
      </c>
      <c r="BF100" t="s">
        <v>80</v>
      </c>
      <c r="BG100" t="s">
        <v>78</v>
      </c>
      <c r="BH100" t="s">
        <v>78</v>
      </c>
      <c r="BI100" t="s">
        <v>78</v>
      </c>
      <c r="BJ100" t="s">
        <v>78</v>
      </c>
      <c r="BK100" t="s">
        <v>78</v>
      </c>
      <c r="BL100" t="s">
        <v>78</v>
      </c>
      <c r="BM100" t="s">
        <v>78</v>
      </c>
      <c r="BN100" t="s">
        <v>78</v>
      </c>
      <c r="BO100" t="s">
        <v>78</v>
      </c>
      <c r="BP100" t="s">
        <v>78</v>
      </c>
      <c r="BQ100" t="s">
        <v>78</v>
      </c>
      <c r="BR100" t="s">
        <v>78</v>
      </c>
      <c r="BS100" t="s">
        <v>78</v>
      </c>
      <c r="BT100" t="s">
        <v>78</v>
      </c>
      <c r="BU100" t="s">
        <v>78</v>
      </c>
      <c r="BV100">
        <v>294.509151811842</v>
      </c>
      <c r="BW100">
        <v>35.490848188158097</v>
      </c>
      <c r="BX100" t="s">
        <v>80</v>
      </c>
    </row>
    <row r="101" spans="1:76">
      <c r="A101" t="s">
        <v>705</v>
      </c>
      <c r="B101" t="s">
        <v>370</v>
      </c>
      <c r="C101" s="1">
        <v>43502</v>
      </c>
      <c r="D101">
        <v>1607</v>
      </c>
      <c r="E101" t="s">
        <v>217</v>
      </c>
      <c r="F101">
        <v>-18.932700000000001</v>
      </c>
      <c r="G101">
        <v>47.757800000000003</v>
      </c>
      <c r="H101" t="s">
        <v>330</v>
      </c>
      <c r="I101">
        <v>60</v>
      </c>
      <c r="J101" t="s">
        <v>78</v>
      </c>
      <c r="K101" t="s">
        <v>78</v>
      </c>
      <c r="L101" t="s">
        <v>78</v>
      </c>
      <c r="M101" t="s">
        <v>78</v>
      </c>
      <c r="N101" t="s">
        <v>78</v>
      </c>
      <c r="O101" t="s">
        <v>78</v>
      </c>
      <c r="P101" t="s">
        <v>78</v>
      </c>
      <c r="Q101" t="s">
        <v>78</v>
      </c>
      <c r="R101" t="s">
        <v>153</v>
      </c>
      <c r="T101" t="s">
        <v>84</v>
      </c>
      <c r="U101" t="s">
        <v>81</v>
      </c>
      <c r="V101" t="s">
        <v>82</v>
      </c>
      <c r="W101" t="s">
        <v>80</v>
      </c>
      <c r="X101" t="s">
        <v>80</v>
      </c>
      <c r="Y101" t="s">
        <v>78</v>
      </c>
      <c r="Z101" t="s">
        <v>78</v>
      </c>
      <c r="AA101" t="s">
        <v>83</v>
      </c>
      <c r="AB101">
        <v>265</v>
      </c>
      <c r="AC101">
        <v>21.2</v>
      </c>
      <c r="AD101">
        <v>119.89</v>
      </c>
      <c r="AE101">
        <v>61.03</v>
      </c>
      <c r="AF101">
        <v>26.6</v>
      </c>
      <c r="AG101">
        <v>14.93</v>
      </c>
      <c r="AH101">
        <v>15.87</v>
      </c>
      <c r="AI101" t="s">
        <v>84</v>
      </c>
      <c r="AJ101">
        <v>1</v>
      </c>
      <c r="AK101" t="s">
        <v>78</v>
      </c>
      <c r="AL101" t="s">
        <v>78</v>
      </c>
      <c r="AM101" t="s">
        <v>78</v>
      </c>
      <c r="AN101" t="s">
        <v>78</v>
      </c>
      <c r="AO101" t="s">
        <v>78</v>
      </c>
      <c r="AP101" t="s">
        <v>78</v>
      </c>
      <c r="AQ101">
        <v>1</v>
      </c>
      <c r="AR101">
        <v>1</v>
      </c>
      <c r="AS101">
        <v>1</v>
      </c>
      <c r="AT101">
        <v>200</v>
      </c>
      <c r="AU101" t="s">
        <v>78</v>
      </c>
      <c r="AV101" t="s">
        <v>78</v>
      </c>
      <c r="AW101" t="s">
        <v>78</v>
      </c>
      <c r="AX101">
        <v>200</v>
      </c>
      <c r="AY101">
        <v>0</v>
      </c>
      <c r="AZ101" t="s">
        <v>78</v>
      </c>
      <c r="BA101" t="s">
        <v>78</v>
      </c>
      <c r="BB101" t="s">
        <v>95</v>
      </c>
      <c r="BC101" t="s">
        <v>371</v>
      </c>
      <c r="BD101" t="s">
        <v>372</v>
      </c>
      <c r="BE101" t="s">
        <v>78</v>
      </c>
      <c r="BF101" t="s">
        <v>80</v>
      </c>
      <c r="BG101" t="s">
        <v>78</v>
      </c>
      <c r="BH101" t="s">
        <v>78</v>
      </c>
      <c r="BI101" t="s">
        <v>78</v>
      </c>
      <c r="BJ101" t="s">
        <v>78</v>
      </c>
      <c r="BK101" t="s">
        <v>78</v>
      </c>
      <c r="BL101" t="s">
        <v>78</v>
      </c>
      <c r="BM101" t="s">
        <v>78</v>
      </c>
      <c r="BN101" t="s">
        <v>78</v>
      </c>
      <c r="BO101" t="s">
        <v>78</v>
      </c>
      <c r="BP101" t="s">
        <v>78</v>
      </c>
      <c r="BQ101" t="s">
        <v>78</v>
      </c>
      <c r="BR101" t="s">
        <v>78</v>
      </c>
      <c r="BS101" t="s">
        <v>78</v>
      </c>
      <c r="BT101" t="s">
        <v>78</v>
      </c>
      <c r="BU101" t="s">
        <v>78</v>
      </c>
      <c r="BV101">
        <v>278.16785243307902</v>
      </c>
      <c r="BW101">
        <v>-13.167852433079201</v>
      </c>
      <c r="BX101" t="s">
        <v>84</v>
      </c>
    </row>
    <row r="102" spans="1:76">
      <c r="A102" t="s">
        <v>705</v>
      </c>
      <c r="B102" t="s">
        <v>373</v>
      </c>
      <c r="C102" s="1">
        <v>43539</v>
      </c>
      <c r="D102">
        <v>956000010865634</v>
      </c>
      <c r="E102" t="s">
        <v>217</v>
      </c>
      <c r="F102">
        <v>-18.932700000000001</v>
      </c>
      <c r="G102">
        <v>47.757800000000003</v>
      </c>
      <c r="H102" t="s">
        <v>302</v>
      </c>
      <c r="I102">
        <v>63</v>
      </c>
      <c r="J102" t="s">
        <v>78</v>
      </c>
      <c r="K102" t="s">
        <v>78</v>
      </c>
      <c r="L102" t="s">
        <v>78</v>
      </c>
      <c r="M102" t="s">
        <v>78</v>
      </c>
      <c r="N102" t="s">
        <v>78</v>
      </c>
      <c r="O102" t="s">
        <v>78</v>
      </c>
      <c r="P102" t="s">
        <v>78</v>
      </c>
      <c r="Q102" t="s">
        <v>78</v>
      </c>
      <c r="R102" t="s">
        <v>153</v>
      </c>
      <c r="T102" t="s">
        <v>84</v>
      </c>
      <c r="U102" t="s">
        <v>101</v>
      </c>
      <c r="V102" t="s">
        <v>102</v>
      </c>
      <c r="W102" t="s">
        <v>80</v>
      </c>
      <c r="X102" t="s">
        <v>80</v>
      </c>
      <c r="Y102" t="s">
        <v>78</v>
      </c>
      <c r="Z102" t="s">
        <v>78</v>
      </c>
      <c r="AA102" t="s">
        <v>83</v>
      </c>
      <c r="AB102">
        <v>260</v>
      </c>
      <c r="AC102">
        <v>18.5</v>
      </c>
      <c r="AD102">
        <v>124.3</v>
      </c>
      <c r="AE102">
        <v>58.7</v>
      </c>
      <c r="AF102">
        <v>29.8</v>
      </c>
      <c r="AG102">
        <v>4.2</v>
      </c>
      <c r="AH102">
        <v>8.1</v>
      </c>
      <c r="AI102" t="s">
        <v>84</v>
      </c>
      <c r="AJ102">
        <v>1</v>
      </c>
      <c r="AK102" t="s">
        <v>78</v>
      </c>
      <c r="AL102" t="s">
        <v>78</v>
      </c>
      <c r="AM102" t="s">
        <v>78</v>
      </c>
      <c r="AN102">
        <v>7</v>
      </c>
      <c r="AO102" t="s">
        <v>78</v>
      </c>
      <c r="AP102" t="s">
        <v>78</v>
      </c>
      <c r="AQ102">
        <v>1</v>
      </c>
      <c r="AR102">
        <v>1</v>
      </c>
      <c r="AS102">
        <v>1</v>
      </c>
      <c r="AT102">
        <v>200</v>
      </c>
      <c r="AU102" t="s">
        <v>78</v>
      </c>
      <c r="AV102" t="s">
        <v>78</v>
      </c>
      <c r="AW102" t="s">
        <v>78</v>
      </c>
      <c r="AX102">
        <v>200</v>
      </c>
      <c r="AY102">
        <v>2</v>
      </c>
      <c r="AZ102">
        <v>1</v>
      </c>
      <c r="BA102" t="s">
        <v>84</v>
      </c>
      <c r="BB102" t="s">
        <v>95</v>
      </c>
      <c r="BC102" t="s">
        <v>78</v>
      </c>
      <c r="BD102" t="s">
        <v>374</v>
      </c>
      <c r="BE102" t="s">
        <v>78</v>
      </c>
      <c r="BF102" t="s">
        <v>78</v>
      </c>
      <c r="BG102" t="s">
        <v>78</v>
      </c>
      <c r="BH102" t="s">
        <v>78</v>
      </c>
      <c r="BI102" t="s">
        <v>78</v>
      </c>
      <c r="BJ102" t="s">
        <v>78</v>
      </c>
      <c r="BK102" t="s">
        <v>78</v>
      </c>
      <c r="BL102" t="s">
        <v>78</v>
      </c>
      <c r="BM102" t="s">
        <v>78</v>
      </c>
      <c r="BN102" t="s">
        <v>78</v>
      </c>
      <c r="BO102" t="s">
        <v>78</v>
      </c>
      <c r="BP102" t="s">
        <v>78</v>
      </c>
      <c r="BQ102" t="s">
        <v>78</v>
      </c>
      <c r="BR102" t="s">
        <v>78</v>
      </c>
      <c r="BS102" t="s">
        <v>78</v>
      </c>
      <c r="BT102" t="s">
        <v>78</v>
      </c>
      <c r="BU102" t="s">
        <v>78</v>
      </c>
      <c r="BV102">
        <v>294.23090796064997</v>
      </c>
      <c r="BW102">
        <v>-34.2309079606501</v>
      </c>
      <c r="BX102" t="s">
        <v>84</v>
      </c>
    </row>
    <row r="103" spans="1:76">
      <c r="A103" t="s">
        <v>705</v>
      </c>
      <c r="B103" t="s">
        <v>375</v>
      </c>
      <c r="C103" s="1">
        <v>43578</v>
      </c>
      <c r="D103">
        <v>1615</v>
      </c>
      <c r="E103" t="s">
        <v>217</v>
      </c>
      <c r="F103">
        <v>-18.932700000000001</v>
      </c>
      <c r="G103">
        <v>47.757800000000003</v>
      </c>
      <c r="H103" t="s">
        <v>302</v>
      </c>
      <c r="I103">
        <v>66</v>
      </c>
      <c r="J103" t="s">
        <v>78</v>
      </c>
      <c r="K103" t="s">
        <v>78</v>
      </c>
      <c r="L103" t="s">
        <v>78</v>
      </c>
      <c r="M103" t="s">
        <v>78</v>
      </c>
      <c r="N103" t="s">
        <v>78</v>
      </c>
      <c r="O103" t="s">
        <v>78</v>
      </c>
      <c r="P103" t="s">
        <v>78</v>
      </c>
      <c r="Q103" t="s">
        <v>78</v>
      </c>
      <c r="R103" t="s">
        <v>153</v>
      </c>
      <c r="T103" t="s">
        <v>80</v>
      </c>
      <c r="U103" t="s">
        <v>101</v>
      </c>
      <c r="V103" t="s">
        <v>102</v>
      </c>
      <c r="W103" t="s">
        <v>78</v>
      </c>
      <c r="X103" t="s">
        <v>80</v>
      </c>
      <c r="Y103" t="s">
        <v>78</v>
      </c>
      <c r="Z103" t="s">
        <v>78</v>
      </c>
      <c r="AA103" t="s">
        <v>83</v>
      </c>
      <c r="AB103">
        <v>265</v>
      </c>
      <c r="AC103">
        <v>21.7</v>
      </c>
      <c r="AD103">
        <v>134</v>
      </c>
      <c r="AE103">
        <v>63.3</v>
      </c>
      <c r="AF103">
        <v>33.4</v>
      </c>
      <c r="AG103" t="s">
        <v>126</v>
      </c>
      <c r="AH103" t="s">
        <v>126</v>
      </c>
      <c r="AI103" t="s">
        <v>84</v>
      </c>
      <c r="AJ103">
        <v>1</v>
      </c>
      <c r="AK103">
        <v>0</v>
      </c>
      <c r="AL103">
        <v>0</v>
      </c>
      <c r="AM103">
        <v>0</v>
      </c>
      <c r="AN103">
        <v>9</v>
      </c>
      <c r="AO103">
        <v>0</v>
      </c>
      <c r="AP103" t="s">
        <v>78</v>
      </c>
      <c r="AQ103">
        <v>0</v>
      </c>
      <c r="AR103">
        <v>1</v>
      </c>
      <c r="AS103">
        <v>1</v>
      </c>
      <c r="AT103">
        <v>30</v>
      </c>
      <c r="AU103" t="s">
        <v>78</v>
      </c>
      <c r="AV103" t="s">
        <v>78</v>
      </c>
      <c r="AW103" t="s">
        <v>78</v>
      </c>
      <c r="AX103">
        <v>0</v>
      </c>
      <c r="AY103">
        <v>2</v>
      </c>
      <c r="AZ103">
        <v>1</v>
      </c>
      <c r="BA103" t="s">
        <v>84</v>
      </c>
      <c r="BB103" t="s">
        <v>95</v>
      </c>
      <c r="BC103" t="s">
        <v>376</v>
      </c>
      <c r="BD103" t="s">
        <v>377</v>
      </c>
      <c r="BE103" t="s">
        <v>78</v>
      </c>
      <c r="BF103" t="s">
        <v>78</v>
      </c>
      <c r="BG103" t="s">
        <v>78</v>
      </c>
      <c r="BH103" t="s">
        <v>78</v>
      </c>
      <c r="BI103" t="s">
        <v>78</v>
      </c>
      <c r="BJ103" t="s">
        <v>78</v>
      </c>
      <c r="BK103" t="s">
        <v>78</v>
      </c>
      <c r="BL103" t="s">
        <v>78</v>
      </c>
      <c r="BM103" t="s">
        <v>78</v>
      </c>
      <c r="BN103" t="s">
        <v>78</v>
      </c>
      <c r="BO103" t="s">
        <v>78</v>
      </c>
      <c r="BP103" t="s">
        <v>78</v>
      </c>
      <c r="BQ103" t="s">
        <v>78</v>
      </c>
      <c r="BR103" t="s">
        <v>78</v>
      </c>
      <c r="BS103" t="s">
        <v>78</v>
      </c>
      <c r="BT103" t="s">
        <v>78</v>
      </c>
      <c r="BU103" t="s">
        <v>78</v>
      </c>
      <c r="BV103" t="s">
        <v>78</v>
      </c>
      <c r="BW103" t="s">
        <v>78</v>
      </c>
      <c r="BX103" t="s">
        <v>80</v>
      </c>
    </row>
    <row r="104" spans="1:76">
      <c r="A104" t="s">
        <v>705</v>
      </c>
      <c r="B104" t="s">
        <v>378</v>
      </c>
      <c r="C104" s="1">
        <v>43578</v>
      </c>
      <c r="D104">
        <v>1638</v>
      </c>
      <c r="E104" t="s">
        <v>217</v>
      </c>
      <c r="F104">
        <v>-18.932700000000001</v>
      </c>
      <c r="G104">
        <v>47.757800000000003</v>
      </c>
      <c r="H104" t="s">
        <v>302</v>
      </c>
      <c r="I104">
        <v>66</v>
      </c>
      <c r="J104" t="s">
        <v>78</v>
      </c>
      <c r="K104" t="s">
        <v>78</v>
      </c>
      <c r="L104" t="s">
        <v>78</v>
      </c>
      <c r="M104" t="s">
        <v>78</v>
      </c>
      <c r="N104" t="s">
        <v>78</v>
      </c>
      <c r="O104" t="s">
        <v>78</v>
      </c>
      <c r="P104" t="s">
        <v>78</v>
      </c>
      <c r="Q104" t="s">
        <v>78</v>
      </c>
      <c r="R104" t="s">
        <v>153</v>
      </c>
      <c r="T104" t="s">
        <v>80</v>
      </c>
      <c r="U104" t="s">
        <v>101</v>
      </c>
      <c r="V104" t="s">
        <v>102</v>
      </c>
      <c r="W104" t="s">
        <v>78</v>
      </c>
      <c r="X104" t="s">
        <v>80</v>
      </c>
      <c r="Y104" t="s">
        <v>78</v>
      </c>
      <c r="Z104" t="s">
        <v>78</v>
      </c>
      <c r="AA104" t="s">
        <v>83</v>
      </c>
      <c r="AB104">
        <v>300</v>
      </c>
      <c r="AC104">
        <v>18.8</v>
      </c>
      <c r="AD104">
        <v>130</v>
      </c>
      <c r="AE104">
        <v>60.4</v>
      </c>
      <c r="AF104">
        <v>26.8</v>
      </c>
      <c r="AG104">
        <v>4.5</v>
      </c>
      <c r="AH104">
        <v>7.2</v>
      </c>
      <c r="AI104" t="s">
        <v>84</v>
      </c>
      <c r="AJ104">
        <v>1</v>
      </c>
      <c r="AK104">
        <v>0</v>
      </c>
      <c r="AL104">
        <v>0</v>
      </c>
      <c r="AM104">
        <v>0</v>
      </c>
      <c r="AN104">
        <v>2</v>
      </c>
      <c r="AO104">
        <v>0</v>
      </c>
      <c r="AP104" t="s">
        <v>78</v>
      </c>
      <c r="AQ104">
        <v>0</v>
      </c>
      <c r="AR104">
        <v>1</v>
      </c>
      <c r="AS104">
        <v>1</v>
      </c>
      <c r="AT104">
        <v>400</v>
      </c>
      <c r="AU104" t="s">
        <v>78</v>
      </c>
      <c r="AV104" t="s">
        <v>78</v>
      </c>
      <c r="AW104" t="s">
        <v>78</v>
      </c>
      <c r="AX104">
        <v>200</v>
      </c>
      <c r="AY104">
        <v>2</v>
      </c>
      <c r="AZ104">
        <v>1</v>
      </c>
      <c r="BA104" t="s">
        <v>84</v>
      </c>
      <c r="BB104" t="s">
        <v>89</v>
      </c>
      <c r="BC104" t="s">
        <v>687</v>
      </c>
      <c r="BD104" t="s">
        <v>379</v>
      </c>
      <c r="BE104" t="s">
        <v>78</v>
      </c>
      <c r="BF104" t="s">
        <v>78</v>
      </c>
      <c r="BG104" t="s">
        <v>78</v>
      </c>
      <c r="BH104" t="s">
        <v>78</v>
      </c>
      <c r="BI104" t="s">
        <v>78</v>
      </c>
      <c r="BJ104" t="s">
        <v>78</v>
      </c>
      <c r="BK104" t="s">
        <v>78</v>
      </c>
      <c r="BL104" t="s">
        <v>78</v>
      </c>
      <c r="BM104" t="s">
        <v>78</v>
      </c>
      <c r="BN104" t="s">
        <v>78</v>
      </c>
      <c r="BO104" t="s">
        <v>78</v>
      </c>
      <c r="BP104" t="s">
        <v>78</v>
      </c>
      <c r="BQ104" t="s">
        <v>78</v>
      </c>
      <c r="BR104" t="s">
        <v>78</v>
      </c>
      <c r="BS104" t="s">
        <v>78</v>
      </c>
      <c r="BT104" t="s">
        <v>78</v>
      </c>
      <c r="BU104" t="s">
        <v>78</v>
      </c>
      <c r="BV104" t="s">
        <v>78</v>
      </c>
      <c r="BW104" t="s">
        <v>78</v>
      </c>
      <c r="BX104" t="s">
        <v>80</v>
      </c>
    </row>
    <row r="105" spans="1:76">
      <c r="A105" t="s">
        <v>705</v>
      </c>
      <c r="B105" t="s">
        <v>380</v>
      </c>
      <c r="C105" s="1">
        <v>43578</v>
      </c>
      <c r="D105">
        <v>1655</v>
      </c>
      <c r="E105" t="s">
        <v>217</v>
      </c>
      <c r="F105">
        <v>-18.932700000000001</v>
      </c>
      <c r="G105">
        <v>47.757800000000003</v>
      </c>
      <c r="H105" t="s">
        <v>302</v>
      </c>
      <c r="I105">
        <v>66</v>
      </c>
      <c r="J105" t="s">
        <v>78</v>
      </c>
      <c r="K105" t="s">
        <v>78</v>
      </c>
      <c r="L105" t="s">
        <v>78</v>
      </c>
      <c r="M105" t="s">
        <v>78</v>
      </c>
      <c r="N105" t="s">
        <v>78</v>
      </c>
      <c r="O105" t="s">
        <v>78</v>
      </c>
      <c r="P105" t="s">
        <v>78</v>
      </c>
      <c r="Q105" t="s">
        <v>78</v>
      </c>
      <c r="R105" t="s">
        <v>153</v>
      </c>
      <c r="T105" t="s">
        <v>80</v>
      </c>
      <c r="U105" t="s">
        <v>101</v>
      </c>
      <c r="V105" t="s">
        <v>102</v>
      </c>
      <c r="W105" t="s">
        <v>78</v>
      </c>
      <c r="X105" t="s">
        <v>80</v>
      </c>
      <c r="Y105" t="s">
        <v>78</v>
      </c>
      <c r="Z105" t="s">
        <v>78</v>
      </c>
      <c r="AA105" t="s">
        <v>83</v>
      </c>
      <c r="AB105">
        <v>325</v>
      </c>
      <c r="AC105">
        <v>20.5</v>
      </c>
      <c r="AD105">
        <v>129.9</v>
      </c>
      <c r="AE105">
        <v>61.7</v>
      </c>
      <c r="AF105">
        <v>22.1</v>
      </c>
      <c r="AG105">
        <v>6.1</v>
      </c>
      <c r="AH105">
        <v>7.6</v>
      </c>
      <c r="AI105" t="s">
        <v>84</v>
      </c>
      <c r="AJ105">
        <v>1</v>
      </c>
      <c r="AK105">
        <v>1</v>
      </c>
      <c r="AL105">
        <v>0</v>
      </c>
      <c r="AM105">
        <v>0</v>
      </c>
      <c r="AN105">
        <v>0</v>
      </c>
      <c r="AO105">
        <v>0</v>
      </c>
      <c r="AP105" t="s">
        <v>78</v>
      </c>
      <c r="AQ105">
        <v>1</v>
      </c>
      <c r="AR105">
        <v>1</v>
      </c>
      <c r="AS105">
        <v>1</v>
      </c>
      <c r="AT105">
        <v>150</v>
      </c>
      <c r="AU105" t="s">
        <v>78</v>
      </c>
      <c r="AV105" t="s">
        <v>78</v>
      </c>
      <c r="AW105" t="s">
        <v>78</v>
      </c>
      <c r="AX105">
        <v>50</v>
      </c>
      <c r="AY105">
        <v>2</v>
      </c>
      <c r="AZ105">
        <v>1</v>
      </c>
      <c r="BA105" t="s">
        <v>84</v>
      </c>
      <c r="BB105" t="s">
        <v>78</v>
      </c>
      <c r="BC105" t="s">
        <v>381</v>
      </c>
      <c r="BD105" t="s">
        <v>78</v>
      </c>
      <c r="BE105" t="s">
        <v>78</v>
      </c>
      <c r="BF105" t="s">
        <v>78</v>
      </c>
      <c r="BG105" t="s">
        <v>78</v>
      </c>
      <c r="BH105" t="s">
        <v>78</v>
      </c>
      <c r="BI105" t="s">
        <v>78</v>
      </c>
      <c r="BJ105" t="s">
        <v>78</v>
      </c>
      <c r="BK105" t="s">
        <v>78</v>
      </c>
      <c r="BL105" t="s">
        <v>78</v>
      </c>
      <c r="BM105" t="s">
        <v>78</v>
      </c>
      <c r="BN105" t="s">
        <v>78</v>
      </c>
      <c r="BO105" t="s">
        <v>78</v>
      </c>
      <c r="BP105" t="s">
        <v>78</v>
      </c>
      <c r="BQ105" t="s">
        <v>78</v>
      </c>
      <c r="BR105" t="s">
        <v>78</v>
      </c>
      <c r="BS105" t="s">
        <v>78</v>
      </c>
      <c r="BT105" t="s">
        <v>78</v>
      </c>
      <c r="BU105" t="s">
        <v>78</v>
      </c>
      <c r="BV105" t="s">
        <v>78</v>
      </c>
      <c r="BW105" t="s">
        <v>78</v>
      </c>
      <c r="BX105" t="s">
        <v>80</v>
      </c>
    </row>
    <row r="106" spans="1:76">
      <c r="A106" t="s">
        <v>705</v>
      </c>
      <c r="B106" t="s">
        <v>382</v>
      </c>
      <c r="C106" s="1">
        <v>43578</v>
      </c>
      <c r="D106" t="s">
        <v>383</v>
      </c>
      <c r="E106" t="s">
        <v>217</v>
      </c>
      <c r="F106">
        <v>-18.932700000000001</v>
      </c>
      <c r="G106">
        <v>47.757800000000003</v>
      </c>
      <c r="H106" t="s">
        <v>302</v>
      </c>
      <c r="I106">
        <v>66</v>
      </c>
      <c r="J106" t="s">
        <v>78</v>
      </c>
      <c r="K106" t="s">
        <v>78</v>
      </c>
      <c r="L106" t="s">
        <v>78</v>
      </c>
      <c r="M106" t="s">
        <v>78</v>
      </c>
      <c r="N106" t="s">
        <v>78</v>
      </c>
      <c r="O106" t="s">
        <v>78</v>
      </c>
      <c r="P106" t="s">
        <v>78</v>
      </c>
      <c r="Q106" t="s">
        <v>78</v>
      </c>
      <c r="R106" t="s">
        <v>153</v>
      </c>
      <c r="T106" t="s">
        <v>80</v>
      </c>
      <c r="U106" t="s">
        <v>101</v>
      </c>
      <c r="V106" t="s">
        <v>102</v>
      </c>
      <c r="W106" t="s">
        <v>78</v>
      </c>
      <c r="X106" t="s">
        <v>80</v>
      </c>
      <c r="Y106" t="s">
        <v>78</v>
      </c>
      <c r="Z106" t="s">
        <v>78</v>
      </c>
      <c r="AA106" t="s">
        <v>83</v>
      </c>
      <c r="AB106">
        <v>325</v>
      </c>
      <c r="AC106">
        <v>19.5</v>
      </c>
      <c r="AD106">
        <v>132.69999999999999</v>
      </c>
      <c r="AE106">
        <v>63.1</v>
      </c>
      <c r="AF106">
        <v>29.2</v>
      </c>
      <c r="AG106">
        <v>10.4</v>
      </c>
      <c r="AH106">
        <v>10.7</v>
      </c>
      <c r="AI106" t="s">
        <v>84</v>
      </c>
      <c r="AJ106">
        <v>1</v>
      </c>
      <c r="AK106">
        <v>0</v>
      </c>
      <c r="AL106">
        <v>0</v>
      </c>
      <c r="AM106">
        <v>0</v>
      </c>
      <c r="AN106">
        <v>0</v>
      </c>
      <c r="AO106">
        <v>0</v>
      </c>
      <c r="AP106" t="s">
        <v>78</v>
      </c>
      <c r="AQ106">
        <v>1</v>
      </c>
      <c r="AR106">
        <v>1</v>
      </c>
      <c r="AS106">
        <v>1</v>
      </c>
      <c r="AT106">
        <v>350</v>
      </c>
      <c r="AU106" t="s">
        <v>78</v>
      </c>
      <c r="AV106" t="s">
        <v>78</v>
      </c>
      <c r="AW106" t="s">
        <v>78</v>
      </c>
      <c r="AX106">
        <v>150</v>
      </c>
      <c r="AY106">
        <v>2</v>
      </c>
      <c r="AZ106">
        <v>1</v>
      </c>
      <c r="BA106" t="s">
        <v>84</v>
      </c>
      <c r="BB106" t="s">
        <v>89</v>
      </c>
      <c r="BC106" t="s">
        <v>384</v>
      </c>
      <c r="BD106" t="s">
        <v>385</v>
      </c>
      <c r="BE106" t="s">
        <v>78</v>
      </c>
      <c r="BF106" t="s">
        <v>78</v>
      </c>
      <c r="BG106" t="s">
        <v>78</v>
      </c>
      <c r="BH106" t="s">
        <v>78</v>
      </c>
      <c r="BI106" t="s">
        <v>78</v>
      </c>
      <c r="BJ106" t="s">
        <v>78</v>
      </c>
      <c r="BK106" t="s">
        <v>78</v>
      </c>
      <c r="BL106" t="s">
        <v>78</v>
      </c>
      <c r="BM106" t="s">
        <v>78</v>
      </c>
      <c r="BN106" t="s">
        <v>78</v>
      </c>
      <c r="BO106" t="s">
        <v>78</v>
      </c>
      <c r="BP106" t="s">
        <v>78</v>
      </c>
      <c r="BQ106" t="s">
        <v>78</v>
      </c>
      <c r="BR106" t="s">
        <v>78</v>
      </c>
      <c r="BS106" t="s">
        <v>78</v>
      </c>
      <c r="BT106" t="s">
        <v>78</v>
      </c>
      <c r="BU106" t="s">
        <v>78</v>
      </c>
      <c r="BV106" t="s">
        <v>78</v>
      </c>
      <c r="BW106" t="s">
        <v>78</v>
      </c>
      <c r="BX106" t="s">
        <v>80</v>
      </c>
    </row>
    <row r="107" spans="1:76">
      <c r="A107" t="s">
        <v>705</v>
      </c>
      <c r="B107" t="s">
        <v>386</v>
      </c>
      <c r="C107" s="1">
        <v>43578</v>
      </c>
      <c r="D107">
        <v>1639</v>
      </c>
      <c r="E107" t="s">
        <v>217</v>
      </c>
      <c r="F107">
        <v>-18.932700000000001</v>
      </c>
      <c r="G107">
        <v>47.757800000000003</v>
      </c>
      <c r="H107" t="s">
        <v>302</v>
      </c>
      <c r="I107">
        <v>66</v>
      </c>
      <c r="J107" t="s">
        <v>78</v>
      </c>
      <c r="K107" t="s">
        <v>78</v>
      </c>
      <c r="L107" t="s">
        <v>78</v>
      </c>
      <c r="M107" t="s">
        <v>78</v>
      </c>
      <c r="N107" t="s">
        <v>78</v>
      </c>
      <c r="O107" t="s">
        <v>78</v>
      </c>
      <c r="P107" t="s">
        <v>78</v>
      </c>
      <c r="Q107" t="s">
        <v>78</v>
      </c>
      <c r="R107" t="s">
        <v>153</v>
      </c>
      <c r="T107" t="s">
        <v>80</v>
      </c>
      <c r="U107" t="s">
        <v>81</v>
      </c>
      <c r="V107" t="s">
        <v>82</v>
      </c>
      <c r="W107" t="s">
        <v>78</v>
      </c>
      <c r="X107" t="s">
        <v>80</v>
      </c>
      <c r="Y107" t="s">
        <v>78</v>
      </c>
      <c r="Z107" t="s">
        <v>78</v>
      </c>
      <c r="AA107" t="s">
        <v>83</v>
      </c>
      <c r="AB107">
        <v>305</v>
      </c>
      <c r="AC107">
        <v>23.3</v>
      </c>
      <c r="AD107">
        <v>128.9</v>
      </c>
      <c r="AE107">
        <v>60.5</v>
      </c>
      <c r="AF107">
        <v>32.200000000000003</v>
      </c>
      <c r="AG107">
        <v>7.8</v>
      </c>
      <c r="AH107">
        <v>8.5</v>
      </c>
      <c r="AI107" t="s">
        <v>84</v>
      </c>
      <c r="AJ107">
        <v>1</v>
      </c>
      <c r="AK107">
        <v>1</v>
      </c>
      <c r="AL107">
        <v>0</v>
      </c>
      <c r="AM107">
        <v>0</v>
      </c>
      <c r="AN107">
        <v>0</v>
      </c>
      <c r="AO107">
        <v>0</v>
      </c>
      <c r="AP107" t="s">
        <v>78</v>
      </c>
      <c r="AQ107">
        <v>1</v>
      </c>
      <c r="AR107">
        <v>1</v>
      </c>
      <c r="AS107">
        <v>1</v>
      </c>
      <c r="AT107">
        <v>500</v>
      </c>
      <c r="AU107" t="s">
        <v>78</v>
      </c>
      <c r="AV107" t="s">
        <v>78</v>
      </c>
      <c r="AW107" t="s">
        <v>78</v>
      </c>
      <c r="AX107">
        <v>150</v>
      </c>
      <c r="AY107">
        <v>2</v>
      </c>
      <c r="AZ107">
        <v>1</v>
      </c>
      <c r="BA107" t="s">
        <v>84</v>
      </c>
      <c r="BB107" t="s">
        <v>78</v>
      </c>
      <c r="BC107" t="s">
        <v>387</v>
      </c>
      <c r="BD107" t="s">
        <v>78</v>
      </c>
      <c r="BE107" t="s">
        <v>78</v>
      </c>
      <c r="BF107" t="s">
        <v>78</v>
      </c>
      <c r="BG107" t="s">
        <v>78</v>
      </c>
      <c r="BH107" t="s">
        <v>78</v>
      </c>
      <c r="BI107" t="s">
        <v>78</v>
      </c>
      <c r="BJ107" t="s">
        <v>78</v>
      </c>
      <c r="BK107" t="s">
        <v>78</v>
      </c>
      <c r="BL107" t="s">
        <v>78</v>
      </c>
      <c r="BM107" t="s">
        <v>78</v>
      </c>
      <c r="BN107" t="s">
        <v>78</v>
      </c>
      <c r="BO107" t="s">
        <v>78</v>
      </c>
      <c r="BP107" t="s">
        <v>78</v>
      </c>
      <c r="BQ107" t="s">
        <v>78</v>
      </c>
      <c r="BR107" t="s">
        <v>78</v>
      </c>
      <c r="BS107" t="s">
        <v>78</v>
      </c>
      <c r="BT107" t="s">
        <v>78</v>
      </c>
      <c r="BU107" t="s">
        <v>78</v>
      </c>
      <c r="BV107" t="s">
        <v>78</v>
      </c>
      <c r="BW107" t="s">
        <v>78</v>
      </c>
      <c r="BX107" t="s">
        <v>80</v>
      </c>
    </row>
    <row r="108" spans="1:76">
      <c r="A108" t="s">
        <v>705</v>
      </c>
      <c r="B108" t="s">
        <v>388</v>
      </c>
      <c r="C108" s="1">
        <v>43578</v>
      </c>
      <c r="D108">
        <v>1668</v>
      </c>
      <c r="E108" t="s">
        <v>217</v>
      </c>
      <c r="F108">
        <v>-18.932700000000001</v>
      </c>
      <c r="G108">
        <v>47.757800000000003</v>
      </c>
      <c r="H108" t="s">
        <v>302</v>
      </c>
      <c r="I108">
        <v>66</v>
      </c>
      <c r="J108" t="s">
        <v>78</v>
      </c>
      <c r="K108" t="s">
        <v>78</v>
      </c>
      <c r="L108" t="s">
        <v>78</v>
      </c>
      <c r="M108" t="s">
        <v>78</v>
      </c>
      <c r="N108" t="s">
        <v>78</v>
      </c>
      <c r="O108" t="s">
        <v>78</v>
      </c>
      <c r="P108" t="s">
        <v>78</v>
      </c>
      <c r="Q108" t="s">
        <v>78</v>
      </c>
      <c r="R108" t="s">
        <v>153</v>
      </c>
      <c r="T108" t="s">
        <v>80</v>
      </c>
      <c r="U108" t="s">
        <v>101</v>
      </c>
      <c r="V108" t="s">
        <v>102</v>
      </c>
      <c r="W108" t="s">
        <v>78</v>
      </c>
      <c r="X108" t="s">
        <v>80</v>
      </c>
      <c r="Y108" t="s">
        <v>78</v>
      </c>
      <c r="Z108" t="s">
        <v>78</v>
      </c>
      <c r="AA108" t="s">
        <v>83</v>
      </c>
      <c r="AB108">
        <v>310</v>
      </c>
      <c r="AC108">
        <v>22</v>
      </c>
      <c r="AD108">
        <v>129.69999999999999</v>
      </c>
      <c r="AE108">
        <v>60.2</v>
      </c>
      <c r="AF108">
        <v>30.6</v>
      </c>
      <c r="AG108">
        <v>8.9</v>
      </c>
      <c r="AH108">
        <v>5.7</v>
      </c>
      <c r="AI108" t="s">
        <v>84</v>
      </c>
      <c r="AJ108">
        <v>1</v>
      </c>
      <c r="AK108">
        <v>1</v>
      </c>
      <c r="AL108">
        <v>0</v>
      </c>
      <c r="AM108">
        <v>0</v>
      </c>
      <c r="AN108">
        <v>0</v>
      </c>
      <c r="AO108">
        <v>0</v>
      </c>
      <c r="AP108" t="s">
        <v>78</v>
      </c>
      <c r="AQ108">
        <v>0</v>
      </c>
      <c r="AR108">
        <v>1</v>
      </c>
      <c r="AS108">
        <v>1</v>
      </c>
      <c r="AT108">
        <v>150</v>
      </c>
      <c r="AU108" t="s">
        <v>78</v>
      </c>
      <c r="AV108" t="s">
        <v>78</v>
      </c>
      <c r="AW108" t="s">
        <v>78</v>
      </c>
      <c r="AX108">
        <v>100</v>
      </c>
      <c r="AY108">
        <v>2</v>
      </c>
      <c r="AZ108">
        <v>1</v>
      </c>
      <c r="BA108" t="s">
        <v>84</v>
      </c>
      <c r="BB108" t="s">
        <v>89</v>
      </c>
      <c r="BC108" t="s">
        <v>389</v>
      </c>
      <c r="BD108" t="s">
        <v>78</v>
      </c>
      <c r="BE108" t="s">
        <v>78</v>
      </c>
      <c r="BF108" t="s">
        <v>78</v>
      </c>
      <c r="BG108" t="s">
        <v>78</v>
      </c>
      <c r="BH108" t="s">
        <v>78</v>
      </c>
      <c r="BI108" t="s">
        <v>78</v>
      </c>
      <c r="BJ108" t="s">
        <v>78</v>
      </c>
      <c r="BK108" t="s">
        <v>78</v>
      </c>
      <c r="BL108" t="s">
        <v>78</v>
      </c>
      <c r="BM108" t="s">
        <v>78</v>
      </c>
      <c r="BN108" t="s">
        <v>78</v>
      </c>
      <c r="BO108" t="s">
        <v>78</v>
      </c>
      <c r="BP108" t="s">
        <v>78</v>
      </c>
      <c r="BQ108" t="s">
        <v>78</v>
      </c>
      <c r="BR108" t="s">
        <v>78</v>
      </c>
      <c r="BS108" t="s">
        <v>78</v>
      </c>
      <c r="BT108" t="s">
        <v>78</v>
      </c>
      <c r="BU108" t="s">
        <v>78</v>
      </c>
      <c r="BV108" t="s">
        <v>78</v>
      </c>
      <c r="BW108" t="s">
        <v>78</v>
      </c>
      <c r="BX108" t="s">
        <v>80</v>
      </c>
    </row>
    <row r="109" spans="1:76">
      <c r="A109" t="s">
        <v>705</v>
      </c>
      <c r="B109" t="s">
        <v>390</v>
      </c>
      <c r="C109" s="1">
        <v>43578</v>
      </c>
      <c r="D109">
        <v>1047</v>
      </c>
      <c r="E109" t="s">
        <v>217</v>
      </c>
      <c r="F109">
        <v>-18.932700000000001</v>
      </c>
      <c r="G109">
        <v>47.757800000000003</v>
      </c>
      <c r="H109" t="s">
        <v>302</v>
      </c>
      <c r="I109">
        <v>66</v>
      </c>
      <c r="J109" t="s">
        <v>78</v>
      </c>
      <c r="K109" t="s">
        <v>78</v>
      </c>
      <c r="L109" t="s">
        <v>78</v>
      </c>
      <c r="M109" t="s">
        <v>78</v>
      </c>
      <c r="N109" t="s">
        <v>78</v>
      </c>
      <c r="O109" t="s">
        <v>78</v>
      </c>
      <c r="P109" t="s">
        <v>78</v>
      </c>
      <c r="Q109" t="s">
        <v>78</v>
      </c>
      <c r="R109" t="s">
        <v>153</v>
      </c>
      <c r="T109" t="s">
        <v>84</v>
      </c>
      <c r="U109" t="s">
        <v>101</v>
      </c>
      <c r="V109" t="s">
        <v>102</v>
      </c>
      <c r="W109" t="s">
        <v>78</v>
      </c>
      <c r="X109" t="s">
        <v>80</v>
      </c>
      <c r="Y109" t="s">
        <v>78</v>
      </c>
      <c r="Z109" t="s">
        <v>78</v>
      </c>
      <c r="AA109" t="s">
        <v>83</v>
      </c>
      <c r="AB109">
        <v>300</v>
      </c>
      <c r="AC109">
        <v>23</v>
      </c>
      <c r="AD109">
        <v>129.9</v>
      </c>
      <c r="AE109">
        <v>59.4</v>
      </c>
      <c r="AF109">
        <v>31.2</v>
      </c>
      <c r="AG109">
        <v>8.8000000000000007</v>
      </c>
      <c r="AH109">
        <v>7.6</v>
      </c>
      <c r="AI109" t="s">
        <v>84</v>
      </c>
      <c r="AJ109">
        <v>1</v>
      </c>
      <c r="AK109">
        <v>0</v>
      </c>
      <c r="AL109">
        <v>0</v>
      </c>
      <c r="AM109">
        <v>0</v>
      </c>
      <c r="AN109">
        <v>9</v>
      </c>
      <c r="AO109">
        <v>0</v>
      </c>
      <c r="AP109" t="s">
        <v>78</v>
      </c>
      <c r="AQ109">
        <v>0</v>
      </c>
      <c r="AR109">
        <v>1</v>
      </c>
      <c r="AS109">
        <v>1</v>
      </c>
      <c r="AT109">
        <v>500</v>
      </c>
      <c r="AU109" t="s">
        <v>78</v>
      </c>
      <c r="AV109" t="s">
        <v>78</v>
      </c>
      <c r="AW109" t="s">
        <v>78</v>
      </c>
      <c r="AX109">
        <v>150</v>
      </c>
      <c r="AY109">
        <v>2</v>
      </c>
      <c r="AZ109">
        <v>1</v>
      </c>
      <c r="BA109" t="s">
        <v>84</v>
      </c>
      <c r="BB109" t="s">
        <v>95</v>
      </c>
      <c r="BC109" t="s">
        <v>391</v>
      </c>
      <c r="BD109" t="s">
        <v>392</v>
      </c>
      <c r="BE109" t="s">
        <v>78</v>
      </c>
      <c r="BF109" t="s">
        <v>78</v>
      </c>
      <c r="BG109" t="s">
        <v>78</v>
      </c>
      <c r="BH109" t="s">
        <v>78</v>
      </c>
      <c r="BI109" t="s">
        <v>78</v>
      </c>
      <c r="BJ109" t="s">
        <v>78</v>
      </c>
      <c r="BK109" t="s">
        <v>78</v>
      </c>
      <c r="BL109" t="s">
        <v>78</v>
      </c>
      <c r="BM109" t="s">
        <v>78</v>
      </c>
      <c r="BN109" t="s">
        <v>78</v>
      </c>
      <c r="BO109" t="s">
        <v>78</v>
      </c>
      <c r="BP109" t="s">
        <v>78</v>
      </c>
      <c r="BQ109" t="s">
        <v>78</v>
      </c>
      <c r="BR109" t="s">
        <v>78</v>
      </c>
      <c r="BS109" t="s">
        <v>78</v>
      </c>
      <c r="BT109" t="s">
        <v>78</v>
      </c>
      <c r="BU109" t="s">
        <v>78</v>
      </c>
      <c r="BV109" t="s">
        <v>78</v>
      </c>
      <c r="BW109" t="s">
        <v>78</v>
      </c>
      <c r="BX109" t="s">
        <v>84</v>
      </c>
    </row>
    <row r="110" spans="1:76">
      <c r="A110" t="s">
        <v>705</v>
      </c>
      <c r="B110" t="s">
        <v>393</v>
      </c>
      <c r="C110" s="1">
        <v>43578</v>
      </c>
      <c r="D110">
        <v>1671</v>
      </c>
      <c r="E110" t="s">
        <v>217</v>
      </c>
      <c r="F110">
        <v>-18.932700000000001</v>
      </c>
      <c r="G110">
        <v>47.757800000000003</v>
      </c>
      <c r="H110" t="s">
        <v>302</v>
      </c>
      <c r="I110">
        <v>66</v>
      </c>
      <c r="J110" t="s">
        <v>78</v>
      </c>
      <c r="K110" t="s">
        <v>78</v>
      </c>
      <c r="L110" t="s">
        <v>78</v>
      </c>
      <c r="M110" t="s">
        <v>78</v>
      </c>
      <c r="N110" t="s">
        <v>78</v>
      </c>
      <c r="O110" t="s">
        <v>78</v>
      </c>
      <c r="P110" t="s">
        <v>78</v>
      </c>
      <c r="Q110" t="s">
        <v>78</v>
      </c>
      <c r="R110" t="s">
        <v>153</v>
      </c>
      <c r="T110" t="s">
        <v>80</v>
      </c>
      <c r="U110" t="s">
        <v>81</v>
      </c>
      <c r="V110" t="s">
        <v>82</v>
      </c>
      <c r="W110" t="s">
        <v>78</v>
      </c>
      <c r="X110" t="s">
        <v>80</v>
      </c>
      <c r="Y110" t="s">
        <v>78</v>
      </c>
      <c r="Z110" t="s">
        <v>78</v>
      </c>
      <c r="AA110" t="s">
        <v>83</v>
      </c>
      <c r="AB110">
        <v>310</v>
      </c>
      <c r="AC110">
        <v>22</v>
      </c>
      <c r="AD110">
        <v>136.80000000000001</v>
      </c>
      <c r="AE110">
        <v>65.900000000000006</v>
      </c>
      <c r="AF110">
        <v>29.8</v>
      </c>
      <c r="AG110">
        <v>6.2</v>
      </c>
      <c r="AH110">
        <v>3.9</v>
      </c>
      <c r="AI110" t="s">
        <v>84</v>
      </c>
      <c r="AJ110">
        <v>1</v>
      </c>
      <c r="AK110">
        <v>0</v>
      </c>
      <c r="AL110">
        <v>0</v>
      </c>
      <c r="AM110">
        <v>0</v>
      </c>
      <c r="AN110">
        <v>1</v>
      </c>
      <c r="AO110">
        <v>0</v>
      </c>
      <c r="AP110" t="s">
        <v>78</v>
      </c>
      <c r="AQ110">
        <v>0</v>
      </c>
      <c r="AR110">
        <v>1</v>
      </c>
      <c r="AS110">
        <v>1</v>
      </c>
      <c r="AT110">
        <v>200</v>
      </c>
      <c r="AU110" t="s">
        <v>78</v>
      </c>
      <c r="AV110" t="s">
        <v>78</v>
      </c>
      <c r="AW110" t="s">
        <v>78</v>
      </c>
      <c r="AX110">
        <v>100</v>
      </c>
      <c r="AY110">
        <v>2</v>
      </c>
      <c r="AZ110">
        <v>1</v>
      </c>
      <c r="BA110" t="s">
        <v>84</v>
      </c>
      <c r="BB110" t="s">
        <v>95</v>
      </c>
      <c r="BC110" t="s">
        <v>394</v>
      </c>
      <c r="BD110" t="s">
        <v>78</v>
      </c>
      <c r="BE110" t="s">
        <v>78</v>
      </c>
      <c r="BF110" t="s">
        <v>78</v>
      </c>
      <c r="BG110" t="s">
        <v>78</v>
      </c>
      <c r="BH110" t="s">
        <v>78</v>
      </c>
      <c r="BI110" t="s">
        <v>78</v>
      </c>
      <c r="BJ110" t="s">
        <v>78</v>
      </c>
      <c r="BK110" t="s">
        <v>78</v>
      </c>
      <c r="BL110" t="s">
        <v>78</v>
      </c>
      <c r="BM110" t="s">
        <v>78</v>
      </c>
      <c r="BN110" t="s">
        <v>78</v>
      </c>
      <c r="BO110" t="s">
        <v>78</v>
      </c>
      <c r="BP110" t="s">
        <v>78</v>
      </c>
      <c r="BQ110" t="s">
        <v>78</v>
      </c>
      <c r="BR110" t="s">
        <v>78</v>
      </c>
      <c r="BS110" t="s">
        <v>78</v>
      </c>
      <c r="BT110" t="s">
        <v>78</v>
      </c>
      <c r="BU110" t="s">
        <v>78</v>
      </c>
      <c r="BV110" t="s">
        <v>78</v>
      </c>
      <c r="BW110" t="s">
        <v>78</v>
      </c>
      <c r="BX110" t="s">
        <v>80</v>
      </c>
    </row>
    <row r="111" spans="1:76">
      <c r="A111" t="s">
        <v>705</v>
      </c>
      <c r="B111" t="s">
        <v>395</v>
      </c>
      <c r="C111" s="1">
        <v>43578</v>
      </c>
      <c r="D111">
        <v>1672</v>
      </c>
      <c r="E111" t="s">
        <v>217</v>
      </c>
      <c r="F111">
        <v>-18.932700000000001</v>
      </c>
      <c r="G111">
        <v>47.757800000000003</v>
      </c>
      <c r="H111" t="s">
        <v>302</v>
      </c>
      <c r="I111">
        <v>66</v>
      </c>
      <c r="J111" t="s">
        <v>78</v>
      </c>
      <c r="K111" t="s">
        <v>78</v>
      </c>
      <c r="L111" t="s">
        <v>78</v>
      </c>
      <c r="M111" t="s">
        <v>78</v>
      </c>
      <c r="N111" t="s">
        <v>78</v>
      </c>
      <c r="O111" t="s">
        <v>78</v>
      </c>
      <c r="P111" t="s">
        <v>78</v>
      </c>
      <c r="Q111" t="s">
        <v>78</v>
      </c>
      <c r="R111" t="s">
        <v>153</v>
      </c>
      <c r="T111" t="s">
        <v>80</v>
      </c>
      <c r="U111" t="s">
        <v>81</v>
      </c>
      <c r="V111" t="s">
        <v>82</v>
      </c>
      <c r="W111" t="s">
        <v>78</v>
      </c>
      <c r="X111" t="s">
        <v>80</v>
      </c>
      <c r="Y111" t="s">
        <v>78</v>
      </c>
      <c r="Z111" t="s">
        <v>78</v>
      </c>
      <c r="AA111" t="s">
        <v>83</v>
      </c>
      <c r="AB111">
        <v>325</v>
      </c>
      <c r="AC111">
        <v>22.8</v>
      </c>
      <c r="AD111">
        <v>129.30000000000001</v>
      </c>
      <c r="AE111">
        <v>63.4</v>
      </c>
      <c r="AF111">
        <v>27</v>
      </c>
      <c r="AG111">
        <v>6.5</v>
      </c>
      <c r="AH111">
        <v>5.4</v>
      </c>
      <c r="AI111" t="s">
        <v>84</v>
      </c>
      <c r="AJ111">
        <v>1</v>
      </c>
      <c r="AK111">
        <v>1</v>
      </c>
      <c r="AL111">
        <v>0</v>
      </c>
      <c r="AM111">
        <v>0</v>
      </c>
      <c r="AN111">
        <v>3</v>
      </c>
      <c r="AO111">
        <v>0</v>
      </c>
      <c r="AP111" t="s">
        <v>78</v>
      </c>
      <c r="AQ111">
        <v>1</v>
      </c>
      <c r="AR111">
        <v>1</v>
      </c>
      <c r="AS111">
        <v>1</v>
      </c>
      <c r="AT111">
        <v>200</v>
      </c>
      <c r="AU111" t="s">
        <v>78</v>
      </c>
      <c r="AV111" t="s">
        <v>78</v>
      </c>
      <c r="AW111" t="s">
        <v>78</v>
      </c>
      <c r="AX111">
        <v>200</v>
      </c>
      <c r="AY111">
        <v>2</v>
      </c>
      <c r="AZ111">
        <v>1</v>
      </c>
      <c r="BA111" t="s">
        <v>84</v>
      </c>
      <c r="BB111" t="s">
        <v>95</v>
      </c>
      <c r="BC111" t="s">
        <v>396</v>
      </c>
      <c r="BD111" t="s">
        <v>78</v>
      </c>
      <c r="BE111" t="s">
        <v>78</v>
      </c>
      <c r="BF111" t="s">
        <v>78</v>
      </c>
      <c r="BG111" t="s">
        <v>78</v>
      </c>
      <c r="BH111" t="s">
        <v>78</v>
      </c>
      <c r="BI111" t="s">
        <v>78</v>
      </c>
      <c r="BJ111" t="s">
        <v>78</v>
      </c>
      <c r="BK111" t="s">
        <v>78</v>
      </c>
      <c r="BL111" t="s">
        <v>78</v>
      </c>
      <c r="BM111" t="s">
        <v>78</v>
      </c>
      <c r="BN111" t="s">
        <v>78</v>
      </c>
      <c r="BO111" t="s">
        <v>78</v>
      </c>
      <c r="BP111" t="s">
        <v>78</v>
      </c>
      <c r="BQ111" t="s">
        <v>78</v>
      </c>
      <c r="BR111" t="s">
        <v>78</v>
      </c>
      <c r="BS111" t="s">
        <v>78</v>
      </c>
      <c r="BT111" t="s">
        <v>78</v>
      </c>
      <c r="BU111" t="s">
        <v>78</v>
      </c>
      <c r="BV111" t="s">
        <v>78</v>
      </c>
      <c r="BW111" t="s">
        <v>78</v>
      </c>
      <c r="BX111" t="s">
        <v>80</v>
      </c>
    </row>
    <row r="112" spans="1:76">
      <c r="A112" t="s">
        <v>705</v>
      </c>
      <c r="B112" t="s">
        <v>397</v>
      </c>
      <c r="C112" s="1">
        <v>43578</v>
      </c>
      <c r="D112">
        <v>1660</v>
      </c>
      <c r="E112" t="s">
        <v>217</v>
      </c>
      <c r="F112">
        <v>-18.932700000000001</v>
      </c>
      <c r="G112">
        <v>47.757800000000003</v>
      </c>
      <c r="H112" t="s">
        <v>302</v>
      </c>
      <c r="I112">
        <v>66</v>
      </c>
      <c r="J112" t="s">
        <v>78</v>
      </c>
      <c r="K112" t="s">
        <v>78</v>
      </c>
      <c r="L112" t="s">
        <v>78</v>
      </c>
      <c r="M112" t="s">
        <v>78</v>
      </c>
      <c r="N112" t="s">
        <v>78</v>
      </c>
      <c r="O112" t="s">
        <v>78</v>
      </c>
      <c r="P112" t="s">
        <v>78</v>
      </c>
      <c r="Q112" t="s">
        <v>78</v>
      </c>
      <c r="R112" t="s">
        <v>153</v>
      </c>
      <c r="T112" t="s">
        <v>80</v>
      </c>
      <c r="U112" t="s">
        <v>101</v>
      </c>
      <c r="V112" t="s">
        <v>102</v>
      </c>
      <c r="W112" t="s">
        <v>78</v>
      </c>
      <c r="X112" t="s">
        <v>80</v>
      </c>
      <c r="Y112" t="s">
        <v>78</v>
      </c>
      <c r="Z112" t="s">
        <v>78</v>
      </c>
      <c r="AA112" t="s">
        <v>83</v>
      </c>
      <c r="AB112">
        <v>260</v>
      </c>
      <c r="AC112">
        <v>21</v>
      </c>
      <c r="AD112">
        <v>127.9</v>
      </c>
      <c r="AE112">
        <v>61.8</v>
      </c>
      <c r="AF112">
        <v>30.7</v>
      </c>
      <c r="AG112" t="s">
        <v>126</v>
      </c>
      <c r="AH112" t="s">
        <v>126</v>
      </c>
      <c r="AI112" t="s">
        <v>84</v>
      </c>
      <c r="AJ112">
        <v>1</v>
      </c>
      <c r="AK112">
        <v>0</v>
      </c>
      <c r="AL112">
        <v>0</v>
      </c>
      <c r="AM112">
        <v>0</v>
      </c>
      <c r="AN112">
        <v>1</v>
      </c>
      <c r="AO112">
        <v>0</v>
      </c>
      <c r="AP112" t="s">
        <v>78</v>
      </c>
      <c r="AQ112">
        <v>0</v>
      </c>
      <c r="AR112">
        <v>1</v>
      </c>
      <c r="AS112">
        <v>1</v>
      </c>
      <c r="AT112">
        <v>300</v>
      </c>
      <c r="AU112" t="s">
        <v>78</v>
      </c>
      <c r="AV112" t="s">
        <v>78</v>
      </c>
      <c r="AW112" t="s">
        <v>78</v>
      </c>
      <c r="AX112">
        <v>100</v>
      </c>
      <c r="AY112">
        <v>2</v>
      </c>
      <c r="AZ112">
        <v>1</v>
      </c>
      <c r="BA112" t="s">
        <v>84</v>
      </c>
      <c r="BB112" t="s">
        <v>78</v>
      </c>
      <c r="BC112" t="s">
        <v>398</v>
      </c>
      <c r="BD112" t="s">
        <v>399</v>
      </c>
      <c r="BE112" t="s">
        <v>78</v>
      </c>
      <c r="BF112" t="s">
        <v>78</v>
      </c>
      <c r="BG112" t="s">
        <v>78</v>
      </c>
      <c r="BH112" t="s">
        <v>78</v>
      </c>
      <c r="BI112" t="s">
        <v>78</v>
      </c>
      <c r="BJ112" t="s">
        <v>78</v>
      </c>
      <c r="BK112" t="s">
        <v>78</v>
      </c>
      <c r="BL112" t="s">
        <v>78</v>
      </c>
      <c r="BM112" t="s">
        <v>78</v>
      </c>
      <c r="BN112" t="s">
        <v>78</v>
      </c>
      <c r="BO112" t="s">
        <v>78</v>
      </c>
      <c r="BP112" t="s">
        <v>78</v>
      </c>
      <c r="BQ112" t="s">
        <v>78</v>
      </c>
      <c r="BR112" t="s">
        <v>78</v>
      </c>
      <c r="BS112" t="s">
        <v>78</v>
      </c>
      <c r="BT112" t="s">
        <v>78</v>
      </c>
      <c r="BU112" t="s">
        <v>78</v>
      </c>
      <c r="BV112" t="s">
        <v>78</v>
      </c>
      <c r="BW112" t="s">
        <v>78</v>
      </c>
      <c r="BX112" t="s">
        <v>80</v>
      </c>
    </row>
    <row r="113" spans="1:76">
      <c r="A113" t="s">
        <v>705</v>
      </c>
      <c r="B113" t="s">
        <v>400</v>
      </c>
      <c r="C113" s="1">
        <v>43578</v>
      </c>
      <c r="D113">
        <v>1002</v>
      </c>
      <c r="E113" t="s">
        <v>217</v>
      </c>
      <c r="F113">
        <v>-18.932700000000001</v>
      </c>
      <c r="G113">
        <v>47.757800000000003</v>
      </c>
      <c r="H113" t="s">
        <v>302</v>
      </c>
      <c r="I113">
        <v>66</v>
      </c>
      <c r="J113" t="s">
        <v>78</v>
      </c>
      <c r="K113" t="s">
        <v>78</v>
      </c>
      <c r="L113" t="s">
        <v>78</v>
      </c>
      <c r="M113" t="s">
        <v>78</v>
      </c>
      <c r="N113" t="s">
        <v>78</v>
      </c>
      <c r="O113" t="s">
        <v>78</v>
      </c>
      <c r="P113" t="s">
        <v>78</v>
      </c>
      <c r="Q113" t="s">
        <v>78</v>
      </c>
      <c r="R113" t="s">
        <v>153</v>
      </c>
      <c r="T113" t="s">
        <v>84</v>
      </c>
      <c r="U113" t="s">
        <v>101</v>
      </c>
      <c r="V113" t="s">
        <v>102</v>
      </c>
      <c r="W113" t="s">
        <v>78</v>
      </c>
      <c r="X113" t="s">
        <v>80</v>
      </c>
      <c r="Y113" t="s">
        <v>78</v>
      </c>
      <c r="Z113" t="s">
        <v>78</v>
      </c>
      <c r="AA113" t="s">
        <v>83</v>
      </c>
      <c r="AB113">
        <v>290</v>
      </c>
      <c r="AC113">
        <v>23</v>
      </c>
      <c r="AD113">
        <v>132.9</v>
      </c>
      <c r="AE113">
        <v>61.9</v>
      </c>
      <c r="AF113">
        <v>23.4</v>
      </c>
      <c r="AG113" t="s">
        <v>126</v>
      </c>
      <c r="AH113" t="s">
        <v>78</v>
      </c>
      <c r="AI113" t="s">
        <v>84</v>
      </c>
      <c r="AJ113">
        <v>1</v>
      </c>
      <c r="AK113">
        <v>0</v>
      </c>
      <c r="AL113">
        <v>0</v>
      </c>
      <c r="AM113">
        <v>0</v>
      </c>
      <c r="AN113">
        <v>14</v>
      </c>
      <c r="AO113">
        <v>0</v>
      </c>
      <c r="AP113" t="s">
        <v>78</v>
      </c>
      <c r="AQ113">
        <v>0</v>
      </c>
      <c r="AR113">
        <v>1</v>
      </c>
      <c r="AS113">
        <v>1</v>
      </c>
      <c r="AT113">
        <v>400</v>
      </c>
      <c r="AU113" t="s">
        <v>78</v>
      </c>
      <c r="AV113" t="s">
        <v>78</v>
      </c>
      <c r="AW113" t="s">
        <v>78</v>
      </c>
      <c r="AX113">
        <v>300</v>
      </c>
      <c r="AY113">
        <v>2</v>
      </c>
      <c r="AZ113">
        <v>1</v>
      </c>
      <c r="BA113" t="s">
        <v>84</v>
      </c>
      <c r="BB113" t="s">
        <v>95</v>
      </c>
      <c r="BC113" t="s">
        <v>401</v>
      </c>
      <c r="BD113" t="s">
        <v>78</v>
      </c>
      <c r="BE113" t="s">
        <v>78</v>
      </c>
      <c r="BF113" t="s">
        <v>78</v>
      </c>
      <c r="BG113" t="s">
        <v>78</v>
      </c>
      <c r="BH113" t="s">
        <v>78</v>
      </c>
      <c r="BI113" t="s">
        <v>78</v>
      </c>
      <c r="BJ113" t="s">
        <v>78</v>
      </c>
      <c r="BK113" t="s">
        <v>78</v>
      </c>
      <c r="BL113" t="s">
        <v>78</v>
      </c>
      <c r="BM113" t="s">
        <v>78</v>
      </c>
      <c r="BN113" t="s">
        <v>78</v>
      </c>
      <c r="BO113" t="s">
        <v>78</v>
      </c>
      <c r="BP113" t="s">
        <v>78</v>
      </c>
      <c r="BQ113" t="s">
        <v>78</v>
      </c>
      <c r="BR113" t="s">
        <v>78</v>
      </c>
      <c r="BS113" t="s">
        <v>78</v>
      </c>
      <c r="BT113" t="s">
        <v>78</v>
      </c>
      <c r="BU113" t="s">
        <v>78</v>
      </c>
      <c r="BV113" t="s">
        <v>78</v>
      </c>
      <c r="BW113" t="s">
        <v>78</v>
      </c>
      <c r="BX113" t="s">
        <v>84</v>
      </c>
    </row>
    <row r="114" spans="1:76">
      <c r="A114" t="s">
        <v>705</v>
      </c>
      <c r="B114" t="s">
        <v>402</v>
      </c>
      <c r="C114" s="1">
        <v>43578</v>
      </c>
      <c r="D114">
        <v>710</v>
      </c>
      <c r="E114" t="s">
        <v>217</v>
      </c>
      <c r="F114">
        <v>-18.932700000000001</v>
      </c>
      <c r="G114">
        <v>47.757800000000003</v>
      </c>
      <c r="H114" t="s">
        <v>302</v>
      </c>
      <c r="I114">
        <v>66</v>
      </c>
      <c r="J114" t="s">
        <v>78</v>
      </c>
      <c r="K114" t="s">
        <v>78</v>
      </c>
      <c r="L114" t="s">
        <v>78</v>
      </c>
      <c r="M114" t="s">
        <v>78</v>
      </c>
      <c r="N114" t="s">
        <v>78</v>
      </c>
      <c r="O114" t="s">
        <v>78</v>
      </c>
      <c r="P114" t="s">
        <v>78</v>
      </c>
      <c r="Q114" t="s">
        <v>78</v>
      </c>
      <c r="R114" t="s">
        <v>153</v>
      </c>
      <c r="T114" t="s">
        <v>84</v>
      </c>
      <c r="U114" t="s">
        <v>101</v>
      </c>
      <c r="V114" t="s">
        <v>102</v>
      </c>
      <c r="W114" t="s">
        <v>78</v>
      </c>
      <c r="X114" t="s">
        <v>80</v>
      </c>
      <c r="Y114" t="s">
        <v>78</v>
      </c>
      <c r="Z114" t="s">
        <v>78</v>
      </c>
      <c r="AA114" t="s">
        <v>83</v>
      </c>
      <c r="AB114">
        <v>320</v>
      </c>
      <c r="AC114">
        <v>23.9</v>
      </c>
      <c r="AD114">
        <v>139.1</v>
      </c>
      <c r="AE114">
        <v>68.5</v>
      </c>
      <c r="AF114">
        <v>29.9</v>
      </c>
      <c r="AG114">
        <v>6.3</v>
      </c>
      <c r="AH114">
        <v>7.7</v>
      </c>
      <c r="AI114" t="s">
        <v>84</v>
      </c>
      <c r="AJ114">
        <v>1</v>
      </c>
      <c r="AK114">
        <v>1</v>
      </c>
      <c r="AL114">
        <v>0</v>
      </c>
      <c r="AM114">
        <v>0</v>
      </c>
      <c r="AN114">
        <v>0</v>
      </c>
      <c r="AO114">
        <v>0</v>
      </c>
      <c r="AP114" t="s">
        <v>78</v>
      </c>
      <c r="AQ114">
        <v>0</v>
      </c>
      <c r="AR114">
        <v>1</v>
      </c>
      <c r="AS114">
        <v>1</v>
      </c>
      <c r="AT114">
        <v>400</v>
      </c>
      <c r="AU114" t="s">
        <v>78</v>
      </c>
      <c r="AV114" t="s">
        <v>78</v>
      </c>
      <c r="AW114" t="s">
        <v>78</v>
      </c>
      <c r="AX114">
        <v>200</v>
      </c>
      <c r="AY114">
        <v>2</v>
      </c>
      <c r="AZ114">
        <v>1</v>
      </c>
      <c r="BA114" t="s">
        <v>84</v>
      </c>
      <c r="BB114" t="s">
        <v>89</v>
      </c>
      <c r="BC114" t="s">
        <v>403</v>
      </c>
      <c r="BD114" t="s">
        <v>78</v>
      </c>
      <c r="BE114" t="s">
        <v>78</v>
      </c>
      <c r="BF114" t="s">
        <v>78</v>
      </c>
      <c r="BG114" t="s">
        <v>78</v>
      </c>
      <c r="BH114" t="s">
        <v>78</v>
      </c>
      <c r="BI114" t="s">
        <v>78</v>
      </c>
      <c r="BJ114" t="s">
        <v>78</v>
      </c>
      <c r="BK114" t="s">
        <v>78</v>
      </c>
      <c r="BL114" t="s">
        <v>78</v>
      </c>
      <c r="BM114" t="s">
        <v>78</v>
      </c>
      <c r="BN114" t="s">
        <v>78</v>
      </c>
      <c r="BO114" t="s">
        <v>78</v>
      </c>
      <c r="BP114" t="s">
        <v>78</v>
      </c>
      <c r="BQ114" t="s">
        <v>78</v>
      </c>
      <c r="BR114" t="s">
        <v>78</v>
      </c>
      <c r="BS114" t="s">
        <v>78</v>
      </c>
      <c r="BT114" t="s">
        <v>78</v>
      </c>
      <c r="BU114" t="s">
        <v>78</v>
      </c>
      <c r="BV114" t="s">
        <v>78</v>
      </c>
      <c r="BW114" t="s">
        <v>78</v>
      </c>
      <c r="BX114" t="s">
        <v>84</v>
      </c>
    </row>
    <row r="115" spans="1:76">
      <c r="A115" t="s">
        <v>705</v>
      </c>
      <c r="B115" t="s">
        <v>404</v>
      </c>
      <c r="C115" s="1">
        <v>43578</v>
      </c>
      <c r="E115" t="s">
        <v>217</v>
      </c>
      <c r="F115">
        <v>-18.932700000000001</v>
      </c>
      <c r="G115">
        <v>47.757800000000003</v>
      </c>
      <c r="H115" t="s">
        <v>302</v>
      </c>
      <c r="I115">
        <v>66</v>
      </c>
      <c r="J115" t="s">
        <v>78</v>
      </c>
      <c r="K115" t="s">
        <v>78</v>
      </c>
      <c r="L115" t="s">
        <v>78</v>
      </c>
      <c r="M115" t="s">
        <v>78</v>
      </c>
      <c r="N115" t="s">
        <v>78</v>
      </c>
      <c r="O115" t="s">
        <v>78</v>
      </c>
      <c r="P115" t="s">
        <v>78</v>
      </c>
      <c r="Q115" t="s">
        <v>78</v>
      </c>
      <c r="R115" t="s">
        <v>153</v>
      </c>
      <c r="T115" t="s">
        <v>78</v>
      </c>
      <c r="U115" t="s">
        <v>101</v>
      </c>
      <c r="V115" t="s">
        <v>102</v>
      </c>
      <c r="W115" t="s">
        <v>78</v>
      </c>
      <c r="X115" t="s">
        <v>80</v>
      </c>
      <c r="Y115" t="s">
        <v>78</v>
      </c>
      <c r="Z115" t="s">
        <v>78</v>
      </c>
      <c r="AA115" t="s">
        <v>83</v>
      </c>
      <c r="AB115">
        <v>300</v>
      </c>
      <c r="AC115">
        <v>19.5</v>
      </c>
      <c r="AD115">
        <v>129.80000000000001</v>
      </c>
      <c r="AE115">
        <v>62.6</v>
      </c>
      <c r="AF115">
        <v>31.2</v>
      </c>
      <c r="AG115">
        <v>7.7</v>
      </c>
      <c r="AH115">
        <v>8.4</v>
      </c>
      <c r="AI115" t="s">
        <v>84</v>
      </c>
      <c r="AJ115">
        <v>1</v>
      </c>
      <c r="AK115">
        <v>0</v>
      </c>
      <c r="AL115">
        <v>0</v>
      </c>
      <c r="AM115">
        <v>0</v>
      </c>
      <c r="AN115">
        <v>0</v>
      </c>
      <c r="AO115">
        <v>0</v>
      </c>
      <c r="AP115" t="s">
        <v>78</v>
      </c>
      <c r="AQ115">
        <v>0</v>
      </c>
      <c r="AR115">
        <v>1</v>
      </c>
      <c r="AS115">
        <v>1</v>
      </c>
      <c r="AT115">
        <v>200</v>
      </c>
      <c r="AU115" t="s">
        <v>78</v>
      </c>
      <c r="AV115" t="s">
        <v>78</v>
      </c>
      <c r="AW115" t="s">
        <v>78</v>
      </c>
      <c r="AX115" t="s">
        <v>78</v>
      </c>
      <c r="AY115">
        <v>0</v>
      </c>
      <c r="AZ115" t="s">
        <v>78</v>
      </c>
      <c r="BA115" t="s">
        <v>84</v>
      </c>
      <c r="BB115" t="s">
        <v>95</v>
      </c>
      <c r="BC115" t="s">
        <v>78</v>
      </c>
      <c r="BD115" t="s">
        <v>405</v>
      </c>
      <c r="BE115" t="s">
        <v>78</v>
      </c>
      <c r="BF115" t="s">
        <v>78</v>
      </c>
      <c r="BG115" t="s">
        <v>78</v>
      </c>
      <c r="BH115" t="s">
        <v>78</v>
      </c>
      <c r="BI115" t="s">
        <v>78</v>
      </c>
      <c r="BJ115" t="s">
        <v>78</v>
      </c>
      <c r="BK115" t="s">
        <v>78</v>
      </c>
      <c r="BL115" t="s">
        <v>78</v>
      </c>
      <c r="BM115" t="s">
        <v>78</v>
      </c>
      <c r="BN115" t="s">
        <v>78</v>
      </c>
      <c r="BO115" t="s">
        <v>78</v>
      </c>
      <c r="BP115" t="s">
        <v>78</v>
      </c>
      <c r="BQ115" t="s">
        <v>78</v>
      </c>
      <c r="BR115" t="s">
        <v>78</v>
      </c>
      <c r="BS115" t="s">
        <v>78</v>
      </c>
      <c r="BT115" t="s">
        <v>78</v>
      </c>
      <c r="BU115" t="s">
        <v>78</v>
      </c>
      <c r="BV115" t="s">
        <v>78</v>
      </c>
      <c r="BW115" t="s">
        <v>78</v>
      </c>
      <c r="BX115" t="s">
        <v>80</v>
      </c>
    </row>
    <row r="116" spans="1:76">
      <c r="A116" t="s">
        <v>705</v>
      </c>
      <c r="B116" t="s">
        <v>406</v>
      </c>
      <c r="C116" s="1">
        <v>43578</v>
      </c>
      <c r="E116" t="s">
        <v>217</v>
      </c>
      <c r="F116">
        <v>-18.932700000000001</v>
      </c>
      <c r="G116">
        <v>47.757800000000003</v>
      </c>
      <c r="H116" t="s">
        <v>302</v>
      </c>
      <c r="I116">
        <v>66</v>
      </c>
      <c r="J116" t="s">
        <v>78</v>
      </c>
      <c r="K116" t="s">
        <v>78</v>
      </c>
      <c r="L116" t="s">
        <v>78</v>
      </c>
      <c r="M116" t="s">
        <v>78</v>
      </c>
      <c r="N116" t="s">
        <v>78</v>
      </c>
      <c r="O116" t="s">
        <v>78</v>
      </c>
      <c r="P116" t="s">
        <v>78</v>
      </c>
      <c r="Q116" t="s">
        <v>78</v>
      </c>
      <c r="R116" t="s">
        <v>153</v>
      </c>
      <c r="T116" t="s">
        <v>78</v>
      </c>
      <c r="U116" t="s">
        <v>101</v>
      </c>
      <c r="V116" t="s">
        <v>102</v>
      </c>
      <c r="W116" t="s">
        <v>78</v>
      </c>
      <c r="X116" t="s">
        <v>80</v>
      </c>
      <c r="Y116" t="s">
        <v>78</v>
      </c>
      <c r="Z116" t="s">
        <v>78</v>
      </c>
      <c r="AA116" t="s">
        <v>83</v>
      </c>
      <c r="AB116">
        <v>320</v>
      </c>
      <c r="AC116">
        <v>21</v>
      </c>
      <c r="AD116">
        <v>140</v>
      </c>
      <c r="AE116">
        <v>67.599999999999994</v>
      </c>
      <c r="AF116">
        <v>35.200000000000003</v>
      </c>
      <c r="AG116">
        <v>7.8</v>
      </c>
      <c r="AH116">
        <v>8.5</v>
      </c>
      <c r="AI116" t="s">
        <v>84</v>
      </c>
      <c r="AJ116">
        <v>1</v>
      </c>
      <c r="AK116">
        <v>0</v>
      </c>
      <c r="AL116">
        <v>0</v>
      </c>
      <c r="AM116">
        <v>0</v>
      </c>
      <c r="AN116">
        <v>0</v>
      </c>
      <c r="AO116">
        <v>0</v>
      </c>
      <c r="AP116" t="s">
        <v>78</v>
      </c>
      <c r="AQ116">
        <v>0</v>
      </c>
      <c r="AR116">
        <v>1</v>
      </c>
      <c r="AS116">
        <v>1</v>
      </c>
      <c r="AT116" t="s">
        <v>78</v>
      </c>
      <c r="AU116" t="s">
        <v>78</v>
      </c>
      <c r="AV116" t="s">
        <v>78</v>
      </c>
      <c r="AW116" t="s">
        <v>78</v>
      </c>
      <c r="AX116" t="s">
        <v>78</v>
      </c>
      <c r="AY116">
        <v>0</v>
      </c>
      <c r="AZ116" t="s">
        <v>78</v>
      </c>
      <c r="BA116" t="s">
        <v>84</v>
      </c>
      <c r="BB116" t="s">
        <v>89</v>
      </c>
      <c r="BC116" t="s">
        <v>78</v>
      </c>
      <c r="BD116" t="s">
        <v>407</v>
      </c>
      <c r="BE116" t="s">
        <v>78</v>
      </c>
      <c r="BF116" t="s">
        <v>78</v>
      </c>
      <c r="BG116" t="s">
        <v>78</v>
      </c>
      <c r="BH116" t="s">
        <v>78</v>
      </c>
      <c r="BI116" t="s">
        <v>78</v>
      </c>
      <c r="BJ116" t="s">
        <v>78</v>
      </c>
      <c r="BK116" t="s">
        <v>78</v>
      </c>
      <c r="BL116" t="s">
        <v>78</v>
      </c>
      <c r="BM116" t="s">
        <v>78</v>
      </c>
      <c r="BN116" t="s">
        <v>78</v>
      </c>
      <c r="BO116" t="s">
        <v>78</v>
      </c>
      <c r="BP116" t="s">
        <v>78</v>
      </c>
      <c r="BQ116" t="s">
        <v>78</v>
      </c>
      <c r="BR116" t="s">
        <v>78</v>
      </c>
      <c r="BS116" t="s">
        <v>78</v>
      </c>
      <c r="BT116" t="s">
        <v>78</v>
      </c>
      <c r="BU116" t="s">
        <v>78</v>
      </c>
      <c r="BV116" t="s">
        <v>78</v>
      </c>
      <c r="BW116" t="s">
        <v>78</v>
      </c>
      <c r="BX116" t="s">
        <v>80</v>
      </c>
    </row>
    <row r="117" spans="1:76">
      <c r="A117" t="s">
        <v>705</v>
      </c>
      <c r="B117" t="s">
        <v>408</v>
      </c>
      <c r="C117" s="1">
        <v>43578</v>
      </c>
      <c r="E117" t="s">
        <v>217</v>
      </c>
      <c r="F117">
        <v>-18.932700000000001</v>
      </c>
      <c r="G117">
        <v>47.757800000000003</v>
      </c>
      <c r="H117" t="s">
        <v>302</v>
      </c>
      <c r="I117">
        <v>66</v>
      </c>
      <c r="J117" t="s">
        <v>78</v>
      </c>
      <c r="K117" t="s">
        <v>78</v>
      </c>
      <c r="L117" t="s">
        <v>78</v>
      </c>
      <c r="M117" t="s">
        <v>78</v>
      </c>
      <c r="N117" t="s">
        <v>78</v>
      </c>
      <c r="O117" t="s">
        <v>78</v>
      </c>
      <c r="P117" t="s">
        <v>78</v>
      </c>
      <c r="Q117" t="s">
        <v>78</v>
      </c>
      <c r="R117" t="s">
        <v>153</v>
      </c>
      <c r="T117" t="s">
        <v>80</v>
      </c>
      <c r="U117" t="s">
        <v>101</v>
      </c>
      <c r="V117" t="s">
        <v>102</v>
      </c>
      <c r="W117" t="s">
        <v>78</v>
      </c>
      <c r="X117" t="s">
        <v>80</v>
      </c>
      <c r="Y117" t="s">
        <v>78</v>
      </c>
      <c r="Z117" t="s">
        <v>78</v>
      </c>
      <c r="AA117" t="s">
        <v>83</v>
      </c>
      <c r="AB117">
        <v>280</v>
      </c>
      <c r="AC117">
        <v>20</v>
      </c>
      <c r="AD117">
        <v>132.80000000000001</v>
      </c>
      <c r="AE117">
        <v>62.2</v>
      </c>
      <c r="AF117">
        <v>28.2</v>
      </c>
      <c r="AG117">
        <v>8.8000000000000007</v>
      </c>
      <c r="AH117">
        <v>7.6</v>
      </c>
      <c r="AI117" t="s">
        <v>84</v>
      </c>
      <c r="AJ117">
        <v>1</v>
      </c>
      <c r="AK117">
        <v>0</v>
      </c>
      <c r="AL117">
        <v>0</v>
      </c>
      <c r="AM117">
        <v>0</v>
      </c>
      <c r="AN117">
        <v>0</v>
      </c>
      <c r="AO117">
        <v>0</v>
      </c>
      <c r="AP117" t="s">
        <v>78</v>
      </c>
      <c r="AQ117">
        <v>0</v>
      </c>
      <c r="AR117">
        <v>1</v>
      </c>
      <c r="AS117">
        <v>1</v>
      </c>
      <c r="AT117">
        <v>0</v>
      </c>
      <c r="AU117" t="s">
        <v>78</v>
      </c>
      <c r="AV117" t="s">
        <v>78</v>
      </c>
      <c r="AW117" t="s">
        <v>78</v>
      </c>
      <c r="AX117">
        <v>0</v>
      </c>
      <c r="AY117">
        <v>0</v>
      </c>
      <c r="AZ117">
        <v>0</v>
      </c>
      <c r="BA117" t="s">
        <v>78</v>
      </c>
      <c r="BB117" t="s">
        <v>78</v>
      </c>
      <c r="BC117" t="s">
        <v>78</v>
      </c>
      <c r="BD117" t="s">
        <v>405</v>
      </c>
      <c r="BE117" t="s">
        <v>78</v>
      </c>
      <c r="BF117" t="s">
        <v>78</v>
      </c>
      <c r="BG117" t="s">
        <v>78</v>
      </c>
      <c r="BH117" t="s">
        <v>78</v>
      </c>
      <c r="BI117" t="s">
        <v>78</v>
      </c>
      <c r="BJ117" t="s">
        <v>78</v>
      </c>
      <c r="BK117" t="s">
        <v>78</v>
      </c>
      <c r="BL117" t="s">
        <v>78</v>
      </c>
      <c r="BM117" t="s">
        <v>78</v>
      </c>
      <c r="BN117" t="s">
        <v>78</v>
      </c>
      <c r="BO117" t="s">
        <v>78</v>
      </c>
      <c r="BP117" t="s">
        <v>78</v>
      </c>
      <c r="BQ117" t="s">
        <v>78</v>
      </c>
      <c r="BR117" t="s">
        <v>78</v>
      </c>
      <c r="BS117" t="s">
        <v>78</v>
      </c>
      <c r="BT117" t="s">
        <v>78</v>
      </c>
      <c r="BU117" t="s">
        <v>78</v>
      </c>
      <c r="BV117" t="s">
        <v>78</v>
      </c>
      <c r="BW117" t="s">
        <v>78</v>
      </c>
      <c r="BX117" t="s">
        <v>80</v>
      </c>
    </row>
    <row r="118" spans="1:76">
      <c r="A118" t="s">
        <v>705</v>
      </c>
      <c r="B118" t="s">
        <v>409</v>
      </c>
      <c r="C118" s="1">
        <v>43578</v>
      </c>
      <c r="E118" t="s">
        <v>217</v>
      </c>
      <c r="F118">
        <v>-18.932700000000001</v>
      </c>
      <c r="G118">
        <v>47.757800000000003</v>
      </c>
      <c r="H118" t="s">
        <v>302</v>
      </c>
      <c r="I118">
        <v>66</v>
      </c>
      <c r="J118" t="s">
        <v>78</v>
      </c>
      <c r="K118" t="s">
        <v>78</v>
      </c>
      <c r="L118" t="s">
        <v>78</v>
      </c>
      <c r="M118" t="s">
        <v>78</v>
      </c>
      <c r="N118" t="s">
        <v>78</v>
      </c>
      <c r="O118" t="s">
        <v>78</v>
      </c>
      <c r="P118" t="s">
        <v>78</v>
      </c>
      <c r="Q118" t="s">
        <v>78</v>
      </c>
      <c r="R118" t="s">
        <v>153</v>
      </c>
      <c r="T118" t="s">
        <v>80</v>
      </c>
      <c r="U118" t="s">
        <v>101</v>
      </c>
      <c r="V118" t="s">
        <v>102</v>
      </c>
      <c r="W118" t="s">
        <v>78</v>
      </c>
      <c r="X118" t="s">
        <v>80</v>
      </c>
      <c r="Y118" t="s">
        <v>78</v>
      </c>
      <c r="Z118" t="s">
        <v>78</v>
      </c>
      <c r="AA118" t="s">
        <v>83</v>
      </c>
      <c r="AB118">
        <v>310</v>
      </c>
      <c r="AC118">
        <v>20</v>
      </c>
      <c r="AD118">
        <v>133</v>
      </c>
      <c r="AE118">
        <v>62</v>
      </c>
      <c r="AF118">
        <v>25.7</v>
      </c>
      <c r="AG118">
        <v>8.6999999999999993</v>
      </c>
      <c r="AH118">
        <v>7.7</v>
      </c>
      <c r="AI118" t="s">
        <v>84</v>
      </c>
      <c r="AJ118">
        <v>1</v>
      </c>
      <c r="AK118">
        <v>0</v>
      </c>
      <c r="AL118">
        <v>0</v>
      </c>
      <c r="AM118">
        <v>0</v>
      </c>
      <c r="AN118">
        <v>0</v>
      </c>
      <c r="AO118">
        <v>0</v>
      </c>
      <c r="AP118" t="s">
        <v>78</v>
      </c>
      <c r="AQ118">
        <v>0</v>
      </c>
      <c r="AR118">
        <v>1</v>
      </c>
      <c r="AS118">
        <v>1</v>
      </c>
      <c r="AT118">
        <v>0</v>
      </c>
      <c r="AU118" t="s">
        <v>78</v>
      </c>
      <c r="AV118" t="s">
        <v>78</v>
      </c>
      <c r="AW118" t="s">
        <v>78</v>
      </c>
      <c r="AX118">
        <v>0</v>
      </c>
      <c r="AY118">
        <v>0</v>
      </c>
      <c r="AZ118">
        <v>0</v>
      </c>
      <c r="BA118" t="s">
        <v>78</v>
      </c>
      <c r="BB118" t="s">
        <v>78</v>
      </c>
      <c r="BC118" t="s">
        <v>78</v>
      </c>
      <c r="BD118" t="s">
        <v>405</v>
      </c>
      <c r="BE118" t="s">
        <v>78</v>
      </c>
      <c r="BF118" t="s">
        <v>78</v>
      </c>
      <c r="BG118" t="s">
        <v>78</v>
      </c>
      <c r="BH118" t="s">
        <v>78</v>
      </c>
      <c r="BI118" t="s">
        <v>78</v>
      </c>
      <c r="BJ118" t="s">
        <v>78</v>
      </c>
      <c r="BK118" t="s">
        <v>78</v>
      </c>
      <c r="BL118" t="s">
        <v>78</v>
      </c>
      <c r="BM118" t="s">
        <v>78</v>
      </c>
      <c r="BN118" t="s">
        <v>78</v>
      </c>
      <c r="BO118" t="s">
        <v>78</v>
      </c>
      <c r="BP118" t="s">
        <v>78</v>
      </c>
      <c r="BQ118" t="s">
        <v>78</v>
      </c>
      <c r="BR118" t="s">
        <v>78</v>
      </c>
      <c r="BS118" t="s">
        <v>78</v>
      </c>
      <c r="BT118" t="s">
        <v>78</v>
      </c>
      <c r="BU118" t="s">
        <v>78</v>
      </c>
      <c r="BV118" t="s">
        <v>78</v>
      </c>
      <c r="BW118" t="s">
        <v>78</v>
      </c>
      <c r="BX118" t="s">
        <v>80</v>
      </c>
    </row>
    <row r="119" spans="1:76">
      <c r="A119" t="s">
        <v>705</v>
      </c>
      <c r="B119" t="s">
        <v>410</v>
      </c>
      <c r="C119" s="1">
        <v>43578</v>
      </c>
      <c r="D119">
        <v>1032</v>
      </c>
      <c r="E119" t="s">
        <v>217</v>
      </c>
      <c r="F119">
        <v>-18.932700000000001</v>
      </c>
      <c r="G119">
        <v>47.757800000000003</v>
      </c>
      <c r="H119" t="s">
        <v>302</v>
      </c>
      <c r="I119">
        <v>66</v>
      </c>
      <c r="J119" t="s">
        <v>78</v>
      </c>
      <c r="K119" t="s">
        <v>78</v>
      </c>
      <c r="L119" t="s">
        <v>78</v>
      </c>
      <c r="M119" t="s">
        <v>78</v>
      </c>
      <c r="N119" t="s">
        <v>78</v>
      </c>
      <c r="O119" t="s">
        <v>78</v>
      </c>
      <c r="P119" t="s">
        <v>78</v>
      </c>
      <c r="Q119" t="s">
        <v>78</v>
      </c>
      <c r="R119" t="s">
        <v>153</v>
      </c>
      <c r="T119" t="s">
        <v>84</v>
      </c>
      <c r="U119" t="s">
        <v>101</v>
      </c>
      <c r="V119" t="s">
        <v>102</v>
      </c>
      <c r="W119" t="s">
        <v>78</v>
      </c>
      <c r="X119" t="s">
        <v>80</v>
      </c>
      <c r="Y119" t="s">
        <v>78</v>
      </c>
      <c r="Z119" t="s">
        <v>78</v>
      </c>
      <c r="AA119" t="s">
        <v>83</v>
      </c>
      <c r="AB119">
        <v>310</v>
      </c>
      <c r="AC119">
        <v>22</v>
      </c>
      <c r="AD119">
        <v>128.19999999999999</v>
      </c>
      <c r="AE119">
        <v>61</v>
      </c>
      <c r="AF119">
        <v>27.1</v>
      </c>
      <c r="AG119">
        <v>7.9</v>
      </c>
      <c r="AH119">
        <v>7.8</v>
      </c>
      <c r="AI119" t="s">
        <v>84</v>
      </c>
      <c r="AJ119">
        <v>1</v>
      </c>
      <c r="AK119">
        <v>0</v>
      </c>
      <c r="AL119">
        <v>0</v>
      </c>
      <c r="AM119">
        <v>0</v>
      </c>
      <c r="AN119">
        <v>0</v>
      </c>
      <c r="AO119">
        <v>0</v>
      </c>
      <c r="AP119" t="s">
        <v>78</v>
      </c>
      <c r="AQ119">
        <v>0</v>
      </c>
      <c r="AR119">
        <v>1</v>
      </c>
      <c r="AS119">
        <v>1</v>
      </c>
      <c r="AT119">
        <v>250</v>
      </c>
      <c r="AU119" t="s">
        <v>78</v>
      </c>
      <c r="AV119" t="s">
        <v>78</v>
      </c>
      <c r="AW119" t="s">
        <v>78</v>
      </c>
      <c r="AX119">
        <v>300</v>
      </c>
      <c r="AY119">
        <v>2</v>
      </c>
      <c r="AZ119">
        <v>1</v>
      </c>
      <c r="BA119" t="s">
        <v>84</v>
      </c>
      <c r="BB119" t="s">
        <v>95</v>
      </c>
      <c r="BC119" t="s">
        <v>411</v>
      </c>
      <c r="BD119" t="s">
        <v>78</v>
      </c>
      <c r="BE119" t="s">
        <v>78</v>
      </c>
      <c r="BF119" t="s">
        <v>78</v>
      </c>
      <c r="BG119" t="s">
        <v>78</v>
      </c>
      <c r="BH119" t="s">
        <v>78</v>
      </c>
      <c r="BI119" t="s">
        <v>78</v>
      </c>
      <c r="BJ119" t="s">
        <v>78</v>
      </c>
      <c r="BK119" t="s">
        <v>78</v>
      </c>
      <c r="BL119" t="s">
        <v>78</v>
      </c>
      <c r="BM119" t="s">
        <v>78</v>
      </c>
      <c r="BN119" t="s">
        <v>78</v>
      </c>
      <c r="BO119" t="s">
        <v>78</v>
      </c>
      <c r="BP119" t="s">
        <v>78</v>
      </c>
      <c r="BQ119" t="s">
        <v>78</v>
      </c>
      <c r="BR119" t="s">
        <v>78</v>
      </c>
      <c r="BS119" t="s">
        <v>78</v>
      </c>
      <c r="BT119" t="s">
        <v>78</v>
      </c>
      <c r="BU119" t="s">
        <v>78</v>
      </c>
      <c r="BV119" t="s">
        <v>78</v>
      </c>
      <c r="BW119" t="s">
        <v>78</v>
      </c>
      <c r="BX119" t="s">
        <v>84</v>
      </c>
    </row>
    <row r="120" spans="1:76">
      <c r="A120" t="s">
        <v>705</v>
      </c>
      <c r="B120" t="s">
        <v>412</v>
      </c>
      <c r="C120" s="1">
        <v>43621</v>
      </c>
      <c r="D120">
        <v>1656</v>
      </c>
      <c r="E120" t="s">
        <v>217</v>
      </c>
      <c r="F120">
        <v>-18.932700000000001</v>
      </c>
      <c r="G120">
        <v>47.757800000000003</v>
      </c>
      <c r="H120" t="s">
        <v>413</v>
      </c>
      <c r="I120">
        <v>68</v>
      </c>
      <c r="J120" t="s">
        <v>78</v>
      </c>
      <c r="K120" t="s">
        <v>78</v>
      </c>
      <c r="L120" t="s">
        <v>78</v>
      </c>
      <c r="M120" t="s">
        <v>78</v>
      </c>
      <c r="N120" t="s">
        <v>78</v>
      </c>
      <c r="O120" t="s">
        <v>78</v>
      </c>
      <c r="P120" t="s">
        <v>78</v>
      </c>
      <c r="Q120" t="s">
        <v>78</v>
      </c>
      <c r="R120" t="s">
        <v>153</v>
      </c>
      <c r="T120" t="s">
        <v>80</v>
      </c>
      <c r="U120" t="s">
        <v>101</v>
      </c>
      <c r="V120" t="s">
        <v>102</v>
      </c>
      <c r="W120" t="s">
        <v>78</v>
      </c>
      <c r="X120" t="s">
        <v>80</v>
      </c>
      <c r="Y120" t="s">
        <v>78</v>
      </c>
      <c r="Z120" t="s">
        <v>78</v>
      </c>
      <c r="AA120" t="s">
        <v>83</v>
      </c>
      <c r="AB120">
        <v>318</v>
      </c>
      <c r="AC120">
        <v>22.9</v>
      </c>
      <c r="AD120">
        <v>126.7</v>
      </c>
      <c r="AE120">
        <v>57.9</v>
      </c>
      <c r="AF120">
        <v>27.4</v>
      </c>
      <c r="AG120">
        <v>9.8000000000000007</v>
      </c>
      <c r="AH120">
        <v>6.3</v>
      </c>
      <c r="AI120" t="s">
        <v>84</v>
      </c>
      <c r="AJ120">
        <v>1</v>
      </c>
      <c r="AK120">
        <v>8</v>
      </c>
      <c r="AL120">
        <v>0</v>
      </c>
      <c r="AM120">
        <v>0</v>
      </c>
      <c r="AN120">
        <v>1</v>
      </c>
      <c r="AO120">
        <v>0</v>
      </c>
      <c r="AP120" t="s">
        <v>78</v>
      </c>
      <c r="AQ120">
        <v>0</v>
      </c>
      <c r="AR120">
        <v>1</v>
      </c>
      <c r="AS120">
        <v>1</v>
      </c>
      <c r="AT120">
        <v>500</v>
      </c>
      <c r="AU120" t="s">
        <v>78</v>
      </c>
      <c r="AV120" t="s">
        <v>78</v>
      </c>
      <c r="AW120" t="s">
        <v>78</v>
      </c>
      <c r="AX120">
        <v>200</v>
      </c>
      <c r="AY120">
        <v>2</v>
      </c>
      <c r="AZ120">
        <v>1</v>
      </c>
      <c r="BA120" t="s">
        <v>84</v>
      </c>
      <c r="BB120" t="s">
        <v>95</v>
      </c>
      <c r="BC120" t="s">
        <v>414</v>
      </c>
      <c r="BD120" t="s">
        <v>78</v>
      </c>
      <c r="BE120" t="s">
        <v>78</v>
      </c>
      <c r="BF120" t="s">
        <v>80</v>
      </c>
      <c r="BG120" t="s">
        <v>78</v>
      </c>
      <c r="BH120" t="s">
        <v>78</v>
      </c>
      <c r="BI120" t="s">
        <v>78</v>
      </c>
      <c r="BJ120" t="s">
        <v>78</v>
      </c>
      <c r="BK120" t="s">
        <v>78</v>
      </c>
      <c r="BL120" t="s">
        <v>78</v>
      </c>
      <c r="BM120" t="s">
        <v>78</v>
      </c>
      <c r="BN120" t="s">
        <v>78</v>
      </c>
      <c r="BO120" t="s">
        <v>78</v>
      </c>
      <c r="BP120" t="s">
        <v>78</v>
      </c>
      <c r="BQ120" t="s">
        <v>78</v>
      </c>
      <c r="BR120" t="s">
        <v>78</v>
      </c>
      <c r="BS120" t="s">
        <v>78</v>
      </c>
      <c r="BT120" t="s">
        <v>78</v>
      </c>
      <c r="BU120" t="s">
        <v>78</v>
      </c>
      <c r="BV120" t="s">
        <v>78</v>
      </c>
      <c r="BW120" t="s">
        <v>78</v>
      </c>
      <c r="BX120" t="s">
        <v>80</v>
      </c>
    </row>
    <row r="121" spans="1:76">
      <c r="A121" t="s">
        <v>705</v>
      </c>
      <c r="B121" t="s">
        <v>415</v>
      </c>
      <c r="C121" s="1">
        <v>43621</v>
      </c>
      <c r="D121">
        <v>1646</v>
      </c>
      <c r="E121" t="s">
        <v>217</v>
      </c>
      <c r="F121">
        <v>-18.932700000000001</v>
      </c>
      <c r="G121">
        <v>47.757800000000003</v>
      </c>
      <c r="H121" t="s">
        <v>413</v>
      </c>
      <c r="I121">
        <v>68</v>
      </c>
      <c r="J121" t="s">
        <v>78</v>
      </c>
      <c r="K121" t="s">
        <v>78</v>
      </c>
      <c r="L121" t="s">
        <v>78</v>
      </c>
      <c r="M121" t="s">
        <v>78</v>
      </c>
      <c r="N121" t="s">
        <v>78</v>
      </c>
      <c r="O121" t="s">
        <v>78</v>
      </c>
      <c r="P121" t="s">
        <v>78</v>
      </c>
      <c r="Q121" t="s">
        <v>78</v>
      </c>
      <c r="R121" t="s">
        <v>153</v>
      </c>
      <c r="T121" t="s">
        <v>80</v>
      </c>
      <c r="U121" t="s">
        <v>101</v>
      </c>
      <c r="V121" t="s">
        <v>102</v>
      </c>
      <c r="W121" t="s">
        <v>78</v>
      </c>
      <c r="X121" t="s">
        <v>80</v>
      </c>
      <c r="Y121" t="s">
        <v>78</v>
      </c>
      <c r="Z121" t="s">
        <v>78</v>
      </c>
      <c r="AA121" t="s">
        <v>83</v>
      </c>
      <c r="AB121">
        <v>330</v>
      </c>
      <c r="AC121">
        <v>24</v>
      </c>
      <c r="AD121">
        <v>128.5</v>
      </c>
      <c r="AE121">
        <v>59.7</v>
      </c>
      <c r="AF121">
        <v>24.8</v>
      </c>
      <c r="AG121">
        <v>6.9</v>
      </c>
      <c r="AH121">
        <v>5.3</v>
      </c>
      <c r="AI121" t="s">
        <v>84</v>
      </c>
      <c r="AJ121">
        <v>1</v>
      </c>
      <c r="AK121">
        <v>8</v>
      </c>
      <c r="AL121">
        <v>0</v>
      </c>
      <c r="AM121">
        <v>4</v>
      </c>
      <c r="AN121">
        <v>1</v>
      </c>
      <c r="AO121">
        <v>0</v>
      </c>
      <c r="AP121" t="s">
        <v>78</v>
      </c>
      <c r="AQ121">
        <v>1</v>
      </c>
      <c r="AR121">
        <v>1</v>
      </c>
      <c r="AS121">
        <v>1</v>
      </c>
      <c r="AT121">
        <v>500</v>
      </c>
      <c r="AU121" t="s">
        <v>78</v>
      </c>
      <c r="AV121" t="s">
        <v>78</v>
      </c>
      <c r="AW121" t="s">
        <v>78</v>
      </c>
      <c r="AX121">
        <v>200</v>
      </c>
      <c r="AY121">
        <v>2</v>
      </c>
      <c r="AZ121">
        <v>1</v>
      </c>
      <c r="BA121" t="s">
        <v>84</v>
      </c>
      <c r="BB121" t="s">
        <v>95</v>
      </c>
      <c r="BC121" t="s">
        <v>416</v>
      </c>
      <c r="BD121" t="s">
        <v>78</v>
      </c>
      <c r="BE121" t="s">
        <v>78</v>
      </c>
      <c r="BF121" t="s">
        <v>78</v>
      </c>
      <c r="BG121" t="s">
        <v>78</v>
      </c>
      <c r="BH121" t="s">
        <v>78</v>
      </c>
      <c r="BI121" t="s">
        <v>78</v>
      </c>
      <c r="BJ121" t="s">
        <v>78</v>
      </c>
      <c r="BK121" t="s">
        <v>78</v>
      </c>
      <c r="BL121" t="s">
        <v>78</v>
      </c>
      <c r="BM121" t="s">
        <v>78</v>
      </c>
      <c r="BN121" t="s">
        <v>78</v>
      </c>
      <c r="BO121" t="s">
        <v>78</v>
      </c>
      <c r="BP121" t="s">
        <v>78</v>
      </c>
      <c r="BQ121" t="s">
        <v>78</v>
      </c>
      <c r="BR121" t="s">
        <v>78</v>
      </c>
      <c r="BS121" t="s">
        <v>78</v>
      </c>
      <c r="BT121" t="s">
        <v>78</v>
      </c>
      <c r="BU121" t="s">
        <v>78</v>
      </c>
      <c r="BV121" t="s">
        <v>78</v>
      </c>
      <c r="BW121" t="s">
        <v>78</v>
      </c>
      <c r="BX121" t="s">
        <v>80</v>
      </c>
    </row>
    <row r="122" spans="1:76">
      <c r="A122" t="s">
        <v>705</v>
      </c>
      <c r="B122" t="s">
        <v>417</v>
      </c>
      <c r="C122" s="1">
        <v>43621</v>
      </c>
      <c r="D122">
        <v>390</v>
      </c>
      <c r="E122" t="s">
        <v>217</v>
      </c>
      <c r="F122">
        <v>-18.932700000000001</v>
      </c>
      <c r="G122">
        <v>47.757800000000003</v>
      </c>
      <c r="H122" t="s">
        <v>413</v>
      </c>
      <c r="I122">
        <v>68</v>
      </c>
      <c r="J122" t="s">
        <v>78</v>
      </c>
      <c r="K122" t="s">
        <v>78</v>
      </c>
      <c r="L122" t="s">
        <v>78</v>
      </c>
      <c r="M122" t="s">
        <v>78</v>
      </c>
      <c r="N122" t="s">
        <v>78</v>
      </c>
      <c r="O122" t="s">
        <v>78</v>
      </c>
      <c r="P122" t="s">
        <v>78</v>
      </c>
      <c r="Q122" t="s">
        <v>78</v>
      </c>
      <c r="R122" t="s">
        <v>153</v>
      </c>
      <c r="T122" t="s">
        <v>84</v>
      </c>
      <c r="U122" t="s">
        <v>81</v>
      </c>
      <c r="V122" t="s">
        <v>82</v>
      </c>
      <c r="W122" t="s">
        <v>78</v>
      </c>
      <c r="X122" t="s">
        <v>80</v>
      </c>
      <c r="Y122" t="s">
        <v>78</v>
      </c>
      <c r="Z122" t="s">
        <v>78</v>
      </c>
      <c r="AA122" t="s">
        <v>83</v>
      </c>
      <c r="AB122">
        <v>320</v>
      </c>
      <c r="AC122">
        <v>21.4</v>
      </c>
      <c r="AD122">
        <v>123.8</v>
      </c>
      <c r="AE122">
        <v>61.4</v>
      </c>
      <c r="AF122">
        <v>27.6</v>
      </c>
      <c r="AG122">
        <v>10.5</v>
      </c>
      <c r="AH122">
        <v>12.9</v>
      </c>
      <c r="AI122" t="s">
        <v>84</v>
      </c>
      <c r="AJ122">
        <v>1</v>
      </c>
      <c r="AK122">
        <v>8</v>
      </c>
      <c r="AL122">
        <v>0</v>
      </c>
      <c r="AM122">
        <v>1</v>
      </c>
      <c r="AN122">
        <v>0</v>
      </c>
      <c r="AO122">
        <v>0</v>
      </c>
      <c r="AP122" t="s">
        <v>78</v>
      </c>
      <c r="AQ122">
        <v>1</v>
      </c>
      <c r="AR122">
        <v>1</v>
      </c>
      <c r="AS122">
        <v>1</v>
      </c>
      <c r="AT122">
        <v>500</v>
      </c>
      <c r="AU122" t="s">
        <v>78</v>
      </c>
      <c r="AV122" t="s">
        <v>78</v>
      </c>
      <c r="AW122" t="s">
        <v>78</v>
      </c>
      <c r="AX122">
        <v>200</v>
      </c>
      <c r="AY122">
        <v>2</v>
      </c>
      <c r="AZ122">
        <v>1</v>
      </c>
      <c r="BA122" t="s">
        <v>84</v>
      </c>
      <c r="BB122" t="s">
        <v>89</v>
      </c>
      <c r="BC122" t="s">
        <v>418</v>
      </c>
      <c r="BD122" t="s">
        <v>78</v>
      </c>
      <c r="BE122" t="s">
        <v>78</v>
      </c>
      <c r="BF122" t="s">
        <v>78</v>
      </c>
      <c r="BG122" t="s">
        <v>78</v>
      </c>
      <c r="BH122" t="s">
        <v>78</v>
      </c>
      <c r="BI122" t="s">
        <v>78</v>
      </c>
      <c r="BJ122" t="s">
        <v>78</v>
      </c>
      <c r="BK122" t="s">
        <v>78</v>
      </c>
      <c r="BL122" t="s">
        <v>78</v>
      </c>
      <c r="BM122" t="s">
        <v>78</v>
      </c>
      <c r="BN122" t="s">
        <v>78</v>
      </c>
      <c r="BO122" t="s">
        <v>78</v>
      </c>
      <c r="BP122" t="s">
        <v>78</v>
      </c>
      <c r="BQ122" t="s">
        <v>78</v>
      </c>
      <c r="BR122" t="s">
        <v>78</v>
      </c>
      <c r="BS122" t="s">
        <v>78</v>
      </c>
      <c r="BT122" t="s">
        <v>78</v>
      </c>
      <c r="BU122" t="s">
        <v>78</v>
      </c>
      <c r="BV122" t="s">
        <v>78</v>
      </c>
      <c r="BW122" t="s">
        <v>78</v>
      </c>
      <c r="BX122" t="s">
        <v>84</v>
      </c>
    </row>
    <row r="123" spans="1:76">
      <c r="A123" t="s">
        <v>705</v>
      </c>
      <c r="B123" t="s">
        <v>419</v>
      </c>
      <c r="C123" s="1">
        <v>43621</v>
      </c>
      <c r="D123">
        <v>1674</v>
      </c>
      <c r="E123" t="s">
        <v>217</v>
      </c>
      <c r="F123">
        <v>-18.932700000000001</v>
      </c>
      <c r="G123">
        <v>47.757800000000003</v>
      </c>
      <c r="H123" t="s">
        <v>413</v>
      </c>
      <c r="I123">
        <v>68</v>
      </c>
      <c r="J123" t="s">
        <v>78</v>
      </c>
      <c r="K123" t="s">
        <v>78</v>
      </c>
      <c r="L123" t="s">
        <v>78</v>
      </c>
      <c r="M123" t="s">
        <v>78</v>
      </c>
      <c r="N123" t="s">
        <v>78</v>
      </c>
      <c r="O123" t="s">
        <v>78</v>
      </c>
      <c r="P123" t="s">
        <v>78</v>
      </c>
      <c r="Q123" t="s">
        <v>78</v>
      </c>
      <c r="R123" t="s">
        <v>153</v>
      </c>
      <c r="T123" t="s">
        <v>80</v>
      </c>
      <c r="U123" t="s">
        <v>101</v>
      </c>
      <c r="V123" t="s">
        <v>102</v>
      </c>
      <c r="W123" t="s">
        <v>78</v>
      </c>
      <c r="X123" t="s">
        <v>80</v>
      </c>
      <c r="Y123" t="s">
        <v>78</v>
      </c>
      <c r="Z123" t="s">
        <v>78</v>
      </c>
      <c r="AA123" t="s">
        <v>83</v>
      </c>
      <c r="AB123">
        <v>352</v>
      </c>
      <c r="AC123">
        <v>23</v>
      </c>
      <c r="AD123">
        <v>127.6</v>
      </c>
      <c r="AE123">
        <v>60.9</v>
      </c>
      <c r="AF123">
        <v>26.1</v>
      </c>
      <c r="AG123" t="s">
        <v>126</v>
      </c>
      <c r="AH123" t="s">
        <v>126</v>
      </c>
      <c r="AI123" t="s">
        <v>84</v>
      </c>
      <c r="AJ123">
        <v>1</v>
      </c>
      <c r="AK123">
        <v>5</v>
      </c>
      <c r="AL123">
        <v>0</v>
      </c>
      <c r="AM123">
        <v>6</v>
      </c>
      <c r="AN123">
        <v>0</v>
      </c>
      <c r="AO123">
        <v>0</v>
      </c>
      <c r="AP123" t="s">
        <v>78</v>
      </c>
      <c r="AQ123">
        <v>0</v>
      </c>
      <c r="AR123">
        <v>1</v>
      </c>
      <c r="AS123">
        <v>1</v>
      </c>
      <c r="AT123">
        <v>500</v>
      </c>
      <c r="AU123" t="s">
        <v>78</v>
      </c>
      <c r="AV123" t="s">
        <v>78</v>
      </c>
      <c r="AW123" t="s">
        <v>78</v>
      </c>
      <c r="AX123">
        <v>200</v>
      </c>
      <c r="AY123">
        <v>2</v>
      </c>
      <c r="AZ123">
        <v>1</v>
      </c>
      <c r="BA123" t="s">
        <v>84</v>
      </c>
      <c r="BB123" t="s">
        <v>95</v>
      </c>
      <c r="BC123" t="s">
        <v>420</v>
      </c>
      <c r="BD123" t="s">
        <v>78</v>
      </c>
      <c r="BE123" t="s">
        <v>78</v>
      </c>
      <c r="BF123" t="s">
        <v>80</v>
      </c>
      <c r="BG123" t="s">
        <v>78</v>
      </c>
      <c r="BH123" t="s">
        <v>78</v>
      </c>
      <c r="BI123" t="s">
        <v>78</v>
      </c>
      <c r="BJ123" t="s">
        <v>78</v>
      </c>
      <c r="BK123" t="s">
        <v>78</v>
      </c>
      <c r="BL123" t="s">
        <v>78</v>
      </c>
      <c r="BM123" t="s">
        <v>78</v>
      </c>
      <c r="BN123" t="s">
        <v>78</v>
      </c>
      <c r="BO123" t="s">
        <v>78</v>
      </c>
      <c r="BP123" t="s">
        <v>78</v>
      </c>
      <c r="BQ123" t="s">
        <v>78</v>
      </c>
      <c r="BR123" t="s">
        <v>78</v>
      </c>
      <c r="BS123" t="s">
        <v>78</v>
      </c>
      <c r="BT123" t="s">
        <v>78</v>
      </c>
      <c r="BU123" t="s">
        <v>78</v>
      </c>
      <c r="BV123" t="s">
        <v>78</v>
      </c>
      <c r="BW123" t="s">
        <v>78</v>
      </c>
      <c r="BX123" t="s">
        <v>80</v>
      </c>
    </row>
    <row r="124" spans="1:76">
      <c r="A124" t="s">
        <v>705</v>
      </c>
      <c r="B124" t="s">
        <v>421</v>
      </c>
      <c r="C124" s="1">
        <v>43621</v>
      </c>
      <c r="D124">
        <v>956000005669865</v>
      </c>
      <c r="E124" t="s">
        <v>217</v>
      </c>
      <c r="F124">
        <v>-18.932700000000001</v>
      </c>
      <c r="G124">
        <v>47.757800000000003</v>
      </c>
      <c r="H124" t="s">
        <v>413</v>
      </c>
      <c r="I124">
        <v>68</v>
      </c>
      <c r="J124" t="s">
        <v>78</v>
      </c>
      <c r="K124" t="s">
        <v>78</v>
      </c>
      <c r="L124" t="s">
        <v>78</v>
      </c>
      <c r="M124" t="s">
        <v>78</v>
      </c>
      <c r="N124" t="s">
        <v>78</v>
      </c>
      <c r="O124" t="s">
        <v>78</v>
      </c>
      <c r="P124" t="s">
        <v>78</v>
      </c>
      <c r="Q124" t="s">
        <v>78</v>
      </c>
      <c r="R124" t="s">
        <v>153</v>
      </c>
      <c r="T124" t="s">
        <v>84</v>
      </c>
      <c r="U124" t="s">
        <v>101</v>
      </c>
      <c r="V124" t="s">
        <v>102</v>
      </c>
      <c r="W124" t="s">
        <v>78</v>
      </c>
      <c r="X124" t="s">
        <v>80</v>
      </c>
      <c r="Y124" t="s">
        <v>78</v>
      </c>
      <c r="Z124" t="s">
        <v>78</v>
      </c>
      <c r="AA124" t="s">
        <v>83</v>
      </c>
      <c r="AB124">
        <v>165</v>
      </c>
      <c r="AC124">
        <v>22.5</v>
      </c>
      <c r="AD124">
        <v>131.4</v>
      </c>
      <c r="AE124">
        <v>58.9</v>
      </c>
      <c r="AF124">
        <v>31.7</v>
      </c>
      <c r="AG124" t="s">
        <v>126</v>
      </c>
      <c r="AH124" t="s">
        <v>126</v>
      </c>
      <c r="AI124" t="s">
        <v>84</v>
      </c>
      <c r="AJ124">
        <v>1</v>
      </c>
      <c r="AK124">
        <v>9</v>
      </c>
      <c r="AL124">
        <v>0</v>
      </c>
      <c r="AM124">
        <v>0</v>
      </c>
      <c r="AN124">
        <v>5</v>
      </c>
      <c r="AO124">
        <v>0</v>
      </c>
      <c r="AP124" t="s">
        <v>78</v>
      </c>
      <c r="AQ124">
        <v>0</v>
      </c>
      <c r="AR124">
        <v>1</v>
      </c>
      <c r="AS124">
        <v>1</v>
      </c>
      <c r="AT124">
        <v>500</v>
      </c>
      <c r="AU124" t="s">
        <v>78</v>
      </c>
      <c r="AV124" t="s">
        <v>78</v>
      </c>
      <c r="AW124" t="s">
        <v>78</v>
      </c>
      <c r="AX124">
        <v>200</v>
      </c>
      <c r="AY124">
        <v>2</v>
      </c>
      <c r="AZ124">
        <v>1</v>
      </c>
      <c r="BA124" t="s">
        <v>84</v>
      </c>
      <c r="BB124" t="s">
        <v>95</v>
      </c>
      <c r="BC124" t="s">
        <v>422</v>
      </c>
      <c r="BD124" t="s">
        <v>78</v>
      </c>
      <c r="BE124" t="s">
        <v>78</v>
      </c>
      <c r="BF124" t="s">
        <v>80</v>
      </c>
      <c r="BG124" t="s">
        <v>78</v>
      </c>
      <c r="BH124" t="s">
        <v>78</v>
      </c>
      <c r="BI124" t="s">
        <v>78</v>
      </c>
      <c r="BJ124" t="s">
        <v>78</v>
      </c>
      <c r="BK124" t="s">
        <v>78</v>
      </c>
      <c r="BL124" t="s">
        <v>78</v>
      </c>
      <c r="BM124" t="s">
        <v>78</v>
      </c>
      <c r="BN124" t="s">
        <v>78</v>
      </c>
      <c r="BO124" t="s">
        <v>78</v>
      </c>
      <c r="BP124" t="s">
        <v>78</v>
      </c>
      <c r="BQ124" t="s">
        <v>78</v>
      </c>
      <c r="BR124" t="s">
        <v>78</v>
      </c>
      <c r="BS124" t="s">
        <v>78</v>
      </c>
      <c r="BT124" t="s">
        <v>78</v>
      </c>
      <c r="BU124" t="s">
        <v>78</v>
      </c>
      <c r="BV124" t="s">
        <v>78</v>
      </c>
      <c r="BW124" t="s">
        <v>78</v>
      </c>
      <c r="BX124" t="s">
        <v>84</v>
      </c>
    </row>
    <row r="125" spans="1:76">
      <c r="A125" t="s">
        <v>705</v>
      </c>
      <c r="B125" t="s">
        <v>423</v>
      </c>
      <c r="C125" s="1">
        <v>43622</v>
      </c>
      <c r="D125">
        <v>1676</v>
      </c>
      <c r="E125" t="s">
        <v>217</v>
      </c>
      <c r="F125">
        <v>-18.932700000000001</v>
      </c>
      <c r="G125">
        <v>47.757800000000003</v>
      </c>
      <c r="H125" t="s">
        <v>413</v>
      </c>
      <c r="I125">
        <v>68</v>
      </c>
      <c r="J125" t="s">
        <v>78</v>
      </c>
      <c r="K125" t="s">
        <v>78</v>
      </c>
      <c r="L125" t="s">
        <v>78</v>
      </c>
      <c r="M125" t="s">
        <v>78</v>
      </c>
      <c r="N125" t="s">
        <v>78</v>
      </c>
      <c r="O125" t="s">
        <v>78</v>
      </c>
      <c r="P125" t="s">
        <v>78</v>
      </c>
      <c r="Q125" t="s">
        <v>78</v>
      </c>
      <c r="R125" t="s">
        <v>153</v>
      </c>
      <c r="T125" t="s">
        <v>80</v>
      </c>
      <c r="U125" t="s">
        <v>81</v>
      </c>
      <c r="V125" t="s">
        <v>82</v>
      </c>
      <c r="W125" t="s">
        <v>78</v>
      </c>
      <c r="X125" t="s">
        <v>80</v>
      </c>
      <c r="Y125" t="s">
        <v>78</v>
      </c>
      <c r="Z125" t="s">
        <v>78</v>
      </c>
      <c r="AA125" t="s">
        <v>83</v>
      </c>
      <c r="AB125">
        <v>345</v>
      </c>
      <c r="AC125">
        <v>23.3</v>
      </c>
      <c r="AD125">
        <v>128.30000000000001</v>
      </c>
      <c r="AE125">
        <v>60.9</v>
      </c>
      <c r="AF125">
        <v>26.9</v>
      </c>
      <c r="AG125">
        <v>10.1</v>
      </c>
      <c r="AH125">
        <v>6.3</v>
      </c>
      <c r="AI125" t="s">
        <v>84</v>
      </c>
      <c r="AJ125">
        <v>1</v>
      </c>
      <c r="AK125">
        <v>13</v>
      </c>
      <c r="AL125">
        <v>0</v>
      </c>
      <c r="AM125">
        <v>15</v>
      </c>
      <c r="AN125">
        <v>5</v>
      </c>
      <c r="AO125">
        <v>0</v>
      </c>
      <c r="AP125" t="s">
        <v>78</v>
      </c>
      <c r="AQ125">
        <v>1</v>
      </c>
      <c r="AR125">
        <v>1</v>
      </c>
      <c r="AS125">
        <v>1</v>
      </c>
      <c r="AT125">
        <v>400</v>
      </c>
      <c r="AU125" t="s">
        <v>78</v>
      </c>
      <c r="AV125" t="s">
        <v>78</v>
      </c>
      <c r="AW125" t="s">
        <v>78</v>
      </c>
      <c r="AX125">
        <v>150</v>
      </c>
      <c r="AY125">
        <v>2</v>
      </c>
      <c r="AZ125">
        <v>1</v>
      </c>
      <c r="BA125" t="s">
        <v>84</v>
      </c>
      <c r="BB125" t="s">
        <v>95</v>
      </c>
      <c r="BC125" t="s">
        <v>424</v>
      </c>
      <c r="BD125" t="s">
        <v>78</v>
      </c>
      <c r="BE125" t="s">
        <v>78</v>
      </c>
      <c r="BF125" t="s">
        <v>80</v>
      </c>
      <c r="BG125" t="s">
        <v>78</v>
      </c>
      <c r="BH125" t="s">
        <v>78</v>
      </c>
      <c r="BI125" t="s">
        <v>78</v>
      </c>
      <c r="BJ125" t="s">
        <v>78</v>
      </c>
      <c r="BK125" t="s">
        <v>78</v>
      </c>
      <c r="BL125" t="s">
        <v>78</v>
      </c>
      <c r="BM125" t="s">
        <v>78</v>
      </c>
      <c r="BN125" t="s">
        <v>78</v>
      </c>
      <c r="BO125" t="s">
        <v>78</v>
      </c>
      <c r="BP125" t="s">
        <v>78</v>
      </c>
      <c r="BQ125" t="s">
        <v>78</v>
      </c>
      <c r="BR125" t="s">
        <v>78</v>
      </c>
      <c r="BS125" t="s">
        <v>78</v>
      </c>
      <c r="BT125" t="s">
        <v>78</v>
      </c>
      <c r="BU125" t="s">
        <v>78</v>
      </c>
      <c r="BV125" t="s">
        <v>78</v>
      </c>
      <c r="BW125" t="s">
        <v>78</v>
      </c>
      <c r="BX125" t="s">
        <v>80</v>
      </c>
    </row>
    <row r="126" spans="1:76">
      <c r="A126" t="s">
        <v>705</v>
      </c>
      <c r="B126" t="s">
        <v>425</v>
      </c>
      <c r="C126" s="1">
        <v>43653</v>
      </c>
      <c r="E126" t="s">
        <v>217</v>
      </c>
      <c r="F126">
        <v>-18.932700000000001</v>
      </c>
      <c r="G126">
        <v>47.757800000000003</v>
      </c>
      <c r="H126" t="s">
        <v>426</v>
      </c>
      <c r="I126">
        <v>71</v>
      </c>
      <c r="J126" t="s">
        <v>78</v>
      </c>
      <c r="K126" t="s">
        <v>78</v>
      </c>
      <c r="L126" t="s">
        <v>78</v>
      </c>
      <c r="M126" t="s">
        <v>78</v>
      </c>
      <c r="N126" t="s">
        <v>78</v>
      </c>
      <c r="O126" t="s">
        <v>78</v>
      </c>
      <c r="P126" t="s">
        <v>78</v>
      </c>
      <c r="Q126" t="s">
        <v>78</v>
      </c>
      <c r="R126" t="s">
        <v>153</v>
      </c>
      <c r="T126" t="s">
        <v>80</v>
      </c>
      <c r="U126" t="s">
        <v>81</v>
      </c>
      <c r="V126" t="s">
        <v>82</v>
      </c>
      <c r="W126" t="s">
        <v>80</v>
      </c>
      <c r="X126" t="s">
        <v>80</v>
      </c>
      <c r="Y126" t="s">
        <v>78</v>
      </c>
      <c r="Z126" t="s">
        <v>78</v>
      </c>
      <c r="AA126" t="s">
        <v>83</v>
      </c>
      <c r="AB126">
        <v>330</v>
      </c>
      <c r="AC126">
        <v>22</v>
      </c>
      <c r="AD126">
        <v>128.9</v>
      </c>
      <c r="AE126">
        <v>63.1</v>
      </c>
      <c r="AF126">
        <v>30.2</v>
      </c>
      <c r="AG126">
        <v>9.5</v>
      </c>
      <c r="AH126">
        <v>8.3000000000000007</v>
      </c>
      <c r="AI126" t="s">
        <v>84</v>
      </c>
      <c r="AJ126">
        <v>1</v>
      </c>
      <c r="AK126">
        <v>1</v>
      </c>
      <c r="AL126">
        <v>0</v>
      </c>
      <c r="AM126">
        <v>4</v>
      </c>
      <c r="AN126">
        <v>7</v>
      </c>
      <c r="AO126">
        <v>0</v>
      </c>
      <c r="AP126" t="s">
        <v>78</v>
      </c>
      <c r="AQ126">
        <v>0</v>
      </c>
      <c r="AR126">
        <v>1</v>
      </c>
      <c r="AS126">
        <v>1</v>
      </c>
      <c r="AT126">
        <v>500</v>
      </c>
      <c r="AU126" t="s">
        <v>78</v>
      </c>
      <c r="AV126" t="s">
        <v>78</v>
      </c>
      <c r="AW126" t="s">
        <v>78</v>
      </c>
      <c r="AX126">
        <v>200</v>
      </c>
      <c r="AY126">
        <v>2</v>
      </c>
      <c r="AZ126">
        <v>1</v>
      </c>
      <c r="BA126" t="s">
        <v>84</v>
      </c>
      <c r="BB126" t="s">
        <v>95</v>
      </c>
      <c r="BC126" t="s">
        <v>78</v>
      </c>
      <c r="BD126" t="s">
        <v>427</v>
      </c>
      <c r="BE126" t="s">
        <v>78</v>
      </c>
      <c r="BF126" t="s">
        <v>84</v>
      </c>
      <c r="BG126">
        <v>1</v>
      </c>
      <c r="BH126">
        <v>1</v>
      </c>
      <c r="BI126" t="s">
        <v>78</v>
      </c>
      <c r="BJ126" t="s">
        <v>78</v>
      </c>
      <c r="BK126" t="s">
        <v>78</v>
      </c>
      <c r="BL126" t="s">
        <v>78</v>
      </c>
      <c r="BM126" t="s">
        <v>78</v>
      </c>
      <c r="BN126" t="s">
        <v>78</v>
      </c>
      <c r="BO126" t="s">
        <v>78</v>
      </c>
      <c r="BP126" t="s">
        <v>78</v>
      </c>
      <c r="BQ126" t="s">
        <v>78</v>
      </c>
      <c r="BR126" t="s">
        <v>78</v>
      </c>
      <c r="BS126" t="s">
        <v>78</v>
      </c>
      <c r="BT126" t="s">
        <v>78</v>
      </c>
      <c r="BU126" t="s">
        <v>78</v>
      </c>
      <c r="BV126">
        <v>319.42641052175202</v>
      </c>
      <c r="BW126">
        <v>10.5735894782483</v>
      </c>
      <c r="BX126" t="s">
        <v>80</v>
      </c>
    </row>
    <row r="127" spans="1:76">
      <c r="A127" t="s">
        <v>705</v>
      </c>
      <c r="B127" t="s">
        <v>428</v>
      </c>
      <c r="C127" s="1">
        <v>43653</v>
      </c>
      <c r="D127">
        <v>956000005595969</v>
      </c>
      <c r="E127" t="s">
        <v>217</v>
      </c>
      <c r="F127">
        <v>-18.932700000000001</v>
      </c>
      <c r="G127">
        <v>47.757800000000003</v>
      </c>
      <c r="H127" t="s">
        <v>426</v>
      </c>
      <c r="I127">
        <v>71</v>
      </c>
      <c r="J127" t="s">
        <v>78</v>
      </c>
      <c r="K127" t="s">
        <v>78</v>
      </c>
      <c r="L127" t="s">
        <v>78</v>
      </c>
      <c r="M127" t="s">
        <v>78</v>
      </c>
      <c r="N127" t="s">
        <v>78</v>
      </c>
      <c r="O127" t="s">
        <v>78</v>
      </c>
      <c r="P127" t="s">
        <v>78</v>
      </c>
      <c r="Q127" t="s">
        <v>78</v>
      </c>
      <c r="R127" t="s">
        <v>153</v>
      </c>
      <c r="T127" t="s">
        <v>84</v>
      </c>
      <c r="U127" t="s">
        <v>81</v>
      </c>
      <c r="V127" t="s">
        <v>82</v>
      </c>
      <c r="W127" t="s">
        <v>78</v>
      </c>
      <c r="X127" t="s">
        <v>80</v>
      </c>
      <c r="Y127" t="s">
        <v>78</v>
      </c>
      <c r="Z127" t="s">
        <v>78</v>
      </c>
      <c r="AA127" t="s">
        <v>83</v>
      </c>
      <c r="AB127">
        <v>370</v>
      </c>
      <c r="AC127">
        <v>24.3</v>
      </c>
      <c r="AD127">
        <v>129</v>
      </c>
      <c r="AE127">
        <v>62.2</v>
      </c>
      <c r="AF127">
        <v>29.5</v>
      </c>
      <c r="AG127">
        <v>12.1</v>
      </c>
      <c r="AH127">
        <v>11.4</v>
      </c>
      <c r="AI127" t="s">
        <v>84</v>
      </c>
      <c r="AJ127">
        <v>1</v>
      </c>
      <c r="AK127">
        <v>2</v>
      </c>
      <c r="AL127">
        <v>0</v>
      </c>
      <c r="AM127">
        <v>5</v>
      </c>
      <c r="AN127">
        <v>3</v>
      </c>
      <c r="AO127">
        <v>0</v>
      </c>
      <c r="AP127" t="s">
        <v>78</v>
      </c>
      <c r="AQ127">
        <v>1</v>
      </c>
      <c r="AR127">
        <v>1</v>
      </c>
      <c r="AS127">
        <v>1</v>
      </c>
      <c r="AT127">
        <v>500</v>
      </c>
      <c r="AU127" t="s">
        <v>78</v>
      </c>
      <c r="AV127" t="s">
        <v>78</v>
      </c>
      <c r="AW127" t="s">
        <v>78</v>
      </c>
      <c r="AX127">
        <v>150</v>
      </c>
      <c r="AY127">
        <v>2</v>
      </c>
      <c r="AZ127">
        <v>1</v>
      </c>
      <c r="BA127" t="s">
        <v>84</v>
      </c>
      <c r="BB127" t="s">
        <v>89</v>
      </c>
      <c r="BC127" t="s">
        <v>429</v>
      </c>
      <c r="BD127" t="s">
        <v>430</v>
      </c>
      <c r="BE127" t="s">
        <v>78</v>
      </c>
      <c r="BF127" t="s">
        <v>80</v>
      </c>
      <c r="BG127" t="s">
        <v>78</v>
      </c>
      <c r="BH127" t="s">
        <v>78</v>
      </c>
      <c r="BI127" t="s">
        <v>78</v>
      </c>
      <c r="BJ127" t="s">
        <v>78</v>
      </c>
      <c r="BK127" t="s">
        <v>78</v>
      </c>
      <c r="BL127" t="s">
        <v>78</v>
      </c>
      <c r="BM127" t="s">
        <v>78</v>
      </c>
      <c r="BN127" t="s">
        <v>78</v>
      </c>
      <c r="BO127" t="s">
        <v>78</v>
      </c>
      <c r="BP127" t="s">
        <v>78</v>
      </c>
      <c r="BQ127" t="s">
        <v>78</v>
      </c>
      <c r="BR127" t="s">
        <v>78</v>
      </c>
      <c r="BS127" t="s">
        <v>78</v>
      </c>
      <c r="BT127" t="s">
        <v>78</v>
      </c>
      <c r="BU127" t="s">
        <v>78</v>
      </c>
      <c r="BV127" t="s">
        <v>78</v>
      </c>
      <c r="BW127" t="s">
        <v>78</v>
      </c>
      <c r="BX127" t="s">
        <v>84</v>
      </c>
    </row>
    <row r="128" spans="1:76">
      <c r="A128" t="s">
        <v>705</v>
      </c>
      <c r="B128" t="s">
        <v>431</v>
      </c>
      <c r="C128" s="1">
        <v>43653</v>
      </c>
      <c r="D128">
        <v>956000010875447</v>
      </c>
      <c r="E128" t="s">
        <v>217</v>
      </c>
      <c r="F128">
        <v>-18.932700000000001</v>
      </c>
      <c r="G128">
        <v>47.757800000000003</v>
      </c>
      <c r="H128" t="s">
        <v>426</v>
      </c>
      <c r="I128">
        <v>71</v>
      </c>
      <c r="J128" t="s">
        <v>78</v>
      </c>
      <c r="K128" t="s">
        <v>78</v>
      </c>
      <c r="L128" t="s">
        <v>78</v>
      </c>
      <c r="M128" t="s">
        <v>78</v>
      </c>
      <c r="N128" t="s">
        <v>78</v>
      </c>
      <c r="O128" t="s">
        <v>78</v>
      </c>
      <c r="P128" t="s">
        <v>78</v>
      </c>
      <c r="Q128" t="s">
        <v>78</v>
      </c>
      <c r="R128" t="s">
        <v>153</v>
      </c>
      <c r="T128" t="s">
        <v>84</v>
      </c>
      <c r="U128" t="s">
        <v>81</v>
      </c>
      <c r="V128" t="s">
        <v>82</v>
      </c>
      <c r="W128" t="s">
        <v>78</v>
      </c>
      <c r="X128" t="s">
        <v>80</v>
      </c>
      <c r="Y128" t="s">
        <v>78</v>
      </c>
      <c r="Z128" t="s">
        <v>78</v>
      </c>
      <c r="AA128" t="s">
        <v>83</v>
      </c>
      <c r="AB128">
        <v>343</v>
      </c>
      <c r="AC128">
        <v>21.8</v>
      </c>
      <c r="AD128">
        <v>129.80000000000001</v>
      </c>
      <c r="AE128">
        <v>62.8</v>
      </c>
      <c r="AF128">
        <v>31</v>
      </c>
      <c r="AG128">
        <v>9.8000000000000007</v>
      </c>
      <c r="AH128">
        <v>10.1</v>
      </c>
      <c r="AI128" t="s">
        <v>84</v>
      </c>
      <c r="AJ128">
        <v>1</v>
      </c>
      <c r="AK128">
        <v>7</v>
      </c>
      <c r="AL128">
        <v>0</v>
      </c>
      <c r="AM128">
        <v>1</v>
      </c>
      <c r="AN128">
        <v>9</v>
      </c>
      <c r="AO128">
        <v>0</v>
      </c>
      <c r="AP128" t="s">
        <v>78</v>
      </c>
      <c r="AQ128">
        <v>0</v>
      </c>
      <c r="AR128">
        <v>1</v>
      </c>
      <c r="AS128">
        <v>1</v>
      </c>
      <c r="AT128">
        <v>500</v>
      </c>
      <c r="AU128" t="s">
        <v>78</v>
      </c>
      <c r="AV128" t="s">
        <v>78</v>
      </c>
      <c r="AW128" t="s">
        <v>78</v>
      </c>
      <c r="AX128">
        <v>200</v>
      </c>
      <c r="AY128">
        <v>2</v>
      </c>
      <c r="AZ128">
        <v>1</v>
      </c>
      <c r="BA128" t="s">
        <v>84</v>
      </c>
      <c r="BB128" t="s">
        <v>95</v>
      </c>
      <c r="BC128" t="s">
        <v>432</v>
      </c>
      <c r="BD128" t="s">
        <v>317</v>
      </c>
      <c r="BE128" t="s">
        <v>78</v>
      </c>
      <c r="BF128" t="s">
        <v>78</v>
      </c>
      <c r="BG128" t="s">
        <v>78</v>
      </c>
      <c r="BH128" t="s">
        <v>78</v>
      </c>
      <c r="BI128" t="s">
        <v>78</v>
      </c>
      <c r="BJ128" t="s">
        <v>78</v>
      </c>
      <c r="BK128" t="s">
        <v>78</v>
      </c>
      <c r="BL128" t="s">
        <v>78</v>
      </c>
      <c r="BM128" t="s">
        <v>78</v>
      </c>
      <c r="BN128" t="s">
        <v>78</v>
      </c>
      <c r="BO128" t="s">
        <v>78</v>
      </c>
      <c r="BP128" t="s">
        <v>78</v>
      </c>
      <c r="BQ128" t="s">
        <v>78</v>
      </c>
      <c r="BR128" t="s">
        <v>78</v>
      </c>
      <c r="BS128" t="s">
        <v>78</v>
      </c>
      <c r="BT128" t="s">
        <v>78</v>
      </c>
      <c r="BU128" t="s">
        <v>78</v>
      </c>
      <c r="BV128" t="s">
        <v>78</v>
      </c>
      <c r="BW128" t="s">
        <v>78</v>
      </c>
      <c r="BX128" t="s">
        <v>84</v>
      </c>
    </row>
    <row r="129" spans="1:76">
      <c r="A129" t="s">
        <v>705</v>
      </c>
      <c r="B129" t="s">
        <v>433</v>
      </c>
      <c r="C129" s="1">
        <v>43653</v>
      </c>
      <c r="D129">
        <v>956000010868919</v>
      </c>
      <c r="E129" t="s">
        <v>217</v>
      </c>
      <c r="F129">
        <v>-18.932700000000001</v>
      </c>
      <c r="G129">
        <v>47.757800000000003</v>
      </c>
      <c r="H129" t="s">
        <v>426</v>
      </c>
      <c r="I129">
        <v>71</v>
      </c>
      <c r="J129" t="s">
        <v>78</v>
      </c>
      <c r="K129" t="s">
        <v>78</v>
      </c>
      <c r="L129" t="s">
        <v>78</v>
      </c>
      <c r="M129" t="s">
        <v>78</v>
      </c>
      <c r="N129" t="s">
        <v>78</v>
      </c>
      <c r="O129" t="s">
        <v>78</v>
      </c>
      <c r="P129" t="s">
        <v>78</v>
      </c>
      <c r="Q129" t="s">
        <v>78</v>
      </c>
      <c r="R129" t="s">
        <v>153</v>
      </c>
      <c r="T129" t="s">
        <v>84</v>
      </c>
      <c r="U129" t="s">
        <v>81</v>
      </c>
      <c r="V129" t="s">
        <v>82</v>
      </c>
      <c r="W129" t="s">
        <v>78</v>
      </c>
      <c r="X129" t="s">
        <v>80</v>
      </c>
      <c r="Y129" t="s">
        <v>78</v>
      </c>
      <c r="Z129" t="s">
        <v>78</v>
      </c>
      <c r="AA129" t="s">
        <v>83</v>
      </c>
      <c r="AB129">
        <v>390</v>
      </c>
      <c r="AC129">
        <v>23.3</v>
      </c>
      <c r="AD129">
        <v>128.1</v>
      </c>
      <c r="AE129">
        <v>61.9</v>
      </c>
      <c r="AF129">
        <v>27.9</v>
      </c>
      <c r="AG129">
        <v>8.6</v>
      </c>
      <c r="AH129">
        <v>9.1</v>
      </c>
      <c r="AI129" t="s">
        <v>84</v>
      </c>
      <c r="AJ129">
        <v>1</v>
      </c>
      <c r="AK129">
        <v>1</v>
      </c>
      <c r="AL129">
        <v>0</v>
      </c>
      <c r="AM129">
        <v>0</v>
      </c>
      <c r="AN129">
        <v>1</v>
      </c>
      <c r="AO129">
        <v>0</v>
      </c>
      <c r="AP129" t="s">
        <v>78</v>
      </c>
      <c r="AQ129">
        <v>0</v>
      </c>
      <c r="AR129">
        <v>1</v>
      </c>
      <c r="AS129">
        <v>1</v>
      </c>
      <c r="AT129">
        <v>600</v>
      </c>
      <c r="AU129" t="s">
        <v>78</v>
      </c>
      <c r="AV129" t="s">
        <v>78</v>
      </c>
      <c r="AW129" t="s">
        <v>78</v>
      </c>
      <c r="AX129">
        <v>200</v>
      </c>
      <c r="AY129">
        <v>1</v>
      </c>
      <c r="AZ129">
        <v>1</v>
      </c>
      <c r="BA129" t="s">
        <v>84</v>
      </c>
      <c r="BB129" t="s">
        <v>78</v>
      </c>
      <c r="BC129" t="s">
        <v>434</v>
      </c>
      <c r="BD129" t="s">
        <v>435</v>
      </c>
      <c r="BE129" t="s">
        <v>78</v>
      </c>
      <c r="BF129" t="s">
        <v>80</v>
      </c>
      <c r="BG129" t="s">
        <v>78</v>
      </c>
      <c r="BH129" t="s">
        <v>78</v>
      </c>
      <c r="BI129" t="s">
        <v>78</v>
      </c>
      <c r="BJ129" t="s">
        <v>78</v>
      </c>
      <c r="BK129" t="s">
        <v>78</v>
      </c>
      <c r="BL129" t="s">
        <v>78</v>
      </c>
      <c r="BM129" t="s">
        <v>78</v>
      </c>
      <c r="BN129" t="s">
        <v>78</v>
      </c>
      <c r="BO129" t="s">
        <v>78</v>
      </c>
      <c r="BP129" t="s">
        <v>78</v>
      </c>
      <c r="BQ129" t="s">
        <v>78</v>
      </c>
      <c r="BR129" t="s">
        <v>78</v>
      </c>
      <c r="BS129" t="s">
        <v>78</v>
      </c>
      <c r="BT129" t="s">
        <v>78</v>
      </c>
      <c r="BU129" t="s">
        <v>78</v>
      </c>
      <c r="BV129" t="s">
        <v>78</v>
      </c>
      <c r="BW129" t="s">
        <v>78</v>
      </c>
      <c r="BX129" t="s">
        <v>84</v>
      </c>
    </row>
    <row r="130" spans="1:76">
      <c r="A130" t="s">
        <v>705</v>
      </c>
      <c r="B130" t="s">
        <v>436</v>
      </c>
      <c r="C130" s="1">
        <v>43653</v>
      </c>
      <c r="D130">
        <v>956000005812141</v>
      </c>
      <c r="E130" t="s">
        <v>217</v>
      </c>
      <c r="F130">
        <v>-18.932700000000001</v>
      </c>
      <c r="G130">
        <v>47.757800000000003</v>
      </c>
      <c r="H130" t="s">
        <v>426</v>
      </c>
      <c r="I130">
        <v>71</v>
      </c>
      <c r="J130" t="s">
        <v>78</v>
      </c>
      <c r="K130" t="s">
        <v>78</v>
      </c>
      <c r="L130" t="s">
        <v>78</v>
      </c>
      <c r="M130" t="s">
        <v>78</v>
      </c>
      <c r="N130" t="s">
        <v>78</v>
      </c>
      <c r="O130" t="s">
        <v>78</v>
      </c>
      <c r="P130" t="s">
        <v>78</v>
      </c>
      <c r="Q130" t="s">
        <v>78</v>
      </c>
      <c r="R130" t="s">
        <v>153</v>
      </c>
      <c r="T130" t="s">
        <v>84</v>
      </c>
      <c r="U130" t="s">
        <v>81</v>
      </c>
      <c r="V130" t="s">
        <v>82</v>
      </c>
      <c r="W130" t="s">
        <v>78</v>
      </c>
      <c r="X130" t="s">
        <v>80</v>
      </c>
      <c r="Y130" t="s">
        <v>78</v>
      </c>
      <c r="Z130" t="s">
        <v>78</v>
      </c>
      <c r="AA130" t="s">
        <v>83</v>
      </c>
      <c r="AB130">
        <v>490</v>
      </c>
      <c r="AC130">
        <v>23.4</v>
      </c>
      <c r="AD130">
        <v>129.80000000000001</v>
      </c>
      <c r="AE130">
        <v>64.8</v>
      </c>
      <c r="AF130">
        <v>29.5</v>
      </c>
      <c r="AG130">
        <v>8.4</v>
      </c>
      <c r="AH130">
        <v>7.7</v>
      </c>
      <c r="AI130" t="s">
        <v>84</v>
      </c>
      <c r="AJ130">
        <v>1</v>
      </c>
      <c r="AK130">
        <v>4</v>
      </c>
      <c r="AL130">
        <v>0</v>
      </c>
      <c r="AM130">
        <v>2</v>
      </c>
      <c r="AN130">
        <v>2</v>
      </c>
      <c r="AO130">
        <v>0</v>
      </c>
      <c r="AP130" t="s">
        <v>78</v>
      </c>
      <c r="AQ130">
        <v>0</v>
      </c>
      <c r="AR130">
        <v>1</v>
      </c>
      <c r="AS130">
        <v>1</v>
      </c>
      <c r="AT130">
        <v>500</v>
      </c>
      <c r="AU130" t="s">
        <v>78</v>
      </c>
      <c r="AV130" t="s">
        <v>78</v>
      </c>
      <c r="AW130" t="s">
        <v>78</v>
      </c>
      <c r="AX130">
        <v>200</v>
      </c>
      <c r="AY130">
        <v>2</v>
      </c>
      <c r="AZ130">
        <v>1</v>
      </c>
      <c r="BA130" t="s">
        <v>84</v>
      </c>
      <c r="BB130" t="s">
        <v>95</v>
      </c>
      <c r="BC130" t="s">
        <v>78</v>
      </c>
      <c r="BD130" t="s">
        <v>437</v>
      </c>
      <c r="BE130" t="s">
        <v>78</v>
      </c>
      <c r="BF130" t="s">
        <v>78</v>
      </c>
      <c r="BG130" t="s">
        <v>78</v>
      </c>
      <c r="BH130" t="s">
        <v>78</v>
      </c>
      <c r="BI130" t="s">
        <v>78</v>
      </c>
      <c r="BJ130" t="s">
        <v>78</v>
      </c>
      <c r="BK130" t="s">
        <v>78</v>
      </c>
      <c r="BL130" t="s">
        <v>78</v>
      </c>
      <c r="BM130" t="s">
        <v>78</v>
      </c>
      <c r="BN130" t="s">
        <v>78</v>
      </c>
      <c r="BO130" t="s">
        <v>78</v>
      </c>
      <c r="BP130" t="s">
        <v>78</v>
      </c>
      <c r="BQ130" t="s">
        <v>78</v>
      </c>
      <c r="BR130" t="s">
        <v>78</v>
      </c>
      <c r="BS130" t="s">
        <v>78</v>
      </c>
      <c r="BT130" t="s">
        <v>78</v>
      </c>
      <c r="BU130" t="s">
        <v>78</v>
      </c>
      <c r="BV130" t="s">
        <v>78</v>
      </c>
      <c r="BW130" t="s">
        <v>78</v>
      </c>
      <c r="BX130" t="s">
        <v>84</v>
      </c>
    </row>
    <row r="131" spans="1:76">
      <c r="A131" t="s">
        <v>705</v>
      </c>
      <c r="B131" t="s">
        <v>438</v>
      </c>
      <c r="C131" s="1">
        <v>43653</v>
      </c>
      <c r="D131">
        <v>1616</v>
      </c>
      <c r="E131" t="s">
        <v>217</v>
      </c>
      <c r="F131">
        <v>-18.932700000000001</v>
      </c>
      <c r="G131">
        <v>47.757800000000003</v>
      </c>
      <c r="H131" t="s">
        <v>426</v>
      </c>
      <c r="I131">
        <v>71</v>
      </c>
      <c r="J131" t="s">
        <v>78</v>
      </c>
      <c r="K131" t="s">
        <v>78</v>
      </c>
      <c r="L131" t="s">
        <v>78</v>
      </c>
      <c r="M131" t="s">
        <v>78</v>
      </c>
      <c r="N131" t="s">
        <v>78</v>
      </c>
      <c r="O131" t="s">
        <v>78</v>
      </c>
      <c r="P131" t="s">
        <v>78</v>
      </c>
      <c r="Q131" t="s">
        <v>78</v>
      </c>
      <c r="R131" t="s">
        <v>153</v>
      </c>
      <c r="T131" t="s">
        <v>84</v>
      </c>
      <c r="U131" t="s">
        <v>81</v>
      </c>
      <c r="V131" t="s">
        <v>82</v>
      </c>
      <c r="W131" t="s">
        <v>78</v>
      </c>
      <c r="X131" t="s">
        <v>80</v>
      </c>
      <c r="Y131" t="s">
        <v>78</v>
      </c>
      <c r="Z131" t="s">
        <v>78</v>
      </c>
      <c r="AA131" t="s">
        <v>83</v>
      </c>
      <c r="AB131">
        <v>351</v>
      </c>
      <c r="AC131">
        <v>25</v>
      </c>
      <c r="AD131">
        <v>123.2</v>
      </c>
      <c r="AE131">
        <v>63.9</v>
      </c>
      <c r="AF131">
        <v>27.3</v>
      </c>
      <c r="AG131">
        <v>11.3</v>
      </c>
      <c r="AH131">
        <v>8</v>
      </c>
      <c r="AI131" t="s">
        <v>84</v>
      </c>
      <c r="AJ131">
        <v>1</v>
      </c>
      <c r="AK131">
        <v>4</v>
      </c>
      <c r="AL131">
        <v>0</v>
      </c>
      <c r="AM131">
        <v>9</v>
      </c>
      <c r="AN131">
        <v>1</v>
      </c>
      <c r="AO131">
        <v>0</v>
      </c>
      <c r="AP131" t="s">
        <v>78</v>
      </c>
      <c r="AQ131">
        <v>0</v>
      </c>
      <c r="AR131">
        <v>1</v>
      </c>
      <c r="AS131">
        <v>1</v>
      </c>
      <c r="AT131">
        <v>500</v>
      </c>
      <c r="AU131" t="s">
        <v>78</v>
      </c>
      <c r="AV131" t="s">
        <v>78</v>
      </c>
      <c r="AW131" t="s">
        <v>78</v>
      </c>
      <c r="AX131">
        <v>150</v>
      </c>
      <c r="AY131">
        <v>2</v>
      </c>
      <c r="AZ131">
        <v>1</v>
      </c>
      <c r="BA131" t="s">
        <v>84</v>
      </c>
      <c r="BB131" t="s">
        <v>95</v>
      </c>
      <c r="BC131" t="s">
        <v>439</v>
      </c>
      <c r="BD131" t="s">
        <v>78</v>
      </c>
      <c r="BE131" t="s">
        <v>78</v>
      </c>
      <c r="BF131" t="s">
        <v>80</v>
      </c>
      <c r="BG131" t="s">
        <v>78</v>
      </c>
      <c r="BH131" t="s">
        <v>78</v>
      </c>
      <c r="BI131" t="s">
        <v>78</v>
      </c>
      <c r="BJ131" t="s">
        <v>78</v>
      </c>
      <c r="BK131" t="s">
        <v>78</v>
      </c>
      <c r="BL131" t="s">
        <v>78</v>
      </c>
      <c r="BM131" t="s">
        <v>78</v>
      </c>
      <c r="BN131" t="s">
        <v>78</v>
      </c>
      <c r="BO131" t="s">
        <v>78</v>
      </c>
      <c r="BP131" t="s">
        <v>78</v>
      </c>
      <c r="BQ131" t="s">
        <v>78</v>
      </c>
      <c r="BR131" t="s">
        <v>78</v>
      </c>
      <c r="BS131" t="s">
        <v>78</v>
      </c>
      <c r="BT131" t="s">
        <v>78</v>
      </c>
      <c r="BU131" t="s">
        <v>78</v>
      </c>
      <c r="BV131" t="s">
        <v>78</v>
      </c>
      <c r="BW131" t="s">
        <v>78</v>
      </c>
      <c r="BX131" t="s">
        <v>84</v>
      </c>
    </row>
    <row r="132" spans="1:76">
      <c r="A132" t="s">
        <v>705</v>
      </c>
      <c r="B132" t="s">
        <v>440</v>
      </c>
      <c r="C132" s="1">
        <v>43653</v>
      </c>
      <c r="D132">
        <v>956000006076030</v>
      </c>
      <c r="E132" t="s">
        <v>217</v>
      </c>
      <c r="F132">
        <v>-18.932700000000001</v>
      </c>
      <c r="G132">
        <v>47.757800000000003</v>
      </c>
      <c r="H132" t="s">
        <v>426</v>
      </c>
      <c r="I132">
        <v>71</v>
      </c>
      <c r="J132" t="s">
        <v>78</v>
      </c>
      <c r="K132" t="s">
        <v>78</v>
      </c>
      <c r="L132" t="s">
        <v>78</v>
      </c>
      <c r="M132" t="s">
        <v>78</v>
      </c>
      <c r="N132" t="s">
        <v>78</v>
      </c>
      <c r="O132" t="s">
        <v>78</v>
      </c>
      <c r="P132" t="s">
        <v>78</v>
      </c>
      <c r="Q132" t="s">
        <v>78</v>
      </c>
      <c r="R132" t="s">
        <v>153</v>
      </c>
      <c r="T132" t="s">
        <v>84</v>
      </c>
      <c r="U132" t="s">
        <v>81</v>
      </c>
      <c r="V132" t="s">
        <v>82</v>
      </c>
      <c r="W132" t="s">
        <v>78</v>
      </c>
      <c r="X132" t="s">
        <v>80</v>
      </c>
      <c r="Y132" t="s">
        <v>78</v>
      </c>
      <c r="Z132" t="s">
        <v>78</v>
      </c>
      <c r="AA132" t="s">
        <v>83</v>
      </c>
      <c r="AB132">
        <v>245</v>
      </c>
      <c r="AC132">
        <v>21</v>
      </c>
      <c r="AD132">
        <v>130.6</v>
      </c>
      <c r="AE132">
        <v>61.4</v>
      </c>
      <c r="AF132">
        <v>25.1</v>
      </c>
      <c r="AG132">
        <v>8.3000000000000007</v>
      </c>
      <c r="AH132">
        <v>9.6</v>
      </c>
      <c r="AI132" t="s">
        <v>84</v>
      </c>
      <c r="AJ132">
        <v>1</v>
      </c>
      <c r="AK132">
        <v>2</v>
      </c>
      <c r="AL132">
        <v>0</v>
      </c>
      <c r="AM132">
        <v>4</v>
      </c>
      <c r="AN132">
        <v>0</v>
      </c>
      <c r="AO132">
        <v>0</v>
      </c>
      <c r="AP132" t="s">
        <v>78</v>
      </c>
      <c r="AQ132">
        <v>0</v>
      </c>
      <c r="AR132">
        <v>1</v>
      </c>
      <c r="AS132">
        <v>1</v>
      </c>
      <c r="AT132">
        <v>600</v>
      </c>
      <c r="AU132" t="s">
        <v>78</v>
      </c>
      <c r="AV132" t="s">
        <v>78</v>
      </c>
      <c r="AW132" t="s">
        <v>78</v>
      </c>
      <c r="AX132">
        <v>250</v>
      </c>
      <c r="AY132">
        <v>2</v>
      </c>
      <c r="AZ132">
        <v>1</v>
      </c>
      <c r="BA132" t="s">
        <v>84</v>
      </c>
      <c r="BB132" t="s">
        <v>95</v>
      </c>
      <c r="BC132" t="s">
        <v>441</v>
      </c>
      <c r="BD132" t="s">
        <v>437</v>
      </c>
      <c r="BE132" t="s">
        <v>78</v>
      </c>
      <c r="BF132" t="s">
        <v>78</v>
      </c>
      <c r="BG132" t="s">
        <v>78</v>
      </c>
      <c r="BH132" t="s">
        <v>78</v>
      </c>
      <c r="BI132" t="s">
        <v>78</v>
      </c>
      <c r="BJ132" t="s">
        <v>78</v>
      </c>
      <c r="BK132" t="s">
        <v>78</v>
      </c>
      <c r="BL132" t="s">
        <v>78</v>
      </c>
      <c r="BM132" t="s">
        <v>78</v>
      </c>
      <c r="BN132" t="s">
        <v>78</v>
      </c>
      <c r="BO132" t="s">
        <v>78</v>
      </c>
      <c r="BP132" t="s">
        <v>78</v>
      </c>
      <c r="BQ132" t="s">
        <v>78</v>
      </c>
      <c r="BR132" t="s">
        <v>78</v>
      </c>
      <c r="BS132" t="s">
        <v>78</v>
      </c>
      <c r="BT132" t="s">
        <v>78</v>
      </c>
      <c r="BU132" t="s">
        <v>78</v>
      </c>
      <c r="BV132" t="s">
        <v>78</v>
      </c>
      <c r="BW132" t="s">
        <v>78</v>
      </c>
      <c r="BX132" t="s">
        <v>84</v>
      </c>
    </row>
    <row r="133" spans="1:76">
      <c r="A133" t="s">
        <v>705</v>
      </c>
      <c r="B133" t="s">
        <v>442</v>
      </c>
      <c r="C133" s="1">
        <v>43653</v>
      </c>
      <c r="D133">
        <v>1020</v>
      </c>
      <c r="E133" t="s">
        <v>217</v>
      </c>
      <c r="F133">
        <v>-18.932700000000001</v>
      </c>
      <c r="G133">
        <v>47.757800000000003</v>
      </c>
      <c r="H133" t="s">
        <v>426</v>
      </c>
      <c r="I133">
        <v>71</v>
      </c>
      <c r="J133" t="s">
        <v>78</v>
      </c>
      <c r="K133" t="s">
        <v>78</v>
      </c>
      <c r="L133" t="s">
        <v>78</v>
      </c>
      <c r="M133" t="s">
        <v>78</v>
      </c>
      <c r="N133" t="s">
        <v>78</v>
      </c>
      <c r="O133" t="s">
        <v>78</v>
      </c>
      <c r="P133" t="s">
        <v>78</v>
      </c>
      <c r="Q133" t="s">
        <v>78</v>
      </c>
      <c r="R133" t="s">
        <v>153</v>
      </c>
      <c r="T133" t="s">
        <v>84</v>
      </c>
      <c r="U133" t="s">
        <v>81</v>
      </c>
      <c r="V133" t="s">
        <v>82</v>
      </c>
      <c r="W133" t="s">
        <v>78</v>
      </c>
      <c r="X133" t="s">
        <v>80</v>
      </c>
      <c r="Y133" t="s">
        <v>78</v>
      </c>
      <c r="Z133" t="s">
        <v>78</v>
      </c>
      <c r="AA133" t="s">
        <v>83</v>
      </c>
      <c r="AB133">
        <v>332</v>
      </c>
      <c r="AC133">
        <v>25.7</v>
      </c>
      <c r="AD133">
        <v>129.4</v>
      </c>
      <c r="AE133">
        <v>60.3</v>
      </c>
      <c r="AF133">
        <v>28.4</v>
      </c>
      <c r="AG133">
        <v>8.6999999999999993</v>
      </c>
      <c r="AH133">
        <v>7.6</v>
      </c>
      <c r="AI133" t="s">
        <v>84</v>
      </c>
      <c r="AJ133">
        <v>1</v>
      </c>
      <c r="AK133">
        <v>6</v>
      </c>
      <c r="AL133">
        <v>0</v>
      </c>
      <c r="AM133">
        <v>0</v>
      </c>
      <c r="AN133">
        <v>2</v>
      </c>
      <c r="AO133">
        <v>0</v>
      </c>
      <c r="AP133" t="s">
        <v>78</v>
      </c>
      <c r="AQ133">
        <v>1</v>
      </c>
      <c r="AR133">
        <v>1</v>
      </c>
      <c r="AS133">
        <v>1</v>
      </c>
      <c r="AT133">
        <v>500</v>
      </c>
      <c r="AU133" t="s">
        <v>78</v>
      </c>
      <c r="AV133" t="s">
        <v>78</v>
      </c>
      <c r="AW133" t="s">
        <v>78</v>
      </c>
      <c r="AX133">
        <v>200</v>
      </c>
      <c r="AY133">
        <v>2</v>
      </c>
      <c r="AZ133">
        <v>1</v>
      </c>
      <c r="BA133" t="s">
        <v>84</v>
      </c>
      <c r="BB133" t="s">
        <v>89</v>
      </c>
      <c r="BC133" t="s">
        <v>443</v>
      </c>
      <c r="BD133" t="s">
        <v>437</v>
      </c>
      <c r="BE133" t="s">
        <v>78</v>
      </c>
      <c r="BF133" t="s">
        <v>78</v>
      </c>
      <c r="BG133" t="s">
        <v>78</v>
      </c>
      <c r="BH133" t="s">
        <v>78</v>
      </c>
      <c r="BI133" t="s">
        <v>78</v>
      </c>
      <c r="BJ133" t="s">
        <v>78</v>
      </c>
      <c r="BK133" t="s">
        <v>78</v>
      </c>
      <c r="BL133" t="s">
        <v>78</v>
      </c>
      <c r="BM133" t="s">
        <v>78</v>
      </c>
      <c r="BN133" t="s">
        <v>78</v>
      </c>
      <c r="BO133" t="s">
        <v>78</v>
      </c>
      <c r="BP133" t="s">
        <v>78</v>
      </c>
      <c r="BQ133" t="s">
        <v>78</v>
      </c>
      <c r="BR133" t="s">
        <v>78</v>
      </c>
      <c r="BS133" t="s">
        <v>78</v>
      </c>
      <c r="BT133" t="s">
        <v>78</v>
      </c>
      <c r="BU133" t="s">
        <v>78</v>
      </c>
      <c r="BV133" t="s">
        <v>78</v>
      </c>
      <c r="BW133" t="s">
        <v>78</v>
      </c>
      <c r="BX133" t="s">
        <v>84</v>
      </c>
    </row>
    <row r="134" spans="1:76">
      <c r="A134" t="s">
        <v>705</v>
      </c>
      <c r="B134" t="s">
        <v>444</v>
      </c>
      <c r="C134" s="1">
        <v>43653</v>
      </c>
      <c r="D134">
        <v>1067</v>
      </c>
      <c r="E134" t="s">
        <v>217</v>
      </c>
      <c r="F134">
        <v>-18.932700000000001</v>
      </c>
      <c r="G134">
        <v>47.757800000000003</v>
      </c>
      <c r="H134" t="s">
        <v>426</v>
      </c>
      <c r="I134">
        <v>71</v>
      </c>
      <c r="J134" t="s">
        <v>78</v>
      </c>
      <c r="K134" t="s">
        <v>78</v>
      </c>
      <c r="L134" t="s">
        <v>78</v>
      </c>
      <c r="M134" t="s">
        <v>78</v>
      </c>
      <c r="N134" t="s">
        <v>78</v>
      </c>
      <c r="O134" t="s">
        <v>78</v>
      </c>
      <c r="P134" t="s">
        <v>78</v>
      </c>
      <c r="Q134" t="s">
        <v>78</v>
      </c>
      <c r="R134" t="s">
        <v>153</v>
      </c>
      <c r="T134" t="s">
        <v>84</v>
      </c>
      <c r="U134" t="s">
        <v>101</v>
      </c>
      <c r="V134" t="s">
        <v>102</v>
      </c>
      <c r="W134" t="s">
        <v>78</v>
      </c>
      <c r="X134" t="s">
        <v>80</v>
      </c>
      <c r="Y134" t="s">
        <v>78</v>
      </c>
      <c r="Z134" t="s">
        <v>78</v>
      </c>
      <c r="AA134" t="s">
        <v>83</v>
      </c>
      <c r="AB134">
        <v>345</v>
      </c>
      <c r="AC134">
        <v>23</v>
      </c>
      <c r="AD134">
        <v>135.80000000000001</v>
      </c>
      <c r="AE134">
        <v>64.099999999999994</v>
      </c>
      <c r="AF134">
        <v>30.4</v>
      </c>
      <c r="AG134">
        <v>8.1</v>
      </c>
      <c r="AH134">
        <v>4.0999999999999996</v>
      </c>
      <c r="AI134" t="s">
        <v>84</v>
      </c>
      <c r="AJ134">
        <v>1</v>
      </c>
      <c r="AK134">
        <v>4</v>
      </c>
      <c r="AL134">
        <v>0</v>
      </c>
      <c r="AM134">
        <v>0</v>
      </c>
      <c r="AN134">
        <v>4</v>
      </c>
      <c r="AO134">
        <v>0</v>
      </c>
      <c r="AP134" t="s">
        <v>78</v>
      </c>
      <c r="AQ134">
        <v>0</v>
      </c>
      <c r="AR134">
        <v>1</v>
      </c>
      <c r="AS134">
        <v>1</v>
      </c>
      <c r="AT134">
        <v>250</v>
      </c>
      <c r="AU134" t="s">
        <v>78</v>
      </c>
      <c r="AV134" t="s">
        <v>78</v>
      </c>
      <c r="AW134" t="s">
        <v>78</v>
      </c>
      <c r="AX134">
        <v>200</v>
      </c>
      <c r="AY134">
        <v>2</v>
      </c>
      <c r="AZ134">
        <v>1</v>
      </c>
      <c r="BA134" t="s">
        <v>84</v>
      </c>
      <c r="BB134" t="s">
        <v>95</v>
      </c>
      <c r="BC134" t="s">
        <v>445</v>
      </c>
      <c r="BD134" t="s">
        <v>78</v>
      </c>
      <c r="BE134" t="s">
        <v>78</v>
      </c>
      <c r="BF134" t="s">
        <v>78</v>
      </c>
      <c r="BG134" t="s">
        <v>78</v>
      </c>
      <c r="BH134" t="s">
        <v>78</v>
      </c>
      <c r="BI134" t="s">
        <v>78</v>
      </c>
      <c r="BJ134" t="s">
        <v>78</v>
      </c>
      <c r="BK134" t="s">
        <v>78</v>
      </c>
      <c r="BL134" t="s">
        <v>78</v>
      </c>
      <c r="BM134" t="s">
        <v>78</v>
      </c>
      <c r="BN134" t="s">
        <v>78</v>
      </c>
      <c r="BO134" t="s">
        <v>78</v>
      </c>
      <c r="BP134" t="s">
        <v>78</v>
      </c>
      <c r="BQ134" t="s">
        <v>78</v>
      </c>
      <c r="BR134" t="s">
        <v>78</v>
      </c>
      <c r="BS134" t="s">
        <v>78</v>
      </c>
      <c r="BT134" t="s">
        <v>78</v>
      </c>
      <c r="BU134" t="s">
        <v>78</v>
      </c>
      <c r="BV134" t="s">
        <v>78</v>
      </c>
      <c r="BW134" t="s">
        <v>78</v>
      </c>
      <c r="BX134" t="s">
        <v>84</v>
      </c>
    </row>
    <row r="135" spans="1:76">
      <c r="A135" t="s">
        <v>705</v>
      </c>
      <c r="B135" t="s">
        <v>446</v>
      </c>
      <c r="C135" s="1">
        <v>43653</v>
      </c>
      <c r="D135">
        <v>779</v>
      </c>
      <c r="E135" t="s">
        <v>217</v>
      </c>
      <c r="F135">
        <v>-18.932700000000001</v>
      </c>
      <c r="G135">
        <v>47.757800000000003</v>
      </c>
      <c r="H135" t="s">
        <v>426</v>
      </c>
      <c r="I135">
        <v>71</v>
      </c>
      <c r="J135" t="s">
        <v>78</v>
      </c>
      <c r="K135" t="s">
        <v>78</v>
      </c>
      <c r="L135" t="s">
        <v>78</v>
      </c>
      <c r="M135" t="s">
        <v>78</v>
      </c>
      <c r="N135" t="s">
        <v>78</v>
      </c>
      <c r="O135" t="s">
        <v>78</v>
      </c>
      <c r="P135" t="s">
        <v>78</v>
      </c>
      <c r="Q135" t="s">
        <v>78</v>
      </c>
      <c r="R135" t="s">
        <v>153</v>
      </c>
      <c r="T135" t="s">
        <v>84</v>
      </c>
      <c r="U135" t="s">
        <v>101</v>
      </c>
      <c r="V135" t="s">
        <v>102</v>
      </c>
      <c r="W135" t="s">
        <v>78</v>
      </c>
      <c r="X135" t="s">
        <v>80</v>
      </c>
      <c r="Y135" t="s">
        <v>78</v>
      </c>
      <c r="Z135" t="s">
        <v>78</v>
      </c>
      <c r="AA135" t="s">
        <v>83</v>
      </c>
      <c r="AB135">
        <v>315</v>
      </c>
      <c r="AC135">
        <v>22</v>
      </c>
      <c r="AD135">
        <v>131.5</v>
      </c>
      <c r="AE135">
        <v>61.3</v>
      </c>
      <c r="AF135">
        <v>27.1</v>
      </c>
      <c r="AG135">
        <v>8.3000000000000007</v>
      </c>
      <c r="AH135">
        <v>3.9</v>
      </c>
      <c r="AI135" t="s">
        <v>84</v>
      </c>
      <c r="AJ135">
        <v>1</v>
      </c>
      <c r="AK135">
        <v>0</v>
      </c>
      <c r="AL135">
        <v>0</v>
      </c>
      <c r="AM135">
        <v>0</v>
      </c>
      <c r="AN135">
        <v>3</v>
      </c>
      <c r="AO135">
        <v>0</v>
      </c>
      <c r="AP135" t="s">
        <v>78</v>
      </c>
      <c r="AQ135">
        <v>0</v>
      </c>
      <c r="AR135">
        <v>1</v>
      </c>
      <c r="AS135">
        <v>1</v>
      </c>
      <c r="AT135">
        <v>500</v>
      </c>
      <c r="AU135" t="s">
        <v>78</v>
      </c>
      <c r="AV135" t="s">
        <v>78</v>
      </c>
      <c r="AW135" t="s">
        <v>78</v>
      </c>
      <c r="AX135">
        <v>200</v>
      </c>
      <c r="AY135">
        <v>0</v>
      </c>
      <c r="AZ135" t="s">
        <v>78</v>
      </c>
      <c r="BA135" t="s">
        <v>78</v>
      </c>
      <c r="BB135" t="s">
        <v>95</v>
      </c>
      <c r="BC135" t="s">
        <v>78</v>
      </c>
      <c r="BD135" t="s">
        <v>78</v>
      </c>
      <c r="BE135" t="s">
        <v>78</v>
      </c>
      <c r="BF135" t="s">
        <v>78</v>
      </c>
      <c r="BG135" t="s">
        <v>78</v>
      </c>
      <c r="BH135" t="s">
        <v>78</v>
      </c>
      <c r="BI135" t="s">
        <v>78</v>
      </c>
      <c r="BJ135" t="s">
        <v>78</v>
      </c>
      <c r="BK135" t="s">
        <v>78</v>
      </c>
      <c r="BL135" t="s">
        <v>78</v>
      </c>
      <c r="BM135" t="s">
        <v>78</v>
      </c>
      <c r="BN135" t="s">
        <v>78</v>
      </c>
      <c r="BO135" t="s">
        <v>78</v>
      </c>
      <c r="BP135" t="s">
        <v>78</v>
      </c>
      <c r="BQ135" t="s">
        <v>78</v>
      </c>
      <c r="BR135" t="s">
        <v>78</v>
      </c>
      <c r="BS135" t="s">
        <v>78</v>
      </c>
      <c r="BT135" t="s">
        <v>78</v>
      </c>
      <c r="BU135" t="s">
        <v>78</v>
      </c>
      <c r="BV135" t="s">
        <v>78</v>
      </c>
      <c r="BW135" t="s">
        <v>78</v>
      </c>
      <c r="BX135" t="s">
        <v>84</v>
      </c>
    </row>
    <row r="136" spans="1:76">
      <c r="A136" t="s">
        <v>705</v>
      </c>
      <c r="B136" t="s">
        <v>447</v>
      </c>
      <c r="C136" s="1">
        <v>43701</v>
      </c>
      <c r="D136">
        <v>956000009382367</v>
      </c>
      <c r="E136" t="s">
        <v>217</v>
      </c>
      <c r="F136">
        <v>-18.932700000000001</v>
      </c>
      <c r="G136">
        <v>47.757800000000003</v>
      </c>
      <c r="H136" t="s">
        <v>448</v>
      </c>
      <c r="I136">
        <v>75</v>
      </c>
      <c r="J136" t="s">
        <v>78</v>
      </c>
      <c r="K136" t="s">
        <v>78</v>
      </c>
      <c r="L136" t="s">
        <v>78</v>
      </c>
      <c r="M136" t="s">
        <v>78</v>
      </c>
      <c r="N136" t="s">
        <v>78</v>
      </c>
      <c r="O136" t="s">
        <v>78</v>
      </c>
      <c r="P136" t="s">
        <v>78</v>
      </c>
      <c r="Q136" t="s">
        <v>78</v>
      </c>
      <c r="R136" t="s">
        <v>153</v>
      </c>
      <c r="T136" t="s">
        <v>80</v>
      </c>
      <c r="U136" t="s">
        <v>81</v>
      </c>
      <c r="V136" t="s">
        <v>82</v>
      </c>
      <c r="W136" t="s">
        <v>80</v>
      </c>
      <c r="X136" t="s">
        <v>80</v>
      </c>
      <c r="Y136" t="s">
        <v>78</v>
      </c>
      <c r="Z136" t="s">
        <v>78</v>
      </c>
      <c r="AA136" t="s">
        <v>83</v>
      </c>
      <c r="AB136">
        <v>338</v>
      </c>
      <c r="AC136">
        <v>21.6</v>
      </c>
      <c r="AD136">
        <v>133.1</v>
      </c>
      <c r="AE136">
        <v>64.2</v>
      </c>
      <c r="AF136">
        <v>23.7</v>
      </c>
      <c r="AG136">
        <v>12.6</v>
      </c>
      <c r="AH136">
        <v>8.1999999999999993</v>
      </c>
      <c r="AI136" t="s">
        <v>84</v>
      </c>
      <c r="AJ136">
        <v>1</v>
      </c>
      <c r="AK136">
        <v>0</v>
      </c>
      <c r="AL136">
        <v>0</v>
      </c>
      <c r="AM136">
        <v>0</v>
      </c>
      <c r="AN136">
        <v>2</v>
      </c>
      <c r="AO136">
        <v>0</v>
      </c>
      <c r="AP136" t="s">
        <v>78</v>
      </c>
      <c r="AQ136">
        <v>1</v>
      </c>
      <c r="AR136">
        <v>1</v>
      </c>
      <c r="AS136">
        <v>1</v>
      </c>
      <c r="AT136">
        <v>600</v>
      </c>
      <c r="AU136" t="s">
        <v>78</v>
      </c>
      <c r="AV136" t="s">
        <v>78</v>
      </c>
      <c r="AW136" t="s">
        <v>78</v>
      </c>
      <c r="AX136">
        <v>300</v>
      </c>
      <c r="AY136">
        <v>2</v>
      </c>
      <c r="AZ136">
        <v>1</v>
      </c>
      <c r="BA136" t="s">
        <v>84</v>
      </c>
      <c r="BB136" t="s">
        <v>95</v>
      </c>
      <c r="BC136" t="s">
        <v>449</v>
      </c>
      <c r="BD136" t="s">
        <v>78</v>
      </c>
      <c r="BE136" t="s">
        <v>78</v>
      </c>
      <c r="BF136" t="s">
        <v>78</v>
      </c>
      <c r="BG136" t="s">
        <v>78</v>
      </c>
      <c r="BH136" t="s">
        <v>78</v>
      </c>
      <c r="BI136" t="s">
        <v>78</v>
      </c>
      <c r="BJ136" t="s">
        <v>78</v>
      </c>
      <c r="BK136" t="s">
        <v>78</v>
      </c>
      <c r="BL136" t="s">
        <v>78</v>
      </c>
      <c r="BM136" t="s">
        <v>78</v>
      </c>
      <c r="BN136" t="s">
        <v>78</v>
      </c>
      <c r="BO136" t="s">
        <v>78</v>
      </c>
      <c r="BP136" t="s">
        <v>78</v>
      </c>
      <c r="BQ136" t="s">
        <v>78</v>
      </c>
      <c r="BR136" t="s">
        <v>78</v>
      </c>
      <c r="BS136" t="s">
        <v>78</v>
      </c>
      <c r="BT136" t="s">
        <v>78</v>
      </c>
      <c r="BU136" t="s">
        <v>78</v>
      </c>
      <c r="BV136">
        <v>339.58498781316001</v>
      </c>
      <c r="BW136">
        <v>-1.58498781316047</v>
      </c>
      <c r="BX136" t="s">
        <v>80</v>
      </c>
    </row>
    <row r="137" spans="1:76">
      <c r="A137" t="s">
        <v>705</v>
      </c>
      <c r="B137" t="s">
        <v>450</v>
      </c>
      <c r="C137" s="1">
        <v>43653</v>
      </c>
      <c r="D137">
        <v>770</v>
      </c>
      <c r="E137" t="s">
        <v>217</v>
      </c>
      <c r="F137">
        <v>-18.932700000000001</v>
      </c>
      <c r="G137">
        <v>47.757800000000003</v>
      </c>
      <c r="H137" t="s">
        <v>426</v>
      </c>
      <c r="I137">
        <v>71</v>
      </c>
      <c r="J137" t="s">
        <v>78</v>
      </c>
      <c r="K137" t="s">
        <v>78</v>
      </c>
      <c r="L137" t="s">
        <v>78</v>
      </c>
      <c r="M137" t="s">
        <v>78</v>
      </c>
      <c r="N137" t="s">
        <v>78</v>
      </c>
      <c r="O137" t="s">
        <v>78</v>
      </c>
      <c r="P137" t="s">
        <v>78</v>
      </c>
      <c r="Q137" t="s">
        <v>78</v>
      </c>
      <c r="R137" t="s">
        <v>153</v>
      </c>
      <c r="T137" t="s">
        <v>84</v>
      </c>
      <c r="U137" t="s">
        <v>101</v>
      </c>
      <c r="V137" t="s">
        <v>102</v>
      </c>
      <c r="W137" t="s">
        <v>78</v>
      </c>
      <c r="X137" t="s">
        <v>80</v>
      </c>
      <c r="Y137" t="s">
        <v>78</v>
      </c>
      <c r="Z137" t="s">
        <v>78</v>
      </c>
      <c r="AA137" t="s">
        <v>83</v>
      </c>
      <c r="AB137">
        <v>350</v>
      </c>
      <c r="AC137">
        <v>21.6</v>
      </c>
      <c r="AD137">
        <v>133.9</v>
      </c>
      <c r="AE137">
        <v>61.5</v>
      </c>
      <c r="AF137">
        <v>29.3</v>
      </c>
      <c r="AG137">
        <v>9.1</v>
      </c>
      <c r="AH137">
        <v>7.1</v>
      </c>
      <c r="AI137" t="s">
        <v>84</v>
      </c>
      <c r="AJ137">
        <v>1</v>
      </c>
      <c r="AK137">
        <v>2</v>
      </c>
      <c r="AL137">
        <v>0</v>
      </c>
      <c r="AM137">
        <v>2</v>
      </c>
      <c r="AN137">
        <v>13</v>
      </c>
      <c r="AO137">
        <v>0</v>
      </c>
      <c r="AP137" t="s">
        <v>78</v>
      </c>
      <c r="AQ137">
        <v>1</v>
      </c>
      <c r="AR137">
        <v>1</v>
      </c>
      <c r="AS137">
        <v>1</v>
      </c>
      <c r="AT137">
        <v>600</v>
      </c>
      <c r="AU137" t="s">
        <v>78</v>
      </c>
      <c r="AV137" t="s">
        <v>78</v>
      </c>
      <c r="AW137" t="s">
        <v>78</v>
      </c>
      <c r="AX137">
        <v>300</v>
      </c>
      <c r="AY137">
        <v>2</v>
      </c>
      <c r="AZ137">
        <v>1</v>
      </c>
      <c r="BA137" t="s">
        <v>84</v>
      </c>
      <c r="BB137" t="s">
        <v>95</v>
      </c>
      <c r="BC137" t="s">
        <v>451</v>
      </c>
      <c r="BD137" t="s">
        <v>452</v>
      </c>
      <c r="BE137" t="s">
        <v>78</v>
      </c>
      <c r="BF137" t="s">
        <v>78</v>
      </c>
      <c r="BG137" t="s">
        <v>78</v>
      </c>
      <c r="BH137" t="s">
        <v>78</v>
      </c>
      <c r="BI137" t="s">
        <v>78</v>
      </c>
      <c r="BJ137" t="s">
        <v>78</v>
      </c>
      <c r="BK137" t="s">
        <v>78</v>
      </c>
      <c r="BL137" t="s">
        <v>78</v>
      </c>
      <c r="BM137" t="s">
        <v>78</v>
      </c>
      <c r="BN137" t="s">
        <v>78</v>
      </c>
      <c r="BO137" t="s">
        <v>78</v>
      </c>
      <c r="BP137" t="s">
        <v>78</v>
      </c>
      <c r="BQ137" t="s">
        <v>78</v>
      </c>
      <c r="BR137" t="s">
        <v>78</v>
      </c>
      <c r="BS137" t="s">
        <v>78</v>
      </c>
      <c r="BT137" t="s">
        <v>78</v>
      </c>
      <c r="BU137" t="s">
        <v>78</v>
      </c>
      <c r="BV137" t="s">
        <v>78</v>
      </c>
      <c r="BW137" t="s">
        <v>78</v>
      </c>
      <c r="BX137" t="s">
        <v>84</v>
      </c>
    </row>
    <row r="138" spans="1:76">
      <c r="A138" t="s">
        <v>705</v>
      </c>
      <c r="B138" t="s">
        <v>453</v>
      </c>
      <c r="C138" s="1">
        <v>43653</v>
      </c>
      <c r="D138">
        <v>956000009384021</v>
      </c>
      <c r="E138" t="s">
        <v>217</v>
      </c>
      <c r="F138">
        <v>-18.932700000000001</v>
      </c>
      <c r="G138">
        <v>47.757800000000003</v>
      </c>
      <c r="H138" t="s">
        <v>426</v>
      </c>
      <c r="I138">
        <v>71</v>
      </c>
      <c r="J138" t="s">
        <v>78</v>
      </c>
      <c r="K138" t="s">
        <v>78</v>
      </c>
      <c r="L138" t="s">
        <v>78</v>
      </c>
      <c r="M138" t="s">
        <v>78</v>
      </c>
      <c r="N138" t="s">
        <v>78</v>
      </c>
      <c r="O138" t="s">
        <v>78</v>
      </c>
      <c r="P138" t="s">
        <v>78</v>
      </c>
      <c r="Q138" t="s">
        <v>78</v>
      </c>
      <c r="R138" t="s">
        <v>153</v>
      </c>
      <c r="T138" t="s">
        <v>84</v>
      </c>
      <c r="U138" t="s">
        <v>81</v>
      </c>
      <c r="V138" t="s">
        <v>82</v>
      </c>
      <c r="W138" t="s">
        <v>78</v>
      </c>
      <c r="X138" t="s">
        <v>80</v>
      </c>
      <c r="Y138" t="s">
        <v>78</v>
      </c>
      <c r="Z138" t="s">
        <v>78</v>
      </c>
      <c r="AA138" t="s">
        <v>83</v>
      </c>
      <c r="AB138">
        <v>342</v>
      </c>
      <c r="AC138">
        <v>22</v>
      </c>
      <c r="AD138">
        <v>133</v>
      </c>
      <c r="AE138">
        <v>61.9</v>
      </c>
      <c r="AF138">
        <v>27.6</v>
      </c>
      <c r="AG138">
        <v>8.9</v>
      </c>
      <c r="AH138">
        <v>8.6</v>
      </c>
      <c r="AI138" t="s">
        <v>84</v>
      </c>
      <c r="AJ138">
        <v>1</v>
      </c>
      <c r="AK138">
        <v>0</v>
      </c>
      <c r="AL138">
        <v>0</v>
      </c>
      <c r="AM138">
        <v>0</v>
      </c>
      <c r="AN138">
        <v>2</v>
      </c>
      <c r="AO138">
        <v>0</v>
      </c>
      <c r="AP138" t="s">
        <v>78</v>
      </c>
      <c r="AQ138">
        <v>1</v>
      </c>
      <c r="AR138">
        <v>1</v>
      </c>
      <c r="AS138">
        <v>1</v>
      </c>
      <c r="AT138" t="s">
        <v>78</v>
      </c>
      <c r="AU138" t="s">
        <v>78</v>
      </c>
      <c r="AV138" t="s">
        <v>78</v>
      </c>
      <c r="AW138" t="s">
        <v>78</v>
      </c>
      <c r="AX138" t="s">
        <v>78</v>
      </c>
      <c r="AY138">
        <v>0</v>
      </c>
      <c r="AZ138" t="s">
        <v>78</v>
      </c>
      <c r="BA138" t="s">
        <v>78</v>
      </c>
      <c r="BB138" t="s">
        <v>95</v>
      </c>
      <c r="BC138" t="s">
        <v>454</v>
      </c>
      <c r="BD138" t="s">
        <v>78</v>
      </c>
      <c r="BE138" t="s">
        <v>78</v>
      </c>
      <c r="BF138" t="s">
        <v>78</v>
      </c>
      <c r="BG138" t="s">
        <v>78</v>
      </c>
      <c r="BH138" t="s">
        <v>78</v>
      </c>
      <c r="BI138" t="s">
        <v>78</v>
      </c>
      <c r="BJ138" t="s">
        <v>78</v>
      </c>
      <c r="BK138" t="s">
        <v>78</v>
      </c>
      <c r="BL138" t="s">
        <v>78</v>
      </c>
      <c r="BM138" t="s">
        <v>78</v>
      </c>
      <c r="BN138" t="s">
        <v>78</v>
      </c>
      <c r="BO138" t="s">
        <v>78</v>
      </c>
      <c r="BP138" t="s">
        <v>78</v>
      </c>
      <c r="BQ138" t="s">
        <v>78</v>
      </c>
      <c r="BR138" t="s">
        <v>78</v>
      </c>
      <c r="BS138" t="s">
        <v>78</v>
      </c>
      <c r="BT138" t="s">
        <v>78</v>
      </c>
      <c r="BU138" t="s">
        <v>78</v>
      </c>
      <c r="BV138" t="s">
        <v>78</v>
      </c>
      <c r="BW138" t="s">
        <v>78</v>
      </c>
      <c r="BX138" t="s">
        <v>84</v>
      </c>
    </row>
    <row r="139" spans="1:76">
      <c r="A139" t="s">
        <v>705</v>
      </c>
      <c r="B139" t="s">
        <v>455</v>
      </c>
      <c r="C139" s="1">
        <v>43701</v>
      </c>
      <c r="D139">
        <v>956000005602827</v>
      </c>
      <c r="E139" t="s">
        <v>217</v>
      </c>
      <c r="F139">
        <v>-18.932700000000001</v>
      </c>
      <c r="G139">
        <v>47.757800000000003</v>
      </c>
      <c r="H139" t="s">
        <v>448</v>
      </c>
      <c r="I139">
        <v>75</v>
      </c>
      <c r="J139" t="s">
        <v>78</v>
      </c>
      <c r="K139" t="s">
        <v>78</v>
      </c>
      <c r="L139" t="s">
        <v>78</v>
      </c>
      <c r="M139" t="s">
        <v>78</v>
      </c>
      <c r="N139" t="s">
        <v>78</v>
      </c>
      <c r="O139" t="s">
        <v>78</v>
      </c>
      <c r="P139" t="s">
        <v>78</v>
      </c>
      <c r="Q139" t="s">
        <v>78</v>
      </c>
      <c r="R139" t="s">
        <v>153</v>
      </c>
      <c r="T139" t="s">
        <v>80</v>
      </c>
      <c r="U139" t="s">
        <v>81</v>
      </c>
      <c r="V139" t="s">
        <v>82</v>
      </c>
      <c r="W139" t="s">
        <v>80</v>
      </c>
      <c r="X139" t="s">
        <v>80</v>
      </c>
      <c r="Y139" t="s">
        <v>78</v>
      </c>
      <c r="Z139" t="s">
        <v>78</v>
      </c>
      <c r="AA139" t="s">
        <v>83</v>
      </c>
      <c r="AB139">
        <v>355</v>
      </c>
      <c r="AC139">
        <v>22.6</v>
      </c>
      <c r="AD139">
        <v>129.9</v>
      </c>
      <c r="AE139">
        <v>62.9</v>
      </c>
      <c r="AF139">
        <v>25.2</v>
      </c>
      <c r="AG139">
        <v>13.1</v>
      </c>
      <c r="AH139">
        <v>12.9</v>
      </c>
      <c r="AI139" t="s">
        <v>84</v>
      </c>
      <c r="AJ139">
        <v>1</v>
      </c>
      <c r="AK139">
        <v>0</v>
      </c>
      <c r="AL139">
        <v>0</v>
      </c>
      <c r="AM139">
        <v>0</v>
      </c>
      <c r="AN139">
        <v>0</v>
      </c>
      <c r="AO139">
        <v>0</v>
      </c>
      <c r="AP139" t="s">
        <v>78</v>
      </c>
      <c r="AQ139">
        <v>1</v>
      </c>
      <c r="AR139">
        <v>1</v>
      </c>
      <c r="AS139">
        <v>1</v>
      </c>
      <c r="AT139">
        <v>500</v>
      </c>
      <c r="AU139" t="s">
        <v>78</v>
      </c>
      <c r="AV139" t="s">
        <v>78</v>
      </c>
      <c r="AW139" t="s">
        <v>78</v>
      </c>
      <c r="AX139">
        <v>250</v>
      </c>
      <c r="AY139">
        <v>2</v>
      </c>
      <c r="AZ139">
        <v>1</v>
      </c>
      <c r="BA139" t="s">
        <v>84</v>
      </c>
      <c r="BB139" t="s">
        <v>95</v>
      </c>
      <c r="BC139" t="s">
        <v>456</v>
      </c>
      <c r="BD139" t="s">
        <v>78</v>
      </c>
      <c r="BE139" t="s">
        <v>78</v>
      </c>
      <c r="BF139" t="s">
        <v>78</v>
      </c>
      <c r="BG139" t="s">
        <v>78</v>
      </c>
      <c r="BH139" t="s">
        <v>78</v>
      </c>
      <c r="BI139" t="s">
        <v>78</v>
      </c>
      <c r="BJ139" t="s">
        <v>78</v>
      </c>
      <c r="BK139" t="s">
        <v>78</v>
      </c>
      <c r="BL139" t="s">
        <v>78</v>
      </c>
      <c r="BM139" t="s">
        <v>78</v>
      </c>
      <c r="BN139" t="s">
        <v>78</v>
      </c>
      <c r="BO139" t="s">
        <v>78</v>
      </c>
      <c r="BP139" t="s">
        <v>78</v>
      </c>
      <c r="BQ139" t="s">
        <v>78</v>
      </c>
      <c r="BR139" t="s">
        <v>78</v>
      </c>
      <c r="BS139" t="s">
        <v>78</v>
      </c>
      <c r="BT139" t="s">
        <v>78</v>
      </c>
      <c r="BU139" t="s">
        <v>78</v>
      </c>
      <c r="BV139">
        <v>324.172793436414</v>
      </c>
      <c r="BW139">
        <v>30.827206563586198</v>
      </c>
      <c r="BX139" t="s">
        <v>80</v>
      </c>
    </row>
    <row r="140" spans="1:76">
      <c r="A140" t="s">
        <v>705</v>
      </c>
      <c r="B140" t="s">
        <v>457</v>
      </c>
      <c r="C140" s="1">
        <v>43701</v>
      </c>
      <c r="D140">
        <v>956000005813721</v>
      </c>
      <c r="E140" t="s">
        <v>217</v>
      </c>
      <c r="F140">
        <v>-18.932700000000001</v>
      </c>
      <c r="G140">
        <v>47.757800000000003</v>
      </c>
      <c r="H140" t="s">
        <v>448</v>
      </c>
      <c r="I140">
        <v>75</v>
      </c>
      <c r="J140" t="s">
        <v>78</v>
      </c>
      <c r="K140" t="s">
        <v>78</v>
      </c>
      <c r="L140" t="s">
        <v>78</v>
      </c>
      <c r="M140" t="s">
        <v>78</v>
      </c>
      <c r="N140" t="s">
        <v>78</v>
      </c>
      <c r="O140" t="s">
        <v>78</v>
      </c>
      <c r="P140" t="s">
        <v>78</v>
      </c>
      <c r="Q140" t="s">
        <v>78</v>
      </c>
      <c r="R140" t="s">
        <v>153</v>
      </c>
      <c r="T140" t="s">
        <v>80</v>
      </c>
      <c r="U140" t="s">
        <v>81</v>
      </c>
      <c r="V140" t="s">
        <v>82</v>
      </c>
      <c r="W140" t="s">
        <v>80</v>
      </c>
      <c r="X140" t="s">
        <v>80</v>
      </c>
      <c r="Y140" t="s">
        <v>78</v>
      </c>
      <c r="Z140" t="s">
        <v>78</v>
      </c>
      <c r="AA140" t="s">
        <v>83</v>
      </c>
      <c r="AB140">
        <v>330</v>
      </c>
      <c r="AC140">
        <v>19.600000000000001</v>
      </c>
      <c r="AD140">
        <v>131.6</v>
      </c>
      <c r="AE140">
        <v>63.1</v>
      </c>
      <c r="AF140">
        <v>25.6</v>
      </c>
      <c r="AG140">
        <v>14.8</v>
      </c>
      <c r="AH140">
        <v>11.8</v>
      </c>
      <c r="AI140" t="s">
        <v>84</v>
      </c>
      <c r="AJ140">
        <v>1</v>
      </c>
      <c r="AK140">
        <v>0</v>
      </c>
      <c r="AL140">
        <v>0</v>
      </c>
      <c r="AM140">
        <v>0</v>
      </c>
      <c r="AN140">
        <v>0</v>
      </c>
      <c r="AO140">
        <v>0</v>
      </c>
      <c r="AP140" t="s">
        <v>78</v>
      </c>
      <c r="AQ140">
        <v>1</v>
      </c>
      <c r="AR140">
        <v>1</v>
      </c>
      <c r="AS140">
        <v>1</v>
      </c>
      <c r="AT140">
        <v>600</v>
      </c>
      <c r="AU140" t="s">
        <v>78</v>
      </c>
      <c r="AV140" t="s">
        <v>78</v>
      </c>
      <c r="AW140" t="s">
        <v>78</v>
      </c>
      <c r="AX140">
        <v>300</v>
      </c>
      <c r="AY140">
        <v>2</v>
      </c>
      <c r="AZ140">
        <v>1</v>
      </c>
      <c r="BA140" t="s">
        <v>84</v>
      </c>
      <c r="BB140" t="s">
        <v>95</v>
      </c>
      <c r="BC140" t="s">
        <v>458</v>
      </c>
      <c r="BD140" t="s">
        <v>78</v>
      </c>
      <c r="BE140" t="s">
        <v>78</v>
      </c>
      <c r="BF140" t="s">
        <v>78</v>
      </c>
      <c r="BG140" t="s">
        <v>78</v>
      </c>
      <c r="BH140" t="s">
        <v>78</v>
      </c>
      <c r="BI140" t="s">
        <v>78</v>
      </c>
      <c r="BJ140" t="s">
        <v>78</v>
      </c>
      <c r="BK140" t="s">
        <v>78</v>
      </c>
      <c r="BL140" t="s">
        <v>78</v>
      </c>
      <c r="BM140" t="s">
        <v>78</v>
      </c>
      <c r="BN140" t="s">
        <v>78</v>
      </c>
      <c r="BO140" t="s">
        <v>78</v>
      </c>
      <c r="BP140" t="s">
        <v>78</v>
      </c>
      <c r="BQ140" t="s">
        <v>78</v>
      </c>
      <c r="BR140" t="s">
        <v>78</v>
      </c>
      <c r="BS140" t="s">
        <v>78</v>
      </c>
      <c r="BT140" t="s">
        <v>78</v>
      </c>
      <c r="BU140" t="s">
        <v>78</v>
      </c>
      <c r="BV140">
        <v>332.31809219643202</v>
      </c>
      <c r="BW140">
        <v>-2.3180921964315102</v>
      </c>
      <c r="BX140" t="s">
        <v>80</v>
      </c>
    </row>
    <row r="141" spans="1:76">
      <c r="A141" t="s">
        <v>705</v>
      </c>
      <c r="B141" t="s">
        <v>459</v>
      </c>
      <c r="C141" s="1">
        <v>43701</v>
      </c>
      <c r="D141">
        <v>956000005598679</v>
      </c>
      <c r="E141" t="s">
        <v>217</v>
      </c>
      <c r="F141">
        <v>-18.932700000000001</v>
      </c>
      <c r="G141">
        <v>47.757800000000003</v>
      </c>
      <c r="H141" t="s">
        <v>448</v>
      </c>
      <c r="I141">
        <v>75</v>
      </c>
      <c r="J141" t="s">
        <v>78</v>
      </c>
      <c r="K141" t="s">
        <v>78</v>
      </c>
      <c r="L141" t="s">
        <v>78</v>
      </c>
      <c r="M141" t="s">
        <v>78</v>
      </c>
      <c r="N141" t="s">
        <v>78</v>
      </c>
      <c r="O141" t="s">
        <v>78</v>
      </c>
      <c r="P141" t="s">
        <v>78</v>
      </c>
      <c r="Q141" t="s">
        <v>78</v>
      </c>
      <c r="R141" t="s">
        <v>153</v>
      </c>
      <c r="T141" t="s">
        <v>84</v>
      </c>
      <c r="U141" t="s">
        <v>81</v>
      </c>
      <c r="V141" t="s">
        <v>82</v>
      </c>
      <c r="W141" t="s">
        <v>80</v>
      </c>
      <c r="X141" t="s">
        <v>80</v>
      </c>
      <c r="Y141" t="s">
        <v>78</v>
      </c>
      <c r="Z141" t="s">
        <v>78</v>
      </c>
      <c r="AA141" t="s">
        <v>83</v>
      </c>
      <c r="AB141">
        <v>385</v>
      </c>
      <c r="AC141">
        <v>22.2</v>
      </c>
      <c r="AD141">
        <v>134.30000000000001</v>
      </c>
      <c r="AE141">
        <v>64.599999999999994</v>
      </c>
      <c r="AF141">
        <v>27.9</v>
      </c>
      <c r="AG141">
        <v>16.2</v>
      </c>
      <c r="AH141">
        <v>15.3</v>
      </c>
      <c r="AI141" t="s">
        <v>84</v>
      </c>
      <c r="AJ141">
        <v>1</v>
      </c>
      <c r="AK141">
        <v>0</v>
      </c>
      <c r="AL141">
        <v>0</v>
      </c>
      <c r="AM141">
        <v>0</v>
      </c>
      <c r="AN141">
        <v>3</v>
      </c>
      <c r="AO141">
        <v>0</v>
      </c>
      <c r="AP141" t="s">
        <v>78</v>
      </c>
      <c r="AQ141">
        <v>0</v>
      </c>
      <c r="AR141">
        <v>1</v>
      </c>
      <c r="AS141">
        <v>1</v>
      </c>
      <c r="AT141">
        <v>900</v>
      </c>
      <c r="AU141" t="s">
        <v>78</v>
      </c>
      <c r="AV141" t="s">
        <v>78</v>
      </c>
      <c r="AW141" t="s">
        <v>78</v>
      </c>
      <c r="AX141">
        <v>300</v>
      </c>
      <c r="AY141">
        <v>2</v>
      </c>
      <c r="AZ141">
        <v>1</v>
      </c>
      <c r="BA141" t="s">
        <v>84</v>
      </c>
      <c r="BB141" t="s">
        <v>85</v>
      </c>
      <c r="BC141" t="s">
        <v>460</v>
      </c>
      <c r="BD141" t="s">
        <v>78</v>
      </c>
      <c r="BE141" t="s">
        <v>78</v>
      </c>
      <c r="BF141" t="s">
        <v>78</v>
      </c>
      <c r="BG141" t="s">
        <v>78</v>
      </c>
      <c r="BH141" t="s">
        <v>78</v>
      </c>
      <c r="BI141" t="s">
        <v>78</v>
      </c>
      <c r="BJ141" t="s">
        <v>78</v>
      </c>
      <c r="BK141" t="s">
        <v>78</v>
      </c>
      <c r="BL141" t="s">
        <v>78</v>
      </c>
      <c r="BM141" t="s">
        <v>78</v>
      </c>
      <c r="BN141" t="s">
        <v>78</v>
      </c>
      <c r="BO141" t="s">
        <v>78</v>
      </c>
      <c r="BP141" t="s">
        <v>78</v>
      </c>
      <c r="BQ141" t="s">
        <v>78</v>
      </c>
      <c r="BR141" t="s">
        <v>78</v>
      </c>
      <c r="BS141" t="s">
        <v>78</v>
      </c>
      <c r="BT141" t="s">
        <v>78</v>
      </c>
      <c r="BU141" t="s">
        <v>78</v>
      </c>
      <c r="BV141">
        <v>345.452360108005</v>
      </c>
      <c r="BW141">
        <v>39.547639891995097</v>
      </c>
      <c r="BX141" t="s">
        <v>84</v>
      </c>
    </row>
    <row r="142" spans="1:76">
      <c r="A142" t="s">
        <v>705</v>
      </c>
      <c r="B142" t="s">
        <v>461</v>
      </c>
      <c r="C142" s="1">
        <v>43728</v>
      </c>
      <c r="D142">
        <v>956000005675385</v>
      </c>
      <c r="E142" t="s">
        <v>217</v>
      </c>
      <c r="F142">
        <v>-18.932700000000001</v>
      </c>
      <c r="G142">
        <v>47.757800000000003</v>
      </c>
      <c r="H142" t="s">
        <v>462</v>
      </c>
      <c r="I142">
        <v>78</v>
      </c>
      <c r="J142" t="s">
        <v>78</v>
      </c>
      <c r="K142" t="s">
        <v>78</v>
      </c>
      <c r="L142" t="s">
        <v>78</v>
      </c>
      <c r="M142" t="s">
        <v>78</v>
      </c>
      <c r="N142" t="s">
        <v>78</v>
      </c>
      <c r="O142" t="s">
        <v>78</v>
      </c>
      <c r="P142" t="s">
        <v>78</v>
      </c>
      <c r="Q142" t="s">
        <v>78</v>
      </c>
      <c r="R142" t="s">
        <v>153</v>
      </c>
      <c r="T142" t="s">
        <v>84</v>
      </c>
      <c r="U142" t="s">
        <v>81</v>
      </c>
      <c r="V142" t="s">
        <v>82</v>
      </c>
      <c r="W142" t="s">
        <v>80</v>
      </c>
      <c r="X142" t="s">
        <v>80</v>
      </c>
      <c r="Y142" t="s">
        <v>78</v>
      </c>
      <c r="Z142" t="s">
        <v>78</v>
      </c>
      <c r="AA142" t="s">
        <v>83</v>
      </c>
      <c r="AB142">
        <v>381</v>
      </c>
      <c r="AC142">
        <v>24</v>
      </c>
      <c r="AD142">
        <v>132.69999999999999</v>
      </c>
      <c r="AE142">
        <v>63.9</v>
      </c>
      <c r="AF142">
        <v>32.4</v>
      </c>
      <c r="AG142">
        <v>17.899999999999999</v>
      </c>
      <c r="AH142">
        <v>9.6</v>
      </c>
      <c r="AI142" t="s">
        <v>84</v>
      </c>
      <c r="AJ142">
        <v>1</v>
      </c>
      <c r="AK142">
        <v>0</v>
      </c>
      <c r="AL142">
        <v>0</v>
      </c>
      <c r="AM142">
        <v>0</v>
      </c>
      <c r="AN142">
        <v>0</v>
      </c>
      <c r="AO142">
        <v>0</v>
      </c>
      <c r="AP142" t="s">
        <v>78</v>
      </c>
      <c r="AQ142">
        <v>1</v>
      </c>
      <c r="AR142">
        <v>1</v>
      </c>
      <c r="AS142">
        <v>1</v>
      </c>
      <c r="AT142">
        <v>500</v>
      </c>
      <c r="AU142" t="s">
        <v>78</v>
      </c>
      <c r="AV142" t="s">
        <v>78</v>
      </c>
      <c r="AW142" t="s">
        <v>78</v>
      </c>
      <c r="AX142">
        <v>250</v>
      </c>
      <c r="AY142">
        <v>2</v>
      </c>
      <c r="AZ142">
        <v>1</v>
      </c>
      <c r="BA142" t="s">
        <v>84</v>
      </c>
      <c r="BB142" t="s">
        <v>95</v>
      </c>
      <c r="BC142" t="s">
        <v>463</v>
      </c>
      <c r="BD142" t="s">
        <v>464</v>
      </c>
      <c r="BE142" t="s">
        <v>78</v>
      </c>
      <c r="BF142" t="s">
        <v>78</v>
      </c>
      <c r="BG142" t="s">
        <v>78</v>
      </c>
      <c r="BH142" t="s">
        <v>78</v>
      </c>
      <c r="BI142" t="s">
        <v>78</v>
      </c>
      <c r="BJ142" t="s">
        <v>78</v>
      </c>
      <c r="BK142" t="s">
        <v>78</v>
      </c>
      <c r="BL142" t="s">
        <v>78</v>
      </c>
      <c r="BM142" t="s">
        <v>78</v>
      </c>
      <c r="BN142" t="s">
        <v>78</v>
      </c>
      <c r="BO142" t="s">
        <v>78</v>
      </c>
      <c r="BP142" t="s">
        <v>78</v>
      </c>
      <c r="BQ142" t="s">
        <v>78</v>
      </c>
      <c r="BR142" t="s">
        <v>78</v>
      </c>
      <c r="BS142" t="s">
        <v>78</v>
      </c>
      <c r="BT142" t="s">
        <v>78</v>
      </c>
      <c r="BU142" t="s">
        <v>78</v>
      </c>
      <c r="BV142">
        <v>337.63983254922903</v>
      </c>
      <c r="BW142">
        <v>43.360167450770803</v>
      </c>
      <c r="BX142" t="s">
        <v>84</v>
      </c>
    </row>
    <row r="143" spans="1:76">
      <c r="A143" t="s">
        <v>705</v>
      </c>
      <c r="B143" t="s">
        <v>465</v>
      </c>
      <c r="C143" s="1">
        <v>43728</v>
      </c>
      <c r="D143">
        <v>956000005815793</v>
      </c>
      <c r="E143" t="s">
        <v>217</v>
      </c>
      <c r="F143">
        <v>-18.932700000000001</v>
      </c>
      <c r="G143">
        <v>47.757800000000003</v>
      </c>
      <c r="H143" t="s">
        <v>462</v>
      </c>
      <c r="I143">
        <v>78</v>
      </c>
      <c r="J143" t="s">
        <v>78</v>
      </c>
      <c r="K143" t="s">
        <v>78</v>
      </c>
      <c r="L143" t="s">
        <v>78</v>
      </c>
      <c r="M143" t="s">
        <v>78</v>
      </c>
      <c r="N143" t="s">
        <v>78</v>
      </c>
      <c r="O143" t="s">
        <v>78</v>
      </c>
      <c r="P143" t="s">
        <v>78</v>
      </c>
      <c r="Q143" t="s">
        <v>78</v>
      </c>
      <c r="R143" t="s">
        <v>153</v>
      </c>
      <c r="T143" t="s">
        <v>80</v>
      </c>
      <c r="U143" t="s">
        <v>81</v>
      </c>
      <c r="V143" t="s">
        <v>82</v>
      </c>
      <c r="W143" t="s">
        <v>80</v>
      </c>
      <c r="X143" t="s">
        <v>80</v>
      </c>
      <c r="Y143" t="s">
        <v>78</v>
      </c>
      <c r="Z143" t="s">
        <v>78</v>
      </c>
      <c r="AA143" t="s">
        <v>83</v>
      </c>
      <c r="AB143">
        <v>349</v>
      </c>
      <c r="AC143">
        <v>22.2</v>
      </c>
      <c r="AD143">
        <v>129.5</v>
      </c>
      <c r="AE143">
        <v>62.4</v>
      </c>
      <c r="AF143">
        <v>26.1</v>
      </c>
      <c r="AG143">
        <v>9.3000000000000007</v>
      </c>
      <c r="AH143">
        <v>10.3</v>
      </c>
      <c r="AI143" t="s">
        <v>84</v>
      </c>
      <c r="AJ143">
        <v>1</v>
      </c>
      <c r="AK143">
        <v>0</v>
      </c>
      <c r="AL143">
        <v>0</v>
      </c>
      <c r="AM143">
        <v>0</v>
      </c>
      <c r="AN143">
        <v>0</v>
      </c>
      <c r="AO143">
        <v>0</v>
      </c>
      <c r="AP143" t="s">
        <v>78</v>
      </c>
      <c r="AQ143">
        <v>1</v>
      </c>
      <c r="AR143">
        <v>1</v>
      </c>
      <c r="AS143">
        <v>1</v>
      </c>
      <c r="AT143">
        <v>400</v>
      </c>
      <c r="AU143" t="s">
        <v>78</v>
      </c>
      <c r="AV143" t="s">
        <v>78</v>
      </c>
      <c r="AW143" t="s">
        <v>78</v>
      </c>
      <c r="AX143">
        <v>200</v>
      </c>
      <c r="AY143">
        <v>2</v>
      </c>
      <c r="AZ143">
        <v>1</v>
      </c>
      <c r="BA143" t="s">
        <v>84</v>
      </c>
      <c r="BB143" t="s">
        <v>95</v>
      </c>
      <c r="BC143" t="s">
        <v>466</v>
      </c>
      <c r="BD143" t="s">
        <v>78</v>
      </c>
      <c r="BE143" t="s">
        <v>78</v>
      </c>
      <c r="BF143" t="s">
        <v>78</v>
      </c>
      <c r="BG143" t="s">
        <v>78</v>
      </c>
      <c r="BH143" t="s">
        <v>78</v>
      </c>
      <c r="BI143" t="s">
        <v>78</v>
      </c>
      <c r="BJ143" t="s">
        <v>78</v>
      </c>
      <c r="BK143" t="s">
        <v>78</v>
      </c>
      <c r="BL143" t="s">
        <v>78</v>
      </c>
      <c r="BM143" t="s">
        <v>78</v>
      </c>
      <c r="BN143" t="s">
        <v>78</v>
      </c>
      <c r="BO143" t="s">
        <v>78</v>
      </c>
      <c r="BP143" t="s">
        <v>78</v>
      </c>
      <c r="BQ143" t="s">
        <v>78</v>
      </c>
      <c r="BR143" t="s">
        <v>78</v>
      </c>
      <c r="BS143" t="s">
        <v>78</v>
      </c>
      <c r="BT143" t="s">
        <v>78</v>
      </c>
      <c r="BU143" t="s">
        <v>78</v>
      </c>
      <c r="BV143">
        <v>322.27024103202098</v>
      </c>
      <c r="BW143">
        <v>26.729758967978501</v>
      </c>
      <c r="BX143" t="s">
        <v>80</v>
      </c>
    </row>
    <row r="144" spans="1:76">
      <c r="A144" t="s">
        <v>705</v>
      </c>
      <c r="B144" t="s">
        <v>467</v>
      </c>
      <c r="C144" s="1">
        <v>43728</v>
      </c>
      <c r="D144">
        <v>956000005680473</v>
      </c>
      <c r="E144" t="s">
        <v>217</v>
      </c>
      <c r="F144">
        <v>-18.932700000000001</v>
      </c>
      <c r="G144">
        <v>47.757800000000003</v>
      </c>
      <c r="H144" t="s">
        <v>462</v>
      </c>
      <c r="I144">
        <v>78</v>
      </c>
      <c r="J144" t="s">
        <v>78</v>
      </c>
      <c r="K144" t="s">
        <v>78</v>
      </c>
      <c r="L144" t="s">
        <v>78</v>
      </c>
      <c r="M144" t="s">
        <v>78</v>
      </c>
      <c r="N144" t="s">
        <v>78</v>
      </c>
      <c r="O144" t="s">
        <v>78</v>
      </c>
      <c r="P144" t="s">
        <v>78</v>
      </c>
      <c r="Q144" t="s">
        <v>78</v>
      </c>
      <c r="R144" t="s">
        <v>153</v>
      </c>
      <c r="T144" t="s">
        <v>84</v>
      </c>
      <c r="U144" t="s">
        <v>81</v>
      </c>
      <c r="V144" t="s">
        <v>82</v>
      </c>
      <c r="W144" t="s">
        <v>80</v>
      </c>
      <c r="X144" t="s">
        <v>80</v>
      </c>
      <c r="Y144" t="s">
        <v>78</v>
      </c>
      <c r="Z144" t="s">
        <v>78</v>
      </c>
      <c r="AA144" t="s">
        <v>83</v>
      </c>
      <c r="AB144">
        <v>337</v>
      </c>
      <c r="AC144">
        <v>22.9</v>
      </c>
      <c r="AD144">
        <v>129.69999999999999</v>
      </c>
      <c r="AE144">
        <v>59.3</v>
      </c>
      <c r="AF144">
        <v>25.2</v>
      </c>
      <c r="AG144">
        <v>7.1</v>
      </c>
      <c r="AH144">
        <v>7.3</v>
      </c>
      <c r="AI144" t="s">
        <v>84</v>
      </c>
      <c r="AJ144">
        <v>1</v>
      </c>
      <c r="AK144">
        <v>0</v>
      </c>
      <c r="AL144">
        <v>0</v>
      </c>
      <c r="AM144">
        <v>0</v>
      </c>
      <c r="AN144">
        <v>0</v>
      </c>
      <c r="AO144">
        <v>0</v>
      </c>
      <c r="AP144" t="s">
        <v>78</v>
      </c>
      <c r="AQ144">
        <v>1</v>
      </c>
      <c r="AR144">
        <v>1</v>
      </c>
      <c r="AS144">
        <v>1</v>
      </c>
      <c r="AT144">
        <v>450</v>
      </c>
      <c r="AU144" t="s">
        <v>78</v>
      </c>
      <c r="AV144" t="s">
        <v>78</v>
      </c>
      <c r="AW144" t="s">
        <v>78</v>
      </c>
      <c r="AX144">
        <v>200</v>
      </c>
      <c r="AY144">
        <v>2</v>
      </c>
      <c r="AZ144">
        <v>1</v>
      </c>
      <c r="BA144" t="s">
        <v>84</v>
      </c>
      <c r="BB144" t="s">
        <v>95</v>
      </c>
      <c r="BC144" t="s">
        <v>78</v>
      </c>
      <c r="BD144" t="s">
        <v>78</v>
      </c>
      <c r="BE144" t="s">
        <v>78</v>
      </c>
      <c r="BF144" t="s">
        <v>78</v>
      </c>
      <c r="BG144" t="s">
        <v>78</v>
      </c>
      <c r="BH144" t="s">
        <v>78</v>
      </c>
      <c r="BI144" t="s">
        <v>78</v>
      </c>
      <c r="BJ144" t="s">
        <v>78</v>
      </c>
      <c r="BK144" t="s">
        <v>78</v>
      </c>
      <c r="BL144" t="s">
        <v>78</v>
      </c>
      <c r="BM144" t="s">
        <v>78</v>
      </c>
      <c r="BN144" t="s">
        <v>78</v>
      </c>
      <c r="BO144" t="s">
        <v>78</v>
      </c>
      <c r="BP144" t="s">
        <v>78</v>
      </c>
      <c r="BQ144" t="s">
        <v>78</v>
      </c>
      <c r="BR144" t="s">
        <v>78</v>
      </c>
      <c r="BS144" t="s">
        <v>78</v>
      </c>
      <c r="BT144" t="s">
        <v>78</v>
      </c>
      <c r="BU144" t="s">
        <v>78</v>
      </c>
      <c r="BV144">
        <v>323.22085081989297</v>
      </c>
      <c r="BW144">
        <v>13.7791491801067</v>
      </c>
      <c r="BX144" t="s">
        <v>84</v>
      </c>
    </row>
    <row r="145" spans="1:76">
      <c r="A145" t="s">
        <v>705</v>
      </c>
      <c r="B145" t="s">
        <v>468</v>
      </c>
      <c r="C145" s="1">
        <v>43728</v>
      </c>
      <c r="D145">
        <v>956000005600479</v>
      </c>
      <c r="E145" t="s">
        <v>217</v>
      </c>
      <c r="F145">
        <v>-18.932700000000001</v>
      </c>
      <c r="G145">
        <v>47.757800000000003</v>
      </c>
      <c r="H145" t="s">
        <v>462</v>
      </c>
      <c r="I145">
        <v>78</v>
      </c>
      <c r="J145" t="s">
        <v>78</v>
      </c>
      <c r="K145" t="s">
        <v>78</v>
      </c>
      <c r="L145" t="s">
        <v>78</v>
      </c>
      <c r="M145" t="s">
        <v>78</v>
      </c>
      <c r="N145" t="s">
        <v>78</v>
      </c>
      <c r="O145" t="s">
        <v>78</v>
      </c>
      <c r="P145" t="s">
        <v>78</v>
      </c>
      <c r="Q145" t="s">
        <v>78</v>
      </c>
      <c r="R145" t="s">
        <v>153</v>
      </c>
      <c r="T145" t="s">
        <v>84</v>
      </c>
      <c r="U145" t="s">
        <v>81</v>
      </c>
      <c r="V145" t="s">
        <v>82</v>
      </c>
      <c r="W145" t="s">
        <v>80</v>
      </c>
      <c r="X145" t="s">
        <v>80</v>
      </c>
      <c r="Y145" t="s">
        <v>78</v>
      </c>
      <c r="Z145" t="s">
        <v>78</v>
      </c>
      <c r="AA145" t="s">
        <v>83</v>
      </c>
      <c r="AB145">
        <v>326</v>
      </c>
      <c r="AC145">
        <v>20.100000000000001</v>
      </c>
      <c r="AD145">
        <v>125.2</v>
      </c>
      <c r="AE145">
        <v>58.1</v>
      </c>
      <c r="AF145">
        <v>22.3</v>
      </c>
      <c r="AG145">
        <v>0.7</v>
      </c>
      <c r="AH145">
        <v>6.9</v>
      </c>
      <c r="AI145" t="s">
        <v>84</v>
      </c>
      <c r="AJ145">
        <v>1</v>
      </c>
      <c r="AK145">
        <v>0</v>
      </c>
      <c r="AL145">
        <v>0</v>
      </c>
      <c r="AM145">
        <v>0</v>
      </c>
      <c r="AN145">
        <v>0</v>
      </c>
      <c r="AO145">
        <v>0</v>
      </c>
      <c r="AP145" t="s">
        <v>78</v>
      </c>
      <c r="AQ145">
        <v>1</v>
      </c>
      <c r="AR145">
        <v>1</v>
      </c>
      <c r="AS145">
        <v>1</v>
      </c>
      <c r="AT145">
        <v>600</v>
      </c>
      <c r="AU145" t="s">
        <v>78</v>
      </c>
      <c r="AV145" t="s">
        <v>78</v>
      </c>
      <c r="AW145" t="s">
        <v>78</v>
      </c>
      <c r="AX145">
        <v>200</v>
      </c>
      <c r="AY145">
        <v>2</v>
      </c>
      <c r="AZ145">
        <v>1</v>
      </c>
      <c r="BA145" t="s">
        <v>84</v>
      </c>
      <c r="BB145" t="s">
        <v>95</v>
      </c>
      <c r="BC145" t="s">
        <v>78</v>
      </c>
      <c r="BD145" t="s">
        <v>78</v>
      </c>
      <c r="BE145" t="s">
        <v>78</v>
      </c>
      <c r="BF145" t="s">
        <v>78</v>
      </c>
      <c r="BG145" t="s">
        <v>78</v>
      </c>
      <c r="BH145" t="s">
        <v>78</v>
      </c>
      <c r="BI145" t="s">
        <v>78</v>
      </c>
      <c r="BJ145" t="s">
        <v>78</v>
      </c>
      <c r="BK145" t="s">
        <v>78</v>
      </c>
      <c r="BL145" t="s">
        <v>78</v>
      </c>
      <c r="BM145" t="s">
        <v>78</v>
      </c>
      <c r="BN145" t="s">
        <v>78</v>
      </c>
      <c r="BO145" t="s">
        <v>78</v>
      </c>
      <c r="BP145" t="s">
        <v>78</v>
      </c>
      <c r="BQ145" t="s">
        <v>78</v>
      </c>
      <c r="BR145" t="s">
        <v>78</v>
      </c>
      <c r="BS145" t="s">
        <v>78</v>
      </c>
      <c r="BT145" t="s">
        <v>78</v>
      </c>
      <c r="BU145" t="s">
        <v>78</v>
      </c>
      <c r="BV145">
        <v>302.15486781741402</v>
      </c>
      <c r="BW145">
        <v>23.845132182585701</v>
      </c>
      <c r="BX145" t="s">
        <v>84</v>
      </c>
    </row>
    <row r="146" spans="1:76">
      <c r="A146" t="s">
        <v>705</v>
      </c>
      <c r="B146" t="s">
        <v>469</v>
      </c>
      <c r="C146" s="1">
        <v>43728</v>
      </c>
      <c r="D146">
        <v>956000005595969</v>
      </c>
      <c r="E146" t="s">
        <v>217</v>
      </c>
      <c r="F146">
        <v>-18.932700000000001</v>
      </c>
      <c r="G146">
        <v>47.757800000000003</v>
      </c>
      <c r="H146" t="s">
        <v>462</v>
      </c>
      <c r="I146">
        <v>78</v>
      </c>
      <c r="J146" t="s">
        <v>78</v>
      </c>
      <c r="K146" t="s">
        <v>78</v>
      </c>
      <c r="L146" t="s">
        <v>78</v>
      </c>
      <c r="M146" t="s">
        <v>78</v>
      </c>
      <c r="N146" t="s">
        <v>78</v>
      </c>
      <c r="O146" t="s">
        <v>78</v>
      </c>
      <c r="P146" t="s">
        <v>78</v>
      </c>
      <c r="Q146" t="s">
        <v>78</v>
      </c>
      <c r="R146" t="s">
        <v>153</v>
      </c>
      <c r="T146" t="s">
        <v>84</v>
      </c>
      <c r="U146" t="s">
        <v>81</v>
      </c>
      <c r="V146" t="s">
        <v>82</v>
      </c>
      <c r="W146" t="s">
        <v>80</v>
      </c>
      <c r="X146" t="s">
        <v>80</v>
      </c>
      <c r="Y146" t="s">
        <v>78</v>
      </c>
      <c r="Z146" t="s">
        <v>78</v>
      </c>
      <c r="AA146" t="s">
        <v>83</v>
      </c>
      <c r="AB146">
        <v>363</v>
      </c>
      <c r="AC146">
        <v>22.9</v>
      </c>
      <c r="AD146">
        <v>130.1</v>
      </c>
      <c r="AE146">
        <v>63.6</v>
      </c>
      <c r="AF146">
        <v>27.9</v>
      </c>
      <c r="AG146">
        <v>8.1</v>
      </c>
      <c r="AH146">
        <v>7.5</v>
      </c>
      <c r="AI146" t="s">
        <v>84</v>
      </c>
      <c r="AJ146">
        <v>1</v>
      </c>
      <c r="AK146">
        <v>0</v>
      </c>
      <c r="AL146">
        <v>0</v>
      </c>
      <c r="AM146">
        <v>0</v>
      </c>
      <c r="AN146">
        <v>0</v>
      </c>
      <c r="AO146">
        <v>0</v>
      </c>
      <c r="AP146" t="s">
        <v>78</v>
      </c>
      <c r="AQ146">
        <v>1</v>
      </c>
      <c r="AR146">
        <v>1</v>
      </c>
      <c r="AS146">
        <v>1</v>
      </c>
      <c r="AT146">
        <v>400</v>
      </c>
      <c r="AU146" t="s">
        <v>78</v>
      </c>
      <c r="AV146" t="s">
        <v>78</v>
      </c>
      <c r="AW146" t="s">
        <v>78</v>
      </c>
      <c r="AX146">
        <v>300</v>
      </c>
      <c r="AY146">
        <v>2</v>
      </c>
      <c r="AZ146">
        <v>1</v>
      </c>
      <c r="BA146" t="s">
        <v>84</v>
      </c>
      <c r="BB146" t="s">
        <v>89</v>
      </c>
      <c r="BC146" t="s">
        <v>78</v>
      </c>
      <c r="BD146" t="s">
        <v>470</v>
      </c>
      <c r="BE146" t="s">
        <v>78</v>
      </c>
      <c r="BF146" t="s">
        <v>78</v>
      </c>
      <c r="BG146" t="s">
        <v>78</v>
      </c>
      <c r="BH146" t="s">
        <v>78</v>
      </c>
      <c r="BI146" t="s">
        <v>78</v>
      </c>
      <c r="BJ146" t="s">
        <v>78</v>
      </c>
      <c r="BK146" t="s">
        <v>78</v>
      </c>
      <c r="BL146" t="s">
        <v>78</v>
      </c>
      <c r="BM146" t="s">
        <v>78</v>
      </c>
      <c r="BN146" t="s">
        <v>78</v>
      </c>
      <c r="BO146" t="s">
        <v>78</v>
      </c>
      <c r="BP146" t="s">
        <v>78</v>
      </c>
      <c r="BQ146" t="s">
        <v>78</v>
      </c>
      <c r="BR146" t="s">
        <v>78</v>
      </c>
      <c r="BS146" t="s">
        <v>78</v>
      </c>
      <c r="BT146" t="s">
        <v>78</v>
      </c>
      <c r="BU146" t="s">
        <v>78</v>
      </c>
      <c r="BV146">
        <v>325.12606869391198</v>
      </c>
      <c r="BW146">
        <v>37.873931306087897</v>
      </c>
      <c r="BX146" t="s">
        <v>84</v>
      </c>
    </row>
    <row r="147" spans="1:76">
      <c r="A147" t="s">
        <v>705</v>
      </c>
      <c r="B147" t="s">
        <v>471</v>
      </c>
      <c r="C147" s="1">
        <v>43728</v>
      </c>
      <c r="D147">
        <v>956000009384021</v>
      </c>
      <c r="E147" t="s">
        <v>217</v>
      </c>
      <c r="F147">
        <v>-18.932700000000001</v>
      </c>
      <c r="G147">
        <v>47.757800000000003</v>
      </c>
      <c r="H147" t="s">
        <v>462</v>
      </c>
      <c r="I147">
        <v>78</v>
      </c>
      <c r="J147" t="s">
        <v>78</v>
      </c>
      <c r="K147" t="s">
        <v>78</v>
      </c>
      <c r="L147" t="s">
        <v>78</v>
      </c>
      <c r="M147" t="s">
        <v>78</v>
      </c>
      <c r="N147" t="s">
        <v>78</v>
      </c>
      <c r="O147" t="s">
        <v>78</v>
      </c>
      <c r="P147" t="s">
        <v>78</v>
      </c>
      <c r="Q147" t="s">
        <v>78</v>
      </c>
      <c r="R147" t="s">
        <v>153</v>
      </c>
      <c r="T147" t="s">
        <v>84</v>
      </c>
      <c r="U147" t="s">
        <v>81</v>
      </c>
      <c r="V147" t="s">
        <v>82</v>
      </c>
      <c r="W147" t="s">
        <v>80</v>
      </c>
      <c r="X147" t="s">
        <v>80</v>
      </c>
      <c r="Y147" t="s">
        <v>78</v>
      </c>
      <c r="Z147" t="s">
        <v>78</v>
      </c>
      <c r="AA147" t="s">
        <v>83</v>
      </c>
      <c r="AB147">
        <v>358</v>
      </c>
      <c r="AC147">
        <v>22.5</v>
      </c>
      <c r="AD147">
        <v>128.9</v>
      </c>
      <c r="AE147">
        <v>62.3</v>
      </c>
      <c r="AF147">
        <v>23</v>
      </c>
      <c r="AG147">
        <v>9.1</v>
      </c>
      <c r="AH147">
        <v>9</v>
      </c>
      <c r="AI147" t="s">
        <v>84</v>
      </c>
      <c r="AJ147">
        <v>1</v>
      </c>
      <c r="AK147">
        <v>0</v>
      </c>
      <c r="AL147">
        <v>0</v>
      </c>
      <c r="AM147">
        <v>0</v>
      </c>
      <c r="AN147">
        <v>0</v>
      </c>
      <c r="AO147">
        <v>0</v>
      </c>
      <c r="AP147" t="s">
        <v>78</v>
      </c>
      <c r="AQ147">
        <v>1</v>
      </c>
      <c r="AR147">
        <v>1</v>
      </c>
      <c r="AS147">
        <v>1</v>
      </c>
      <c r="AT147">
        <v>500</v>
      </c>
      <c r="AU147" t="s">
        <v>78</v>
      </c>
      <c r="AV147" t="s">
        <v>78</v>
      </c>
      <c r="AW147" t="s">
        <v>78</v>
      </c>
      <c r="AX147">
        <v>200</v>
      </c>
      <c r="AY147">
        <v>2</v>
      </c>
      <c r="AZ147">
        <v>1</v>
      </c>
      <c r="BA147" t="s">
        <v>84</v>
      </c>
      <c r="BB147" t="s">
        <v>95</v>
      </c>
      <c r="BC147" t="s">
        <v>78</v>
      </c>
      <c r="BD147" t="s">
        <v>78</v>
      </c>
      <c r="BE147" t="s">
        <v>78</v>
      </c>
      <c r="BF147" t="s">
        <v>78</v>
      </c>
      <c r="BG147" t="s">
        <v>78</v>
      </c>
      <c r="BH147" t="s">
        <v>78</v>
      </c>
      <c r="BI147" t="s">
        <v>78</v>
      </c>
      <c r="BJ147" t="s">
        <v>78</v>
      </c>
      <c r="BK147" t="s">
        <v>78</v>
      </c>
      <c r="BL147" t="s">
        <v>78</v>
      </c>
      <c r="BM147" t="s">
        <v>78</v>
      </c>
      <c r="BN147" t="s">
        <v>78</v>
      </c>
      <c r="BO147" t="s">
        <v>78</v>
      </c>
      <c r="BP147" t="s">
        <v>78</v>
      </c>
      <c r="BQ147" t="s">
        <v>78</v>
      </c>
      <c r="BR147" t="s">
        <v>78</v>
      </c>
      <c r="BS147" t="s">
        <v>78</v>
      </c>
      <c r="BT147" t="s">
        <v>78</v>
      </c>
      <c r="BU147" t="s">
        <v>78</v>
      </c>
      <c r="BV147">
        <v>319.42641052175202</v>
      </c>
      <c r="BW147">
        <v>38.573589478248302</v>
      </c>
      <c r="BX147" t="s">
        <v>84</v>
      </c>
    </row>
    <row r="148" spans="1:76">
      <c r="A148" t="s">
        <v>705</v>
      </c>
      <c r="B148" t="s">
        <v>472</v>
      </c>
      <c r="C148" s="1">
        <v>43728</v>
      </c>
      <c r="D148">
        <v>956000006034491</v>
      </c>
      <c r="E148" t="s">
        <v>217</v>
      </c>
      <c r="F148">
        <v>-18.932700000000001</v>
      </c>
      <c r="G148">
        <v>47.757800000000003</v>
      </c>
      <c r="H148" t="s">
        <v>462</v>
      </c>
      <c r="I148">
        <v>78</v>
      </c>
      <c r="J148" t="s">
        <v>78</v>
      </c>
      <c r="K148" t="s">
        <v>78</v>
      </c>
      <c r="L148" t="s">
        <v>78</v>
      </c>
      <c r="M148" t="s">
        <v>78</v>
      </c>
      <c r="N148" t="s">
        <v>78</v>
      </c>
      <c r="O148" t="s">
        <v>78</v>
      </c>
      <c r="P148" t="s">
        <v>78</v>
      </c>
      <c r="Q148" t="s">
        <v>78</v>
      </c>
      <c r="R148" t="s">
        <v>153</v>
      </c>
      <c r="T148" t="s">
        <v>84</v>
      </c>
      <c r="U148" t="s">
        <v>81</v>
      </c>
      <c r="V148" t="s">
        <v>82</v>
      </c>
      <c r="W148" t="s">
        <v>80</v>
      </c>
      <c r="X148" t="s">
        <v>80</v>
      </c>
      <c r="Y148" t="s">
        <v>78</v>
      </c>
      <c r="Z148" t="s">
        <v>78</v>
      </c>
      <c r="AA148" t="s">
        <v>83</v>
      </c>
      <c r="AB148">
        <v>296</v>
      </c>
      <c r="AC148">
        <v>21.4</v>
      </c>
      <c r="AD148">
        <v>127.8</v>
      </c>
      <c r="AE148">
        <v>59.2</v>
      </c>
      <c r="AF148">
        <v>27.1</v>
      </c>
      <c r="AG148">
        <v>10.8</v>
      </c>
      <c r="AH148">
        <v>5.6</v>
      </c>
      <c r="AI148" t="s">
        <v>84</v>
      </c>
      <c r="AJ148">
        <v>1</v>
      </c>
      <c r="AK148">
        <v>0</v>
      </c>
      <c r="AL148">
        <v>0</v>
      </c>
      <c r="AM148">
        <v>0</v>
      </c>
      <c r="AN148">
        <v>0</v>
      </c>
      <c r="AO148">
        <v>0</v>
      </c>
      <c r="AP148" t="s">
        <v>78</v>
      </c>
      <c r="AQ148">
        <v>1</v>
      </c>
      <c r="AR148">
        <v>1</v>
      </c>
      <c r="AS148">
        <v>1</v>
      </c>
      <c r="AT148">
        <v>450</v>
      </c>
      <c r="AU148" t="s">
        <v>78</v>
      </c>
      <c r="AV148" t="s">
        <v>78</v>
      </c>
      <c r="AW148" t="s">
        <v>78</v>
      </c>
      <c r="AX148">
        <v>150</v>
      </c>
      <c r="AY148">
        <v>2</v>
      </c>
      <c r="AZ148">
        <v>1</v>
      </c>
      <c r="BA148" t="s">
        <v>84</v>
      </c>
      <c r="BB148" t="s">
        <v>95</v>
      </c>
      <c r="BC148" t="s">
        <v>78</v>
      </c>
      <c r="BD148" t="s">
        <v>78</v>
      </c>
      <c r="BE148" t="s">
        <v>78</v>
      </c>
      <c r="BF148" t="s">
        <v>78</v>
      </c>
      <c r="BG148" t="s">
        <v>78</v>
      </c>
      <c r="BH148" t="s">
        <v>78</v>
      </c>
      <c r="BI148" t="s">
        <v>78</v>
      </c>
      <c r="BJ148" t="s">
        <v>78</v>
      </c>
      <c r="BK148" t="s">
        <v>78</v>
      </c>
      <c r="BL148" t="s">
        <v>78</v>
      </c>
      <c r="BM148" t="s">
        <v>78</v>
      </c>
      <c r="BN148" t="s">
        <v>78</v>
      </c>
      <c r="BO148" t="s">
        <v>78</v>
      </c>
      <c r="BP148" t="s">
        <v>78</v>
      </c>
      <c r="BQ148" t="s">
        <v>78</v>
      </c>
      <c r="BR148" t="s">
        <v>78</v>
      </c>
      <c r="BS148" t="s">
        <v>78</v>
      </c>
      <c r="BT148" t="s">
        <v>78</v>
      </c>
      <c r="BU148" t="s">
        <v>78</v>
      </c>
      <c r="BV148">
        <v>314.24389744107202</v>
      </c>
      <c r="BW148">
        <v>-18.2438974410722</v>
      </c>
      <c r="BX148" t="s">
        <v>84</v>
      </c>
    </row>
    <row r="149" spans="1:76">
      <c r="A149" t="s">
        <v>705</v>
      </c>
      <c r="B149" t="s">
        <v>473</v>
      </c>
      <c r="C149" s="1">
        <v>43728</v>
      </c>
      <c r="D149">
        <v>956000006105427</v>
      </c>
      <c r="E149" t="s">
        <v>217</v>
      </c>
      <c r="F149">
        <v>-18.932700000000001</v>
      </c>
      <c r="G149">
        <v>47.757800000000003</v>
      </c>
      <c r="H149" t="s">
        <v>462</v>
      </c>
      <c r="I149">
        <v>78</v>
      </c>
      <c r="J149" t="s">
        <v>78</v>
      </c>
      <c r="K149" t="s">
        <v>78</v>
      </c>
      <c r="L149" t="s">
        <v>78</v>
      </c>
      <c r="M149" t="s">
        <v>78</v>
      </c>
      <c r="N149" t="s">
        <v>78</v>
      </c>
      <c r="O149" t="s">
        <v>78</v>
      </c>
      <c r="P149" t="s">
        <v>78</v>
      </c>
      <c r="Q149" t="s">
        <v>78</v>
      </c>
      <c r="R149" t="s">
        <v>153</v>
      </c>
      <c r="T149" t="s">
        <v>84</v>
      </c>
      <c r="U149" t="s">
        <v>81</v>
      </c>
      <c r="V149" t="s">
        <v>82</v>
      </c>
      <c r="W149" t="s">
        <v>80</v>
      </c>
      <c r="X149" t="s">
        <v>80</v>
      </c>
      <c r="Y149" t="s">
        <v>78</v>
      </c>
      <c r="Z149" t="s">
        <v>78</v>
      </c>
      <c r="AA149" t="s">
        <v>83</v>
      </c>
      <c r="AB149">
        <v>360</v>
      </c>
      <c r="AC149">
        <v>20.5</v>
      </c>
      <c r="AD149">
        <v>127.7</v>
      </c>
      <c r="AE149">
        <v>61.5</v>
      </c>
      <c r="AF149">
        <v>29.7</v>
      </c>
      <c r="AG149">
        <v>14.7</v>
      </c>
      <c r="AH149">
        <v>14.8</v>
      </c>
      <c r="AI149" t="s">
        <v>84</v>
      </c>
      <c r="AJ149">
        <v>1</v>
      </c>
      <c r="AK149">
        <v>0</v>
      </c>
      <c r="AL149">
        <v>0</v>
      </c>
      <c r="AM149">
        <v>0</v>
      </c>
      <c r="AN149">
        <v>0</v>
      </c>
      <c r="AO149">
        <v>0</v>
      </c>
      <c r="AP149" t="s">
        <v>78</v>
      </c>
      <c r="AQ149">
        <v>0</v>
      </c>
      <c r="AR149">
        <v>1</v>
      </c>
      <c r="AS149">
        <v>1</v>
      </c>
      <c r="AT149">
        <v>525</v>
      </c>
      <c r="AU149" t="s">
        <v>78</v>
      </c>
      <c r="AV149" t="s">
        <v>78</v>
      </c>
      <c r="AW149" t="s">
        <v>78</v>
      </c>
      <c r="AX149">
        <v>250</v>
      </c>
      <c r="AY149">
        <v>2</v>
      </c>
      <c r="AZ149">
        <v>1</v>
      </c>
      <c r="BA149" t="s">
        <v>84</v>
      </c>
      <c r="BB149" t="s">
        <v>95</v>
      </c>
      <c r="BC149" t="s">
        <v>474</v>
      </c>
      <c r="BD149" t="s">
        <v>78</v>
      </c>
      <c r="BE149" t="s">
        <v>78</v>
      </c>
      <c r="BF149" t="s">
        <v>78</v>
      </c>
      <c r="BG149" t="s">
        <v>78</v>
      </c>
      <c r="BH149" t="s">
        <v>78</v>
      </c>
      <c r="BI149" t="s">
        <v>78</v>
      </c>
      <c r="BJ149" t="s">
        <v>78</v>
      </c>
      <c r="BK149" t="s">
        <v>78</v>
      </c>
      <c r="BL149" t="s">
        <v>78</v>
      </c>
      <c r="BM149" t="s">
        <v>78</v>
      </c>
      <c r="BN149" t="s">
        <v>78</v>
      </c>
      <c r="BO149" t="s">
        <v>78</v>
      </c>
      <c r="BP149" t="s">
        <v>78</v>
      </c>
      <c r="BQ149" t="s">
        <v>78</v>
      </c>
      <c r="BR149" t="s">
        <v>78</v>
      </c>
      <c r="BS149" t="s">
        <v>78</v>
      </c>
      <c r="BT149" t="s">
        <v>78</v>
      </c>
      <c r="BU149" t="s">
        <v>78</v>
      </c>
      <c r="BV149">
        <v>313.77476135332199</v>
      </c>
      <c r="BW149">
        <v>46.2252386466781</v>
      </c>
      <c r="BX149" t="s">
        <v>84</v>
      </c>
    </row>
    <row r="150" spans="1:76">
      <c r="A150" t="s">
        <v>705</v>
      </c>
      <c r="B150" t="s">
        <v>475</v>
      </c>
      <c r="C150" s="1">
        <v>43728</v>
      </c>
      <c r="D150">
        <v>956000005684443</v>
      </c>
      <c r="E150" t="s">
        <v>217</v>
      </c>
      <c r="F150">
        <v>-18.932700000000001</v>
      </c>
      <c r="G150">
        <v>47.757800000000003</v>
      </c>
      <c r="H150" t="s">
        <v>462</v>
      </c>
      <c r="I150">
        <v>78</v>
      </c>
      <c r="J150" t="s">
        <v>78</v>
      </c>
      <c r="K150" t="s">
        <v>78</v>
      </c>
      <c r="L150" t="s">
        <v>78</v>
      </c>
      <c r="M150" t="s">
        <v>78</v>
      </c>
      <c r="N150" t="s">
        <v>78</v>
      </c>
      <c r="O150" t="s">
        <v>78</v>
      </c>
      <c r="P150" t="s">
        <v>78</v>
      </c>
      <c r="Q150" t="s">
        <v>78</v>
      </c>
      <c r="R150" t="s">
        <v>153</v>
      </c>
      <c r="T150" t="s">
        <v>84</v>
      </c>
      <c r="U150" t="s">
        <v>81</v>
      </c>
      <c r="V150" t="s">
        <v>82</v>
      </c>
      <c r="W150" t="s">
        <v>80</v>
      </c>
      <c r="X150" t="s">
        <v>80</v>
      </c>
      <c r="Y150" t="s">
        <v>78</v>
      </c>
      <c r="Z150" t="s">
        <v>78</v>
      </c>
      <c r="AA150" t="s">
        <v>83</v>
      </c>
      <c r="AB150">
        <v>350</v>
      </c>
      <c r="AC150">
        <v>21</v>
      </c>
      <c r="AD150">
        <v>126.9</v>
      </c>
      <c r="AE150">
        <v>63</v>
      </c>
      <c r="AF150">
        <v>26</v>
      </c>
      <c r="AG150">
        <v>8.6999999999999993</v>
      </c>
      <c r="AH150">
        <v>9.3000000000000007</v>
      </c>
      <c r="AI150" t="s">
        <v>84</v>
      </c>
      <c r="AJ150">
        <v>1</v>
      </c>
      <c r="AK150">
        <v>0</v>
      </c>
      <c r="AL150">
        <v>0</v>
      </c>
      <c r="AM150">
        <v>0</v>
      </c>
      <c r="AN150">
        <v>0</v>
      </c>
      <c r="AO150">
        <v>0</v>
      </c>
      <c r="AP150" t="s">
        <v>78</v>
      </c>
      <c r="AQ150">
        <v>0</v>
      </c>
      <c r="AR150">
        <v>1</v>
      </c>
      <c r="AS150">
        <v>1</v>
      </c>
      <c r="AT150">
        <v>500</v>
      </c>
      <c r="AU150" t="s">
        <v>78</v>
      </c>
      <c r="AV150" t="s">
        <v>78</v>
      </c>
      <c r="AW150" t="s">
        <v>78</v>
      </c>
      <c r="AX150">
        <v>200</v>
      </c>
      <c r="AY150">
        <v>2</v>
      </c>
      <c r="AZ150">
        <v>1</v>
      </c>
      <c r="BA150" t="s">
        <v>84</v>
      </c>
      <c r="BB150" t="s">
        <v>78</v>
      </c>
      <c r="BC150" t="s">
        <v>476</v>
      </c>
      <c r="BD150" t="s">
        <v>477</v>
      </c>
      <c r="BE150" t="s">
        <v>78</v>
      </c>
      <c r="BF150" t="s">
        <v>78</v>
      </c>
      <c r="BG150" t="s">
        <v>78</v>
      </c>
      <c r="BH150" t="s">
        <v>78</v>
      </c>
      <c r="BI150" t="s">
        <v>78</v>
      </c>
      <c r="BJ150" t="s">
        <v>78</v>
      </c>
      <c r="BK150" t="s">
        <v>78</v>
      </c>
      <c r="BL150" t="s">
        <v>78</v>
      </c>
      <c r="BM150" t="s">
        <v>78</v>
      </c>
      <c r="BN150" t="s">
        <v>78</v>
      </c>
      <c r="BO150" t="s">
        <v>78</v>
      </c>
      <c r="BP150" t="s">
        <v>78</v>
      </c>
      <c r="BQ150" t="s">
        <v>78</v>
      </c>
      <c r="BR150" t="s">
        <v>78</v>
      </c>
      <c r="BS150" t="s">
        <v>78</v>
      </c>
      <c r="BT150" t="s">
        <v>78</v>
      </c>
      <c r="BU150" t="s">
        <v>78</v>
      </c>
      <c r="BV150">
        <v>310.03368716672401</v>
      </c>
      <c r="BW150">
        <v>39.966312833276397</v>
      </c>
      <c r="BX150" t="s">
        <v>84</v>
      </c>
    </row>
    <row r="151" spans="1:76">
      <c r="A151" t="s">
        <v>705</v>
      </c>
      <c r="B151" t="s">
        <v>478</v>
      </c>
      <c r="C151" s="1">
        <v>43728</v>
      </c>
      <c r="D151">
        <v>956000009384627</v>
      </c>
      <c r="E151" t="s">
        <v>217</v>
      </c>
      <c r="F151">
        <v>-18.932700000000001</v>
      </c>
      <c r="G151">
        <v>47.757800000000003</v>
      </c>
      <c r="H151" t="s">
        <v>462</v>
      </c>
      <c r="I151">
        <v>78</v>
      </c>
      <c r="J151" t="s">
        <v>78</v>
      </c>
      <c r="K151" t="s">
        <v>78</v>
      </c>
      <c r="L151" t="s">
        <v>78</v>
      </c>
      <c r="M151" t="s">
        <v>78</v>
      </c>
      <c r="N151" t="s">
        <v>78</v>
      </c>
      <c r="O151" t="s">
        <v>78</v>
      </c>
      <c r="P151" t="s">
        <v>78</v>
      </c>
      <c r="Q151" t="s">
        <v>78</v>
      </c>
      <c r="R151" t="s">
        <v>153</v>
      </c>
      <c r="T151" t="s">
        <v>84</v>
      </c>
      <c r="U151" t="s">
        <v>81</v>
      </c>
      <c r="V151" t="s">
        <v>82</v>
      </c>
      <c r="W151" t="s">
        <v>80</v>
      </c>
      <c r="X151" t="s">
        <v>80</v>
      </c>
      <c r="Y151" t="s">
        <v>78</v>
      </c>
      <c r="Z151" t="s">
        <v>78</v>
      </c>
      <c r="AA151" t="s">
        <v>83</v>
      </c>
      <c r="AB151">
        <v>355</v>
      </c>
      <c r="AC151">
        <v>19.5</v>
      </c>
      <c r="AD151">
        <v>127.1</v>
      </c>
      <c r="AE151">
        <v>60.7</v>
      </c>
      <c r="AF151">
        <v>20.9</v>
      </c>
      <c r="AG151">
        <v>0.4</v>
      </c>
      <c r="AH151">
        <v>7.5</v>
      </c>
      <c r="AI151" t="s">
        <v>84</v>
      </c>
      <c r="AJ151">
        <v>1</v>
      </c>
      <c r="AK151">
        <v>0</v>
      </c>
      <c r="AL151">
        <v>0</v>
      </c>
      <c r="AM151">
        <v>0</v>
      </c>
      <c r="AN151">
        <v>0</v>
      </c>
      <c r="AO151">
        <v>0</v>
      </c>
      <c r="AP151" t="s">
        <v>78</v>
      </c>
      <c r="AQ151">
        <v>0</v>
      </c>
      <c r="AR151">
        <v>1</v>
      </c>
      <c r="AS151">
        <v>1</v>
      </c>
      <c r="AT151">
        <v>500</v>
      </c>
      <c r="AU151" t="s">
        <v>78</v>
      </c>
      <c r="AV151" t="s">
        <v>78</v>
      </c>
      <c r="AW151" t="s">
        <v>78</v>
      </c>
      <c r="AX151">
        <v>150</v>
      </c>
      <c r="AY151">
        <v>2</v>
      </c>
      <c r="AZ151">
        <v>1</v>
      </c>
      <c r="BA151" t="s">
        <v>84</v>
      </c>
      <c r="BB151" t="s">
        <v>89</v>
      </c>
      <c r="BC151" t="s">
        <v>78</v>
      </c>
      <c r="BD151" t="s">
        <v>78</v>
      </c>
      <c r="BE151" t="s">
        <v>78</v>
      </c>
      <c r="BF151" t="s">
        <v>78</v>
      </c>
      <c r="BG151" t="s">
        <v>78</v>
      </c>
      <c r="BH151" t="s">
        <v>78</v>
      </c>
      <c r="BI151" t="s">
        <v>78</v>
      </c>
      <c r="BJ151" t="s">
        <v>78</v>
      </c>
      <c r="BK151" t="s">
        <v>78</v>
      </c>
      <c r="BL151" t="s">
        <v>78</v>
      </c>
      <c r="BM151" t="s">
        <v>78</v>
      </c>
      <c r="BN151" t="s">
        <v>78</v>
      </c>
      <c r="BO151" t="s">
        <v>78</v>
      </c>
      <c r="BP151" t="s">
        <v>78</v>
      </c>
      <c r="BQ151" t="s">
        <v>78</v>
      </c>
      <c r="BR151" t="s">
        <v>78</v>
      </c>
      <c r="BS151" t="s">
        <v>78</v>
      </c>
      <c r="BT151" t="s">
        <v>78</v>
      </c>
      <c r="BU151" t="s">
        <v>78</v>
      </c>
      <c r="BV151">
        <v>310.96695295888497</v>
      </c>
      <c r="BW151">
        <v>44.033047041114997</v>
      </c>
      <c r="BX151" t="s">
        <v>84</v>
      </c>
    </row>
    <row r="152" spans="1:76">
      <c r="A152" t="s">
        <v>705</v>
      </c>
      <c r="B152" t="s">
        <v>479</v>
      </c>
      <c r="C152" s="1">
        <v>43728</v>
      </c>
      <c r="D152">
        <v>956000006078401</v>
      </c>
      <c r="E152" t="s">
        <v>217</v>
      </c>
      <c r="F152">
        <v>-18.932700000000001</v>
      </c>
      <c r="G152">
        <v>47.757800000000003</v>
      </c>
      <c r="H152" t="s">
        <v>462</v>
      </c>
      <c r="I152">
        <v>78</v>
      </c>
      <c r="J152" t="s">
        <v>78</v>
      </c>
      <c r="K152" t="s">
        <v>78</v>
      </c>
      <c r="L152" t="s">
        <v>78</v>
      </c>
      <c r="M152" t="s">
        <v>78</v>
      </c>
      <c r="N152" t="s">
        <v>78</v>
      </c>
      <c r="O152" t="s">
        <v>78</v>
      </c>
      <c r="P152" t="s">
        <v>78</v>
      </c>
      <c r="Q152" t="s">
        <v>78</v>
      </c>
      <c r="R152" t="s">
        <v>153</v>
      </c>
      <c r="T152" t="s">
        <v>84</v>
      </c>
      <c r="U152" t="s">
        <v>81</v>
      </c>
      <c r="V152" t="s">
        <v>82</v>
      </c>
      <c r="W152" t="s">
        <v>80</v>
      </c>
      <c r="X152" t="s">
        <v>80</v>
      </c>
      <c r="Y152" t="s">
        <v>78</v>
      </c>
      <c r="Z152" t="s">
        <v>78</v>
      </c>
      <c r="AA152" t="s">
        <v>83</v>
      </c>
      <c r="AB152">
        <v>385</v>
      </c>
      <c r="AC152">
        <v>21.5</v>
      </c>
      <c r="AD152">
        <v>130.1</v>
      </c>
      <c r="AE152">
        <v>62.6</v>
      </c>
      <c r="AF152">
        <v>22.3</v>
      </c>
      <c r="AG152">
        <v>10.4</v>
      </c>
      <c r="AH152">
        <v>8.6999999999999993</v>
      </c>
      <c r="AI152" t="s">
        <v>84</v>
      </c>
      <c r="AJ152">
        <v>1</v>
      </c>
      <c r="AK152">
        <v>0</v>
      </c>
      <c r="AL152">
        <v>0</v>
      </c>
      <c r="AM152">
        <v>0</v>
      </c>
      <c r="AN152">
        <v>0</v>
      </c>
      <c r="AO152">
        <v>0</v>
      </c>
      <c r="AP152" t="s">
        <v>78</v>
      </c>
      <c r="AQ152">
        <v>0</v>
      </c>
      <c r="AR152">
        <v>1</v>
      </c>
      <c r="AS152">
        <v>1</v>
      </c>
      <c r="AT152">
        <v>500</v>
      </c>
      <c r="AU152" t="s">
        <v>78</v>
      </c>
      <c r="AV152" t="s">
        <v>78</v>
      </c>
      <c r="AW152" t="s">
        <v>78</v>
      </c>
      <c r="AX152">
        <v>200</v>
      </c>
      <c r="AY152">
        <v>2</v>
      </c>
      <c r="AZ152">
        <v>1</v>
      </c>
      <c r="BA152" t="s">
        <v>84</v>
      </c>
      <c r="BB152" t="s">
        <v>89</v>
      </c>
      <c r="BC152" t="s">
        <v>78</v>
      </c>
      <c r="BD152" t="s">
        <v>78</v>
      </c>
      <c r="BE152" t="s">
        <v>78</v>
      </c>
      <c r="BF152" t="s">
        <v>78</v>
      </c>
      <c r="BG152" t="s">
        <v>78</v>
      </c>
      <c r="BH152" t="s">
        <v>78</v>
      </c>
      <c r="BI152" t="s">
        <v>78</v>
      </c>
      <c r="BJ152" t="s">
        <v>78</v>
      </c>
      <c r="BK152" t="s">
        <v>78</v>
      </c>
      <c r="BL152" t="s">
        <v>78</v>
      </c>
      <c r="BM152" t="s">
        <v>78</v>
      </c>
      <c r="BN152" t="s">
        <v>78</v>
      </c>
      <c r="BO152" t="s">
        <v>78</v>
      </c>
      <c r="BP152" t="s">
        <v>78</v>
      </c>
      <c r="BQ152" t="s">
        <v>78</v>
      </c>
      <c r="BR152" t="s">
        <v>78</v>
      </c>
      <c r="BS152" t="s">
        <v>78</v>
      </c>
      <c r="BT152" t="s">
        <v>78</v>
      </c>
      <c r="BU152" t="s">
        <v>78</v>
      </c>
      <c r="BV152">
        <v>325.12606869391198</v>
      </c>
      <c r="BW152">
        <v>59.873931306087897</v>
      </c>
      <c r="BX152" t="s">
        <v>84</v>
      </c>
    </row>
    <row r="153" spans="1:76">
      <c r="A153" t="s">
        <v>705</v>
      </c>
      <c r="B153" t="s">
        <v>480</v>
      </c>
      <c r="C153" s="1">
        <v>43728</v>
      </c>
      <c r="D153">
        <v>956000005815473</v>
      </c>
      <c r="E153" t="s">
        <v>217</v>
      </c>
      <c r="F153">
        <v>-18.932700000000001</v>
      </c>
      <c r="G153">
        <v>47.757800000000003</v>
      </c>
      <c r="H153" t="s">
        <v>462</v>
      </c>
      <c r="I153">
        <v>78</v>
      </c>
      <c r="J153" t="s">
        <v>78</v>
      </c>
      <c r="K153" t="s">
        <v>78</v>
      </c>
      <c r="L153" t="s">
        <v>78</v>
      </c>
      <c r="M153" t="s">
        <v>78</v>
      </c>
      <c r="N153" t="s">
        <v>78</v>
      </c>
      <c r="O153" t="s">
        <v>78</v>
      </c>
      <c r="P153" t="s">
        <v>78</v>
      </c>
      <c r="Q153" t="s">
        <v>78</v>
      </c>
      <c r="R153" t="s">
        <v>153</v>
      </c>
      <c r="T153" t="s">
        <v>84</v>
      </c>
      <c r="U153" t="s">
        <v>81</v>
      </c>
      <c r="V153" t="s">
        <v>82</v>
      </c>
      <c r="W153" t="s">
        <v>80</v>
      </c>
      <c r="X153" t="s">
        <v>80</v>
      </c>
      <c r="Y153" t="s">
        <v>78</v>
      </c>
      <c r="Z153" t="s">
        <v>78</v>
      </c>
      <c r="AA153" t="s">
        <v>83</v>
      </c>
      <c r="AB153">
        <v>344</v>
      </c>
      <c r="AC153">
        <v>22</v>
      </c>
      <c r="AD153">
        <v>132.6</v>
      </c>
      <c r="AE153">
        <v>62.5</v>
      </c>
      <c r="AF153">
        <v>24.8</v>
      </c>
      <c r="AG153">
        <v>10.1</v>
      </c>
      <c r="AH153">
        <v>9</v>
      </c>
      <c r="AI153" t="s">
        <v>84</v>
      </c>
      <c r="AJ153">
        <v>1</v>
      </c>
      <c r="AK153">
        <v>0</v>
      </c>
      <c r="AL153">
        <v>0</v>
      </c>
      <c r="AM153">
        <v>0</v>
      </c>
      <c r="AN153">
        <v>0</v>
      </c>
      <c r="AO153">
        <v>0</v>
      </c>
      <c r="AP153" t="s">
        <v>78</v>
      </c>
      <c r="AQ153">
        <v>0</v>
      </c>
      <c r="AR153">
        <v>1</v>
      </c>
      <c r="AS153">
        <v>1</v>
      </c>
      <c r="AT153">
        <v>500</v>
      </c>
      <c r="AU153" t="s">
        <v>78</v>
      </c>
      <c r="AV153" t="s">
        <v>78</v>
      </c>
      <c r="AW153" t="s">
        <v>78</v>
      </c>
      <c r="AX153">
        <v>250</v>
      </c>
      <c r="AY153">
        <v>2</v>
      </c>
      <c r="AZ153">
        <v>1</v>
      </c>
      <c r="BA153" t="s">
        <v>84</v>
      </c>
      <c r="BB153" t="s">
        <v>89</v>
      </c>
      <c r="BC153" t="s">
        <v>78</v>
      </c>
      <c r="BD153" t="s">
        <v>78</v>
      </c>
      <c r="BE153" t="s">
        <v>78</v>
      </c>
      <c r="BF153" t="s">
        <v>78</v>
      </c>
      <c r="BG153" t="s">
        <v>78</v>
      </c>
      <c r="BH153" t="s">
        <v>78</v>
      </c>
      <c r="BI153" t="s">
        <v>78</v>
      </c>
      <c r="BJ153" t="s">
        <v>78</v>
      </c>
      <c r="BK153" t="s">
        <v>78</v>
      </c>
      <c r="BL153" t="s">
        <v>78</v>
      </c>
      <c r="BM153" t="s">
        <v>78</v>
      </c>
      <c r="BN153" t="s">
        <v>78</v>
      </c>
      <c r="BO153" t="s">
        <v>78</v>
      </c>
      <c r="BP153" t="s">
        <v>78</v>
      </c>
      <c r="BQ153" t="s">
        <v>78</v>
      </c>
      <c r="BR153" t="s">
        <v>78</v>
      </c>
      <c r="BS153" t="s">
        <v>78</v>
      </c>
      <c r="BT153" t="s">
        <v>78</v>
      </c>
      <c r="BU153" t="s">
        <v>78</v>
      </c>
      <c r="BV153">
        <v>337.15437495491801</v>
      </c>
      <c r="BW153">
        <v>6.8456250450820404</v>
      </c>
      <c r="BX153" t="s">
        <v>84</v>
      </c>
    </row>
    <row r="154" spans="1:76">
      <c r="A154" t="s">
        <v>705</v>
      </c>
      <c r="B154" t="s">
        <v>481</v>
      </c>
      <c r="C154" s="1">
        <v>43728</v>
      </c>
      <c r="D154">
        <v>956000005813441</v>
      </c>
      <c r="E154" t="s">
        <v>217</v>
      </c>
      <c r="F154">
        <v>-18.932700000000001</v>
      </c>
      <c r="G154">
        <v>47.757800000000003</v>
      </c>
      <c r="H154" t="s">
        <v>462</v>
      </c>
      <c r="I154">
        <v>78</v>
      </c>
      <c r="J154" t="s">
        <v>78</v>
      </c>
      <c r="K154" t="s">
        <v>78</v>
      </c>
      <c r="L154" t="s">
        <v>78</v>
      </c>
      <c r="M154" t="s">
        <v>78</v>
      </c>
      <c r="N154" t="s">
        <v>78</v>
      </c>
      <c r="O154" t="s">
        <v>78</v>
      </c>
      <c r="P154" t="s">
        <v>78</v>
      </c>
      <c r="Q154" t="s">
        <v>78</v>
      </c>
      <c r="R154" t="s">
        <v>153</v>
      </c>
      <c r="T154" t="s">
        <v>80</v>
      </c>
      <c r="U154" t="s">
        <v>81</v>
      </c>
      <c r="V154" t="s">
        <v>82</v>
      </c>
      <c r="W154" t="s">
        <v>80</v>
      </c>
      <c r="X154" t="s">
        <v>80</v>
      </c>
      <c r="Y154" t="s">
        <v>78</v>
      </c>
      <c r="Z154" t="s">
        <v>78</v>
      </c>
      <c r="AA154" t="s">
        <v>83</v>
      </c>
      <c r="AB154">
        <v>292</v>
      </c>
      <c r="AC154">
        <v>22.5</v>
      </c>
      <c r="AD154">
        <v>130</v>
      </c>
      <c r="AE154">
        <v>59.5</v>
      </c>
      <c r="AF154">
        <v>26.5</v>
      </c>
      <c r="AG154">
        <v>16.100000000000001</v>
      </c>
      <c r="AH154">
        <v>10.7</v>
      </c>
      <c r="AI154" t="s">
        <v>84</v>
      </c>
      <c r="AJ154">
        <v>1</v>
      </c>
      <c r="AK154">
        <v>0</v>
      </c>
      <c r="AL154">
        <v>0</v>
      </c>
      <c r="AM154">
        <v>0</v>
      </c>
      <c r="AN154">
        <v>1</v>
      </c>
      <c r="AO154">
        <v>0</v>
      </c>
      <c r="AP154" t="s">
        <v>78</v>
      </c>
      <c r="AQ154">
        <v>1</v>
      </c>
      <c r="AR154">
        <v>1</v>
      </c>
      <c r="AS154">
        <v>1</v>
      </c>
      <c r="AT154">
        <v>550</v>
      </c>
      <c r="AU154" t="s">
        <v>78</v>
      </c>
      <c r="AV154" t="s">
        <v>78</v>
      </c>
      <c r="AW154" t="s">
        <v>78</v>
      </c>
      <c r="AX154">
        <v>250</v>
      </c>
      <c r="AY154">
        <v>2</v>
      </c>
      <c r="AZ154">
        <v>1</v>
      </c>
      <c r="BA154" t="s">
        <v>84</v>
      </c>
      <c r="BB154" t="s">
        <v>95</v>
      </c>
      <c r="BC154" t="s">
        <v>482</v>
      </c>
      <c r="BD154" t="s">
        <v>78</v>
      </c>
      <c r="BE154" t="s">
        <v>78</v>
      </c>
      <c r="BF154" t="s">
        <v>78</v>
      </c>
      <c r="BG154" t="s">
        <v>78</v>
      </c>
      <c r="BH154" t="s">
        <v>78</v>
      </c>
      <c r="BI154" t="s">
        <v>78</v>
      </c>
      <c r="BJ154" t="s">
        <v>78</v>
      </c>
      <c r="BK154" t="s">
        <v>78</v>
      </c>
      <c r="BL154" t="s">
        <v>78</v>
      </c>
      <c r="BM154" t="s">
        <v>78</v>
      </c>
      <c r="BN154" t="s">
        <v>78</v>
      </c>
      <c r="BO154" t="s">
        <v>78</v>
      </c>
      <c r="BP154" t="s">
        <v>78</v>
      </c>
      <c r="BQ154" t="s">
        <v>78</v>
      </c>
      <c r="BR154" t="s">
        <v>78</v>
      </c>
      <c r="BS154" t="s">
        <v>78</v>
      </c>
      <c r="BT154" t="s">
        <v>78</v>
      </c>
      <c r="BU154" t="s">
        <v>78</v>
      </c>
      <c r="BV154">
        <v>324.64926449675801</v>
      </c>
      <c r="BW154">
        <v>-32.649264496758001</v>
      </c>
      <c r="BX154" t="s">
        <v>80</v>
      </c>
    </row>
    <row r="155" spans="1:76">
      <c r="A155" t="s">
        <v>705</v>
      </c>
      <c r="B155" t="s">
        <v>483</v>
      </c>
      <c r="C155" s="1">
        <v>43755</v>
      </c>
      <c r="D155">
        <v>956000005605693</v>
      </c>
      <c r="E155" t="s">
        <v>217</v>
      </c>
      <c r="F155">
        <v>-18.932700000000001</v>
      </c>
      <c r="G155">
        <v>47.757800000000003</v>
      </c>
      <c r="H155" t="s">
        <v>484</v>
      </c>
      <c r="I155">
        <v>82</v>
      </c>
      <c r="J155" t="s">
        <v>78</v>
      </c>
      <c r="K155" t="s">
        <v>78</v>
      </c>
      <c r="L155" t="s">
        <v>78</v>
      </c>
      <c r="M155" t="s">
        <v>78</v>
      </c>
      <c r="N155" t="s">
        <v>78</v>
      </c>
      <c r="O155" t="s">
        <v>78</v>
      </c>
      <c r="P155" t="s">
        <v>78</v>
      </c>
      <c r="Q155" t="s">
        <v>78</v>
      </c>
      <c r="R155" t="s">
        <v>153</v>
      </c>
      <c r="T155" t="s">
        <v>80</v>
      </c>
      <c r="U155" t="s">
        <v>81</v>
      </c>
      <c r="V155" t="s">
        <v>82</v>
      </c>
      <c r="W155" t="s">
        <v>80</v>
      </c>
      <c r="X155" t="s">
        <v>80</v>
      </c>
      <c r="Y155" t="s">
        <v>78</v>
      </c>
      <c r="Z155" t="s">
        <v>78</v>
      </c>
      <c r="AA155" t="s">
        <v>83</v>
      </c>
      <c r="AB155">
        <v>330</v>
      </c>
      <c r="AC155">
        <v>20.5</v>
      </c>
      <c r="AD155">
        <v>123.9</v>
      </c>
      <c r="AE155">
        <v>61.9</v>
      </c>
      <c r="AF155">
        <v>28.1</v>
      </c>
      <c r="AG155">
        <v>15.2</v>
      </c>
      <c r="AH155">
        <v>10</v>
      </c>
      <c r="AI155" t="s">
        <v>84</v>
      </c>
      <c r="AJ155">
        <v>1</v>
      </c>
      <c r="AK155">
        <v>3</v>
      </c>
      <c r="AL155">
        <v>0</v>
      </c>
      <c r="AM155">
        <v>0</v>
      </c>
      <c r="AN155">
        <v>0</v>
      </c>
      <c r="AO155">
        <v>0</v>
      </c>
      <c r="AP155" t="s">
        <v>78</v>
      </c>
      <c r="AQ155">
        <v>1</v>
      </c>
      <c r="AR155">
        <v>1</v>
      </c>
      <c r="AS155">
        <v>1</v>
      </c>
      <c r="AT155" t="s">
        <v>78</v>
      </c>
      <c r="AU155" t="s">
        <v>78</v>
      </c>
      <c r="AV155" t="s">
        <v>78</v>
      </c>
      <c r="AW155" t="s">
        <v>78</v>
      </c>
      <c r="AX155" t="s">
        <v>78</v>
      </c>
      <c r="AY155">
        <v>2</v>
      </c>
      <c r="AZ155">
        <v>1</v>
      </c>
      <c r="BA155" t="s">
        <v>84</v>
      </c>
      <c r="BB155" t="s">
        <v>95</v>
      </c>
      <c r="BC155" t="s">
        <v>485</v>
      </c>
      <c r="BD155" t="s">
        <v>78</v>
      </c>
      <c r="BE155" t="s">
        <v>78</v>
      </c>
      <c r="BF155" t="s">
        <v>78</v>
      </c>
      <c r="BG155" t="s">
        <v>78</v>
      </c>
      <c r="BH155" t="s">
        <v>78</v>
      </c>
      <c r="BI155" t="s">
        <v>78</v>
      </c>
      <c r="BJ155" t="s">
        <v>78</v>
      </c>
      <c r="BK155" t="s">
        <v>78</v>
      </c>
      <c r="BL155" t="s">
        <v>78</v>
      </c>
      <c r="BM155" t="s">
        <v>78</v>
      </c>
      <c r="BN155" t="s">
        <v>78</v>
      </c>
      <c r="BO155" t="s">
        <v>78</v>
      </c>
      <c r="BP155" t="s">
        <v>78</v>
      </c>
      <c r="BQ155" t="s">
        <v>78</v>
      </c>
      <c r="BR155" t="s">
        <v>78</v>
      </c>
      <c r="BS155" t="s">
        <v>78</v>
      </c>
      <c r="BT155" t="s">
        <v>78</v>
      </c>
      <c r="BU155" t="s">
        <v>78</v>
      </c>
      <c r="BV155">
        <v>296.19506746988498</v>
      </c>
      <c r="BW155">
        <v>33.804932530115003</v>
      </c>
      <c r="BX155" t="s">
        <v>80</v>
      </c>
    </row>
    <row r="156" spans="1:76">
      <c r="A156" t="s">
        <v>705</v>
      </c>
      <c r="B156" t="s">
        <v>486</v>
      </c>
      <c r="C156" s="1">
        <v>43755</v>
      </c>
      <c r="D156">
        <v>956000005812141</v>
      </c>
      <c r="E156" t="s">
        <v>217</v>
      </c>
      <c r="F156">
        <v>-18.932700000000001</v>
      </c>
      <c r="G156">
        <v>47.757800000000003</v>
      </c>
      <c r="H156" t="s">
        <v>484</v>
      </c>
      <c r="I156">
        <v>82</v>
      </c>
      <c r="J156" t="s">
        <v>78</v>
      </c>
      <c r="K156" t="s">
        <v>78</v>
      </c>
      <c r="L156" t="s">
        <v>78</v>
      </c>
      <c r="M156" t="s">
        <v>78</v>
      </c>
      <c r="N156" t="s">
        <v>78</v>
      </c>
      <c r="O156" t="s">
        <v>78</v>
      </c>
      <c r="P156" t="s">
        <v>78</v>
      </c>
      <c r="Q156" t="s">
        <v>78</v>
      </c>
      <c r="R156" t="s">
        <v>153</v>
      </c>
      <c r="T156" t="s">
        <v>84</v>
      </c>
      <c r="U156" t="s">
        <v>81</v>
      </c>
      <c r="V156" t="s">
        <v>82</v>
      </c>
      <c r="W156" t="s">
        <v>80</v>
      </c>
      <c r="X156" t="s">
        <v>80</v>
      </c>
      <c r="Y156" t="s">
        <v>78</v>
      </c>
      <c r="Z156" t="s">
        <v>78</v>
      </c>
      <c r="AA156" t="s">
        <v>83</v>
      </c>
      <c r="AB156">
        <v>390</v>
      </c>
      <c r="AC156">
        <v>23</v>
      </c>
      <c r="AD156">
        <v>129</v>
      </c>
      <c r="AE156">
        <v>65.900000000000006</v>
      </c>
      <c r="AF156">
        <v>23.6</v>
      </c>
      <c r="AG156">
        <v>9</v>
      </c>
      <c r="AH156">
        <v>7.6</v>
      </c>
      <c r="AI156" t="s">
        <v>84</v>
      </c>
      <c r="AJ156">
        <v>1</v>
      </c>
      <c r="AK156">
        <v>1</v>
      </c>
      <c r="AL156">
        <v>0</v>
      </c>
      <c r="AM156">
        <v>0</v>
      </c>
      <c r="AN156">
        <v>5</v>
      </c>
      <c r="AO156">
        <v>0</v>
      </c>
      <c r="AP156" t="s">
        <v>78</v>
      </c>
      <c r="AQ156">
        <v>1</v>
      </c>
      <c r="AR156">
        <v>1</v>
      </c>
      <c r="AS156">
        <v>1</v>
      </c>
      <c r="AT156">
        <v>500</v>
      </c>
      <c r="AU156" t="s">
        <v>78</v>
      </c>
      <c r="AV156" t="s">
        <v>78</v>
      </c>
      <c r="AW156" t="s">
        <v>78</v>
      </c>
      <c r="AX156">
        <v>200</v>
      </c>
      <c r="AY156">
        <v>2</v>
      </c>
      <c r="AZ156">
        <v>1</v>
      </c>
      <c r="BA156" t="s">
        <v>84</v>
      </c>
      <c r="BB156" t="s">
        <v>95</v>
      </c>
      <c r="BC156" t="s">
        <v>487</v>
      </c>
      <c r="BD156" t="s">
        <v>488</v>
      </c>
      <c r="BE156" t="s">
        <v>78</v>
      </c>
      <c r="BF156" t="s">
        <v>78</v>
      </c>
      <c r="BG156" t="s">
        <v>78</v>
      </c>
      <c r="BH156" t="s">
        <v>78</v>
      </c>
      <c r="BI156" t="s">
        <v>78</v>
      </c>
      <c r="BJ156" t="s">
        <v>78</v>
      </c>
      <c r="BK156" t="s">
        <v>78</v>
      </c>
      <c r="BL156" t="s">
        <v>78</v>
      </c>
      <c r="BM156" t="s">
        <v>78</v>
      </c>
      <c r="BN156" t="s">
        <v>78</v>
      </c>
      <c r="BO156" t="s">
        <v>78</v>
      </c>
      <c r="BP156" t="s">
        <v>78</v>
      </c>
      <c r="BQ156" t="s">
        <v>78</v>
      </c>
      <c r="BR156" t="s">
        <v>78</v>
      </c>
      <c r="BS156" t="s">
        <v>78</v>
      </c>
      <c r="BT156" t="s">
        <v>78</v>
      </c>
      <c r="BU156" t="s">
        <v>78</v>
      </c>
      <c r="BV156">
        <v>319.89954892212302</v>
      </c>
      <c r="BW156">
        <v>70.100451077877196</v>
      </c>
      <c r="BX156" t="s">
        <v>84</v>
      </c>
    </row>
    <row r="157" spans="1:76">
      <c r="A157" t="s">
        <v>705</v>
      </c>
      <c r="B157" t="s">
        <v>489</v>
      </c>
      <c r="C157" s="1">
        <v>43755</v>
      </c>
      <c r="D157">
        <v>956000005812598</v>
      </c>
      <c r="E157" t="s">
        <v>217</v>
      </c>
      <c r="F157">
        <v>-18.932700000000001</v>
      </c>
      <c r="G157">
        <v>47.757800000000003</v>
      </c>
      <c r="H157" t="s">
        <v>484</v>
      </c>
      <c r="I157">
        <v>82</v>
      </c>
      <c r="J157" t="s">
        <v>78</v>
      </c>
      <c r="K157" t="s">
        <v>78</v>
      </c>
      <c r="L157" t="s">
        <v>78</v>
      </c>
      <c r="M157" t="s">
        <v>78</v>
      </c>
      <c r="N157" t="s">
        <v>78</v>
      </c>
      <c r="O157" t="s">
        <v>78</v>
      </c>
      <c r="P157" t="s">
        <v>78</v>
      </c>
      <c r="Q157" t="s">
        <v>78</v>
      </c>
      <c r="R157" t="s">
        <v>153</v>
      </c>
      <c r="T157" t="s">
        <v>84</v>
      </c>
      <c r="U157" t="s">
        <v>81</v>
      </c>
      <c r="V157" t="s">
        <v>82</v>
      </c>
      <c r="W157" t="s">
        <v>80</v>
      </c>
      <c r="X157" t="s">
        <v>80</v>
      </c>
      <c r="Y157" t="s">
        <v>78</v>
      </c>
      <c r="Z157" t="s">
        <v>78</v>
      </c>
      <c r="AA157" t="s">
        <v>83</v>
      </c>
      <c r="AB157">
        <v>360</v>
      </c>
      <c r="AC157">
        <v>20.8</v>
      </c>
      <c r="AD157">
        <v>130.4</v>
      </c>
      <c r="AE157">
        <v>66.8</v>
      </c>
      <c r="AF157">
        <v>26.9</v>
      </c>
      <c r="AG157">
        <v>9.8000000000000007</v>
      </c>
      <c r="AH157">
        <v>10.6</v>
      </c>
      <c r="AI157" t="s">
        <v>84</v>
      </c>
      <c r="AJ157">
        <v>1</v>
      </c>
      <c r="AK157">
        <v>0</v>
      </c>
      <c r="AL157">
        <v>0</v>
      </c>
      <c r="AM157">
        <v>0</v>
      </c>
      <c r="AN157">
        <v>1</v>
      </c>
      <c r="AO157">
        <v>0</v>
      </c>
      <c r="AP157" t="s">
        <v>78</v>
      </c>
      <c r="AQ157">
        <v>0</v>
      </c>
      <c r="AR157">
        <v>1</v>
      </c>
      <c r="AS157">
        <v>1</v>
      </c>
      <c r="AT157">
        <v>300</v>
      </c>
      <c r="AU157" t="s">
        <v>78</v>
      </c>
      <c r="AV157" t="s">
        <v>78</v>
      </c>
      <c r="AW157" t="s">
        <v>78</v>
      </c>
      <c r="AX157">
        <v>200</v>
      </c>
      <c r="AY157">
        <v>2</v>
      </c>
      <c r="AZ157">
        <v>1</v>
      </c>
      <c r="BA157" t="s">
        <v>84</v>
      </c>
      <c r="BB157" t="s">
        <v>95</v>
      </c>
      <c r="BC157" t="s">
        <v>490</v>
      </c>
      <c r="BD157" t="s">
        <v>78</v>
      </c>
      <c r="BE157" t="s">
        <v>78</v>
      </c>
      <c r="BF157" t="s">
        <v>78</v>
      </c>
      <c r="BG157" t="s">
        <v>78</v>
      </c>
      <c r="BH157" t="s">
        <v>78</v>
      </c>
      <c r="BI157" t="s">
        <v>78</v>
      </c>
      <c r="BJ157" t="s">
        <v>78</v>
      </c>
      <c r="BK157" t="s">
        <v>78</v>
      </c>
      <c r="BL157" t="s">
        <v>78</v>
      </c>
      <c r="BM157" t="s">
        <v>78</v>
      </c>
      <c r="BN157" t="s">
        <v>78</v>
      </c>
      <c r="BO157" t="s">
        <v>78</v>
      </c>
      <c r="BP157" t="s">
        <v>78</v>
      </c>
      <c r="BQ157" t="s">
        <v>78</v>
      </c>
      <c r="BR157" t="s">
        <v>78</v>
      </c>
      <c r="BS157" t="s">
        <v>78</v>
      </c>
      <c r="BT157" t="s">
        <v>78</v>
      </c>
      <c r="BU157" t="s">
        <v>78</v>
      </c>
      <c r="BV157">
        <v>326.55847987223802</v>
      </c>
      <c r="BW157">
        <v>33.441520127762097</v>
      </c>
      <c r="BX157" t="s">
        <v>84</v>
      </c>
    </row>
    <row r="158" spans="1:76">
      <c r="A158" t="s">
        <v>705</v>
      </c>
      <c r="B158" t="s">
        <v>491</v>
      </c>
      <c r="C158" s="1">
        <v>43755</v>
      </c>
      <c r="D158">
        <v>956000005675657</v>
      </c>
      <c r="E158" t="s">
        <v>217</v>
      </c>
      <c r="F158">
        <v>-18.932700000000001</v>
      </c>
      <c r="G158">
        <v>47.757800000000003</v>
      </c>
      <c r="H158" t="s">
        <v>484</v>
      </c>
      <c r="I158">
        <v>82</v>
      </c>
      <c r="J158" t="s">
        <v>78</v>
      </c>
      <c r="K158" t="s">
        <v>78</v>
      </c>
      <c r="L158" t="s">
        <v>78</v>
      </c>
      <c r="M158" t="s">
        <v>78</v>
      </c>
      <c r="N158" t="s">
        <v>78</v>
      </c>
      <c r="O158" t="s">
        <v>78</v>
      </c>
      <c r="P158" t="s">
        <v>78</v>
      </c>
      <c r="Q158" t="s">
        <v>78</v>
      </c>
      <c r="R158" t="s">
        <v>153</v>
      </c>
      <c r="T158" t="s">
        <v>80</v>
      </c>
      <c r="U158" t="s">
        <v>81</v>
      </c>
      <c r="V158" t="s">
        <v>82</v>
      </c>
      <c r="W158" t="s">
        <v>80</v>
      </c>
      <c r="X158" t="s">
        <v>80</v>
      </c>
      <c r="Y158" t="s">
        <v>78</v>
      </c>
      <c r="Z158" t="s">
        <v>78</v>
      </c>
      <c r="AA158" t="s">
        <v>83</v>
      </c>
      <c r="AB158">
        <v>355</v>
      </c>
      <c r="AC158">
        <v>22</v>
      </c>
      <c r="AD158">
        <v>127</v>
      </c>
      <c r="AE158">
        <v>60.1</v>
      </c>
      <c r="AF158">
        <v>27.6</v>
      </c>
      <c r="AG158">
        <v>3</v>
      </c>
      <c r="AH158">
        <v>7.2</v>
      </c>
      <c r="AI158" t="s">
        <v>84</v>
      </c>
      <c r="AJ158">
        <v>1</v>
      </c>
      <c r="AK158">
        <v>4</v>
      </c>
      <c r="AL158">
        <v>0</v>
      </c>
      <c r="AM158">
        <v>0</v>
      </c>
      <c r="AN158">
        <v>2</v>
      </c>
      <c r="AO158">
        <v>0</v>
      </c>
      <c r="AP158" t="s">
        <v>78</v>
      </c>
      <c r="AQ158">
        <v>0</v>
      </c>
      <c r="AR158">
        <v>1</v>
      </c>
      <c r="AS158">
        <v>1</v>
      </c>
      <c r="AT158">
        <v>300</v>
      </c>
      <c r="AU158" t="s">
        <v>78</v>
      </c>
      <c r="AV158" t="s">
        <v>78</v>
      </c>
      <c r="AW158" t="s">
        <v>78</v>
      </c>
      <c r="AX158">
        <v>200</v>
      </c>
      <c r="AY158">
        <v>2</v>
      </c>
      <c r="AZ158">
        <v>1</v>
      </c>
      <c r="BA158" t="s">
        <v>84</v>
      </c>
      <c r="BB158" t="s">
        <v>89</v>
      </c>
      <c r="BC158" t="s">
        <v>492</v>
      </c>
      <c r="BD158" t="s">
        <v>493</v>
      </c>
      <c r="BE158" t="s">
        <v>78</v>
      </c>
      <c r="BF158" t="s">
        <v>84</v>
      </c>
      <c r="BG158">
        <v>1</v>
      </c>
      <c r="BH158">
        <v>1</v>
      </c>
      <c r="BI158">
        <v>1</v>
      </c>
      <c r="BJ158">
        <v>1</v>
      </c>
      <c r="BK158">
        <v>1</v>
      </c>
      <c r="BL158">
        <v>1</v>
      </c>
      <c r="BM158">
        <v>1</v>
      </c>
      <c r="BN158">
        <v>1</v>
      </c>
      <c r="BO158">
        <v>1</v>
      </c>
      <c r="BP158" t="s">
        <v>78</v>
      </c>
      <c r="BQ158">
        <v>1</v>
      </c>
      <c r="BR158">
        <v>1</v>
      </c>
      <c r="BS158">
        <v>1</v>
      </c>
      <c r="BT158">
        <v>4</v>
      </c>
      <c r="BU158" t="s">
        <v>494</v>
      </c>
      <c r="BV158">
        <v>310.50015313861098</v>
      </c>
      <c r="BW158">
        <v>44.499846861389102</v>
      </c>
      <c r="BX158" t="s">
        <v>80</v>
      </c>
    </row>
    <row r="159" spans="1:76">
      <c r="A159" t="s">
        <v>705</v>
      </c>
      <c r="B159" t="s">
        <v>495</v>
      </c>
      <c r="C159" s="1">
        <v>43755</v>
      </c>
      <c r="D159">
        <v>956000009383555</v>
      </c>
      <c r="E159" t="s">
        <v>217</v>
      </c>
      <c r="F159">
        <v>-18.932700000000001</v>
      </c>
      <c r="G159">
        <v>47.757800000000003</v>
      </c>
      <c r="H159" t="s">
        <v>484</v>
      </c>
      <c r="I159">
        <v>82</v>
      </c>
      <c r="J159" t="s">
        <v>78</v>
      </c>
      <c r="K159" t="s">
        <v>78</v>
      </c>
      <c r="L159" t="s">
        <v>78</v>
      </c>
      <c r="M159" t="s">
        <v>78</v>
      </c>
      <c r="N159" t="s">
        <v>78</v>
      </c>
      <c r="O159" t="s">
        <v>78</v>
      </c>
      <c r="P159" t="s">
        <v>78</v>
      </c>
      <c r="Q159" t="s">
        <v>78</v>
      </c>
      <c r="R159" t="s">
        <v>153</v>
      </c>
      <c r="T159" t="s">
        <v>84</v>
      </c>
      <c r="U159" t="s">
        <v>81</v>
      </c>
      <c r="V159" t="s">
        <v>82</v>
      </c>
      <c r="W159" t="s">
        <v>80</v>
      </c>
      <c r="X159" t="s">
        <v>80</v>
      </c>
      <c r="Y159" t="s">
        <v>78</v>
      </c>
      <c r="Z159" t="s">
        <v>78</v>
      </c>
      <c r="AA159" t="s">
        <v>83</v>
      </c>
      <c r="AB159">
        <v>335</v>
      </c>
      <c r="AC159">
        <v>21.3</v>
      </c>
      <c r="AD159">
        <v>125.2</v>
      </c>
      <c r="AE159">
        <v>62.4</v>
      </c>
      <c r="AF159">
        <v>27.4</v>
      </c>
      <c r="AG159">
        <v>9.5</v>
      </c>
      <c r="AH159">
        <v>14.8</v>
      </c>
      <c r="AI159" t="s">
        <v>84</v>
      </c>
      <c r="AJ159">
        <v>1</v>
      </c>
      <c r="AK159">
        <v>0</v>
      </c>
      <c r="AL159">
        <v>0</v>
      </c>
      <c r="AM159">
        <v>0</v>
      </c>
      <c r="AN159">
        <v>0</v>
      </c>
      <c r="AO159">
        <v>0</v>
      </c>
      <c r="AP159" t="s">
        <v>78</v>
      </c>
      <c r="AQ159">
        <v>0</v>
      </c>
      <c r="AR159">
        <v>1</v>
      </c>
      <c r="AS159">
        <v>1</v>
      </c>
      <c r="AT159">
        <v>300</v>
      </c>
      <c r="AU159" t="s">
        <v>78</v>
      </c>
      <c r="AV159" t="s">
        <v>78</v>
      </c>
      <c r="AW159" t="s">
        <v>78</v>
      </c>
      <c r="AX159">
        <v>200</v>
      </c>
      <c r="AY159">
        <v>2</v>
      </c>
      <c r="AZ159">
        <v>1</v>
      </c>
      <c r="BA159" t="s">
        <v>84</v>
      </c>
      <c r="BB159" t="s">
        <v>89</v>
      </c>
      <c r="BC159" t="s">
        <v>496</v>
      </c>
      <c r="BD159" t="s">
        <v>78</v>
      </c>
      <c r="BE159" t="s">
        <v>78</v>
      </c>
      <c r="BF159" t="s">
        <v>78</v>
      </c>
      <c r="BG159" t="s">
        <v>78</v>
      </c>
      <c r="BH159" t="s">
        <v>78</v>
      </c>
      <c r="BI159" t="s">
        <v>78</v>
      </c>
      <c r="BJ159" t="s">
        <v>78</v>
      </c>
      <c r="BK159" t="s">
        <v>78</v>
      </c>
      <c r="BL159" t="s">
        <v>78</v>
      </c>
      <c r="BM159" t="s">
        <v>78</v>
      </c>
      <c r="BN159" t="s">
        <v>78</v>
      </c>
      <c r="BO159" t="s">
        <v>78</v>
      </c>
      <c r="BP159" t="s">
        <v>78</v>
      </c>
      <c r="BQ159" t="s">
        <v>78</v>
      </c>
      <c r="BR159" t="s">
        <v>78</v>
      </c>
      <c r="BS159" t="s">
        <v>78</v>
      </c>
      <c r="BT159" t="s">
        <v>78</v>
      </c>
      <c r="BU159" t="s">
        <v>78</v>
      </c>
      <c r="BV159">
        <v>302.15486781741402</v>
      </c>
      <c r="BW159">
        <v>32.845132182585701</v>
      </c>
      <c r="BX159" t="s">
        <v>84</v>
      </c>
    </row>
    <row r="160" spans="1:76">
      <c r="A160" t="s">
        <v>705</v>
      </c>
      <c r="B160" t="s">
        <v>497</v>
      </c>
      <c r="C160" s="1">
        <v>43755</v>
      </c>
      <c r="D160">
        <v>956000006105427</v>
      </c>
      <c r="E160" t="s">
        <v>217</v>
      </c>
      <c r="F160">
        <v>-18.932700000000001</v>
      </c>
      <c r="G160">
        <v>47.757800000000003</v>
      </c>
      <c r="H160" t="s">
        <v>484</v>
      </c>
      <c r="I160">
        <v>82</v>
      </c>
      <c r="J160" t="s">
        <v>78</v>
      </c>
      <c r="K160" t="s">
        <v>78</v>
      </c>
      <c r="L160" t="s">
        <v>78</v>
      </c>
      <c r="M160" t="s">
        <v>78</v>
      </c>
      <c r="N160" t="s">
        <v>78</v>
      </c>
      <c r="O160" t="s">
        <v>78</v>
      </c>
      <c r="P160" t="s">
        <v>78</v>
      </c>
      <c r="Q160" t="s">
        <v>78</v>
      </c>
      <c r="R160" t="s">
        <v>153</v>
      </c>
      <c r="T160" t="s">
        <v>84</v>
      </c>
      <c r="U160" t="s">
        <v>81</v>
      </c>
      <c r="V160" t="s">
        <v>82</v>
      </c>
      <c r="W160" t="s">
        <v>80</v>
      </c>
      <c r="X160" t="s">
        <v>80</v>
      </c>
      <c r="Y160" t="s">
        <v>78</v>
      </c>
      <c r="Z160" t="s">
        <v>78</v>
      </c>
      <c r="AA160" t="s">
        <v>83</v>
      </c>
      <c r="AB160">
        <v>375</v>
      </c>
      <c r="AC160">
        <v>21.4</v>
      </c>
      <c r="AD160">
        <v>134</v>
      </c>
      <c r="AE160">
        <v>70</v>
      </c>
      <c r="AF160">
        <v>29</v>
      </c>
      <c r="AG160">
        <v>10</v>
      </c>
      <c r="AH160">
        <v>9</v>
      </c>
      <c r="AI160" t="s">
        <v>84</v>
      </c>
      <c r="AJ160">
        <v>1</v>
      </c>
      <c r="AK160">
        <v>0</v>
      </c>
      <c r="AL160">
        <v>0</v>
      </c>
      <c r="AM160">
        <v>0</v>
      </c>
      <c r="AN160">
        <v>0</v>
      </c>
      <c r="AO160">
        <v>0</v>
      </c>
      <c r="AP160" t="s">
        <v>78</v>
      </c>
      <c r="AQ160">
        <v>0</v>
      </c>
      <c r="AR160">
        <v>1</v>
      </c>
      <c r="AS160">
        <v>1</v>
      </c>
      <c r="AT160">
        <v>300</v>
      </c>
      <c r="AU160" t="s">
        <v>78</v>
      </c>
      <c r="AV160" t="s">
        <v>78</v>
      </c>
      <c r="AW160" t="s">
        <v>78</v>
      </c>
      <c r="AX160">
        <v>0</v>
      </c>
      <c r="AY160">
        <v>2</v>
      </c>
      <c r="AZ160">
        <v>1</v>
      </c>
      <c r="BA160" t="s">
        <v>84</v>
      </c>
      <c r="BB160" t="s">
        <v>95</v>
      </c>
      <c r="BC160" t="s">
        <v>498</v>
      </c>
      <c r="BD160" t="s">
        <v>78</v>
      </c>
      <c r="BE160" t="s">
        <v>78</v>
      </c>
      <c r="BF160" t="s">
        <v>78</v>
      </c>
      <c r="BG160" t="s">
        <v>78</v>
      </c>
      <c r="BH160" t="s">
        <v>78</v>
      </c>
      <c r="BI160" t="s">
        <v>78</v>
      </c>
      <c r="BJ160" t="s">
        <v>78</v>
      </c>
      <c r="BK160" t="s">
        <v>78</v>
      </c>
      <c r="BL160" t="s">
        <v>78</v>
      </c>
      <c r="BM160" t="s">
        <v>78</v>
      </c>
      <c r="BN160" t="s">
        <v>78</v>
      </c>
      <c r="BO160" t="s">
        <v>78</v>
      </c>
      <c r="BP160" t="s">
        <v>78</v>
      </c>
      <c r="BQ160" t="s">
        <v>78</v>
      </c>
      <c r="BR160" t="s">
        <v>78</v>
      </c>
      <c r="BS160" t="s">
        <v>78</v>
      </c>
      <c r="BT160" t="s">
        <v>78</v>
      </c>
      <c r="BU160" t="s">
        <v>78</v>
      </c>
      <c r="BV160">
        <v>343.98103151292202</v>
      </c>
      <c r="BW160">
        <v>31.0189684870784</v>
      </c>
      <c r="BX160" t="s">
        <v>84</v>
      </c>
    </row>
    <row r="161" spans="1:76">
      <c r="A161" t="s">
        <v>705</v>
      </c>
      <c r="B161" t="s">
        <v>499</v>
      </c>
      <c r="C161" s="1">
        <v>43755</v>
      </c>
      <c r="D161">
        <v>956000009384448</v>
      </c>
      <c r="E161" t="s">
        <v>217</v>
      </c>
      <c r="F161">
        <v>-18.932700000000001</v>
      </c>
      <c r="G161">
        <v>47.757800000000003</v>
      </c>
      <c r="H161" t="s">
        <v>484</v>
      </c>
      <c r="I161">
        <v>82</v>
      </c>
      <c r="J161" t="s">
        <v>78</v>
      </c>
      <c r="K161" t="s">
        <v>78</v>
      </c>
      <c r="L161" t="s">
        <v>78</v>
      </c>
      <c r="M161" t="s">
        <v>78</v>
      </c>
      <c r="N161" t="s">
        <v>78</v>
      </c>
      <c r="O161" t="s">
        <v>78</v>
      </c>
      <c r="P161" t="s">
        <v>78</v>
      </c>
      <c r="Q161" t="s">
        <v>78</v>
      </c>
      <c r="R161" t="s">
        <v>153</v>
      </c>
      <c r="T161" t="s">
        <v>84</v>
      </c>
      <c r="U161" t="s">
        <v>81</v>
      </c>
      <c r="V161" t="s">
        <v>82</v>
      </c>
      <c r="W161" t="s">
        <v>80</v>
      </c>
      <c r="X161" t="s">
        <v>80</v>
      </c>
      <c r="Y161" t="s">
        <v>78</v>
      </c>
      <c r="Z161" t="s">
        <v>78</v>
      </c>
      <c r="AA161" t="s">
        <v>83</v>
      </c>
      <c r="AB161">
        <v>355</v>
      </c>
      <c r="AC161">
        <v>21.5</v>
      </c>
      <c r="AD161">
        <v>130</v>
      </c>
      <c r="AE161">
        <v>66.5</v>
      </c>
      <c r="AF161">
        <v>29</v>
      </c>
      <c r="AG161">
        <v>7</v>
      </c>
      <c r="AH161">
        <v>7</v>
      </c>
      <c r="AI161" t="s">
        <v>84</v>
      </c>
      <c r="AJ161">
        <v>1</v>
      </c>
      <c r="AK161">
        <v>0</v>
      </c>
      <c r="AL161">
        <v>0</v>
      </c>
      <c r="AM161">
        <v>1</v>
      </c>
      <c r="AN161">
        <v>0</v>
      </c>
      <c r="AO161">
        <v>0</v>
      </c>
      <c r="AP161" t="s">
        <v>78</v>
      </c>
      <c r="AQ161">
        <v>0</v>
      </c>
      <c r="AR161">
        <v>1</v>
      </c>
      <c r="AS161">
        <v>1</v>
      </c>
      <c r="AT161">
        <v>0</v>
      </c>
      <c r="AU161" t="s">
        <v>78</v>
      </c>
      <c r="AV161" t="s">
        <v>78</v>
      </c>
      <c r="AW161" t="s">
        <v>78</v>
      </c>
      <c r="AX161">
        <v>0</v>
      </c>
      <c r="AY161">
        <v>0</v>
      </c>
      <c r="AZ161">
        <v>0</v>
      </c>
      <c r="BA161" t="s">
        <v>80</v>
      </c>
      <c r="BB161" t="s">
        <v>95</v>
      </c>
      <c r="BC161" t="s">
        <v>500</v>
      </c>
      <c r="BD161" t="s">
        <v>180</v>
      </c>
      <c r="BE161" t="s">
        <v>78</v>
      </c>
      <c r="BF161" t="s">
        <v>78</v>
      </c>
      <c r="BG161" t="s">
        <v>78</v>
      </c>
      <c r="BH161" t="s">
        <v>78</v>
      </c>
      <c r="BI161" t="s">
        <v>78</v>
      </c>
      <c r="BJ161" t="s">
        <v>78</v>
      </c>
      <c r="BK161" t="s">
        <v>78</v>
      </c>
      <c r="BL161" t="s">
        <v>78</v>
      </c>
      <c r="BM161" t="s">
        <v>78</v>
      </c>
      <c r="BN161" t="s">
        <v>78</v>
      </c>
      <c r="BO161" t="s">
        <v>78</v>
      </c>
      <c r="BP161" t="s">
        <v>78</v>
      </c>
      <c r="BQ161" t="s">
        <v>78</v>
      </c>
      <c r="BR161" t="s">
        <v>78</v>
      </c>
      <c r="BS161" t="s">
        <v>78</v>
      </c>
      <c r="BT161" t="s">
        <v>78</v>
      </c>
      <c r="BU161" t="s">
        <v>78</v>
      </c>
      <c r="BV161">
        <v>324.64926449675801</v>
      </c>
      <c r="BW161">
        <v>30.350735503241999</v>
      </c>
      <c r="BX161" t="s">
        <v>84</v>
      </c>
    </row>
    <row r="162" spans="1:76">
      <c r="A162" t="s">
        <v>705</v>
      </c>
      <c r="B162" t="s">
        <v>501</v>
      </c>
      <c r="C162" s="1">
        <v>43785</v>
      </c>
      <c r="D162">
        <v>956000005678383</v>
      </c>
      <c r="E162" t="s">
        <v>217</v>
      </c>
      <c r="F162">
        <v>-18.932700000000001</v>
      </c>
      <c r="G162">
        <v>47.757800000000003</v>
      </c>
      <c r="H162" t="s">
        <v>502</v>
      </c>
      <c r="I162">
        <v>86</v>
      </c>
      <c r="J162" t="s">
        <v>78</v>
      </c>
      <c r="K162" t="s">
        <v>78</v>
      </c>
      <c r="L162" t="s">
        <v>78</v>
      </c>
      <c r="M162" t="s">
        <v>78</v>
      </c>
      <c r="N162" t="s">
        <v>78</v>
      </c>
      <c r="O162" t="s">
        <v>78</v>
      </c>
      <c r="P162" t="s">
        <v>78</v>
      </c>
      <c r="Q162" t="s">
        <v>78</v>
      </c>
      <c r="R162" t="s">
        <v>153</v>
      </c>
      <c r="T162" t="s">
        <v>84</v>
      </c>
      <c r="U162" t="s">
        <v>81</v>
      </c>
      <c r="V162" t="s">
        <v>82</v>
      </c>
      <c r="W162" t="s">
        <v>80</v>
      </c>
      <c r="X162" t="s">
        <v>80</v>
      </c>
      <c r="Y162" t="s">
        <v>78</v>
      </c>
      <c r="Z162" t="s">
        <v>78</v>
      </c>
      <c r="AA162" t="s">
        <v>83</v>
      </c>
      <c r="AB162">
        <v>323</v>
      </c>
      <c r="AC162">
        <v>22.3</v>
      </c>
      <c r="AD162">
        <v>125.5</v>
      </c>
      <c r="AE162">
        <v>61.3</v>
      </c>
      <c r="AF162">
        <v>25.7</v>
      </c>
      <c r="AG162">
        <v>15.9</v>
      </c>
      <c r="AH162">
        <v>9.4</v>
      </c>
      <c r="AI162" t="s">
        <v>84</v>
      </c>
      <c r="AJ162">
        <v>1</v>
      </c>
      <c r="AK162">
        <v>0</v>
      </c>
      <c r="AL162">
        <v>0</v>
      </c>
      <c r="AM162">
        <v>0</v>
      </c>
      <c r="AN162">
        <v>0</v>
      </c>
      <c r="AO162">
        <v>0</v>
      </c>
      <c r="AP162" t="s">
        <v>78</v>
      </c>
      <c r="AQ162">
        <v>1</v>
      </c>
      <c r="AR162">
        <v>1</v>
      </c>
      <c r="AS162">
        <v>1</v>
      </c>
      <c r="AT162">
        <v>500</v>
      </c>
      <c r="AU162" t="s">
        <v>78</v>
      </c>
      <c r="AV162" t="s">
        <v>78</v>
      </c>
      <c r="AW162" t="s">
        <v>78</v>
      </c>
      <c r="AX162">
        <v>200</v>
      </c>
      <c r="AY162">
        <v>2</v>
      </c>
      <c r="AZ162">
        <v>1</v>
      </c>
      <c r="BA162" t="s">
        <v>84</v>
      </c>
      <c r="BB162" t="s">
        <v>95</v>
      </c>
      <c r="BC162" t="s">
        <v>503</v>
      </c>
      <c r="BD162" t="s">
        <v>78</v>
      </c>
      <c r="BE162" t="s">
        <v>78</v>
      </c>
      <c r="BF162" t="s">
        <v>78</v>
      </c>
      <c r="BG162" t="s">
        <v>78</v>
      </c>
      <c r="BH162" t="s">
        <v>78</v>
      </c>
      <c r="BI162" t="s">
        <v>78</v>
      </c>
      <c r="BJ162" t="s">
        <v>78</v>
      </c>
      <c r="BK162" t="s">
        <v>78</v>
      </c>
      <c r="BL162" t="s">
        <v>78</v>
      </c>
      <c r="BM162" t="s">
        <v>78</v>
      </c>
      <c r="BN162" t="s">
        <v>78</v>
      </c>
      <c r="BO162" t="s">
        <v>78</v>
      </c>
      <c r="BP162" t="s">
        <v>78</v>
      </c>
      <c r="BQ162" t="s">
        <v>78</v>
      </c>
      <c r="BR162" t="s">
        <v>78</v>
      </c>
      <c r="BS162" t="s">
        <v>78</v>
      </c>
      <c r="BT162" t="s">
        <v>78</v>
      </c>
      <c r="BU162" t="s">
        <v>78</v>
      </c>
      <c r="BV162">
        <v>303.538231137786</v>
      </c>
      <c r="BW162">
        <v>19.4617688622142</v>
      </c>
      <c r="BX162" t="s">
        <v>84</v>
      </c>
    </row>
    <row r="163" spans="1:76">
      <c r="A163" t="s">
        <v>705</v>
      </c>
      <c r="B163" t="s">
        <v>504</v>
      </c>
      <c r="C163" s="1">
        <v>43785</v>
      </c>
      <c r="D163">
        <v>956000005680473</v>
      </c>
      <c r="E163" t="s">
        <v>217</v>
      </c>
      <c r="F163">
        <v>-18.932700000000001</v>
      </c>
      <c r="G163">
        <v>47.757800000000003</v>
      </c>
      <c r="H163" t="s">
        <v>502</v>
      </c>
      <c r="I163">
        <v>86</v>
      </c>
      <c r="J163" t="s">
        <v>78</v>
      </c>
      <c r="K163" t="s">
        <v>78</v>
      </c>
      <c r="L163" t="s">
        <v>78</v>
      </c>
      <c r="M163" t="s">
        <v>78</v>
      </c>
      <c r="N163" t="s">
        <v>78</v>
      </c>
      <c r="O163" t="s">
        <v>78</v>
      </c>
      <c r="P163" t="s">
        <v>78</v>
      </c>
      <c r="Q163" t="s">
        <v>78</v>
      </c>
      <c r="R163" t="s">
        <v>153</v>
      </c>
      <c r="T163" t="s">
        <v>84</v>
      </c>
      <c r="U163" t="s">
        <v>81</v>
      </c>
      <c r="V163" t="s">
        <v>82</v>
      </c>
      <c r="W163" t="s">
        <v>80</v>
      </c>
      <c r="X163" t="s">
        <v>80</v>
      </c>
      <c r="Y163" t="s">
        <v>78</v>
      </c>
      <c r="Z163" t="s">
        <v>78</v>
      </c>
      <c r="AA163" t="s">
        <v>83</v>
      </c>
      <c r="AB163">
        <v>285</v>
      </c>
      <c r="AC163">
        <v>21</v>
      </c>
      <c r="AD163">
        <v>128.80000000000001</v>
      </c>
      <c r="AE163">
        <v>59.4</v>
      </c>
      <c r="AF163">
        <v>23.5</v>
      </c>
      <c r="AG163">
        <v>11.3</v>
      </c>
      <c r="AH163">
        <v>12</v>
      </c>
      <c r="AI163" t="s">
        <v>84</v>
      </c>
      <c r="AJ163">
        <v>1</v>
      </c>
      <c r="AK163">
        <v>0</v>
      </c>
      <c r="AL163">
        <v>0</v>
      </c>
      <c r="AM163">
        <v>0</v>
      </c>
      <c r="AN163">
        <v>0</v>
      </c>
      <c r="AO163">
        <v>0</v>
      </c>
      <c r="AP163" t="s">
        <v>78</v>
      </c>
      <c r="AQ163">
        <v>0</v>
      </c>
      <c r="AR163">
        <v>1</v>
      </c>
      <c r="AS163">
        <v>1</v>
      </c>
      <c r="AT163">
        <v>500</v>
      </c>
      <c r="AU163" t="s">
        <v>78</v>
      </c>
      <c r="AV163" t="s">
        <v>78</v>
      </c>
      <c r="AW163" t="s">
        <v>78</v>
      </c>
      <c r="AX163">
        <v>200</v>
      </c>
      <c r="AY163">
        <v>2</v>
      </c>
      <c r="AZ163">
        <v>1</v>
      </c>
      <c r="BA163" t="s">
        <v>84</v>
      </c>
      <c r="BB163" t="s">
        <v>95</v>
      </c>
      <c r="BC163" t="s">
        <v>505</v>
      </c>
      <c r="BD163" t="s">
        <v>78</v>
      </c>
      <c r="BE163" t="s">
        <v>78</v>
      </c>
      <c r="BF163" t="s">
        <v>78</v>
      </c>
      <c r="BG163" t="s">
        <v>78</v>
      </c>
      <c r="BH163" t="s">
        <v>78</v>
      </c>
      <c r="BI163" t="s">
        <v>78</v>
      </c>
      <c r="BJ163" t="s">
        <v>78</v>
      </c>
      <c r="BK163" t="s">
        <v>78</v>
      </c>
      <c r="BL163" t="s">
        <v>78</v>
      </c>
      <c r="BM163" t="s">
        <v>78</v>
      </c>
      <c r="BN163" t="s">
        <v>78</v>
      </c>
      <c r="BO163" t="s">
        <v>78</v>
      </c>
      <c r="BP163" t="s">
        <v>78</v>
      </c>
      <c r="BQ163" t="s">
        <v>78</v>
      </c>
      <c r="BR163" t="s">
        <v>78</v>
      </c>
      <c r="BS163" t="s">
        <v>78</v>
      </c>
      <c r="BT163" t="s">
        <v>78</v>
      </c>
      <c r="BU163" t="s">
        <v>78</v>
      </c>
      <c r="BV163">
        <v>318.95360551700099</v>
      </c>
      <c r="BW163">
        <v>-33.9536055170014</v>
      </c>
      <c r="BX163" t="s">
        <v>84</v>
      </c>
    </row>
    <row r="164" spans="1:76">
      <c r="A164" t="s">
        <v>705</v>
      </c>
      <c r="B164" t="s">
        <v>506</v>
      </c>
      <c r="C164" s="1">
        <v>43785</v>
      </c>
      <c r="D164">
        <v>956000010893454</v>
      </c>
      <c r="E164" t="s">
        <v>217</v>
      </c>
      <c r="F164">
        <v>-18.932700000000001</v>
      </c>
      <c r="G164">
        <v>47.757800000000003</v>
      </c>
      <c r="H164" t="s">
        <v>502</v>
      </c>
      <c r="I164">
        <v>86</v>
      </c>
      <c r="J164" t="s">
        <v>78</v>
      </c>
      <c r="K164" t="s">
        <v>78</v>
      </c>
      <c r="L164" t="s">
        <v>78</v>
      </c>
      <c r="M164" t="s">
        <v>78</v>
      </c>
      <c r="N164" t="s">
        <v>78</v>
      </c>
      <c r="O164" t="s">
        <v>78</v>
      </c>
      <c r="P164" t="s">
        <v>78</v>
      </c>
      <c r="Q164" t="s">
        <v>78</v>
      </c>
      <c r="R164" t="s">
        <v>153</v>
      </c>
      <c r="T164" t="s">
        <v>84</v>
      </c>
      <c r="U164" t="s">
        <v>81</v>
      </c>
      <c r="V164" t="s">
        <v>82</v>
      </c>
      <c r="W164" t="s">
        <v>80</v>
      </c>
      <c r="X164" t="s">
        <v>80</v>
      </c>
      <c r="Y164" t="s">
        <v>78</v>
      </c>
      <c r="Z164" t="s">
        <v>78</v>
      </c>
      <c r="AA164" t="s">
        <v>83</v>
      </c>
      <c r="AB164">
        <v>272</v>
      </c>
      <c r="AC164">
        <v>20.5</v>
      </c>
      <c r="AD164">
        <v>125.3</v>
      </c>
      <c r="AE164">
        <v>57.8</v>
      </c>
      <c r="AF164">
        <v>26.1</v>
      </c>
      <c r="AG164" t="s">
        <v>507</v>
      </c>
      <c r="AH164" t="s">
        <v>507</v>
      </c>
      <c r="AI164" t="s">
        <v>84</v>
      </c>
      <c r="AJ164">
        <v>1</v>
      </c>
      <c r="AK164">
        <v>0</v>
      </c>
      <c r="AL164">
        <v>0</v>
      </c>
      <c r="AM164">
        <v>0</v>
      </c>
      <c r="AN164">
        <v>0</v>
      </c>
      <c r="AO164">
        <v>0</v>
      </c>
      <c r="AP164" t="s">
        <v>78</v>
      </c>
      <c r="AQ164">
        <v>1</v>
      </c>
      <c r="AR164">
        <v>1</v>
      </c>
      <c r="AS164">
        <v>1</v>
      </c>
      <c r="AT164">
        <v>550</v>
      </c>
      <c r="AU164" t="s">
        <v>78</v>
      </c>
      <c r="AV164" t="s">
        <v>78</v>
      </c>
      <c r="AW164" t="s">
        <v>78</v>
      </c>
      <c r="AX164">
        <v>200</v>
      </c>
      <c r="AY164">
        <v>2</v>
      </c>
      <c r="AZ164">
        <v>1</v>
      </c>
      <c r="BA164" t="s">
        <v>84</v>
      </c>
      <c r="BB164" t="s">
        <v>95</v>
      </c>
      <c r="BC164" t="s">
        <v>508</v>
      </c>
      <c r="BD164" t="s">
        <v>78</v>
      </c>
      <c r="BE164" t="s">
        <v>78</v>
      </c>
      <c r="BF164" t="s">
        <v>78</v>
      </c>
      <c r="BG164" t="s">
        <v>78</v>
      </c>
      <c r="BH164" t="s">
        <v>78</v>
      </c>
      <c r="BI164" t="s">
        <v>78</v>
      </c>
      <c r="BJ164" t="s">
        <v>78</v>
      </c>
      <c r="BK164" t="s">
        <v>78</v>
      </c>
      <c r="BL164" t="s">
        <v>78</v>
      </c>
      <c r="BM164" t="s">
        <v>78</v>
      </c>
      <c r="BN164" t="s">
        <v>78</v>
      </c>
      <c r="BO164" t="s">
        <v>78</v>
      </c>
      <c r="BP164" t="s">
        <v>78</v>
      </c>
      <c r="BQ164" t="s">
        <v>78</v>
      </c>
      <c r="BR164" t="s">
        <v>78</v>
      </c>
      <c r="BS164" t="s">
        <v>78</v>
      </c>
      <c r="BT164" t="s">
        <v>78</v>
      </c>
      <c r="BU164" t="s">
        <v>78</v>
      </c>
      <c r="BV164">
        <v>302.61565467252399</v>
      </c>
      <c r="BW164">
        <v>-30.615654672524201</v>
      </c>
      <c r="BX164" t="s">
        <v>84</v>
      </c>
    </row>
    <row r="165" spans="1:76">
      <c r="A165" t="s">
        <v>705</v>
      </c>
      <c r="B165" t="s">
        <v>509</v>
      </c>
      <c r="C165" s="1">
        <v>43785</v>
      </c>
      <c r="D165">
        <v>956000005676889</v>
      </c>
      <c r="E165" t="s">
        <v>217</v>
      </c>
      <c r="F165">
        <v>-18.932700000000001</v>
      </c>
      <c r="G165">
        <v>47.757800000000003</v>
      </c>
      <c r="H165" t="s">
        <v>502</v>
      </c>
      <c r="I165">
        <v>86</v>
      </c>
      <c r="J165" t="s">
        <v>78</v>
      </c>
      <c r="K165" t="s">
        <v>78</v>
      </c>
      <c r="L165" t="s">
        <v>78</v>
      </c>
      <c r="M165" t="s">
        <v>78</v>
      </c>
      <c r="N165" t="s">
        <v>78</v>
      </c>
      <c r="O165" t="s">
        <v>78</v>
      </c>
      <c r="P165" t="s">
        <v>78</v>
      </c>
      <c r="Q165" t="s">
        <v>78</v>
      </c>
      <c r="R165" t="s">
        <v>153</v>
      </c>
      <c r="T165" t="s">
        <v>84</v>
      </c>
      <c r="U165" t="s">
        <v>101</v>
      </c>
      <c r="V165" t="s">
        <v>102</v>
      </c>
      <c r="W165" t="s">
        <v>80</v>
      </c>
      <c r="X165" t="s">
        <v>80</v>
      </c>
      <c r="Y165" t="s">
        <v>78</v>
      </c>
      <c r="Z165" t="s">
        <v>78</v>
      </c>
      <c r="AA165" t="s">
        <v>83</v>
      </c>
      <c r="AB165">
        <v>290</v>
      </c>
      <c r="AC165">
        <v>22.3</v>
      </c>
      <c r="AD165">
        <v>115.6</v>
      </c>
      <c r="AE165">
        <v>60.9</v>
      </c>
      <c r="AF165">
        <v>29</v>
      </c>
      <c r="AG165">
        <v>11</v>
      </c>
      <c r="AH165">
        <v>9.1</v>
      </c>
      <c r="AI165" t="s">
        <v>84</v>
      </c>
      <c r="AJ165">
        <v>1</v>
      </c>
      <c r="AK165">
        <v>0</v>
      </c>
      <c r="AL165">
        <v>0</v>
      </c>
      <c r="AM165">
        <v>0</v>
      </c>
      <c r="AN165">
        <v>0</v>
      </c>
      <c r="AO165">
        <v>0</v>
      </c>
      <c r="AP165" t="s">
        <v>78</v>
      </c>
      <c r="AQ165">
        <v>1</v>
      </c>
      <c r="AR165">
        <v>1</v>
      </c>
      <c r="AS165">
        <v>1</v>
      </c>
      <c r="AT165">
        <v>500</v>
      </c>
      <c r="AU165" t="s">
        <v>78</v>
      </c>
      <c r="AV165" t="s">
        <v>78</v>
      </c>
      <c r="AW165" t="s">
        <v>78</v>
      </c>
      <c r="AX165">
        <v>200</v>
      </c>
      <c r="AY165">
        <v>2</v>
      </c>
      <c r="AZ165">
        <v>1</v>
      </c>
      <c r="BA165" t="s">
        <v>84</v>
      </c>
      <c r="BB165" t="s">
        <v>95</v>
      </c>
      <c r="BC165" t="s">
        <v>510</v>
      </c>
      <c r="BD165" t="s">
        <v>78</v>
      </c>
      <c r="BE165" t="s">
        <v>78</v>
      </c>
      <c r="BF165" t="s">
        <v>78</v>
      </c>
      <c r="BG165" t="s">
        <v>78</v>
      </c>
      <c r="BH165" t="s">
        <v>78</v>
      </c>
      <c r="BI165" t="s">
        <v>78</v>
      </c>
      <c r="BJ165" t="s">
        <v>78</v>
      </c>
      <c r="BK165" t="s">
        <v>78</v>
      </c>
      <c r="BL165" t="s">
        <v>78</v>
      </c>
      <c r="BM165" t="s">
        <v>78</v>
      </c>
      <c r="BN165" t="s">
        <v>78</v>
      </c>
      <c r="BO165" t="s">
        <v>78</v>
      </c>
      <c r="BP165" t="s">
        <v>78</v>
      </c>
      <c r="BQ165" t="s">
        <v>78</v>
      </c>
      <c r="BR165" t="s">
        <v>78</v>
      </c>
      <c r="BS165" t="s">
        <v>78</v>
      </c>
      <c r="BT165" t="s">
        <v>78</v>
      </c>
      <c r="BU165" t="s">
        <v>78</v>
      </c>
      <c r="BV165">
        <v>268.15747377298698</v>
      </c>
      <c r="BW165">
        <v>21.842526227012499</v>
      </c>
      <c r="BX165" t="s">
        <v>84</v>
      </c>
    </row>
    <row r="166" spans="1:76">
      <c r="A166" t="s">
        <v>705</v>
      </c>
      <c r="B166" t="s">
        <v>511</v>
      </c>
      <c r="C166" s="1">
        <v>43785</v>
      </c>
      <c r="D166">
        <v>956000006089682</v>
      </c>
      <c r="E166" t="s">
        <v>217</v>
      </c>
      <c r="F166">
        <v>-18.932700000000001</v>
      </c>
      <c r="G166">
        <v>47.757800000000003</v>
      </c>
      <c r="H166" t="s">
        <v>502</v>
      </c>
      <c r="I166">
        <v>86</v>
      </c>
      <c r="J166" t="s">
        <v>78</v>
      </c>
      <c r="K166" t="s">
        <v>78</v>
      </c>
      <c r="L166" t="s">
        <v>78</v>
      </c>
      <c r="M166" t="s">
        <v>78</v>
      </c>
      <c r="N166" t="s">
        <v>78</v>
      </c>
      <c r="O166" t="s">
        <v>78</v>
      </c>
      <c r="P166" t="s">
        <v>78</v>
      </c>
      <c r="Q166" t="s">
        <v>78</v>
      </c>
      <c r="R166" t="s">
        <v>153</v>
      </c>
      <c r="T166" t="s">
        <v>84</v>
      </c>
      <c r="U166" t="s">
        <v>81</v>
      </c>
      <c r="V166" t="s">
        <v>82</v>
      </c>
      <c r="W166" t="s">
        <v>80</v>
      </c>
      <c r="X166" t="s">
        <v>80</v>
      </c>
      <c r="Y166" t="s">
        <v>78</v>
      </c>
      <c r="Z166" t="s">
        <v>78</v>
      </c>
      <c r="AA166" t="s">
        <v>83</v>
      </c>
      <c r="AB166">
        <v>268.5</v>
      </c>
      <c r="AC166">
        <v>20.2</v>
      </c>
      <c r="AD166">
        <v>132.9</v>
      </c>
      <c r="AE166">
        <v>64.2</v>
      </c>
      <c r="AF166">
        <v>26.3</v>
      </c>
      <c r="AG166" t="s">
        <v>126</v>
      </c>
      <c r="AH166" t="s">
        <v>126</v>
      </c>
      <c r="AI166" t="s">
        <v>84</v>
      </c>
      <c r="AJ166">
        <v>1</v>
      </c>
      <c r="AK166">
        <v>0</v>
      </c>
      <c r="AL166">
        <v>0</v>
      </c>
      <c r="AM166">
        <v>0</v>
      </c>
      <c r="AN166">
        <v>0</v>
      </c>
      <c r="AO166">
        <v>0</v>
      </c>
      <c r="AP166" t="s">
        <v>78</v>
      </c>
      <c r="AQ166">
        <v>1</v>
      </c>
      <c r="AR166">
        <v>1</v>
      </c>
      <c r="AS166">
        <v>1</v>
      </c>
      <c r="AT166">
        <v>350</v>
      </c>
      <c r="AU166" t="s">
        <v>78</v>
      </c>
      <c r="AV166" t="s">
        <v>78</v>
      </c>
      <c r="AW166" t="s">
        <v>78</v>
      </c>
      <c r="AX166">
        <v>150</v>
      </c>
      <c r="AY166">
        <v>2</v>
      </c>
      <c r="AZ166">
        <v>1</v>
      </c>
      <c r="BA166" t="s">
        <v>84</v>
      </c>
      <c r="BB166" t="s">
        <v>95</v>
      </c>
      <c r="BC166" t="s">
        <v>512</v>
      </c>
      <c r="BD166" t="s">
        <v>78</v>
      </c>
      <c r="BE166" t="s">
        <v>78</v>
      </c>
      <c r="BF166" t="s">
        <v>78</v>
      </c>
      <c r="BG166" t="s">
        <v>78</v>
      </c>
      <c r="BH166" t="s">
        <v>78</v>
      </c>
      <c r="BI166" t="s">
        <v>78</v>
      </c>
      <c r="BJ166" t="s">
        <v>78</v>
      </c>
      <c r="BK166" t="s">
        <v>78</v>
      </c>
      <c r="BL166" t="s">
        <v>78</v>
      </c>
      <c r="BM166" t="s">
        <v>78</v>
      </c>
      <c r="BN166" t="s">
        <v>78</v>
      </c>
      <c r="BO166" t="s">
        <v>78</v>
      </c>
      <c r="BP166" t="s">
        <v>78</v>
      </c>
      <c r="BQ166" t="s">
        <v>78</v>
      </c>
      <c r="BR166" t="s">
        <v>78</v>
      </c>
      <c r="BS166" t="s">
        <v>78</v>
      </c>
      <c r="BT166" t="s">
        <v>78</v>
      </c>
      <c r="BU166" t="s">
        <v>78</v>
      </c>
      <c r="BV166">
        <v>338.61174524961098</v>
      </c>
      <c r="BW166">
        <v>-70.111745249611303</v>
      </c>
      <c r="BX166" t="s">
        <v>84</v>
      </c>
    </row>
    <row r="167" spans="1:76">
      <c r="A167" t="s">
        <v>705</v>
      </c>
      <c r="B167" t="s">
        <v>513</v>
      </c>
      <c r="C167" s="1">
        <v>43785</v>
      </c>
      <c r="D167">
        <v>956000010890263</v>
      </c>
      <c r="E167" t="s">
        <v>217</v>
      </c>
      <c r="F167">
        <v>-18.932700000000001</v>
      </c>
      <c r="G167">
        <v>47.757800000000003</v>
      </c>
      <c r="H167" t="s">
        <v>502</v>
      </c>
      <c r="I167">
        <v>86</v>
      </c>
      <c r="J167" t="s">
        <v>78</v>
      </c>
      <c r="K167" t="s">
        <v>78</v>
      </c>
      <c r="L167" t="s">
        <v>78</v>
      </c>
      <c r="M167" t="s">
        <v>78</v>
      </c>
      <c r="N167" t="s">
        <v>78</v>
      </c>
      <c r="O167" t="s">
        <v>78</v>
      </c>
      <c r="P167" t="s">
        <v>78</v>
      </c>
      <c r="Q167" t="s">
        <v>78</v>
      </c>
      <c r="R167" t="s">
        <v>153</v>
      </c>
      <c r="T167" t="s">
        <v>84</v>
      </c>
      <c r="U167" t="s">
        <v>101</v>
      </c>
      <c r="V167" t="s">
        <v>102</v>
      </c>
      <c r="W167" t="s">
        <v>80</v>
      </c>
      <c r="X167" t="s">
        <v>80</v>
      </c>
      <c r="Y167" t="s">
        <v>514</v>
      </c>
      <c r="Z167" t="s">
        <v>515</v>
      </c>
      <c r="AA167" t="s">
        <v>83</v>
      </c>
      <c r="AB167">
        <v>279</v>
      </c>
      <c r="AC167">
        <v>20.5</v>
      </c>
      <c r="AD167">
        <v>128.9</v>
      </c>
      <c r="AE167">
        <v>60.3</v>
      </c>
      <c r="AF167">
        <v>25.8</v>
      </c>
      <c r="AG167">
        <v>8.8000000000000007</v>
      </c>
      <c r="AH167">
        <v>6.9</v>
      </c>
      <c r="AI167" t="s">
        <v>84</v>
      </c>
      <c r="AJ167">
        <v>1</v>
      </c>
      <c r="AK167">
        <v>0</v>
      </c>
      <c r="AL167">
        <v>0</v>
      </c>
      <c r="AM167">
        <v>0</v>
      </c>
      <c r="AN167">
        <v>0</v>
      </c>
      <c r="AO167">
        <v>0</v>
      </c>
      <c r="AP167" t="s">
        <v>78</v>
      </c>
      <c r="AQ167">
        <v>0</v>
      </c>
      <c r="AR167">
        <v>1</v>
      </c>
      <c r="AS167">
        <v>1</v>
      </c>
      <c r="AT167">
        <v>600</v>
      </c>
      <c r="AU167" t="s">
        <v>78</v>
      </c>
      <c r="AV167" t="s">
        <v>78</v>
      </c>
      <c r="AW167" t="s">
        <v>78</v>
      </c>
      <c r="AX167">
        <v>200</v>
      </c>
      <c r="AY167">
        <v>2</v>
      </c>
      <c r="AZ167">
        <v>1</v>
      </c>
      <c r="BA167" t="s">
        <v>84</v>
      </c>
      <c r="BB167" t="s">
        <v>95</v>
      </c>
      <c r="BC167" t="s">
        <v>78</v>
      </c>
      <c r="BD167" t="s">
        <v>78</v>
      </c>
      <c r="BE167" t="s">
        <v>78</v>
      </c>
      <c r="BF167" t="s">
        <v>78</v>
      </c>
      <c r="BG167" t="s">
        <v>78</v>
      </c>
      <c r="BH167" t="s">
        <v>78</v>
      </c>
      <c r="BI167" t="s">
        <v>78</v>
      </c>
      <c r="BJ167" t="s">
        <v>78</v>
      </c>
      <c r="BK167" t="s">
        <v>78</v>
      </c>
      <c r="BL167" t="s">
        <v>78</v>
      </c>
      <c r="BM167" t="s">
        <v>78</v>
      </c>
      <c r="BN167" t="s">
        <v>78</v>
      </c>
      <c r="BO167" t="s">
        <v>78</v>
      </c>
      <c r="BP167" t="s">
        <v>78</v>
      </c>
      <c r="BQ167" t="s">
        <v>78</v>
      </c>
      <c r="BR167" t="s">
        <v>78</v>
      </c>
      <c r="BS167" t="s">
        <v>78</v>
      </c>
      <c r="BT167" t="s">
        <v>78</v>
      </c>
      <c r="BU167" t="s">
        <v>78</v>
      </c>
      <c r="BV167">
        <v>308.22625909330799</v>
      </c>
      <c r="BW167">
        <v>-29.2262590933083</v>
      </c>
      <c r="BX167" t="s">
        <v>84</v>
      </c>
    </row>
    <row r="168" spans="1:76">
      <c r="A168" t="s">
        <v>705</v>
      </c>
      <c r="B168" t="s">
        <v>516</v>
      </c>
      <c r="C168" s="1">
        <v>43785</v>
      </c>
      <c r="D168">
        <v>956000006078401</v>
      </c>
      <c r="E168" t="s">
        <v>217</v>
      </c>
      <c r="F168">
        <v>-18.932700000000001</v>
      </c>
      <c r="G168">
        <v>47.757800000000003</v>
      </c>
      <c r="H168" t="s">
        <v>502</v>
      </c>
      <c r="I168">
        <v>86</v>
      </c>
      <c r="J168" t="s">
        <v>78</v>
      </c>
      <c r="K168" t="s">
        <v>78</v>
      </c>
      <c r="L168" t="s">
        <v>78</v>
      </c>
      <c r="M168" t="s">
        <v>78</v>
      </c>
      <c r="N168" t="s">
        <v>78</v>
      </c>
      <c r="O168" t="s">
        <v>78</v>
      </c>
      <c r="P168" t="s">
        <v>78</v>
      </c>
      <c r="Q168" t="s">
        <v>78</v>
      </c>
      <c r="R168" t="s">
        <v>153</v>
      </c>
      <c r="T168" t="s">
        <v>84</v>
      </c>
      <c r="U168" t="s">
        <v>81</v>
      </c>
      <c r="V168" t="s">
        <v>82</v>
      </c>
      <c r="W168" t="s">
        <v>80</v>
      </c>
      <c r="X168" t="s">
        <v>80</v>
      </c>
      <c r="Y168" t="s">
        <v>78</v>
      </c>
      <c r="Z168" t="s">
        <v>78</v>
      </c>
      <c r="AA168" t="s">
        <v>83</v>
      </c>
      <c r="AB168">
        <v>353</v>
      </c>
      <c r="AC168">
        <v>22</v>
      </c>
      <c r="AD168">
        <v>129.4</v>
      </c>
      <c r="AE168">
        <v>61.9</v>
      </c>
      <c r="AF168">
        <v>30.5</v>
      </c>
      <c r="AG168">
        <v>16.7</v>
      </c>
      <c r="AH168">
        <v>14.8</v>
      </c>
      <c r="AI168" t="s">
        <v>84</v>
      </c>
      <c r="AJ168">
        <v>1</v>
      </c>
      <c r="AK168">
        <v>0</v>
      </c>
      <c r="AL168">
        <v>0</v>
      </c>
      <c r="AM168">
        <v>0</v>
      </c>
      <c r="AN168">
        <v>0</v>
      </c>
      <c r="AO168">
        <v>0</v>
      </c>
      <c r="AP168" t="s">
        <v>78</v>
      </c>
      <c r="AQ168">
        <v>0</v>
      </c>
      <c r="AR168">
        <v>1</v>
      </c>
      <c r="AS168">
        <v>1</v>
      </c>
      <c r="AT168">
        <v>300</v>
      </c>
      <c r="AU168" t="s">
        <v>78</v>
      </c>
      <c r="AV168" t="s">
        <v>78</v>
      </c>
      <c r="AW168" t="s">
        <v>78</v>
      </c>
      <c r="AX168">
        <v>150</v>
      </c>
      <c r="AY168">
        <v>2</v>
      </c>
      <c r="AZ168">
        <v>1</v>
      </c>
      <c r="BA168" t="s">
        <v>84</v>
      </c>
      <c r="BB168" t="s">
        <v>85</v>
      </c>
      <c r="BC168" t="s">
        <v>517</v>
      </c>
      <c r="BD168" t="s">
        <v>78</v>
      </c>
      <c r="BE168" t="s">
        <v>78</v>
      </c>
      <c r="BF168" t="s">
        <v>78</v>
      </c>
      <c r="BG168" t="s">
        <v>78</v>
      </c>
      <c r="BH168" t="s">
        <v>78</v>
      </c>
      <c r="BI168" t="s">
        <v>78</v>
      </c>
      <c r="BJ168" t="s">
        <v>78</v>
      </c>
      <c r="BK168" t="s">
        <v>78</v>
      </c>
      <c r="BL168" t="s">
        <v>78</v>
      </c>
      <c r="BM168" t="s">
        <v>78</v>
      </c>
      <c r="BN168" t="s">
        <v>78</v>
      </c>
      <c r="BO168" t="s">
        <v>78</v>
      </c>
      <c r="BP168" t="s">
        <v>78</v>
      </c>
      <c r="BQ168" t="s">
        <v>78</v>
      </c>
      <c r="BR168" t="s">
        <v>78</v>
      </c>
      <c r="BS168" t="s">
        <v>78</v>
      </c>
      <c r="BT168" t="s">
        <v>78</v>
      </c>
      <c r="BU168" t="s">
        <v>78</v>
      </c>
      <c r="BV168">
        <v>321.79543600756199</v>
      </c>
      <c r="BW168">
        <v>31.2045639924381</v>
      </c>
      <c r="BX168" t="s">
        <v>84</v>
      </c>
    </row>
    <row r="169" spans="1:76">
      <c r="A169" t="s">
        <v>705</v>
      </c>
      <c r="B169" t="s">
        <v>518</v>
      </c>
      <c r="C169" s="1">
        <v>43785</v>
      </c>
      <c r="D169">
        <v>956000010869161</v>
      </c>
      <c r="E169" t="s">
        <v>217</v>
      </c>
      <c r="F169">
        <v>-18.932700000000001</v>
      </c>
      <c r="G169">
        <v>47.757800000000003</v>
      </c>
      <c r="H169" t="s">
        <v>502</v>
      </c>
      <c r="I169">
        <v>86</v>
      </c>
      <c r="J169" t="s">
        <v>78</v>
      </c>
      <c r="K169" t="s">
        <v>78</v>
      </c>
      <c r="L169" t="s">
        <v>78</v>
      </c>
      <c r="M169" t="s">
        <v>78</v>
      </c>
      <c r="N169" t="s">
        <v>78</v>
      </c>
      <c r="O169" t="s">
        <v>78</v>
      </c>
      <c r="P169" t="s">
        <v>78</v>
      </c>
      <c r="Q169" t="s">
        <v>78</v>
      </c>
      <c r="R169" t="s">
        <v>153</v>
      </c>
      <c r="T169" t="s">
        <v>84</v>
      </c>
      <c r="U169" t="s">
        <v>81</v>
      </c>
      <c r="V169" t="s">
        <v>82</v>
      </c>
      <c r="W169" t="s">
        <v>80</v>
      </c>
      <c r="X169" t="s">
        <v>80</v>
      </c>
      <c r="Y169" t="s">
        <v>78</v>
      </c>
      <c r="Z169" t="s">
        <v>78</v>
      </c>
      <c r="AA169" t="s">
        <v>83</v>
      </c>
      <c r="AB169">
        <v>300</v>
      </c>
      <c r="AC169">
        <v>21.5</v>
      </c>
      <c r="AD169">
        <v>126.8</v>
      </c>
      <c r="AE169">
        <v>61.4</v>
      </c>
      <c r="AF169">
        <v>21.4</v>
      </c>
      <c r="AG169">
        <v>10.9</v>
      </c>
      <c r="AH169">
        <v>8.1999999999999993</v>
      </c>
      <c r="AI169" t="s">
        <v>84</v>
      </c>
      <c r="AJ169">
        <v>1</v>
      </c>
      <c r="AK169">
        <v>0</v>
      </c>
      <c r="AL169">
        <v>0</v>
      </c>
      <c r="AM169">
        <v>0</v>
      </c>
      <c r="AN169">
        <v>0</v>
      </c>
      <c r="AO169">
        <v>0</v>
      </c>
      <c r="AP169" t="s">
        <v>78</v>
      </c>
      <c r="AQ169">
        <v>1</v>
      </c>
      <c r="AR169">
        <v>1</v>
      </c>
      <c r="AS169">
        <v>1</v>
      </c>
      <c r="AT169">
        <v>500</v>
      </c>
      <c r="AU169" t="s">
        <v>78</v>
      </c>
      <c r="AV169" t="s">
        <v>78</v>
      </c>
      <c r="AW169" t="s">
        <v>78</v>
      </c>
      <c r="AX169">
        <v>200</v>
      </c>
      <c r="AY169">
        <v>2</v>
      </c>
      <c r="AZ169">
        <v>1</v>
      </c>
      <c r="BA169" t="s">
        <v>84</v>
      </c>
      <c r="BB169" t="s">
        <v>89</v>
      </c>
      <c r="BC169" t="s">
        <v>519</v>
      </c>
      <c r="BD169" t="s">
        <v>78</v>
      </c>
      <c r="BE169" t="s">
        <v>78</v>
      </c>
      <c r="BF169" t="s">
        <v>78</v>
      </c>
      <c r="BG169" t="s">
        <v>78</v>
      </c>
      <c r="BH169" t="s">
        <v>78</v>
      </c>
      <c r="BI169" t="s">
        <v>78</v>
      </c>
      <c r="BJ169" t="s">
        <v>78</v>
      </c>
      <c r="BK169" t="s">
        <v>78</v>
      </c>
      <c r="BL169" t="s">
        <v>78</v>
      </c>
      <c r="BM169" t="s">
        <v>78</v>
      </c>
      <c r="BN169" t="s">
        <v>78</v>
      </c>
      <c r="BO169" t="s">
        <v>78</v>
      </c>
      <c r="BP169" t="s">
        <v>78</v>
      </c>
      <c r="BQ169" t="s">
        <v>78</v>
      </c>
      <c r="BR169" t="s">
        <v>78</v>
      </c>
      <c r="BS169" t="s">
        <v>78</v>
      </c>
      <c r="BT169" t="s">
        <v>78</v>
      </c>
      <c r="BU169" t="s">
        <v>78</v>
      </c>
      <c r="BV169">
        <v>309.56755506725602</v>
      </c>
      <c r="BW169">
        <v>-9.5675550672556309</v>
      </c>
      <c r="BX169" t="s">
        <v>84</v>
      </c>
    </row>
    <row r="170" spans="1:76">
      <c r="A170" t="s">
        <v>705</v>
      </c>
      <c r="B170" t="s">
        <v>520</v>
      </c>
      <c r="C170" s="1">
        <v>43785</v>
      </c>
      <c r="D170">
        <v>956000005679882</v>
      </c>
      <c r="E170" t="s">
        <v>217</v>
      </c>
      <c r="F170">
        <v>-18.932700000000001</v>
      </c>
      <c r="G170">
        <v>47.757800000000003</v>
      </c>
      <c r="H170" t="s">
        <v>502</v>
      </c>
      <c r="I170">
        <v>86</v>
      </c>
      <c r="J170" t="s">
        <v>78</v>
      </c>
      <c r="K170" t="s">
        <v>78</v>
      </c>
      <c r="L170" t="s">
        <v>78</v>
      </c>
      <c r="M170" t="s">
        <v>78</v>
      </c>
      <c r="N170" t="s">
        <v>78</v>
      </c>
      <c r="O170" t="s">
        <v>78</v>
      </c>
      <c r="P170" t="s">
        <v>78</v>
      </c>
      <c r="Q170" t="s">
        <v>78</v>
      </c>
      <c r="R170" t="s">
        <v>153</v>
      </c>
      <c r="T170" t="s">
        <v>84</v>
      </c>
      <c r="U170" t="s">
        <v>81</v>
      </c>
      <c r="V170" t="s">
        <v>82</v>
      </c>
      <c r="W170" t="s">
        <v>80</v>
      </c>
      <c r="X170" t="s">
        <v>80</v>
      </c>
      <c r="Y170" t="s">
        <v>78</v>
      </c>
      <c r="Z170" t="s">
        <v>78</v>
      </c>
      <c r="AA170" t="s">
        <v>83</v>
      </c>
      <c r="AB170">
        <v>266</v>
      </c>
      <c r="AC170">
        <v>22.2</v>
      </c>
      <c r="AD170">
        <v>126.3</v>
      </c>
      <c r="AE170">
        <v>59.4</v>
      </c>
      <c r="AF170">
        <v>29.8</v>
      </c>
      <c r="AG170" t="s">
        <v>507</v>
      </c>
      <c r="AH170" t="s">
        <v>507</v>
      </c>
      <c r="AI170" t="s">
        <v>84</v>
      </c>
      <c r="AJ170">
        <v>1</v>
      </c>
      <c r="AK170">
        <v>0</v>
      </c>
      <c r="AL170">
        <v>0</v>
      </c>
      <c r="AM170">
        <v>0</v>
      </c>
      <c r="AN170">
        <v>0</v>
      </c>
      <c r="AO170">
        <v>0</v>
      </c>
      <c r="AP170" t="s">
        <v>78</v>
      </c>
      <c r="AQ170">
        <v>0</v>
      </c>
      <c r="AR170">
        <v>1</v>
      </c>
      <c r="AS170">
        <v>1</v>
      </c>
      <c r="AT170">
        <v>500</v>
      </c>
      <c r="AU170" t="s">
        <v>78</v>
      </c>
      <c r="AV170" t="s">
        <v>78</v>
      </c>
      <c r="AW170" t="s">
        <v>78</v>
      </c>
      <c r="AX170">
        <v>200</v>
      </c>
      <c r="AY170">
        <v>2</v>
      </c>
      <c r="AZ170">
        <v>1</v>
      </c>
      <c r="BA170" t="s">
        <v>84</v>
      </c>
      <c r="BB170" t="s">
        <v>89</v>
      </c>
      <c r="BC170" t="s">
        <v>521</v>
      </c>
      <c r="BD170" t="s">
        <v>78</v>
      </c>
      <c r="BE170" t="s">
        <v>78</v>
      </c>
      <c r="BF170" t="s">
        <v>78</v>
      </c>
      <c r="BG170" t="s">
        <v>78</v>
      </c>
      <c r="BH170" t="s">
        <v>78</v>
      </c>
      <c r="BI170" t="s">
        <v>78</v>
      </c>
      <c r="BJ170" t="s">
        <v>78</v>
      </c>
      <c r="BK170" t="s">
        <v>78</v>
      </c>
      <c r="BL170" t="s">
        <v>78</v>
      </c>
      <c r="BM170" t="s">
        <v>78</v>
      </c>
      <c r="BN170" t="s">
        <v>78</v>
      </c>
      <c r="BO170" t="s">
        <v>78</v>
      </c>
      <c r="BP170" t="s">
        <v>78</v>
      </c>
      <c r="BQ170" t="s">
        <v>78</v>
      </c>
      <c r="BR170" t="s">
        <v>78</v>
      </c>
      <c r="BS170" t="s">
        <v>78</v>
      </c>
      <c r="BT170" t="s">
        <v>78</v>
      </c>
      <c r="BU170" t="s">
        <v>78</v>
      </c>
      <c r="BV170">
        <v>307.24190349887198</v>
      </c>
      <c r="BW170">
        <v>-41.241903498872098</v>
      </c>
      <c r="BX170" t="s">
        <v>84</v>
      </c>
    </row>
    <row r="171" spans="1:76">
      <c r="A171" t="s">
        <v>705</v>
      </c>
      <c r="B171" t="s">
        <v>522</v>
      </c>
      <c r="C171" s="1">
        <v>43810</v>
      </c>
      <c r="D171">
        <v>956000005676049</v>
      </c>
      <c r="E171" t="s">
        <v>217</v>
      </c>
      <c r="F171">
        <v>-18.932700000000001</v>
      </c>
      <c r="G171">
        <v>47.757800000000003</v>
      </c>
      <c r="H171" t="s">
        <v>502</v>
      </c>
      <c r="I171">
        <v>89</v>
      </c>
      <c r="J171" t="s">
        <v>78</v>
      </c>
      <c r="K171" t="s">
        <v>78</v>
      </c>
      <c r="L171" t="s">
        <v>78</v>
      </c>
      <c r="M171" t="s">
        <v>78</v>
      </c>
      <c r="N171" t="s">
        <v>78</v>
      </c>
      <c r="O171" t="s">
        <v>78</v>
      </c>
      <c r="P171" t="s">
        <v>78</v>
      </c>
      <c r="Q171" t="s">
        <v>78</v>
      </c>
      <c r="R171" t="s">
        <v>153</v>
      </c>
      <c r="T171" t="s">
        <v>84</v>
      </c>
      <c r="U171" t="s">
        <v>81</v>
      </c>
      <c r="V171" t="s">
        <v>82</v>
      </c>
      <c r="W171" t="s">
        <v>80</v>
      </c>
      <c r="X171" t="s">
        <v>80</v>
      </c>
      <c r="Y171" t="s">
        <v>78</v>
      </c>
      <c r="Z171" t="s">
        <v>78</v>
      </c>
      <c r="AA171" t="s">
        <v>83</v>
      </c>
      <c r="AB171">
        <v>350</v>
      </c>
      <c r="AC171">
        <v>21.4</v>
      </c>
      <c r="AD171">
        <v>130.9</v>
      </c>
      <c r="AE171">
        <v>63.5</v>
      </c>
      <c r="AF171">
        <v>26.9</v>
      </c>
      <c r="AG171">
        <v>14.1</v>
      </c>
      <c r="AH171">
        <v>10.9</v>
      </c>
      <c r="AI171" t="s">
        <v>84</v>
      </c>
      <c r="AJ171">
        <v>1</v>
      </c>
      <c r="AK171">
        <v>0</v>
      </c>
      <c r="AL171">
        <v>0</v>
      </c>
      <c r="AM171">
        <v>0</v>
      </c>
      <c r="AN171">
        <v>0</v>
      </c>
      <c r="AO171">
        <v>0</v>
      </c>
      <c r="AP171" t="s">
        <v>78</v>
      </c>
      <c r="AQ171">
        <v>1</v>
      </c>
      <c r="AR171">
        <v>1</v>
      </c>
      <c r="AS171">
        <v>1</v>
      </c>
      <c r="AT171">
        <v>500</v>
      </c>
      <c r="AU171" t="s">
        <v>78</v>
      </c>
      <c r="AV171" t="s">
        <v>78</v>
      </c>
      <c r="AW171" t="s">
        <v>78</v>
      </c>
      <c r="AX171">
        <v>100</v>
      </c>
      <c r="AY171">
        <v>2</v>
      </c>
      <c r="AZ171">
        <v>1</v>
      </c>
      <c r="BA171" t="s">
        <v>84</v>
      </c>
      <c r="BB171" t="s">
        <v>89</v>
      </c>
      <c r="BC171" t="s">
        <v>78</v>
      </c>
      <c r="BD171" t="s">
        <v>78</v>
      </c>
      <c r="BE171" t="s">
        <v>78</v>
      </c>
      <c r="BF171" t="s">
        <v>78</v>
      </c>
      <c r="BG171" t="s">
        <v>78</v>
      </c>
      <c r="BH171" t="s">
        <v>78</v>
      </c>
      <c r="BI171" t="s">
        <v>78</v>
      </c>
      <c r="BJ171" t="s">
        <v>78</v>
      </c>
      <c r="BK171" t="s">
        <v>78</v>
      </c>
      <c r="BL171" t="s">
        <v>78</v>
      </c>
      <c r="BM171" t="s">
        <v>78</v>
      </c>
      <c r="BN171" t="s">
        <v>78</v>
      </c>
      <c r="BO171" t="s">
        <v>78</v>
      </c>
      <c r="BP171" t="s">
        <v>78</v>
      </c>
      <c r="BQ171" t="s">
        <v>78</v>
      </c>
      <c r="BR171" t="s">
        <v>78</v>
      </c>
      <c r="BS171" t="s">
        <v>78</v>
      </c>
      <c r="BT171" t="s">
        <v>78</v>
      </c>
      <c r="BU171" t="s">
        <v>78</v>
      </c>
      <c r="BV171">
        <v>328.95249239127298</v>
      </c>
      <c r="BW171">
        <v>21.047507608726701</v>
      </c>
      <c r="BX171" t="s">
        <v>84</v>
      </c>
    </row>
    <row r="172" spans="1:76">
      <c r="A172" t="s">
        <v>705</v>
      </c>
      <c r="B172" t="s">
        <v>523</v>
      </c>
      <c r="C172" s="1">
        <v>43810</v>
      </c>
      <c r="D172">
        <v>956000006105427</v>
      </c>
      <c r="E172" t="s">
        <v>217</v>
      </c>
      <c r="F172">
        <v>-18.932700000000001</v>
      </c>
      <c r="G172">
        <v>47.757800000000003</v>
      </c>
      <c r="H172" t="s">
        <v>502</v>
      </c>
      <c r="I172">
        <v>89</v>
      </c>
      <c r="J172" t="s">
        <v>78</v>
      </c>
      <c r="K172" t="s">
        <v>78</v>
      </c>
      <c r="L172" t="s">
        <v>78</v>
      </c>
      <c r="M172" t="s">
        <v>78</v>
      </c>
      <c r="N172" t="s">
        <v>78</v>
      </c>
      <c r="O172" t="s">
        <v>78</v>
      </c>
      <c r="P172" t="s">
        <v>78</v>
      </c>
      <c r="Q172" t="s">
        <v>78</v>
      </c>
      <c r="R172" t="s">
        <v>153</v>
      </c>
      <c r="T172" t="s">
        <v>84</v>
      </c>
      <c r="U172" t="s">
        <v>81</v>
      </c>
      <c r="V172" t="s">
        <v>82</v>
      </c>
      <c r="W172" t="s">
        <v>80</v>
      </c>
      <c r="X172" t="s">
        <v>80</v>
      </c>
      <c r="Y172" t="s">
        <v>78</v>
      </c>
      <c r="Z172" t="s">
        <v>78</v>
      </c>
      <c r="AA172" t="s">
        <v>83</v>
      </c>
      <c r="AB172">
        <v>148</v>
      </c>
      <c r="AC172">
        <v>22</v>
      </c>
      <c r="AD172">
        <v>127.2</v>
      </c>
      <c r="AE172">
        <v>62.7</v>
      </c>
      <c r="AF172">
        <v>23.7</v>
      </c>
      <c r="AG172">
        <v>11</v>
      </c>
      <c r="AH172">
        <v>10.4</v>
      </c>
      <c r="AI172" t="s">
        <v>84</v>
      </c>
      <c r="AJ172">
        <v>1</v>
      </c>
      <c r="AK172">
        <v>0</v>
      </c>
      <c r="AL172">
        <v>0</v>
      </c>
      <c r="AM172">
        <v>0</v>
      </c>
      <c r="AN172">
        <v>0</v>
      </c>
      <c r="AO172">
        <v>0</v>
      </c>
      <c r="AP172" t="s">
        <v>78</v>
      </c>
      <c r="AQ172">
        <v>0</v>
      </c>
      <c r="AR172">
        <v>1</v>
      </c>
      <c r="AS172">
        <v>1</v>
      </c>
      <c r="AT172">
        <v>600</v>
      </c>
      <c r="AU172" t="s">
        <v>78</v>
      </c>
      <c r="AV172" t="s">
        <v>78</v>
      </c>
      <c r="AW172" t="s">
        <v>78</v>
      </c>
      <c r="AX172">
        <v>250</v>
      </c>
      <c r="AY172">
        <v>2</v>
      </c>
      <c r="AZ172">
        <v>1</v>
      </c>
      <c r="BA172" t="s">
        <v>84</v>
      </c>
      <c r="BB172" t="s">
        <v>95</v>
      </c>
      <c r="BC172" t="s">
        <v>78</v>
      </c>
      <c r="BD172" t="s">
        <v>78</v>
      </c>
      <c r="BE172" t="s">
        <v>78</v>
      </c>
      <c r="BF172" t="s">
        <v>78</v>
      </c>
      <c r="BG172" t="s">
        <v>78</v>
      </c>
      <c r="BH172" t="s">
        <v>78</v>
      </c>
      <c r="BI172" t="s">
        <v>78</v>
      </c>
      <c r="BJ172" t="s">
        <v>78</v>
      </c>
      <c r="BK172" t="s">
        <v>78</v>
      </c>
      <c r="BL172" t="s">
        <v>78</v>
      </c>
      <c r="BM172" t="s">
        <v>78</v>
      </c>
      <c r="BN172" t="s">
        <v>78</v>
      </c>
      <c r="BO172" t="s">
        <v>78</v>
      </c>
      <c r="BP172" t="s">
        <v>78</v>
      </c>
      <c r="BQ172" t="s">
        <v>78</v>
      </c>
      <c r="BR172" t="s">
        <v>78</v>
      </c>
      <c r="BS172" t="s">
        <v>78</v>
      </c>
      <c r="BT172" t="s">
        <v>78</v>
      </c>
      <c r="BU172" t="s">
        <v>78</v>
      </c>
      <c r="BV172">
        <v>311.43408660353202</v>
      </c>
      <c r="BW172">
        <v>-163.43408660353199</v>
      </c>
      <c r="BX172" t="s">
        <v>84</v>
      </c>
    </row>
    <row r="173" spans="1:76">
      <c r="A173" t="s">
        <v>705</v>
      </c>
      <c r="B173" t="s">
        <v>524</v>
      </c>
      <c r="C173" s="1">
        <v>43810</v>
      </c>
      <c r="D173">
        <v>956000005684443</v>
      </c>
      <c r="E173" t="s">
        <v>217</v>
      </c>
      <c r="F173">
        <v>-18.932700000000001</v>
      </c>
      <c r="G173">
        <v>47.757800000000003</v>
      </c>
      <c r="H173" t="s">
        <v>502</v>
      </c>
      <c r="I173">
        <v>89</v>
      </c>
      <c r="J173" t="s">
        <v>78</v>
      </c>
      <c r="K173" t="s">
        <v>78</v>
      </c>
      <c r="L173" t="s">
        <v>78</v>
      </c>
      <c r="M173" t="s">
        <v>78</v>
      </c>
      <c r="N173" t="s">
        <v>78</v>
      </c>
      <c r="O173" t="s">
        <v>78</v>
      </c>
      <c r="P173" t="s">
        <v>78</v>
      </c>
      <c r="Q173" t="s">
        <v>78</v>
      </c>
      <c r="R173" t="s">
        <v>153</v>
      </c>
      <c r="T173" t="s">
        <v>84</v>
      </c>
      <c r="U173" t="s">
        <v>81</v>
      </c>
      <c r="V173" t="s">
        <v>82</v>
      </c>
      <c r="W173" t="s">
        <v>80</v>
      </c>
      <c r="X173" t="s">
        <v>80</v>
      </c>
      <c r="Y173" t="s">
        <v>78</v>
      </c>
      <c r="Z173" t="s">
        <v>78</v>
      </c>
      <c r="AA173" t="s">
        <v>83</v>
      </c>
      <c r="AB173">
        <v>370</v>
      </c>
      <c r="AC173">
        <v>21</v>
      </c>
      <c r="AD173">
        <v>127.9</v>
      </c>
      <c r="AE173">
        <v>63.7</v>
      </c>
      <c r="AF173">
        <v>27.7</v>
      </c>
      <c r="AG173">
        <v>17.100000000000001</v>
      </c>
      <c r="AH173">
        <v>21.3</v>
      </c>
      <c r="AI173" t="s">
        <v>84</v>
      </c>
      <c r="AJ173">
        <v>1</v>
      </c>
      <c r="AK173">
        <v>0</v>
      </c>
      <c r="AL173">
        <v>0</v>
      </c>
      <c r="AM173">
        <v>0</v>
      </c>
      <c r="AN173">
        <v>0</v>
      </c>
      <c r="AO173">
        <v>0</v>
      </c>
      <c r="AP173" t="s">
        <v>78</v>
      </c>
      <c r="AQ173">
        <v>1</v>
      </c>
      <c r="AR173">
        <v>1</v>
      </c>
      <c r="AS173">
        <v>1</v>
      </c>
      <c r="AT173">
        <v>600</v>
      </c>
      <c r="AU173" t="s">
        <v>78</v>
      </c>
      <c r="AV173" t="s">
        <v>78</v>
      </c>
      <c r="AW173" t="s">
        <v>78</v>
      </c>
      <c r="AX173">
        <v>250</v>
      </c>
      <c r="AY173">
        <v>2</v>
      </c>
      <c r="AZ173">
        <v>1</v>
      </c>
      <c r="BA173" t="s">
        <v>84</v>
      </c>
      <c r="BB173" t="s">
        <v>89</v>
      </c>
      <c r="BC173" t="s">
        <v>78</v>
      </c>
      <c r="BD173" t="s">
        <v>78</v>
      </c>
      <c r="BE173" t="s">
        <v>78</v>
      </c>
      <c r="BF173" t="s">
        <v>78</v>
      </c>
      <c r="BG173" t="s">
        <v>78</v>
      </c>
      <c r="BH173" t="s">
        <v>78</v>
      </c>
      <c r="BI173" t="s">
        <v>78</v>
      </c>
      <c r="BJ173" t="s">
        <v>78</v>
      </c>
      <c r="BK173" t="s">
        <v>78</v>
      </c>
      <c r="BL173" t="s">
        <v>78</v>
      </c>
      <c r="BM173" t="s">
        <v>78</v>
      </c>
      <c r="BN173" t="s">
        <v>78</v>
      </c>
      <c r="BO173" t="s">
        <v>78</v>
      </c>
      <c r="BP173" t="s">
        <v>78</v>
      </c>
      <c r="BQ173" t="s">
        <v>78</v>
      </c>
      <c r="BR173" t="s">
        <v>78</v>
      </c>
      <c r="BS173" t="s">
        <v>78</v>
      </c>
      <c r="BT173" t="s">
        <v>78</v>
      </c>
      <c r="BU173" t="s">
        <v>78</v>
      </c>
      <c r="BV173">
        <v>314.713367185675</v>
      </c>
      <c r="BW173">
        <v>55.286632814325003</v>
      </c>
      <c r="BX173" t="s">
        <v>84</v>
      </c>
    </row>
    <row r="174" spans="1:76">
      <c r="A174" t="s">
        <v>705</v>
      </c>
      <c r="B174" t="s">
        <v>525</v>
      </c>
      <c r="C174" s="1">
        <v>43810</v>
      </c>
      <c r="D174">
        <v>956000006089682</v>
      </c>
      <c r="E174" t="s">
        <v>217</v>
      </c>
      <c r="F174">
        <v>-18.932700000000001</v>
      </c>
      <c r="G174">
        <v>47.757800000000003</v>
      </c>
      <c r="H174" t="s">
        <v>502</v>
      </c>
      <c r="I174">
        <v>89</v>
      </c>
      <c r="J174" t="s">
        <v>78</v>
      </c>
      <c r="K174" t="s">
        <v>78</v>
      </c>
      <c r="L174" t="s">
        <v>78</v>
      </c>
      <c r="M174" t="s">
        <v>78</v>
      </c>
      <c r="N174" t="s">
        <v>78</v>
      </c>
      <c r="O174" t="s">
        <v>78</v>
      </c>
      <c r="P174" t="s">
        <v>78</v>
      </c>
      <c r="Q174" t="s">
        <v>78</v>
      </c>
      <c r="R174" t="s">
        <v>153</v>
      </c>
      <c r="T174" t="s">
        <v>84</v>
      </c>
      <c r="U174" t="s">
        <v>81</v>
      </c>
      <c r="V174" t="s">
        <v>82</v>
      </c>
      <c r="W174" t="s">
        <v>80</v>
      </c>
      <c r="X174" t="s">
        <v>80</v>
      </c>
      <c r="Y174" t="s">
        <v>78</v>
      </c>
      <c r="Z174" t="s">
        <v>78</v>
      </c>
      <c r="AA174" t="s">
        <v>83</v>
      </c>
      <c r="AB174">
        <v>322</v>
      </c>
      <c r="AC174">
        <v>20.9</v>
      </c>
      <c r="AD174">
        <v>130.4</v>
      </c>
      <c r="AE174">
        <v>64.900000000000006</v>
      </c>
      <c r="AF174">
        <v>28.3</v>
      </c>
      <c r="AG174">
        <v>16.100000000000001</v>
      </c>
      <c r="AH174">
        <v>12.1</v>
      </c>
      <c r="AI174" t="s">
        <v>84</v>
      </c>
      <c r="AJ174">
        <v>1</v>
      </c>
      <c r="AK174">
        <v>0</v>
      </c>
      <c r="AL174">
        <v>0</v>
      </c>
      <c r="AM174">
        <v>0</v>
      </c>
      <c r="AN174">
        <v>0</v>
      </c>
      <c r="AO174">
        <v>0</v>
      </c>
      <c r="AP174" t="s">
        <v>78</v>
      </c>
      <c r="AQ174">
        <v>0</v>
      </c>
      <c r="AR174">
        <v>1</v>
      </c>
      <c r="AS174">
        <v>1</v>
      </c>
      <c r="AT174">
        <v>500</v>
      </c>
      <c r="AU174" t="s">
        <v>78</v>
      </c>
      <c r="AV174" t="s">
        <v>78</v>
      </c>
      <c r="AW174" t="s">
        <v>78</v>
      </c>
      <c r="AX174">
        <v>200</v>
      </c>
      <c r="AY174">
        <v>2</v>
      </c>
      <c r="AZ174">
        <v>1</v>
      </c>
      <c r="BA174" t="s">
        <v>84</v>
      </c>
      <c r="BB174" t="s">
        <v>89</v>
      </c>
      <c r="BC174" t="s">
        <v>78</v>
      </c>
      <c r="BD174" t="s">
        <v>78</v>
      </c>
      <c r="BE174" t="s">
        <v>78</v>
      </c>
      <c r="BF174" t="s">
        <v>78</v>
      </c>
      <c r="BG174" t="s">
        <v>78</v>
      </c>
      <c r="BH174" t="s">
        <v>78</v>
      </c>
      <c r="BI174" t="s">
        <v>78</v>
      </c>
      <c r="BJ174" t="s">
        <v>78</v>
      </c>
      <c r="BK174" t="s">
        <v>78</v>
      </c>
      <c r="BL174" t="s">
        <v>78</v>
      </c>
      <c r="BM174" t="s">
        <v>78</v>
      </c>
      <c r="BN174" t="s">
        <v>78</v>
      </c>
      <c r="BO174" t="s">
        <v>78</v>
      </c>
      <c r="BP174" t="s">
        <v>78</v>
      </c>
      <c r="BQ174" t="s">
        <v>78</v>
      </c>
      <c r="BR174" t="s">
        <v>78</v>
      </c>
      <c r="BS174" t="s">
        <v>78</v>
      </c>
      <c r="BT174" t="s">
        <v>78</v>
      </c>
      <c r="BU174" t="s">
        <v>78</v>
      </c>
      <c r="BV174">
        <v>326.55847987223802</v>
      </c>
      <c r="BW174">
        <v>-4.5584798722379096</v>
      </c>
      <c r="BX174" t="s">
        <v>84</v>
      </c>
    </row>
    <row r="175" spans="1:76">
      <c r="A175" t="s">
        <v>705</v>
      </c>
      <c r="B175" t="s">
        <v>526</v>
      </c>
      <c r="C175" s="1">
        <v>43810</v>
      </c>
      <c r="D175">
        <v>956000006076030</v>
      </c>
      <c r="E175" t="s">
        <v>217</v>
      </c>
      <c r="F175">
        <v>-18.932700000000001</v>
      </c>
      <c r="G175">
        <v>47.757800000000003</v>
      </c>
      <c r="H175" t="s">
        <v>502</v>
      </c>
      <c r="I175">
        <v>89</v>
      </c>
      <c r="J175" t="s">
        <v>78</v>
      </c>
      <c r="K175" t="s">
        <v>78</v>
      </c>
      <c r="L175" t="s">
        <v>78</v>
      </c>
      <c r="M175" t="s">
        <v>78</v>
      </c>
      <c r="N175" t="s">
        <v>78</v>
      </c>
      <c r="O175" t="s">
        <v>78</v>
      </c>
      <c r="P175" t="s">
        <v>78</v>
      </c>
      <c r="Q175" t="s">
        <v>78</v>
      </c>
      <c r="R175" t="s">
        <v>153</v>
      </c>
      <c r="T175" t="s">
        <v>84</v>
      </c>
      <c r="U175" t="s">
        <v>81</v>
      </c>
      <c r="V175" t="s">
        <v>82</v>
      </c>
      <c r="W175" t="s">
        <v>80</v>
      </c>
      <c r="X175" t="s">
        <v>80</v>
      </c>
      <c r="Y175" t="s">
        <v>78</v>
      </c>
      <c r="Z175" t="s">
        <v>78</v>
      </c>
      <c r="AA175" t="s">
        <v>83</v>
      </c>
      <c r="AB175">
        <v>351</v>
      </c>
      <c r="AC175">
        <v>21.1</v>
      </c>
      <c r="AD175">
        <v>131.4</v>
      </c>
      <c r="AE175">
        <v>62.7</v>
      </c>
      <c r="AF175">
        <v>27.7</v>
      </c>
      <c r="AG175">
        <v>12.9</v>
      </c>
      <c r="AH175">
        <v>12</v>
      </c>
      <c r="AI175" t="s">
        <v>84</v>
      </c>
      <c r="AJ175">
        <v>1</v>
      </c>
      <c r="AK175">
        <v>0</v>
      </c>
      <c r="AL175">
        <v>0</v>
      </c>
      <c r="AM175">
        <v>0</v>
      </c>
      <c r="AN175">
        <v>0</v>
      </c>
      <c r="AO175">
        <v>0</v>
      </c>
      <c r="AP175" t="s">
        <v>78</v>
      </c>
      <c r="AQ175">
        <v>1</v>
      </c>
      <c r="AR175">
        <v>1</v>
      </c>
      <c r="AS175">
        <v>1</v>
      </c>
      <c r="AT175">
        <v>500</v>
      </c>
      <c r="AU175" t="s">
        <v>78</v>
      </c>
      <c r="AV175" t="s">
        <v>78</v>
      </c>
      <c r="AW175" t="s">
        <v>78</v>
      </c>
      <c r="AX175">
        <v>200</v>
      </c>
      <c r="AY175">
        <v>2</v>
      </c>
      <c r="AZ175">
        <v>1</v>
      </c>
      <c r="BA175" t="s">
        <v>84</v>
      </c>
      <c r="BB175" t="s">
        <v>89</v>
      </c>
      <c r="BC175" t="s">
        <v>78</v>
      </c>
      <c r="BD175" t="s">
        <v>78</v>
      </c>
      <c r="BE175" t="s">
        <v>78</v>
      </c>
      <c r="BF175" t="s">
        <v>78</v>
      </c>
      <c r="BG175" t="s">
        <v>78</v>
      </c>
      <c r="BH175" t="s">
        <v>78</v>
      </c>
      <c r="BI175" t="s">
        <v>78</v>
      </c>
      <c r="BJ175" t="s">
        <v>78</v>
      </c>
      <c r="BK175" t="s">
        <v>78</v>
      </c>
      <c r="BL175" t="s">
        <v>78</v>
      </c>
      <c r="BM175" t="s">
        <v>78</v>
      </c>
      <c r="BN175" t="s">
        <v>78</v>
      </c>
      <c r="BO175" t="s">
        <v>78</v>
      </c>
      <c r="BP175" t="s">
        <v>78</v>
      </c>
      <c r="BQ175" t="s">
        <v>78</v>
      </c>
      <c r="BR175" t="s">
        <v>78</v>
      </c>
      <c r="BS175" t="s">
        <v>78</v>
      </c>
      <c r="BT175" t="s">
        <v>78</v>
      </c>
      <c r="BU175" t="s">
        <v>78</v>
      </c>
      <c r="BV175">
        <v>331.35482808196798</v>
      </c>
      <c r="BW175">
        <v>19.6451719180323</v>
      </c>
      <c r="BX175" t="s">
        <v>84</v>
      </c>
    </row>
    <row r="176" spans="1:76">
      <c r="A176" t="s">
        <v>705</v>
      </c>
      <c r="B176" t="s">
        <v>527</v>
      </c>
      <c r="C176" s="1">
        <v>43810</v>
      </c>
      <c r="D176">
        <v>956000010868919</v>
      </c>
      <c r="E176" t="s">
        <v>217</v>
      </c>
      <c r="F176">
        <v>-18.932700000000001</v>
      </c>
      <c r="G176">
        <v>47.757800000000003</v>
      </c>
      <c r="H176" t="s">
        <v>502</v>
      </c>
      <c r="I176">
        <v>89</v>
      </c>
      <c r="J176" t="s">
        <v>78</v>
      </c>
      <c r="K176" t="s">
        <v>78</v>
      </c>
      <c r="L176" t="s">
        <v>78</v>
      </c>
      <c r="M176" t="s">
        <v>78</v>
      </c>
      <c r="N176" t="s">
        <v>78</v>
      </c>
      <c r="O176" t="s">
        <v>78</v>
      </c>
      <c r="P176" t="s">
        <v>78</v>
      </c>
      <c r="Q176" t="s">
        <v>78</v>
      </c>
      <c r="R176" t="s">
        <v>153</v>
      </c>
      <c r="T176" t="s">
        <v>84</v>
      </c>
      <c r="U176" t="s">
        <v>81</v>
      </c>
      <c r="V176" t="s">
        <v>82</v>
      </c>
      <c r="W176" t="s">
        <v>80</v>
      </c>
      <c r="X176" t="s">
        <v>80</v>
      </c>
      <c r="Y176" t="s">
        <v>78</v>
      </c>
      <c r="Z176" t="s">
        <v>78</v>
      </c>
      <c r="AA176" t="s">
        <v>83</v>
      </c>
      <c r="AB176">
        <v>372</v>
      </c>
      <c r="AC176">
        <v>23.7</v>
      </c>
      <c r="AD176">
        <v>127.2</v>
      </c>
      <c r="AE176">
        <v>62.7</v>
      </c>
      <c r="AF176">
        <v>27.2</v>
      </c>
      <c r="AG176">
        <v>12.1</v>
      </c>
      <c r="AH176">
        <v>11.7</v>
      </c>
      <c r="AI176" t="s">
        <v>84</v>
      </c>
      <c r="AJ176">
        <v>1</v>
      </c>
      <c r="AK176">
        <v>0</v>
      </c>
      <c r="AL176">
        <v>0</v>
      </c>
      <c r="AM176">
        <v>0</v>
      </c>
      <c r="AN176">
        <v>0</v>
      </c>
      <c r="AO176">
        <v>0</v>
      </c>
      <c r="AP176" t="s">
        <v>78</v>
      </c>
      <c r="AQ176">
        <v>0</v>
      </c>
      <c r="AR176">
        <v>1</v>
      </c>
      <c r="AS176">
        <v>1</v>
      </c>
      <c r="AT176">
        <v>500</v>
      </c>
      <c r="AU176" t="s">
        <v>78</v>
      </c>
      <c r="AV176" t="s">
        <v>78</v>
      </c>
      <c r="AW176" t="s">
        <v>78</v>
      </c>
      <c r="AX176">
        <v>200</v>
      </c>
      <c r="AY176">
        <v>2</v>
      </c>
      <c r="AZ176">
        <v>1</v>
      </c>
      <c r="BA176" t="s">
        <v>84</v>
      </c>
      <c r="BB176" t="s">
        <v>89</v>
      </c>
      <c r="BC176" t="s">
        <v>78</v>
      </c>
      <c r="BD176" t="s">
        <v>78</v>
      </c>
      <c r="BE176" t="s">
        <v>78</v>
      </c>
      <c r="BF176" t="s">
        <v>78</v>
      </c>
      <c r="BG176" t="s">
        <v>78</v>
      </c>
      <c r="BH176" t="s">
        <v>78</v>
      </c>
      <c r="BI176" t="s">
        <v>78</v>
      </c>
      <c r="BJ176" t="s">
        <v>78</v>
      </c>
      <c r="BK176" t="s">
        <v>78</v>
      </c>
      <c r="BL176" t="s">
        <v>78</v>
      </c>
      <c r="BM176" t="s">
        <v>78</v>
      </c>
      <c r="BN176" t="s">
        <v>78</v>
      </c>
      <c r="BO176" t="s">
        <v>78</v>
      </c>
      <c r="BP176" t="s">
        <v>78</v>
      </c>
      <c r="BQ176" t="s">
        <v>78</v>
      </c>
      <c r="BR176" t="s">
        <v>78</v>
      </c>
      <c r="BS176" t="s">
        <v>78</v>
      </c>
      <c r="BT176" t="s">
        <v>78</v>
      </c>
      <c r="BU176" t="s">
        <v>78</v>
      </c>
      <c r="BV176">
        <v>311.43408660353202</v>
      </c>
      <c r="BW176">
        <v>60.565913396468297</v>
      </c>
      <c r="BX176" t="s">
        <v>84</v>
      </c>
    </row>
    <row r="177" spans="1:76">
      <c r="A177" t="s">
        <v>705</v>
      </c>
      <c r="B177" t="s">
        <v>528</v>
      </c>
      <c r="C177" s="1">
        <v>43810</v>
      </c>
      <c r="D177">
        <v>956000006037299</v>
      </c>
      <c r="E177" t="s">
        <v>217</v>
      </c>
      <c r="F177">
        <v>-18.932700000000001</v>
      </c>
      <c r="G177">
        <v>47.757800000000003</v>
      </c>
      <c r="H177" t="s">
        <v>502</v>
      </c>
      <c r="I177">
        <v>89</v>
      </c>
      <c r="J177" t="s">
        <v>78</v>
      </c>
      <c r="K177" t="s">
        <v>78</v>
      </c>
      <c r="L177" t="s">
        <v>78</v>
      </c>
      <c r="M177" t="s">
        <v>78</v>
      </c>
      <c r="N177" t="s">
        <v>78</v>
      </c>
      <c r="O177" t="s">
        <v>78</v>
      </c>
      <c r="P177" t="s">
        <v>78</v>
      </c>
      <c r="Q177" t="s">
        <v>78</v>
      </c>
      <c r="R177" t="s">
        <v>153</v>
      </c>
      <c r="T177" t="s">
        <v>80</v>
      </c>
      <c r="U177" t="s">
        <v>81</v>
      </c>
      <c r="V177" t="s">
        <v>82</v>
      </c>
      <c r="W177" t="s">
        <v>80</v>
      </c>
      <c r="X177" t="s">
        <v>80</v>
      </c>
      <c r="Y177" t="s">
        <v>78</v>
      </c>
      <c r="Z177" t="s">
        <v>78</v>
      </c>
      <c r="AA177" t="s">
        <v>83</v>
      </c>
      <c r="AB177">
        <v>307</v>
      </c>
      <c r="AC177">
        <v>21.4</v>
      </c>
      <c r="AD177">
        <v>130.5</v>
      </c>
      <c r="AE177">
        <v>61.7</v>
      </c>
      <c r="AF177">
        <v>25.7</v>
      </c>
      <c r="AG177" t="s">
        <v>126</v>
      </c>
      <c r="AH177" t="s">
        <v>126</v>
      </c>
      <c r="AI177" t="s">
        <v>84</v>
      </c>
      <c r="AJ177">
        <v>1</v>
      </c>
      <c r="AK177">
        <v>0</v>
      </c>
      <c r="AL177">
        <v>0</v>
      </c>
      <c r="AM177">
        <v>0</v>
      </c>
      <c r="AN177">
        <v>0</v>
      </c>
      <c r="AO177">
        <v>0</v>
      </c>
      <c r="AP177" t="s">
        <v>78</v>
      </c>
      <c r="AQ177">
        <v>1</v>
      </c>
      <c r="AR177">
        <v>1</v>
      </c>
      <c r="AS177">
        <v>1</v>
      </c>
      <c r="AT177">
        <v>600</v>
      </c>
      <c r="AU177" t="s">
        <v>78</v>
      </c>
      <c r="AV177" t="s">
        <v>78</v>
      </c>
      <c r="AW177" t="s">
        <v>78</v>
      </c>
      <c r="AX177">
        <v>300</v>
      </c>
      <c r="AY177">
        <v>2</v>
      </c>
      <c r="AZ177">
        <v>1</v>
      </c>
      <c r="BA177" t="s">
        <v>84</v>
      </c>
      <c r="BB177" t="s">
        <v>89</v>
      </c>
      <c r="BC177" t="s">
        <v>78</v>
      </c>
      <c r="BD177" t="s">
        <v>78</v>
      </c>
      <c r="BE177" t="s">
        <v>78</v>
      </c>
      <c r="BF177" t="s">
        <v>78</v>
      </c>
      <c r="BG177" t="s">
        <v>78</v>
      </c>
      <c r="BH177" t="s">
        <v>78</v>
      </c>
      <c r="BI177" t="s">
        <v>78</v>
      </c>
      <c r="BJ177" t="s">
        <v>78</v>
      </c>
      <c r="BK177" t="s">
        <v>78</v>
      </c>
      <c r="BL177" t="s">
        <v>78</v>
      </c>
      <c r="BM177" t="s">
        <v>78</v>
      </c>
      <c r="BN177" t="s">
        <v>78</v>
      </c>
      <c r="BO177" t="s">
        <v>78</v>
      </c>
      <c r="BP177" t="s">
        <v>78</v>
      </c>
      <c r="BQ177" t="s">
        <v>78</v>
      </c>
      <c r="BR177" t="s">
        <v>78</v>
      </c>
      <c r="BS177" t="s">
        <v>78</v>
      </c>
      <c r="BT177" t="s">
        <v>78</v>
      </c>
      <c r="BU177" t="s">
        <v>78</v>
      </c>
      <c r="BV177">
        <v>327.03661638273201</v>
      </c>
      <c r="BW177">
        <v>-20.036616382732401</v>
      </c>
      <c r="BX177" t="s">
        <v>80</v>
      </c>
    </row>
    <row r="178" spans="1:76">
      <c r="A178" t="s">
        <v>705</v>
      </c>
      <c r="B178" t="s">
        <v>529</v>
      </c>
      <c r="C178" s="1">
        <v>43810</v>
      </c>
      <c r="D178">
        <v>956000005815473</v>
      </c>
      <c r="E178" t="s">
        <v>217</v>
      </c>
      <c r="F178">
        <v>-18.932700000000001</v>
      </c>
      <c r="G178">
        <v>47.757800000000003</v>
      </c>
      <c r="H178" t="s">
        <v>502</v>
      </c>
      <c r="I178">
        <v>89</v>
      </c>
      <c r="J178" t="s">
        <v>78</v>
      </c>
      <c r="K178" t="s">
        <v>78</v>
      </c>
      <c r="L178" t="s">
        <v>78</v>
      </c>
      <c r="M178" t="s">
        <v>78</v>
      </c>
      <c r="N178" t="s">
        <v>78</v>
      </c>
      <c r="O178" t="s">
        <v>78</v>
      </c>
      <c r="P178" t="s">
        <v>78</v>
      </c>
      <c r="Q178" t="s">
        <v>78</v>
      </c>
      <c r="R178" t="s">
        <v>153</v>
      </c>
      <c r="T178" t="s">
        <v>84</v>
      </c>
      <c r="U178" t="s">
        <v>81</v>
      </c>
      <c r="V178" t="s">
        <v>82</v>
      </c>
      <c r="W178" t="s">
        <v>80</v>
      </c>
      <c r="X178" t="s">
        <v>80</v>
      </c>
      <c r="Y178" t="s">
        <v>78</v>
      </c>
      <c r="Z178" t="s">
        <v>78</v>
      </c>
      <c r="AA178" t="s">
        <v>83</v>
      </c>
      <c r="AB178">
        <v>372</v>
      </c>
      <c r="AC178">
        <v>21.5</v>
      </c>
      <c r="AD178">
        <v>130</v>
      </c>
      <c r="AE178">
        <v>62.4</v>
      </c>
      <c r="AF178">
        <v>23</v>
      </c>
      <c r="AG178">
        <v>14.6</v>
      </c>
      <c r="AH178">
        <v>10.9</v>
      </c>
      <c r="AI178" t="s">
        <v>84</v>
      </c>
      <c r="AJ178">
        <v>1</v>
      </c>
      <c r="AK178">
        <v>0</v>
      </c>
      <c r="AL178">
        <v>0</v>
      </c>
      <c r="AM178">
        <v>0</v>
      </c>
      <c r="AN178">
        <v>0</v>
      </c>
      <c r="AO178">
        <v>0</v>
      </c>
      <c r="AP178" t="s">
        <v>78</v>
      </c>
      <c r="AQ178">
        <v>1</v>
      </c>
      <c r="AR178">
        <v>1</v>
      </c>
      <c r="AS178">
        <v>1</v>
      </c>
      <c r="AT178">
        <v>500</v>
      </c>
      <c r="AU178" t="s">
        <v>78</v>
      </c>
      <c r="AV178" t="s">
        <v>78</v>
      </c>
      <c r="AW178" t="s">
        <v>78</v>
      </c>
      <c r="AX178">
        <v>200</v>
      </c>
      <c r="AY178">
        <v>2</v>
      </c>
      <c r="AZ178">
        <v>1</v>
      </c>
      <c r="BA178" t="s">
        <v>84</v>
      </c>
      <c r="BB178" t="s">
        <v>89</v>
      </c>
      <c r="BC178" t="s">
        <v>78</v>
      </c>
      <c r="BD178" t="s">
        <v>78</v>
      </c>
      <c r="BE178" t="s">
        <v>78</v>
      </c>
      <c r="BF178" t="s">
        <v>78</v>
      </c>
      <c r="BG178" t="s">
        <v>78</v>
      </c>
      <c r="BH178" t="s">
        <v>78</v>
      </c>
      <c r="BI178" t="s">
        <v>78</v>
      </c>
      <c r="BJ178" t="s">
        <v>78</v>
      </c>
      <c r="BK178" t="s">
        <v>78</v>
      </c>
      <c r="BL178" t="s">
        <v>78</v>
      </c>
      <c r="BM178" t="s">
        <v>78</v>
      </c>
      <c r="BN178" t="s">
        <v>78</v>
      </c>
      <c r="BO178" t="s">
        <v>78</v>
      </c>
      <c r="BP178" t="s">
        <v>78</v>
      </c>
      <c r="BQ178" t="s">
        <v>78</v>
      </c>
      <c r="BR178" t="s">
        <v>78</v>
      </c>
      <c r="BS178" t="s">
        <v>78</v>
      </c>
      <c r="BT178" t="s">
        <v>78</v>
      </c>
      <c r="BU178" t="s">
        <v>78</v>
      </c>
      <c r="BV178">
        <v>324.64926449675801</v>
      </c>
      <c r="BW178">
        <v>47.350735503241999</v>
      </c>
      <c r="BX178" t="s">
        <v>84</v>
      </c>
    </row>
    <row r="179" spans="1:76">
      <c r="A179" t="s">
        <v>705</v>
      </c>
      <c r="B179" t="s">
        <v>530</v>
      </c>
      <c r="C179" s="1">
        <v>43863</v>
      </c>
      <c r="D179">
        <v>956000010869469</v>
      </c>
      <c r="E179" t="s">
        <v>217</v>
      </c>
      <c r="F179">
        <v>-18.932700000000001</v>
      </c>
      <c r="G179">
        <v>47.757800000000003</v>
      </c>
      <c r="H179" t="s">
        <v>502</v>
      </c>
      <c r="I179">
        <v>91</v>
      </c>
      <c r="J179" t="s">
        <v>78</v>
      </c>
      <c r="K179" t="s">
        <v>78</v>
      </c>
      <c r="L179" t="s">
        <v>78</v>
      </c>
      <c r="M179" t="s">
        <v>78</v>
      </c>
      <c r="N179" t="s">
        <v>78</v>
      </c>
      <c r="O179" t="s">
        <v>78</v>
      </c>
      <c r="P179" t="s">
        <v>78</v>
      </c>
      <c r="Q179" t="s">
        <v>78</v>
      </c>
      <c r="R179" t="s">
        <v>153</v>
      </c>
      <c r="T179" t="s">
        <v>80</v>
      </c>
      <c r="U179" t="s">
        <v>101</v>
      </c>
      <c r="V179" t="s">
        <v>102</v>
      </c>
      <c r="W179" t="s">
        <v>80</v>
      </c>
      <c r="X179" t="s">
        <v>80</v>
      </c>
      <c r="Y179" t="s">
        <v>78</v>
      </c>
      <c r="Z179" t="s">
        <v>78</v>
      </c>
      <c r="AA179" t="s">
        <v>83</v>
      </c>
      <c r="AB179">
        <v>340</v>
      </c>
      <c r="AC179">
        <v>20.5</v>
      </c>
      <c r="AD179">
        <v>130</v>
      </c>
      <c r="AE179">
        <v>64</v>
      </c>
      <c r="AF179">
        <v>27</v>
      </c>
      <c r="AG179">
        <v>8.5</v>
      </c>
      <c r="AH179">
        <v>6</v>
      </c>
      <c r="AI179" t="s">
        <v>84</v>
      </c>
      <c r="AJ179">
        <v>1</v>
      </c>
      <c r="AK179">
        <v>0</v>
      </c>
      <c r="AL179">
        <v>0</v>
      </c>
      <c r="AM179">
        <v>0</v>
      </c>
      <c r="AN179">
        <v>0</v>
      </c>
      <c r="AO179">
        <v>0</v>
      </c>
      <c r="AP179" t="s">
        <v>78</v>
      </c>
      <c r="AQ179">
        <v>0</v>
      </c>
      <c r="AR179">
        <v>1</v>
      </c>
      <c r="AS179">
        <v>1</v>
      </c>
      <c r="AT179">
        <v>550</v>
      </c>
      <c r="AU179" t="s">
        <v>78</v>
      </c>
      <c r="AV179" t="s">
        <v>78</v>
      </c>
      <c r="AW179" t="s">
        <v>78</v>
      </c>
      <c r="AX179">
        <v>250</v>
      </c>
      <c r="AY179">
        <v>2</v>
      </c>
      <c r="AZ179">
        <v>1</v>
      </c>
      <c r="BA179" t="s">
        <v>84</v>
      </c>
      <c r="BB179" t="s">
        <v>95</v>
      </c>
      <c r="BC179" t="s">
        <v>78</v>
      </c>
      <c r="BD179" t="s">
        <v>78</v>
      </c>
      <c r="BE179" t="s">
        <v>78</v>
      </c>
      <c r="BF179" t="s">
        <v>78</v>
      </c>
      <c r="BG179" t="s">
        <v>78</v>
      </c>
      <c r="BH179" t="s">
        <v>78</v>
      </c>
      <c r="BI179" t="s">
        <v>78</v>
      </c>
      <c r="BJ179" t="s">
        <v>78</v>
      </c>
      <c r="BK179" t="s">
        <v>78</v>
      </c>
      <c r="BL179" t="s">
        <v>78</v>
      </c>
      <c r="BM179" t="s">
        <v>78</v>
      </c>
      <c r="BN179" t="s">
        <v>78</v>
      </c>
      <c r="BO179" t="s">
        <v>78</v>
      </c>
      <c r="BP179" t="s">
        <v>78</v>
      </c>
      <c r="BQ179" t="s">
        <v>78</v>
      </c>
      <c r="BR179" t="s">
        <v>78</v>
      </c>
      <c r="BS179" t="s">
        <v>78</v>
      </c>
      <c r="BT179" t="s">
        <v>78</v>
      </c>
      <c r="BU179" t="s">
        <v>78</v>
      </c>
      <c r="BV179">
        <v>311.593843418186</v>
      </c>
      <c r="BW179">
        <v>28.406156581814301</v>
      </c>
      <c r="BX179" t="s">
        <v>80</v>
      </c>
    </row>
    <row r="180" spans="1:76">
      <c r="A180" t="s">
        <v>705</v>
      </c>
      <c r="B180" t="s">
        <v>531</v>
      </c>
      <c r="C180" s="1">
        <v>43863</v>
      </c>
      <c r="D180">
        <v>956000006076030</v>
      </c>
      <c r="E180" t="s">
        <v>217</v>
      </c>
      <c r="F180">
        <v>-18.932700000000001</v>
      </c>
      <c r="G180">
        <v>47.757800000000003</v>
      </c>
      <c r="H180" t="s">
        <v>502</v>
      </c>
      <c r="I180">
        <v>91</v>
      </c>
      <c r="J180" t="s">
        <v>78</v>
      </c>
      <c r="K180" t="s">
        <v>78</v>
      </c>
      <c r="L180" t="s">
        <v>78</v>
      </c>
      <c r="M180" t="s">
        <v>78</v>
      </c>
      <c r="N180" t="s">
        <v>78</v>
      </c>
      <c r="O180" t="s">
        <v>78</v>
      </c>
      <c r="P180" t="s">
        <v>78</v>
      </c>
      <c r="Q180" t="s">
        <v>78</v>
      </c>
      <c r="R180" t="s">
        <v>153</v>
      </c>
      <c r="T180" t="s">
        <v>84</v>
      </c>
      <c r="U180" t="s">
        <v>81</v>
      </c>
      <c r="V180" t="s">
        <v>82</v>
      </c>
      <c r="W180" t="s">
        <v>80</v>
      </c>
      <c r="X180" t="s">
        <v>80</v>
      </c>
      <c r="Y180" t="s">
        <v>78</v>
      </c>
      <c r="Z180" t="s">
        <v>78</v>
      </c>
      <c r="AA180" t="s">
        <v>83</v>
      </c>
      <c r="AB180">
        <v>380</v>
      </c>
      <c r="AC180">
        <v>22</v>
      </c>
      <c r="AD180">
        <v>131</v>
      </c>
      <c r="AE180">
        <v>63</v>
      </c>
      <c r="AF180">
        <v>25.1</v>
      </c>
      <c r="AG180">
        <v>16.5</v>
      </c>
      <c r="AH180">
        <v>14</v>
      </c>
      <c r="AI180" t="s">
        <v>84</v>
      </c>
      <c r="AJ180">
        <v>1</v>
      </c>
      <c r="AK180">
        <v>0</v>
      </c>
      <c r="AL180">
        <v>0</v>
      </c>
      <c r="AM180">
        <v>0</v>
      </c>
      <c r="AN180">
        <v>0</v>
      </c>
      <c r="AO180">
        <v>0</v>
      </c>
      <c r="AP180" t="s">
        <v>78</v>
      </c>
      <c r="AQ180">
        <v>1</v>
      </c>
      <c r="AR180">
        <v>1</v>
      </c>
      <c r="AS180">
        <v>1</v>
      </c>
      <c r="AT180">
        <v>600</v>
      </c>
      <c r="AU180" t="s">
        <v>78</v>
      </c>
      <c r="AV180" t="s">
        <v>78</v>
      </c>
      <c r="AW180" t="s">
        <v>78</v>
      </c>
      <c r="AX180">
        <v>250</v>
      </c>
      <c r="AY180">
        <v>2</v>
      </c>
      <c r="AZ180">
        <v>1</v>
      </c>
      <c r="BA180" t="s">
        <v>84</v>
      </c>
      <c r="BB180" t="s">
        <v>95</v>
      </c>
      <c r="BC180" t="s">
        <v>78</v>
      </c>
      <c r="BD180" t="s">
        <v>78</v>
      </c>
      <c r="BE180" t="s">
        <v>78</v>
      </c>
      <c r="BF180" t="s">
        <v>78</v>
      </c>
      <c r="BG180" t="s">
        <v>78</v>
      </c>
      <c r="BH180" t="s">
        <v>78</v>
      </c>
      <c r="BI180" t="s">
        <v>78</v>
      </c>
      <c r="BJ180" t="s">
        <v>78</v>
      </c>
      <c r="BK180" t="s">
        <v>78</v>
      </c>
      <c r="BL180" t="s">
        <v>78</v>
      </c>
      <c r="BM180" t="s">
        <v>78</v>
      </c>
      <c r="BN180" t="s">
        <v>78</v>
      </c>
      <c r="BO180" t="s">
        <v>78</v>
      </c>
      <c r="BP180" t="s">
        <v>78</v>
      </c>
      <c r="BQ180" t="s">
        <v>78</v>
      </c>
      <c r="BR180" t="s">
        <v>78</v>
      </c>
      <c r="BS180" t="s">
        <v>78</v>
      </c>
      <c r="BT180" t="s">
        <v>78</v>
      </c>
      <c r="BU180" t="s">
        <v>78</v>
      </c>
      <c r="BV180">
        <v>329.43229376863502</v>
      </c>
      <c r="BW180">
        <v>50.567706231364603</v>
      </c>
      <c r="BX180" t="s">
        <v>84</v>
      </c>
    </row>
    <row r="181" spans="1:76">
      <c r="A181" t="s">
        <v>705</v>
      </c>
      <c r="B181" t="s">
        <v>532</v>
      </c>
      <c r="C181" s="1">
        <v>43863</v>
      </c>
      <c r="D181">
        <v>956000005671203</v>
      </c>
      <c r="E181" t="s">
        <v>217</v>
      </c>
      <c r="F181">
        <v>-18.932700000000001</v>
      </c>
      <c r="G181">
        <v>47.757800000000003</v>
      </c>
      <c r="H181" t="s">
        <v>502</v>
      </c>
      <c r="I181">
        <v>91</v>
      </c>
      <c r="J181" t="s">
        <v>78</v>
      </c>
      <c r="K181" t="s">
        <v>78</v>
      </c>
      <c r="L181" t="s">
        <v>78</v>
      </c>
      <c r="M181" t="s">
        <v>78</v>
      </c>
      <c r="N181" t="s">
        <v>78</v>
      </c>
      <c r="O181" t="s">
        <v>78</v>
      </c>
      <c r="P181" t="s">
        <v>78</v>
      </c>
      <c r="Q181" t="s">
        <v>78</v>
      </c>
      <c r="R181" t="s">
        <v>153</v>
      </c>
      <c r="T181" t="s">
        <v>84</v>
      </c>
      <c r="U181" t="s">
        <v>81</v>
      </c>
      <c r="V181" t="s">
        <v>82</v>
      </c>
      <c r="W181" t="s">
        <v>80</v>
      </c>
      <c r="X181" t="s">
        <v>80</v>
      </c>
      <c r="Y181" t="s">
        <v>78</v>
      </c>
      <c r="Z181" t="s">
        <v>78</v>
      </c>
      <c r="AA181" t="s">
        <v>83</v>
      </c>
      <c r="AB181">
        <v>375</v>
      </c>
      <c r="AC181">
        <v>23</v>
      </c>
      <c r="AD181">
        <v>132</v>
      </c>
      <c r="AE181">
        <v>66.5</v>
      </c>
      <c r="AF181">
        <v>20.100000000000001</v>
      </c>
      <c r="AG181">
        <v>17</v>
      </c>
      <c r="AH181">
        <v>16</v>
      </c>
      <c r="AI181" t="s">
        <v>84</v>
      </c>
      <c r="AJ181">
        <v>1</v>
      </c>
      <c r="AK181">
        <v>0</v>
      </c>
      <c r="AL181">
        <v>0</v>
      </c>
      <c r="AM181">
        <v>0</v>
      </c>
      <c r="AN181">
        <v>0</v>
      </c>
      <c r="AO181">
        <v>0</v>
      </c>
      <c r="AP181" t="s">
        <v>78</v>
      </c>
      <c r="AQ181">
        <v>1</v>
      </c>
      <c r="AR181">
        <v>1</v>
      </c>
      <c r="AS181">
        <v>1</v>
      </c>
      <c r="AT181">
        <v>550</v>
      </c>
      <c r="AU181" t="s">
        <v>78</v>
      </c>
      <c r="AV181" t="s">
        <v>78</v>
      </c>
      <c r="AW181" t="s">
        <v>78</v>
      </c>
      <c r="AX181">
        <v>250</v>
      </c>
      <c r="AY181">
        <v>2</v>
      </c>
      <c r="AZ181">
        <v>1</v>
      </c>
      <c r="BA181" t="s">
        <v>84</v>
      </c>
      <c r="BB181" t="s">
        <v>89</v>
      </c>
      <c r="BC181" t="s">
        <v>78</v>
      </c>
      <c r="BD181" t="s">
        <v>533</v>
      </c>
      <c r="BE181" t="s">
        <v>78</v>
      </c>
      <c r="BF181" t="s">
        <v>78</v>
      </c>
      <c r="BG181" t="s">
        <v>78</v>
      </c>
      <c r="BH181" t="s">
        <v>78</v>
      </c>
      <c r="BI181" t="s">
        <v>78</v>
      </c>
      <c r="BJ181" t="s">
        <v>78</v>
      </c>
      <c r="BK181" t="s">
        <v>78</v>
      </c>
      <c r="BL181" t="s">
        <v>78</v>
      </c>
      <c r="BM181" t="s">
        <v>78</v>
      </c>
      <c r="BN181" t="s">
        <v>78</v>
      </c>
      <c r="BO181" t="s">
        <v>78</v>
      </c>
      <c r="BP181" t="s">
        <v>78</v>
      </c>
      <c r="BQ181" t="s">
        <v>78</v>
      </c>
      <c r="BR181" t="s">
        <v>78</v>
      </c>
      <c r="BS181" t="s">
        <v>78</v>
      </c>
      <c r="BT181" t="s">
        <v>78</v>
      </c>
      <c r="BU181" t="s">
        <v>78</v>
      </c>
      <c r="BV181">
        <v>334.24861341582999</v>
      </c>
      <c r="BW181">
        <v>40.751386584169701</v>
      </c>
      <c r="BX181" t="s">
        <v>84</v>
      </c>
    </row>
    <row r="182" spans="1:76">
      <c r="A182" t="s">
        <v>705</v>
      </c>
      <c r="B182" t="s">
        <v>534</v>
      </c>
      <c r="C182" s="1">
        <v>43863</v>
      </c>
      <c r="D182">
        <v>956000005812141</v>
      </c>
      <c r="E182" t="s">
        <v>217</v>
      </c>
      <c r="F182">
        <v>-18.932700000000001</v>
      </c>
      <c r="G182">
        <v>47.757800000000003</v>
      </c>
      <c r="H182" t="s">
        <v>502</v>
      </c>
      <c r="I182">
        <v>91</v>
      </c>
      <c r="J182" t="s">
        <v>78</v>
      </c>
      <c r="K182" t="s">
        <v>78</v>
      </c>
      <c r="L182" t="s">
        <v>78</v>
      </c>
      <c r="M182" t="s">
        <v>78</v>
      </c>
      <c r="N182" t="s">
        <v>78</v>
      </c>
      <c r="O182" t="s">
        <v>78</v>
      </c>
      <c r="P182" t="s">
        <v>78</v>
      </c>
      <c r="Q182" t="s">
        <v>78</v>
      </c>
      <c r="R182" t="s">
        <v>153</v>
      </c>
      <c r="T182" t="s">
        <v>84</v>
      </c>
      <c r="U182" t="s">
        <v>81</v>
      </c>
      <c r="V182" t="s">
        <v>82</v>
      </c>
      <c r="W182" t="s">
        <v>80</v>
      </c>
      <c r="X182" t="s">
        <v>80</v>
      </c>
      <c r="Y182" t="s">
        <v>78</v>
      </c>
      <c r="Z182" t="s">
        <v>78</v>
      </c>
      <c r="AA182" t="s">
        <v>83</v>
      </c>
      <c r="AB182">
        <v>400</v>
      </c>
      <c r="AC182">
        <v>23.55</v>
      </c>
      <c r="AD182">
        <v>130</v>
      </c>
      <c r="AE182">
        <v>67.5</v>
      </c>
      <c r="AF182">
        <v>32</v>
      </c>
      <c r="AG182">
        <v>20</v>
      </c>
      <c r="AH182">
        <v>17.5</v>
      </c>
      <c r="AI182" t="s">
        <v>84</v>
      </c>
      <c r="AJ182">
        <v>1</v>
      </c>
      <c r="AK182">
        <v>0</v>
      </c>
      <c r="AL182">
        <v>0</v>
      </c>
      <c r="AM182">
        <v>0</v>
      </c>
      <c r="AN182">
        <v>0</v>
      </c>
      <c r="AO182">
        <v>0</v>
      </c>
      <c r="AP182" t="s">
        <v>78</v>
      </c>
      <c r="AQ182">
        <v>1</v>
      </c>
      <c r="AR182">
        <v>1</v>
      </c>
      <c r="AS182">
        <v>1</v>
      </c>
      <c r="AT182">
        <v>550</v>
      </c>
      <c r="AU182" t="s">
        <v>78</v>
      </c>
      <c r="AV182" t="s">
        <v>78</v>
      </c>
      <c r="AW182" t="s">
        <v>78</v>
      </c>
      <c r="AX182">
        <v>250</v>
      </c>
      <c r="AY182">
        <v>2</v>
      </c>
      <c r="AZ182">
        <v>1</v>
      </c>
      <c r="BA182" t="s">
        <v>84</v>
      </c>
      <c r="BB182" t="s">
        <v>95</v>
      </c>
      <c r="BC182" t="s">
        <v>78</v>
      </c>
      <c r="BD182" t="s">
        <v>78</v>
      </c>
      <c r="BE182" t="s">
        <v>78</v>
      </c>
      <c r="BF182" t="s">
        <v>78</v>
      </c>
      <c r="BG182" t="s">
        <v>78</v>
      </c>
      <c r="BH182" t="s">
        <v>78</v>
      </c>
      <c r="BI182" t="s">
        <v>78</v>
      </c>
      <c r="BJ182" t="s">
        <v>78</v>
      </c>
      <c r="BK182" t="s">
        <v>78</v>
      </c>
      <c r="BL182" t="s">
        <v>78</v>
      </c>
      <c r="BM182" t="s">
        <v>78</v>
      </c>
      <c r="BN182" t="s">
        <v>78</v>
      </c>
      <c r="BO182" t="s">
        <v>78</v>
      </c>
      <c r="BP182" t="s">
        <v>78</v>
      </c>
      <c r="BQ182" t="s">
        <v>78</v>
      </c>
      <c r="BR182" t="s">
        <v>78</v>
      </c>
      <c r="BS182" t="s">
        <v>78</v>
      </c>
      <c r="BT182" t="s">
        <v>78</v>
      </c>
      <c r="BU182" t="s">
        <v>78</v>
      </c>
      <c r="BV182">
        <v>324.64926449675801</v>
      </c>
      <c r="BW182">
        <v>75.350735503242007</v>
      </c>
      <c r="BX182" t="s">
        <v>84</v>
      </c>
    </row>
    <row r="183" spans="1:76">
      <c r="A183" t="s">
        <v>705</v>
      </c>
      <c r="B183" t="s">
        <v>535</v>
      </c>
      <c r="C183" s="1">
        <v>43863</v>
      </c>
      <c r="D183">
        <v>956000005596513</v>
      </c>
      <c r="E183" t="s">
        <v>217</v>
      </c>
      <c r="F183">
        <v>-18.932700000000001</v>
      </c>
      <c r="G183">
        <v>47.757800000000003</v>
      </c>
      <c r="H183" t="s">
        <v>502</v>
      </c>
      <c r="I183">
        <v>91</v>
      </c>
      <c r="J183" t="s">
        <v>78</v>
      </c>
      <c r="K183" t="s">
        <v>78</v>
      </c>
      <c r="L183" t="s">
        <v>78</v>
      </c>
      <c r="M183" t="s">
        <v>78</v>
      </c>
      <c r="N183" t="s">
        <v>78</v>
      </c>
      <c r="O183" t="s">
        <v>78</v>
      </c>
      <c r="P183" t="s">
        <v>78</v>
      </c>
      <c r="Q183" t="s">
        <v>78</v>
      </c>
      <c r="R183" t="s">
        <v>153</v>
      </c>
      <c r="T183" t="s">
        <v>84</v>
      </c>
      <c r="U183" t="s">
        <v>81</v>
      </c>
      <c r="V183" t="s">
        <v>82</v>
      </c>
      <c r="W183" t="s">
        <v>80</v>
      </c>
      <c r="X183" t="s">
        <v>80</v>
      </c>
      <c r="Y183" t="s">
        <v>78</v>
      </c>
      <c r="Z183" t="s">
        <v>78</v>
      </c>
      <c r="AA183" t="s">
        <v>83</v>
      </c>
      <c r="AB183">
        <v>380</v>
      </c>
      <c r="AC183">
        <v>20</v>
      </c>
      <c r="AD183">
        <v>133</v>
      </c>
      <c r="AE183">
        <v>60</v>
      </c>
      <c r="AF183">
        <v>27</v>
      </c>
      <c r="AG183">
        <v>17</v>
      </c>
      <c r="AH183">
        <v>12</v>
      </c>
      <c r="AI183" t="s">
        <v>84</v>
      </c>
      <c r="AJ183">
        <v>1</v>
      </c>
      <c r="AK183">
        <v>0</v>
      </c>
      <c r="AL183">
        <v>0</v>
      </c>
      <c r="AM183">
        <v>0</v>
      </c>
      <c r="AN183">
        <v>0</v>
      </c>
      <c r="AO183">
        <v>0</v>
      </c>
      <c r="AP183" t="s">
        <v>78</v>
      </c>
      <c r="AQ183">
        <v>0</v>
      </c>
      <c r="AR183">
        <v>1</v>
      </c>
      <c r="AS183">
        <v>1</v>
      </c>
      <c r="AT183">
        <v>650</v>
      </c>
      <c r="AU183" t="s">
        <v>78</v>
      </c>
      <c r="AV183" t="s">
        <v>78</v>
      </c>
      <c r="AW183" t="s">
        <v>78</v>
      </c>
      <c r="AX183">
        <v>250</v>
      </c>
      <c r="AY183">
        <v>2</v>
      </c>
      <c r="AZ183">
        <v>1</v>
      </c>
      <c r="BA183" t="s">
        <v>84</v>
      </c>
      <c r="BB183" t="s">
        <v>89</v>
      </c>
      <c r="BC183" t="s">
        <v>78</v>
      </c>
      <c r="BD183" t="s">
        <v>78</v>
      </c>
      <c r="BE183" t="s">
        <v>78</v>
      </c>
      <c r="BF183" t="s">
        <v>78</v>
      </c>
      <c r="BG183" t="s">
        <v>78</v>
      </c>
      <c r="BH183" t="s">
        <v>78</v>
      </c>
      <c r="BI183" t="s">
        <v>78</v>
      </c>
      <c r="BJ183" t="s">
        <v>78</v>
      </c>
      <c r="BK183" t="s">
        <v>78</v>
      </c>
      <c r="BL183" t="s">
        <v>78</v>
      </c>
      <c r="BM183" t="s">
        <v>78</v>
      </c>
      <c r="BN183" t="s">
        <v>78</v>
      </c>
      <c r="BO183" t="s">
        <v>78</v>
      </c>
      <c r="BP183" t="s">
        <v>78</v>
      </c>
      <c r="BQ183" t="s">
        <v>78</v>
      </c>
      <c r="BR183" t="s">
        <v>78</v>
      </c>
      <c r="BS183" t="s">
        <v>78</v>
      </c>
      <c r="BT183" t="s">
        <v>78</v>
      </c>
      <c r="BU183" t="s">
        <v>78</v>
      </c>
      <c r="BV183">
        <v>339.09820030991898</v>
      </c>
      <c r="BW183">
        <v>40.901799690081198</v>
      </c>
      <c r="BX183" t="s">
        <v>84</v>
      </c>
    </row>
    <row r="184" spans="1:76">
      <c r="A184" t="s">
        <v>705</v>
      </c>
      <c r="B184" t="s">
        <v>536</v>
      </c>
      <c r="C184" s="1">
        <v>43863</v>
      </c>
      <c r="D184">
        <v>956000009382788</v>
      </c>
      <c r="E184" t="s">
        <v>217</v>
      </c>
      <c r="F184">
        <v>-18.932700000000001</v>
      </c>
      <c r="G184">
        <v>47.757800000000003</v>
      </c>
      <c r="H184" t="s">
        <v>502</v>
      </c>
      <c r="I184">
        <v>91</v>
      </c>
      <c r="J184" t="s">
        <v>78</v>
      </c>
      <c r="K184" t="s">
        <v>78</v>
      </c>
      <c r="L184" t="s">
        <v>78</v>
      </c>
      <c r="M184" t="s">
        <v>78</v>
      </c>
      <c r="N184" t="s">
        <v>78</v>
      </c>
      <c r="O184" t="s">
        <v>78</v>
      </c>
      <c r="P184" t="s">
        <v>78</v>
      </c>
      <c r="Q184" t="s">
        <v>78</v>
      </c>
      <c r="R184" t="s">
        <v>153</v>
      </c>
      <c r="T184" t="s">
        <v>80</v>
      </c>
      <c r="U184" t="s">
        <v>101</v>
      </c>
      <c r="V184" t="s">
        <v>102</v>
      </c>
      <c r="W184" t="s">
        <v>80</v>
      </c>
      <c r="X184" t="s">
        <v>80</v>
      </c>
      <c r="Y184" t="s">
        <v>78</v>
      </c>
      <c r="Z184" t="s">
        <v>78</v>
      </c>
      <c r="AA184" t="s">
        <v>83</v>
      </c>
      <c r="AB184">
        <v>280</v>
      </c>
      <c r="AC184">
        <v>22.05</v>
      </c>
      <c r="AD184">
        <v>129.5</v>
      </c>
      <c r="AE184">
        <v>61.8</v>
      </c>
      <c r="AF184">
        <v>29.9</v>
      </c>
      <c r="AG184">
        <v>7.4</v>
      </c>
      <c r="AH184">
        <v>5.0999999999999996</v>
      </c>
      <c r="AI184" t="s">
        <v>84</v>
      </c>
      <c r="AJ184">
        <v>1</v>
      </c>
      <c r="AK184">
        <v>0</v>
      </c>
      <c r="AL184">
        <v>0</v>
      </c>
      <c r="AM184">
        <v>0</v>
      </c>
      <c r="AN184">
        <v>0</v>
      </c>
      <c r="AO184">
        <v>0</v>
      </c>
      <c r="AP184" t="s">
        <v>78</v>
      </c>
      <c r="AQ184">
        <v>1</v>
      </c>
      <c r="AR184">
        <v>1</v>
      </c>
      <c r="AS184">
        <v>1</v>
      </c>
      <c r="AT184">
        <v>500</v>
      </c>
      <c r="AU184" t="s">
        <v>78</v>
      </c>
      <c r="AV184" t="s">
        <v>78</v>
      </c>
      <c r="AW184" t="s">
        <v>78</v>
      </c>
      <c r="AX184">
        <v>200</v>
      </c>
      <c r="AY184">
        <v>2</v>
      </c>
      <c r="AZ184">
        <v>1</v>
      </c>
      <c r="BA184" t="s">
        <v>84</v>
      </c>
      <c r="BB184" t="s">
        <v>95</v>
      </c>
      <c r="BC184" t="s">
        <v>78</v>
      </c>
      <c r="BD184" t="s">
        <v>78</v>
      </c>
      <c r="BE184" t="s">
        <v>78</v>
      </c>
      <c r="BF184" t="s">
        <v>78</v>
      </c>
      <c r="BG184" t="s">
        <v>78</v>
      </c>
      <c r="BH184" t="s">
        <v>78</v>
      </c>
      <c r="BI184" t="s">
        <v>78</v>
      </c>
      <c r="BJ184" t="s">
        <v>78</v>
      </c>
      <c r="BK184" t="s">
        <v>78</v>
      </c>
      <c r="BL184" t="s">
        <v>78</v>
      </c>
      <c r="BM184" t="s">
        <v>78</v>
      </c>
      <c r="BN184" t="s">
        <v>78</v>
      </c>
      <c r="BO184" t="s">
        <v>78</v>
      </c>
      <c r="BP184" t="s">
        <v>78</v>
      </c>
      <c r="BQ184" t="s">
        <v>78</v>
      </c>
      <c r="BR184" t="s">
        <v>78</v>
      </c>
      <c r="BS184" t="s">
        <v>78</v>
      </c>
      <c r="BT184" t="s">
        <v>78</v>
      </c>
      <c r="BU184" t="s">
        <v>78</v>
      </c>
      <c r="BV184">
        <v>310.06213442546499</v>
      </c>
      <c r="BW184">
        <v>-30.062134425465299</v>
      </c>
      <c r="BX184" t="s">
        <v>80</v>
      </c>
    </row>
    <row r="185" spans="1:76">
      <c r="A185" t="s">
        <v>705</v>
      </c>
      <c r="B185" t="s">
        <v>537</v>
      </c>
      <c r="C185" s="1">
        <v>43863</v>
      </c>
      <c r="D185">
        <v>956000010890263</v>
      </c>
      <c r="E185" t="s">
        <v>217</v>
      </c>
      <c r="F185">
        <v>-18.932700000000001</v>
      </c>
      <c r="G185">
        <v>47.757800000000003</v>
      </c>
      <c r="H185" t="s">
        <v>502</v>
      </c>
      <c r="I185">
        <v>91</v>
      </c>
      <c r="J185" t="s">
        <v>78</v>
      </c>
      <c r="K185" t="s">
        <v>78</v>
      </c>
      <c r="L185" t="s">
        <v>78</v>
      </c>
      <c r="M185" t="s">
        <v>78</v>
      </c>
      <c r="N185" t="s">
        <v>78</v>
      </c>
      <c r="O185" t="s">
        <v>78</v>
      </c>
      <c r="P185" t="s">
        <v>78</v>
      </c>
      <c r="Q185" t="s">
        <v>78</v>
      </c>
      <c r="R185" t="s">
        <v>153</v>
      </c>
      <c r="T185" t="s">
        <v>84</v>
      </c>
      <c r="U185" t="s">
        <v>101</v>
      </c>
      <c r="V185" t="s">
        <v>102</v>
      </c>
      <c r="W185" t="s">
        <v>80</v>
      </c>
      <c r="X185" t="s">
        <v>80</v>
      </c>
      <c r="Y185" t="s">
        <v>78</v>
      </c>
      <c r="Z185" t="s">
        <v>78</v>
      </c>
      <c r="AA185" t="s">
        <v>83</v>
      </c>
      <c r="AB185">
        <v>324</v>
      </c>
      <c r="AC185">
        <v>20</v>
      </c>
      <c r="AD185">
        <v>132.30000000000001</v>
      </c>
      <c r="AE185">
        <v>62</v>
      </c>
      <c r="AF185">
        <v>27</v>
      </c>
      <c r="AG185">
        <v>6.8</v>
      </c>
      <c r="AH185">
        <v>7.7</v>
      </c>
      <c r="AI185" t="s">
        <v>84</v>
      </c>
      <c r="AJ185">
        <v>1</v>
      </c>
      <c r="AK185">
        <v>0</v>
      </c>
      <c r="AL185">
        <v>0</v>
      </c>
      <c r="AM185">
        <v>0</v>
      </c>
      <c r="AN185">
        <v>0</v>
      </c>
      <c r="AO185">
        <v>0</v>
      </c>
      <c r="AP185" t="s">
        <v>78</v>
      </c>
      <c r="AQ185">
        <v>1</v>
      </c>
      <c r="AR185">
        <v>1</v>
      </c>
      <c r="AS185">
        <v>1</v>
      </c>
      <c r="AT185">
        <v>500</v>
      </c>
      <c r="AU185" t="s">
        <v>78</v>
      </c>
      <c r="AV185" t="s">
        <v>78</v>
      </c>
      <c r="AW185" t="s">
        <v>78</v>
      </c>
      <c r="AX185">
        <v>200</v>
      </c>
      <c r="AY185">
        <v>2</v>
      </c>
      <c r="AZ185">
        <v>1</v>
      </c>
      <c r="BA185" t="s">
        <v>84</v>
      </c>
      <c r="BB185" t="s">
        <v>89</v>
      </c>
      <c r="BC185" t="s">
        <v>78</v>
      </c>
      <c r="BD185" t="s">
        <v>78</v>
      </c>
      <c r="BE185" t="s">
        <v>78</v>
      </c>
      <c r="BF185" t="s">
        <v>78</v>
      </c>
      <c r="BG185" t="s">
        <v>78</v>
      </c>
      <c r="BH185" t="s">
        <v>78</v>
      </c>
      <c r="BI185" t="s">
        <v>78</v>
      </c>
      <c r="BJ185" t="s">
        <v>78</v>
      </c>
      <c r="BK185" t="s">
        <v>78</v>
      </c>
      <c r="BL185" t="s">
        <v>78</v>
      </c>
      <c r="BM185" t="s">
        <v>78</v>
      </c>
      <c r="BN185" t="s">
        <v>78</v>
      </c>
      <c r="BO185" t="s">
        <v>78</v>
      </c>
      <c r="BP185" t="s">
        <v>78</v>
      </c>
      <c r="BQ185" t="s">
        <v>78</v>
      </c>
      <c r="BR185" t="s">
        <v>78</v>
      </c>
      <c r="BS185" t="s">
        <v>78</v>
      </c>
      <c r="BT185" t="s">
        <v>78</v>
      </c>
      <c r="BU185" t="s">
        <v>78</v>
      </c>
      <c r="BV185">
        <v>318.66079922045401</v>
      </c>
      <c r="BW185">
        <v>5.3392007795463297</v>
      </c>
      <c r="BX185" t="s">
        <v>84</v>
      </c>
    </row>
    <row r="186" spans="1:76">
      <c r="A186" t="s">
        <v>705</v>
      </c>
      <c r="B186" t="s">
        <v>538</v>
      </c>
      <c r="C186" s="1">
        <v>43863</v>
      </c>
      <c r="D186">
        <v>956000009385276</v>
      </c>
      <c r="E186" t="s">
        <v>217</v>
      </c>
      <c r="F186">
        <v>-18.932700000000001</v>
      </c>
      <c r="G186">
        <v>47.757800000000003</v>
      </c>
      <c r="H186" t="s">
        <v>502</v>
      </c>
      <c r="I186">
        <v>91</v>
      </c>
      <c r="J186" t="s">
        <v>78</v>
      </c>
      <c r="K186" t="s">
        <v>78</v>
      </c>
      <c r="L186" t="s">
        <v>78</v>
      </c>
      <c r="M186" t="s">
        <v>78</v>
      </c>
      <c r="N186" t="s">
        <v>78</v>
      </c>
      <c r="O186" t="s">
        <v>78</v>
      </c>
      <c r="P186" t="s">
        <v>78</v>
      </c>
      <c r="Q186" t="s">
        <v>78</v>
      </c>
      <c r="R186" t="s">
        <v>153</v>
      </c>
      <c r="T186" t="s">
        <v>84</v>
      </c>
      <c r="U186" t="s">
        <v>101</v>
      </c>
      <c r="V186" t="s">
        <v>102</v>
      </c>
      <c r="W186" t="s">
        <v>80</v>
      </c>
      <c r="X186" t="s">
        <v>80</v>
      </c>
      <c r="Y186" t="s">
        <v>78</v>
      </c>
      <c r="Z186" t="s">
        <v>78</v>
      </c>
      <c r="AA186" t="s">
        <v>83</v>
      </c>
      <c r="AB186">
        <v>310</v>
      </c>
      <c r="AC186">
        <v>22</v>
      </c>
      <c r="AD186">
        <v>124.2</v>
      </c>
      <c r="AE186">
        <v>59.9</v>
      </c>
      <c r="AF186">
        <v>25.3</v>
      </c>
      <c r="AG186">
        <v>4.8</v>
      </c>
      <c r="AH186">
        <v>2.2999999999999998</v>
      </c>
      <c r="AI186" t="s">
        <v>84</v>
      </c>
      <c r="AJ186">
        <v>1</v>
      </c>
      <c r="AK186">
        <v>0</v>
      </c>
      <c r="AL186">
        <v>0</v>
      </c>
      <c r="AM186">
        <v>0</v>
      </c>
      <c r="AN186">
        <v>0</v>
      </c>
      <c r="AO186">
        <v>0</v>
      </c>
      <c r="AP186" t="s">
        <v>78</v>
      </c>
      <c r="AQ186">
        <v>1</v>
      </c>
      <c r="AR186">
        <v>1</v>
      </c>
      <c r="AS186">
        <v>1</v>
      </c>
      <c r="AT186">
        <v>500</v>
      </c>
      <c r="AU186" t="s">
        <v>78</v>
      </c>
      <c r="AV186" t="s">
        <v>78</v>
      </c>
      <c r="AW186" t="s">
        <v>78</v>
      </c>
      <c r="AX186">
        <v>200</v>
      </c>
      <c r="AY186">
        <v>2</v>
      </c>
      <c r="AZ186">
        <v>1</v>
      </c>
      <c r="BA186" t="s">
        <v>84</v>
      </c>
      <c r="BB186" t="s">
        <v>89</v>
      </c>
      <c r="BC186" t="s">
        <v>78</v>
      </c>
      <c r="BD186" t="s">
        <v>78</v>
      </c>
      <c r="BE186" t="s">
        <v>78</v>
      </c>
      <c r="BF186" t="s">
        <v>78</v>
      </c>
      <c r="BG186" t="s">
        <v>78</v>
      </c>
      <c r="BH186" t="s">
        <v>78</v>
      </c>
      <c r="BI186" t="s">
        <v>78</v>
      </c>
      <c r="BJ186" t="s">
        <v>78</v>
      </c>
      <c r="BK186" t="s">
        <v>78</v>
      </c>
      <c r="BL186" t="s">
        <v>78</v>
      </c>
      <c r="BM186" t="s">
        <v>78</v>
      </c>
      <c r="BN186" t="s">
        <v>78</v>
      </c>
      <c r="BO186" t="s">
        <v>78</v>
      </c>
      <c r="BP186" t="s">
        <v>78</v>
      </c>
      <c r="BQ186" t="s">
        <v>78</v>
      </c>
      <c r="BR186" t="s">
        <v>78</v>
      </c>
      <c r="BS186" t="s">
        <v>78</v>
      </c>
      <c r="BT186" t="s">
        <v>78</v>
      </c>
      <c r="BU186" t="s">
        <v>78</v>
      </c>
      <c r="BV186">
        <v>293.92824289423203</v>
      </c>
      <c r="BW186">
        <v>16.071757105768398</v>
      </c>
      <c r="BX186" t="s">
        <v>84</v>
      </c>
    </row>
    <row r="187" spans="1:76">
      <c r="A187" t="s">
        <v>705</v>
      </c>
      <c r="B187" t="s">
        <v>539</v>
      </c>
      <c r="C187" s="1">
        <v>43863</v>
      </c>
      <c r="D187">
        <v>956000005597223</v>
      </c>
      <c r="E187" t="s">
        <v>217</v>
      </c>
      <c r="F187">
        <v>-18.932700000000001</v>
      </c>
      <c r="G187">
        <v>47.757800000000003</v>
      </c>
      <c r="H187" t="s">
        <v>502</v>
      </c>
      <c r="I187">
        <v>91</v>
      </c>
      <c r="J187" t="s">
        <v>78</v>
      </c>
      <c r="K187" t="s">
        <v>78</v>
      </c>
      <c r="L187" t="s">
        <v>78</v>
      </c>
      <c r="M187" t="s">
        <v>78</v>
      </c>
      <c r="N187" t="s">
        <v>78</v>
      </c>
      <c r="O187" t="s">
        <v>78</v>
      </c>
      <c r="P187" t="s">
        <v>78</v>
      </c>
      <c r="Q187" t="s">
        <v>78</v>
      </c>
      <c r="R187" t="s">
        <v>153</v>
      </c>
      <c r="T187" t="s">
        <v>80</v>
      </c>
      <c r="U187" t="s">
        <v>81</v>
      </c>
      <c r="V187" t="s">
        <v>82</v>
      </c>
      <c r="W187" t="s">
        <v>80</v>
      </c>
      <c r="X187" t="s">
        <v>80</v>
      </c>
      <c r="Y187" t="s">
        <v>78</v>
      </c>
      <c r="Z187" t="s">
        <v>78</v>
      </c>
      <c r="AA187" t="s">
        <v>83</v>
      </c>
      <c r="AB187">
        <v>230</v>
      </c>
      <c r="AC187">
        <v>21.5</v>
      </c>
      <c r="AD187">
        <v>132</v>
      </c>
      <c r="AE187">
        <v>60</v>
      </c>
      <c r="AF187">
        <v>25</v>
      </c>
      <c r="AG187">
        <v>14</v>
      </c>
      <c r="AH187">
        <v>13</v>
      </c>
      <c r="AI187" t="s">
        <v>84</v>
      </c>
      <c r="AJ187">
        <v>1</v>
      </c>
      <c r="AK187">
        <v>0</v>
      </c>
      <c r="AL187">
        <v>0</v>
      </c>
      <c r="AM187">
        <v>0</v>
      </c>
      <c r="AN187">
        <v>0</v>
      </c>
      <c r="AO187">
        <v>0</v>
      </c>
      <c r="AP187" t="s">
        <v>78</v>
      </c>
      <c r="AQ187">
        <v>1</v>
      </c>
      <c r="AR187">
        <v>1</v>
      </c>
      <c r="AS187">
        <v>1</v>
      </c>
      <c r="AT187">
        <v>550</v>
      </c>
      <c r="AU187" t="s">
        <v>78</v>
      </c>
      <c r="AV187" t="s">
        <v>78</v>
      </c>
      <c r="AW187" t="s">
        <v>78</v>
      </c>
      <c r="AX187">
        <v>200</v>
      </c>
      <c r="AY187">
        <v>2</v>
      </c>
      <c r="AZ187">
        <v>1</v>
      </c>
      <c r="BA187" t="s">
        <v>84</v>
      </c>
      <c r="BB187" t="s">
        <v>89</v>
      </c>
      <c r="BC187" t="s">
        <v>78</v>
      </c>
      <c r="BD187" t="s">
        <v>78</v>
      </c>
      <c r="BE187" t="s">
        <v>78</v>
      </c>
      <c r="BF187" t="s">
        <v>78</v>
      </c>
      <c r="BG187" t="s">
        <v>78</v>
      </c>
      <c r="BH187" t="s">
        <v>78</v>
      </c>
      <c r="BI187" t="s">
        <v>78</v>
      </c>
      <c r="BJ187" t="s">
        <v>78</v>
      </c>
      <c r="BK187" t="s">
        <v>78</v>
      </c>
      <c r="BL187" t="s">
        <v>78</v>
      </c>
      <c r="BM187" t="s">
        <v>78</v>
      </c>
      <c r="BN187" t="s">
        <v>78</v>
      </c>
      <c r="BO187" t="s">
        <v>78</v>
      </c>
      <c r="BP187" t="s">
        <v>78</v>
      </c>
      <c r="BQ187" t="s">
        <v>78</v>
      </c>
      <c r="BR187" t="s">
        <v>78</v>
      </c>
      <c r="BS187" t="s">
        <v>78</v>
      </c>
      <c r="BT187" t="s">
        <v>78</v>
      </c>
      <c r="BU187" t="s">
        <v>78</v>
      </c>
      <c r="BV187">
        <v>334.24861341582999</v>
      </c>
      <c r="BW187">
        <v>-104.24861341582999</v>
      </c>
      <c r="BX187" t="s">
        <v>80</v>
      </c>
    </row>
    <row r="188" spans="1:76">
      <c r="A188" t="s">
        <v>705</v>
      </c>
      <c r="B188" t="s">
        <v>540</v>
      </c>
      <c r="C188" s="1">
        <v>43901</v>
      </c>
      <c r="D188" t="s">
        <v>78</v>
      </c>
      <c r="E188" t="s">
        <v>217</v>
      </c>
      <c r="F188">
        <v>-18.932700000000001</v>
      </c>
      <c r="G188">
        <v>47.757800000000003</v>
      </c>
      <c r="H188" t="s">
        <v>541</v>
      </c>
      <c r="I188">
        <v>94</v>
      </c>
      <c r="J188" t="s">
        <v>78</v>
      </c>
      <c r="K188" t="s">
        <v>78</v>
      </c>
      <c r="L188" t="s">
        <v>78</v>
      </c>
      <c r="M188" t="s">
        <v>78</v>
      </c>
      <c r="N188" t="s">
        <v>78</v>
      </c>
      <c r="O188" t="s">
        <v>78</v>
      </c>
      <c r="P188" t="s">
        <v>78</v>
      </c>
      <c r="Q188" t="s">
        <v>78</v>
      </c>
      <c r="R188" t="s">
        <v>153</v>
      </c>
      <c r="T188" t="s">
        <v>80</v>
      </c>
      <c r="U188" t="s">
        <v>81</v>
      </c>
      <c r="V188" t="s">
        <v>82</v>
      </c>
      <c r="W188" t="s">
        <v>80</v>
      </c>
      <c r="X188" t="s">
        <v>80</v>
      </c>
      <c r="Y188" t="s">
        <v>78</v>
      </c>
      <c r="Z188" t="s">
        <v>78</v>
      </c>
      <c r="AA188" t="s">
        <v>83</v>
      </c>
      <c r="AB188" t="s">
        <v>78</v>
      </c>
      <c r="AC188">
        <v>21.5</v>
      </c>
      <c r="AD188">
        <v>134</v>
      </c>
      <c r="AE188">
        <v>63</v>
      </c>
      <c r="AF188">
        <v>34</v>
      </c>
      <c r="AG188">
        <v>11</v>
      </c>
      <c r="AH188">
        <v>14</v>
      </c>
      <c r="AI188" t="s">
        <v>84</v>
      </c>
      <c r="AJ188">
        <v>1</v>
      </c>
      <c r="AK188">
        <v>0</v>
      </c>
      <c r="AL188">
        <v>0</v>
      </c>
      <c r="AM188">
        <v>0</v>
      </c>
      <c r="AN188">
        <v>0</v>
      </c>
      <c r="AO188">
        <v>0</v>
      </c>
      <c r="AP188" t="s">
        <v>78</v>
      </c>
      <c r="AQ188">
        <v>0</v>
      </c>
      <c r="AR188">
        <v>1</v>
      </c>
      <c r="AS188">
        <v>1</v>
      </c>
      <c r="AT188" t="s">
        <v>78</v>
      </c>
      <c r="AU188" t="s">
        <v>78</v>
      </c>
      <c r="AV188" t="s">
        <v>78</v>
      </c>
      <c r="AW188" t="s">
        <v>78</v>
      </c>
      <c r="AX188" t="s">
        <v>78</v>
      </c>
      <c r="AY188" t="s">
        <v>78</v>
      </c>
      <c r="BB188" t="s">
        <v>89</v>
      </c>
      <c r="BD188" t="s">
        <v>78</v>
      </c>
      <c r="BE188" t="s">
        <v>78</v>
      </c>
      <c r="BF188" t="s">
        <v>78</v>
      </c>
      <c r="BG188" t="s">
        <v>78</v>
      </c>
      <c r="BH188" t="s">
        <v>78</v>
      </c>
      <c r="BI188" t="s">
        <v>78</v>
      </c>
      <c r="BJ188" t="s">
        <v>78</v>
      </c>
      <c r="BK188" t="s">
        <v>78</v>
      </c>
      <c r="BL188" t="s">
        <v>78</v>
      </c>
      <c r="BM188" t="s">
        <v>78</v>
      </c>
      <c r="BN188" t="s">
        <v>78</v>
      </c>
      <c r="BO188" t="s">
        <v>78</v>
      </c>
      <c r="BP188" t="s">
        <v>78</v>
      </c>
      <c r="BQ188" t="s">
        <v>78</v>
      </c>
      <c r="BR188" t="s">
        <v>78</v>
      </c>
      <c r="BS188" t="s">
        <v>78</v>
      </c>
      <c r="BT188" t="s">
        <v>78</v>
      </c>
      <c r="BU188" t="s">
        <v>78</v>
      </c>
      <c r="BV188" t="s">
        <v>78</v>
      </c>
      <c r="BW188" t="s">
        <v>78</v>
      </c>
      <c r="BX188" t="s">
        <v>80</v>
      </c>
    </row>
    <row r="189" spans="1:76">
      <c r="A189" t="s">
        <v>705</v>
      </c>
      <c r="B189" t="s">
        <v>542</v>
      </c>
      <c r="C189" s="1">
        <v>43863</v>
      </c>
      <c r="D189">
        <v>956000005669865</v>
      </c>
      <c r="E189" t="s">
        <v>217</v>
      </c>
      <c r="F189">
        <v>-18.932700000000001</v>
      </c>
      <c r="G189">
        <v>47.757800000000003</v>
      </c>
      <c r="H189" t="s">
        <v>502</v>
      </c>
      <c r="I189">
        <v>91</v>
      </c>
      <c r="J189" t="s">
        <v>78</v>
      </c>
      <c r="K189" t="s">
        <v>78</v>
      </c>
      <c r="L189" t="s">
        <v>78</v>
      </c>
      <c r="M189" t="s">
        <v>78</v>
      </c>
      <c r="N189" t="s">
        <v>78</v>
      </c>
      <c r="O189" t="s">
        <v>78</v>
      </c>
      <c r="P189" t="s">
        <v>78</v>
      </c>
      <c r="Q189" t="s">
        <v>78</v>
      </c>
      <c r="R189" t="s">
        <v>153</v>
      </c>
      <c r="T189" t="s">
        <v>84</v>
      </c>
      <c r="U189" t="s">
        <v>101</v>
      </c>
      <c r="V189" t="s">
        <v>136</v>
      </c>
      <c r="W189" t="s">
        <v>80</v>
      </c>
      <c r="X189" t="s">
        <v>84</v>
      </c>
      <c r="Y189" t="s">
        <v>514</v>
      </c>
      <c r="Z189" t="s">
        <v>543</v>
      </c>
      <c r="AA189" t="s">
        <v>83</v>
      </c>
      <c r="AB189">
        <v>330</v>
      </c>
      <c r="AC189">
        <v>19</v>
      </c>
      <c r="AD189">
        <v>130</v>
      </c>
      <c r="AE189">
        <v>59</v>
      </c>
      <c r="AF189">
        <v>31</v>
      </c>
      <c r="AG189">
        <v>10</v>
      </c>
      <c r="AH189">
        <v>7</v>
      </c>
      <c r="AI189" t="s">
        <v>84</v>
      </c>
      <c r="AJ189">
        <v>1</v>
      </c>
      <c r="AK189">
        <v>0</v>
      </c>
      <c r="AL189">
        <v>0</v>
      </c>
      <c r="AM189">
        <v>0</v>
      </c>
      <c r="AN189">
        <v>0</v>
      </c>
      <c r="AO189">
        <v>0</v>
      </c>
      <c r="AP189" t="s">
        <v>78</v>
      </c>
      <c r="AQ189">
        <v>0</v>
      </c>
      <c r="AR189">
        <v>1</v>
      </c>
      <c r="AS189">
        <v>1</v>
      </c>
      <c r="AT189">
        <v>550</v>
      </c>
      <c r="AU189" t="s">
        <v>78</v>
      </c>
      <c r="AV189" t="s">
        <v>78</v>
      </c>
      <c r="AW189" t="s">
        <v>78</v>
      </c>
      <c r="AX189">
        <v>200</v>
      </c>
      <c r="AY189">
        <v>2</v>
      </c>
      <c r="AZ189">
        <v>1</v>
      </c>
      <c r="BA189" t="s">
        <v>84</v>
      </c>
      <c r="BB189" t="s">
        <v>89</v>
      </c>
      <c r="BC189" t="s">
        <v>78</v>
      </c>
      <c r="BD189" t="s">
        <v>78</v>
      </c>
      <c r="BE189" t="s">
        <v>78</v>
      </c>
      <c r="BF189" t="s">
        <v>78</v>
      </c>
      <c r="BG189" t="s">
        <v>78</v>
      </c>
      <c r="BH189" t="s">
        <v>78</v>
      </c>
      <c r="BI189" t="s">
        <v>78</v>
      </c>
      <c r="BJ189" t="s">
        <v>78</v>
      </c>
      <c r="BK189" t="s">
        <v>78</v>
      </c>
      <c r="BL189" t="s">
        <v>78</v>
      </c>
      <c r="BM189" t="s">
        <v>78</v>
      </c>
      <c r="BN189" t="s">
        <v>78</v>
      </c>
      <c r="BO189" t="s">
        <v>78</v>
      </c>
      <c r="BP189" t="s">
        <v>78</v>
      </c>
      <c r="BQ189" t="s">
        <v>78</v>
      </c>
      <c r="BR189" t="s">
        <v>78</v>
      </c>
      <c r="BS189" t="s">
        <v>78</v>
      </c>
      <c r="BT189" t="s">
        <v>78</v>
      </c>
      <c r="BU189" t="s">
        <v>78</v>
      </c>
      <c r="BV189">
        <v>311.593843418186</v>
      </c>
      <c r="BW189">
        <v>18.406156581814301</v>
      </c>
      <c r="BX189" t="s">
        <v>84</v>
      </c>
    </row>
    <row r="190" spans="1:76">
      <c r="A190" t="s">
        <v>705</v>
      </c>
      <c r="B190" t="s">
        <v>544</v>
      </c>
      <c r="C190" s="1">
        <v>43901</v>
      </c>
      <c r="D190">
        <v>956000010875576</v>
      </c>
      <c r="E190" t="s">
        <v>217</v>
      </c>
      <c r="F190">
        <v>-18.932700000000001</v>
      </c>
      <c r="G190">
        <v>47.757800000000003</v>
      </c>
      <c r="H190" t="s">
        <v>541</v>
      </c>
      <c r="I190">
        <v>94</v>
      </c>
      <c r="J190" t="s">
        <v>78</v>
      </c>
      <c r="K190" t="s">
        <v>78</v>
      </c>
      <c r="L190" t="s">
        <v>78</v>
      </c>
      <c r="M190" t="s">
        <v>78</v>
      </c>
      <c r="N190" t="s">
        <v>78</v>
      </c>
      <c r="O190" t="s">
        <v>78</v>
      </c>
      <c r="P190" t="s">
        <v>78</v>
      </c>
      <c r="Q190" t="s">
        <v>78</v>
      </c>
      <c r="R190" t="s">
        <v>153</v>
      </c>
      <c r="T190" t="s">
        <v>80</v>
      </c>
      <c r="U190" t="s">
        <v>101</v>
      </c>
      <c r="V190" t="s">
        <v>102</v>
      </c>
      <c r="W190" t="s">
        <v>80</v>
      </c>
      <c r="X190" t="s">
        <v>80</v>
      </c>
      <c r="Y190" t="s">
        <v>78</v>
      </c>
      <c r="Z190" t="s">
        <v>78</v>
      </c>
      <c r="AA190" t="s">
        <v>83</v>
      </c>
      <c r="AB190">
        <v>290</v>
      </c>
      <c r="AC190">
        <v>19.5</v>
      </c>
      <c r="AD190">
        <v>130.5</v>
      </c>
      <c r="AE190">
        <v>61</v>
      </c>
      <c r="AF190">
        <v>28</v>
      </c>
      <c r="AG190">
        <v>7.5</v>
      </c>
      <c r="AH190">
        <v>6</v>
      </c>
      <c r="AI190" t="s">
        <v>84</v>
      </c>
      <c r="AJ190">
        <v>1</v>
      </c>
      <c r="AK190">
        <v>0</v>
      </c>
      <c r="AL190">
        <v>0</v>
      </c>
      <c r="AM190">
        <v>0</v>
      </c>
      <c r="AN190">
        <v>0</v>
      </c>
      <c r="AO190">
        <v>0</v>
      </c>
      <c r="AP190" t="s">
        <v>78</v>
      </c>
      <c r="AQ190">
        <v>0</v>
      </c>
      <c r="AR190">
        <v>1</v>
      </c>
      <c r="AS190">
        <v>1</v>
      </c>
      <c r="AT190">
        <v>300</v>
      </c>
      <c r="AU190" t="s">
        <v>78</v>
      </c>
      <c r="AV190" t="s">
        <v>78</v>
      </c>
      <c r="AW190" t="s">
        <v>78</v>
      </c>
      <c r="AX190">
        <v>100</v>
      </c>
      <c r="AY190">
        <v>2</v>
      </c>
      <c r="AZ190">
        <v>1</v>
      </c>
      <c r="BA190" t="s">
        <v>84</v>
      </c>
      <c r="BB190" t="s">
        <v>95</v>
      </c>
      <c r="BD190" t="s">
        <v>78</v>
      </c>
      <c r="BE190" t="s">
        <v>78</v>
      </c>
      <c r="BF190" t="s">
        <v>78</v>
      </c>
      <c r="BG190" t="s">
        <v>78</v>
      </c>
      <c r="BH190" t="s">
        <v>78</v>
      </c>
      <c r="BI190" t="s">
        <v>78</v>
      </c>
      <c r="BJ190" t="s">
        <v>78</v>
      </c>
      <c r="BK190" t="s">
        <v>78</v>
      </c>
      <c r="BL190" t="s">
        <v>78</v>
      </c>
      <c r="BM190" t="s">
        <v>78</v>
      </c>
      <c r="BN190" t="s">
        <v>78</v>
      </c>
      <c r="BO190" t="s">
        <v>78</v>
      </c>
      <c r="BP190" t="s">
        <v>78</v>
      </c>
      <c r="BQ190" t="s">
        <v>78</v>
      </c>
      <c r="BR190" t="s">
        <v>78</v>
      </c>
      <c r="BS190" t="s">
        <v>78</v>
      </c>
      <c r="BT190" t="s">
        <v>78</v>
      </c>
      <c r="BU190" t="s">
        <v>78</v>
      </c>
      <c r="BV190">
        <v>313.12719560618302</v>
      </c>
      <c r="BW190">
        <v>-23.1271956061832</v>
      </c>
      <c r="BX190" t="s">
        <v>80</v>
      </c>
    </row>
    <row r="191" spans="1:76">
      <c r="A191" t="s">
        <v>705</v>
      </c>
      <c r="B191" t="s">
        <v>545</v>
      </c>
      <c r="C191" s="1">
        <v>43901</v>
      </c>
      <c r="D191">
        <v>956000005657772</v>
      </c>
      <c r="E191" t="s">
        <v>217</v>
      </c>
      <c r="F191">
        <v>-18.932700000000001</v>
      </c>
      <c r="G191">
        <v>47.757800000000003</v>
      </c>
      <c r="H191" t="s">
        <v>541</v>
      </c>
      <c r="I191">
        <v>94</v>
      </c>
      <c r="J191" t="s">
        <v>78</v>
      </c>
      <c r="K191" t="s">
        <v>78</v>
      </c>
      <c r="L191" t="s">
        <v>78</v>
      </c>
      <c r="M191" t="s">
        <v>78</v>
      </c>
      <c r="N191" t="s">
        <v>78</v>
      </c>
      <c r="O191" t="s">
        <v>78</v>
      </c>
      <c r="P191" t="s">
        <v>78</v>
      </c>
      <c r="Q191" t="s">
        <v>78</v>
      </c>
      <c r="R191" t="s">
        <v>153</v>
      </c>
      <c r="T191" t="s">
        <v>80</v>
      </c>
      <c r="U191" t="s">
        <v>101</v>
      </c>
      <c r="V191" t="s">
        <v>102</v>
      </c>
      <c r="W191" t="s">
        <v>80</v>
      </c>
      <c r="X191" t="s">
        <v>80</v>
      </c>
      <c r="Y191" t="s">
        <v>78</v>
      </c>
      <c r="Z191" t="s">
        <v>78</v>
      </c>
      <c r="AA191" t="s">
        <v>83</v>
      </c>
      <c r="AB191">
        <v>320</v>
      </c>
      <c r="AC191">
        <v>21.1</v>
      </c>
      <c r="AD191">
        <v>132</v>
      </c>
      <c r="AE191">
        <v>64</v>
      </c>
      <c r="AF191">
        <v>25</v>
      </c>
      <c r="AG191">
        <v>7</v>
      </c>
      <c r="AH191">
        <v>5</v>
      </c>
      <c r="AI191" t="s">
        <v>84</v>
      </c>
      <c r="AJ191">
        <v>1</v>
      </c>
      <c r="AK191">
        <v>0</v>
      </c>
      <c r="AL191">
        <v>0</v>
      </c>
      <c r="AM191">
        <v>0</v>
      </c>
      <c r="AN191">
        <v>0</v>
      </c>
      <c r="AO191">
        <v>0</v>
      </c>
      <c r="AP191" t="s">
        <v>78</v>
      </c>
      <c r="AQ191">
        <v>1</v>
      </c>
      <c r="AR191">
        <v>1</v>
      </c>
      <c r="AS191">
        <v>1</v>
      </c>
      <c r="AT191">
        <v>350</v>
      </c>
      <c r="AU191" t="s">
        <v>78</v>
      </c>
      <c r="AV191" t="s">
        <v>78</v>
      </c>
      <c r="AW191" t="s">
        <v>78</v>
      </c>
      <c r="AX191">
        <v>150</v>
      </c>
      <c r="AY191">
        <v>2</v>
      </c>
      <c r="AZ191">
        <v>1</v>
      </c>
      <c r="BA191" t="s">
        <v>84</v>
      </c>
      <c r="BB191" t="s">
        <v>89</v>
      </c>
      <c r="BC191" t="s">
        <v>546</v>
      </c>
      <c r="BD191" t="s">
        <v>78</v>
      </c>
      <c r="BE191" t="s">
        <v>78</v>
      </c>
      <c r="BF191" t="s">
        <v>78</v>
      </c>
      <c r="BG191" t="s">
        <v>78</v>
      </c>
      <c r="BH191" t="s">
        <v>78</v>
      </c>
      <c r="BI191" t="s">
        <v>78</v>
      </c>
      <c r="BJ191" t="s">
        <v>78</v>
      </c>
      <c r="BK191" t="s">
        <v>78</v>
      </c>
      <c r="BL191" t="s">
        <v>78</v>
      </c>
      <c r="BM191" t="s">
        <v>78</v>
      </c>
      <c r="BN191" t="s">
        <v>78</v>
      </c>
      <c r="BO191" t="s">
        <v>78</v>
      </c>
      <c r="BP191" t="s">
        <v>78</v>
      </c>
      <c r="BQ191" t="s">
        <v>78</v>
      </c>
      <c r="BR191" t="s">
        <v>78</v>
      </c>
      <c r="BS191" t="s">
        <v>78</v>
      </c>
      <c r="BT191" t="s">
        <v>78</v>
      </c>
      <c r="BU191" t="s">
        <v>78</v>
      </c>
      <c r="BV191">
        <v>317.73706605966203</v>
      </c>
      <c r="BW191">
        <v>2.2629339403384798</v>
      </c>
      <c r="BX191" t="s">
        <v>80</v>
      </c>
    </row>
    <row r="192" spans="1:76">
      <c r="A192" t="s">
        <v>705</v>
      </c>
      <c r="B192" t="s">
        <v>547</v>
      </c>
      <c r="C192" s="1">
        <v>43863</v>
      </c>
      <c r="D192">
        <v>956000005676889</v>
      </c>
      <c r="E192" t="s">
        <v>217</v>
      </c>
      <c r="F192">
        <v>-18.932700000000001</v>
      </c>
      <c r="G192">
        <v>47.757800000000003</v>
      </c>
      <c r="H192" t="s">
        <v>502</v>
      </c>
      <c r="I192">
        <v>91</v>
      </c>
      <c r="J192" t="s">
        <v>78</v>
      </c>
      <c r="K192" t="s">
        <v>78</v>
      </c>
      <c r="L192" t="s">
        <v>78</v>
      </c>
      <c r="M192" t="s">
        <v>78</v>
      </c>
      <c r="N192" t="s">
        <v>78</v>
      </c>
      <c r="O192" t="s">
        <v>78</v>
      </c>
      <c r="P192" t="s">
        <v>78</v>
      </c>
      <c r="Q192" t="s">
        <v>78</v>
      </c>
      <c r="R192" t="s">
        <v>153</v>
      </c>
      <c r="T192" t="s">
        <v>84</v>
      </c>
      <c r="U192" t="s">
        <v>101</v>
      </c>
      <c r="V192" t="s">
        <v>102</v>
      </c>
      <c r="W192" t="s">
        <v>80</v>
      </c>
      <c r="X192" t="s">
        <v>80</v>
      </c>
      <c r="Y192" t="s">
        <v>78</v>
      </c>
      <c r="Z192" t="s">
        <v>78</v>
      </c>
      <c r="AA192" t="s">
        <v>83</v>
      </c>
      <c r="AB192">
        <v>330</v>
      </c>
      <c r="AC192">
        <v>20.2</v>
      </c>
      <c r="AD192">
        <v>126</v>
      </c>
      <c r="AE192">
        <v>60</v>
      </c>
      <c r="AF192">
        <v>23</v>
      </c>
      <c r="AG192">
        <v>7</v>
      </c>
      <c r="AH192">
        <v>5</v>
      </c>
      <c r="AI192" t="s">
        <v>84</v>
      </c>
      <c r="AJ192">
        <v>1</v>
      </c>
      <c r="AK192">
        <v>0</v>
      </c>
      <c r="AL192">
        <v>0</v>
      </c>
      <c r="AM192">
        <v>0</v>
      </c>
      <c r="AN192">
        <v>0</v>
      </c>
      <c r="AO192">
        <v>0</v>
      </c>
      <c r="AP192" t="s">
        <v>78</v>
      </c>
      <c r="AQ192">
        <v>1</v>
      </c>
      <c r="AR192">
        <v>1</v>
      </c>
      <c r="AS192">
        <v>1</v>
      </c>
      <c r="AT192">
        <v>700</v>
      </c>
      <c r="AU192" t="s">
        <v>78</v>
      </c>
      <c r="AV192" t="s">
        <v>78</v>
      </c>
      <c r="AW192" t="s">
        <v>78</v>
      </c>
      <c r="AX192">
        <v>300</v>
      </c>
      <c r="AY192">
        <v>2</v>
      </c>
      <c r="AZ192">
        <v>1</v>
      </c>
      <c r="BA192" t="s">
        <v>84</v>
      </c>
      <c r="BB192" t="s">
        <v>89</v>
      </c>
      <c r="BC192" t="s">
        <v>78</v>
      </c>
      <c r="BD192" t="s">
        <v>78</v>
      </c>
      <c r="BE192" t="s">
        <v>78</v>
      </c>
      <c r="BF192" t="s">
        <v>78</v>
      </c>
      <c r="BG192" t="s">
        <v>78</v>
      </c>
      <c r="BH192" t="s">
        <v>78</v>
      </c>
      <c r="BI192" t="s">
        <v>78</v>
      </c>
      <c r="BJ192" t="s">
        <v>78</v>
      </c>
      <c r="BK192" t="s">
        <v>78</v>
      </c>
      <c r="BL192" t="s">
        <v>78</v>
      </c>
      <c r="BM192" t="s">
        <v>78</v>
      </c>
      <c r="BN192" t="s">
        <v>78</v>
      </c>
      <c r="BO192" t="s">
        <v>78</v>
      </c>
      <c r="BP192" t="s">
        <v>78</v>
      </c>
      <c r="BQ192" t="s">
        <v>78</v>
      </c>
      <c r="BR192" t="s">
        <v>78</v>
      </c>
      <c r="BS192" t="s">
        <v>78</v>
      </c>
      <c r="BT192" t="s">
        <v>78</v>
      </c>
      <c r="BU192" t="s">
        <v>78</v>
      </c>
      <c r="BV192">
        <v>299.38656898422602</v>
      </c>
      <c r="BW192">
        <v>30.613431015774101</v>
      </c>
      <c r="BX192" t="s">
        <v>84</v>
      </c>
    </row>
    <row r="193" spans="1:76">
      <c r="A193" t="s">
        <v>705</v>
      </c>
      <c r="B193" t="s">
        <v>548</v>
      </c>
      <c r="C193" s="1">
        <v>43900</v>
      </c>
      <c r="D193">
        <v>956000005605854</v>
      </c>
      <c r="E193" t="s">
        <v>217</v>
      </c>
      <c r="F193">
        <v>-18.932700000000001</v>
      </c>
      <c r="G193">
        <v>47.757800000000003</v>
      </c>
      <c r="H193" t="s">
        <v>549</v>
      </c>
      <c r="I193">
        <v>94</v>
      </c>
      <c r="J193" t="s">
        <v>78</v>
      </c>
      <c r="K193" t="s">
        <v>78</v>
      </c>
      <c r="L193" t="s">
        <v>78</v>
      </c>
      <c r="M193" t="s">
        <v>78</v>
      </c>
      <c r="N193" t="s">
        <v>78</v>
      </c>
      <c r="O193" t="s">
        <v>78</v>
      </c>
      <c r="P193" t="s">
        <v>78</v>
      </c>
      <c r="Q193" t="s">
        <v>78</v>
      </c>
      <c r="R193" t="s">
        <v>153</v>
      </c>
      <c r="T193" t="s">
        <v>84</v>
      </c>
      <c r="U193" t="s">
        <v>101</v>
      </c>
      <c r="V193" t="s">
        <v>102</v>
      </c>
      <c r="W193" t="s">
        <v>80</v>
      </c>
      <c r="X193" t="s">
        <v>80</v>
      </c>
      <c r="Y193" t="s">
        <v>78</v>
      </c>
      <c r="Z193" t="s">
        <v>78</v>
      </c>
      <c r="AA193" t="s">
        <v>83</v>
      </c>
      <c r="AB193">
        <v>310</v>
      </c>
      <c r="AC193">
        <v>20.3</v>
      </c>
      <c r="AD193">
        <v>134</v>
      </c>
      <c r="AE193">
        <v>61</v>
      </c>
      <c r="AF193">
        <v>25</v>
      </c>
      <c r="AG193">
        <v>7.5</v>
      </c>
      <c r="AH193">
        <v>5</v>
      </c>
      <c r="AI193" t="s">
        <v>84</v>
      </c>
      <c r="AJ193">
        <v>1</v>
      </c>
      <c r="AK193">
        <v>0</v>
      </c>
      <c r="AL193">
        <v>0</v>
      </c>
      <c r="AM193">
        <v>0</v>
      </c>
      <c r="AN193">
        <v>0</v>
      </c>
      <c r="AO193">
        <v>0</v>
      </c>
      <c r="AP193" t="s">
        <v>78</v>
      </c>
      <c r="AQ193">
        <v>0</v>
      </c>
      <c r="AR193">
        <v>1</v>
      </c>
      <c r="AS193">
        <v>1</v>
      </c>
      <c r="AT193">
        <v>550</v>
      </c>
      <c r="AU193" t="s">
        <v>78</v>
      </c>
      <c r="AV193" t="s">
        <v>78</v>
      </c>
      <c r="AW193" t="s">
        <v>78</v>
      </c>
      <c r="AX193">
        <v>200</v>
      </c>
      <c r="AY193">
        <v>2</v>
      </c>
      <c r="AZ193">
        <v>1</v>
      </c>
      <c r="BA193" t="s">
        <v>84</v>
      </c>
      <c r="BB193" t="s">
        <v>95</v>
      </c>
      <c r="BC193" t="s">
        <v>550</v>
      </c>
      <c r="BD193" t="s">
        <v>78</v>
      </c>
      <c r="BE193" t="s">
        <v>78</v>
      </c>
      <c r="BF193" t="s">
        <v>78</v>
      </c>
      <c r="BG193" t="s">
        <v>78</v>
      </c>
      <c r="BH193" t="s">
        <v>78</v>
      </c>
      <c r="BI193" t="s">
        <v>78</v>
      </c>
      <c r="BJ193" t="s">
        <v>78</v>
      </c>
      <c r="BK193" t="s">
        <v>78</v>
      </c>
      <c r="BL193" t="s">
        <v>78</v>
      </c>
      <c r="BM193" t="s">
        <v>78</v>
      </c>
      <c r="BN193" t="s">
        <v>78</v>
      </c>
      <c r="BO193" t="s">
        <v>78</v>
      </c>
      <c r="BP193" t="s">
        <v>78</v>
      </c>
      <c r="BQ193" t="s">
        <v>78</v>
      </c>
      <c r="BR193" t="s">
        <v>78</v>
      </c>
      <c r="BS193" t="s">
        <v>78</v>
      </c>
      <c r="BT193" t="s">
        <v>78</v>
      </c>
      <c r="BU193" t="s">
        <v>78</v>
      </c>
      <c r="BV193">
        <v>323.90629249207501</v>
      </c>
      <c r="BW193">
        <v>-13.906292492075</v>
      </c>
      <c r="BX193" t="s">
        <v>84</v>
      </c>
    </row>
    <row r="194" spans="1:76">
      <c r="A194" t="s">
        <v>705</v>
      </c>
      <c r="B194" t="s">
        <v>551</v>
      </c>
      <c r="C194" s="1">
        <v>43902</v>
      </c>
      <c r="D194">
        <v>956000010875384</v>
      </c>
      <c r="E194" t="s">
        <v>217</v>
      </c>
      <c r="F194">
        <v>-18.932700000000001</v>
      </c>
      <c r="G194">
        <v>47.757800000000003</v>
      </c>
      <c r="H194" t="s">
        <v>541</v>
      </c>
      <c r="I194">
        <v>94</v>
      </c>
      <c r="J194" t="s">
        <v>78</v>
      </c>
      <c r="K194" t="s">
        <v>78</v>
      </c>
      <c r="L194" t="s">
        <v>78</v>
      </c>
      <c r="M194" t="s">
        <v>78</v>
      </c>
      <c r="N194" t="s">
        <v>78</v>
      </c>
      <c r="O194" t="s">
        <v>78</v>
      </c>
      <c r="P194" t="s">
        <v>78</v>
      </c>
      <c r="Q194" t="s">
        <v>78</v>
      </c>
      <c r="R194" t="s">
        <v>153</v>
      </c>
      <c r="T194" t="s">
        <v>80</v>
      </c>
      <c r="U194" t="s">
        <v>81</v>
      </c>
      <c r="V194" t="s">
        <v>82</v>
      </c>
      <c r="W194" t="s">
        <v>80</v>
      </c>
      <c r="X194" t="s">
        <v>80</v>
      </c>
      <c r="Y194" t="s">
        <v>78</v>
      </c>
      <c r="Z194" t="s">
        <v>78</v>
      </c>
      <c r="AA194" t="s">
        <v>83</v>
      </c>
      <c r="AB194">
        <v>380</v>
      </c>
      <c r="AC194">
        <v>21</v>
      </c>
      <c r="AD194">
        <v>125</v>
      </c>
      <c r="AE194">
        <v>55</v>
      </c>
      <c r="AF194">
        <v>28.5</v>
      </c>
      <c r="AG194">
        <v>13</v>
      </c>
      <c r="AH194">
        <v>11.5</v>
      </c>
      <c r="AI194" t="s">
        <v>84</v>
      </c>
      <c r="AJ194">
        <v>1</v>
      </c>
      <c r="AK194">
        <v>0</v>
      </c>
      <c r="AL194">
        <v>0</v>
      </c>
      <c r="AM194">
        <v>0</v>
      </c>
      <c r="AN194">
        <v>0</v>
      </c>
      <c r="AO194">
        <v>0</v>
      </c>
      <c r="AP194" t="s">
        <v>78</v>
      </c>
      <c r="AQ194">
        <v>1</v>
      </c>
      <c r="AR194">
        <v>1</v>
      </c>
      <c r="AS194">
        <v>1</v>
      </c>
      <c r="AT194">
        <v>450</v>
      </c>
      <c r="AU194" t="s">
        <v>78</v>
      </c>
      <c r="AV194" t="s">
        <v>78</v>
      </c>
      <c r="AW194" t="s">
        <v>78</v>
      </c>
      <c r="AX194">
        <v>150</v>
      </c>
      <c r="AY194">
        <v>2</v>
      </c>
      <c r="AZ194">
        <v>1</v>
      </c>
      <c r="BA194" t="s">
        <v>84</v>
      </c>
      <c r="BB194" t="s">
        <v>95</v>
      </c>
      <c r="BC194" t="s">
        <v>552</v>
      </c>
      <c r="BD194" t="s">
        <v>78</v>
      </c>
      <c r="BE194" t="s">
        <v>78</v>
      </c>
      <c r="BF194" t="s">
        <v>78</v>
      </c>
      <c r="BG194" t="s">
        <v>78</v>
      </c>
      <c r="BH194" t="s">
        <v>78</v>
      </c>
      <c r="BI194" t="s">
        <v>78</v>
      </c>
      <c r="BJ194" t="s">
        <v>78</v>
      </c>
      <c r="BK194" t="s">
        <v>78</v>
      </c>
      <c r="BL194" t="s">
        <v>78</v>
      </c>
      <c r="BM194" t="s">
        <v>78</v>
      </c>
      <c r="BN194" t="s">
        <v>78</v>
      </c>
      <c r="BO194" t="s">
        <v>78</v>
      </c>
      <c r="BP194" t="s">
        <v>78</v>
      </c>
      <c r="BQ194" t="s">
        <v>78</v>
      </c>
      <c r="BR194" t="s">
        <v>78</v>
      </c>
      <c r="BS194" t="s">
        <v>78</v>
      </c>
      <c r="BT194" t="s">
        <v>78</v>
      </c>
      <c r="BU194" t="s">
        <v>78</v>
      </c>
      <c r="BV194">
        <v>301.23429698418698</v>
      </c>
      <c r="BW194">
        <v>78.765703015813003</v>
      </c>
      <c r="BX194" t="s">
        <v>80</v>
      </c>
    </row>
    <row r="195" spans="1:76">
      <c r="A195" t="s">
        <v>705</v>
      </c>
      <c r="B195" t="s">
        <v>150</v>
      </c>
      <c r="C195" s="1">
        <v>43685</v>
      </c>
      <c r="D195">
        <v>956000009383139</v>
      </c>
      <c r="E195" t="s">
        <v>151</v>
      </c>
      <c r="F195">
        <v>-12.9435</v>
      </c>
      <c r="G195">
        <v>49.055500000000002</v>
      </c>
      <c r="H195" t="s">
        <v>152</v>
      </c>
      <c r="I195">
        <v>73</v>
      </c>
      <c r="J195" t="s">
        <v>78</v>
      </c>
      <c r="K195" t="s">
        <v>78</v>
      </c>
      <c r="L195" t="s">
        <v>78</v>
      </c>
      <c r="M195" t="s">
        <v>78</v>
      </c>
      <c r="N195" t="s">
        <v>78</v>
      </c>
      <c r="O195" t="s">
        <v>78</v>
      </c>
      <c r="P195" t="s">
        <v>78</v>
      </c>
      <c r="Q195" t="s">
        <v>78</v>
      </c>
      <c r="R195" t="s">
        <v>153</v>
      </c>
      <c r="T195" t="s">
        <v>80</v>
      </c>
      <c r="U195" t="s">
        <v>81</v>
      </c>
      <c r="V195" t="s">
        <v>82</v>
      </c>
      <c r="W195" t="s">
        <v>80</v>
      </c>
      <c r="X195" t="s">
        <v>80</v>
      </c>
      <c r="Y195" t="s">
        <v>78</v>
      </c>
      <c r="Z195" t="s">
        <v>78</v>
      </c>
      <c r="AA195" t="s">
        <v>83</v>
      </c>
      <c r="AB195">
        <v>365</v>
      </c>
      <c r="AC195">
        <v>23</v>
      </c>
      <c r="AD195">
        <v>135.1</v>
      </c>
      <c r="AE195">
        <v>64</v>
      </c>
      <c r="AF195">
        <v>25.9</v>
      </c>
      <c r="AG195">
        <v>13.5</v>
      </c>
      <c r="AH195">
        <v>9.8000000000000007</v>
      </c>
      <c r="AI195" t="s">
        <v>84</v>
      </c>
      <c r="AJ195">
        <v>1</v>
      </c>
      <c r="AK195">
        <v>4</v>
      </c>
      <c r="AL195">
        <v>0</v>
      </c>
      <c r="AM195">
        <v>0</v>
      </c>
      <c r="AN195">
        <v>2</v>
      </c>
      <c r="AO195">
        <v>0</v>
      </c>
      <c r="AP195" t="s">
        <v>78</v>
      </c>
      <c r="AQ195">
        <v>1</v>
      </c>
      <c r="AR195">
        <v>1</v>
      </c>
      <c r="AS195">
        <v>1</v>
      </c>
      <c r="AT195">
        <v>800</v>
      </c>
      <c r="AU195" t="s">
        <v>78</v>
      </c>
      <c r="AV195" t="s">
        <v>78</v>
      </c>
      <c r="AW195" t="s">
        <v>78</v>
      </c>
      <c r="AX195">
        <v>300</v>
      </c>
      <c r="AY195">
        <v>2</v>
      </c>
      <c r="AZ195">
        <v>1</v>
      </c>
      <c r="BA195" t="s">
        <v>84</v>
      </c>
      <c r="BB195" t="s">
        <v>89</v>
      </c>
      <c r="BC195" t="s">
        <v>154</v>
      </c>
      <c r="BD195" t="s">
        <v>78</v>
      </c>
      <c r="BE195" t="s">
        <v>78</v>
      </c>
      <c r="BF195" t="s">
        <v>80</v>
      </c>
      <c r="BG195" t="s">
        <v>78</v>
      </c>
      <c r="BH195" t="s">
        <v>78</v>
      </c>
      <c r="BI195" t="s">
        <v>78</v>
      </c>
      <c r="BJ195" t="s">
        <v>78</v>
      </c>
      <c r="BK195" t="s">
        <v>78</v>
      </c>
      <c r="BL195" t="s">
        <v>78</v>
      </c>
      <c r="BM195" t="s">
        <v>78</v>
      </c>
      <c r="BN195" t="s">
        <v>78</v>
      </c>
      <c r="BO195" t="s">
        <v>78</v>
      </c>
      <c r="BP195" t="s">
        <v>78</v>
      </c>
      <c r="BQ195" t="s">
        <v>78</v>
      </c>
      <c r="BR195" t="s">
        <v>78</v>
      </c>
      <c r="BS195" t="s">
        <v>78</v>
      </c>
      <c r="BT195" t="s">
        <v>78</v>
      </c>
      <c r="BU195" t="s">
        <v>78</v>
      </c>
      <c r="BV195">
        <v>349.39051586580302</v>
      </c>
      <c r="BW195">
        <v>15.6094841341971</v>
      </c>
      <c r="BX195" t="s">
        <v>80</v>
      </c>
    </row>
    <row r="196" spans="1:76">
      <c r="A196" t="s">
        <v>705</v>
      </c>
      <c r="B196" t="s">
        <v>155</v>
      </c>
      <c r="C196" s="1">
        <v>43686</v>
      </c>
      <c r="D196">
        <v>956000006098514</v>
      </c>
      <c r="E196" t="s">
        <v>151</v>
      </c>
      <c r="F196">
        <v>-12.9435</v>
      </c>
      <c r="G196">
        <v>49.055500000000002</v>
      </c>
      <c r="H196" t="s">
        <v>152</v>
      </c>
      <c r="I196">
        <v>73</v>
      </c>
      <c r="J196" t="s">
        <v>78</v>
      </c>
      <c r="K196" t="s">
        <v>78</v>
      </c>
      <c r="L196" t="s">
        <v>78</v>
      </c>
      <c r="M196" t="s">
        <v>78</v>
      </c>
      <c r="N196" t="s">
        <v>78</v>
      </c>
      <c r="O196" t="s">
        <v>78</v>
      </c>
      <c r="P196" t="s">
        <v>78</v>
      </c>
      <c r="Q196" t="s">
        <v>78</v>
      </c>
      <c r="R196" t="s">
        <v>153</v>
      </c>
      <c r="T196" t="s">
        <v>80</v>
      </c>
      <c r="U196" t="s">
        <v>81</v>
      </c>
      <c r="V196" t="s">
        <v>82</v>
      </c>
      <c r="W196" t="s">
        <v>80</v>
      </c>
      <c r="X196" t="s">
        <v>80</v>
      </c>
      <c r="Y196" t="s">
        <v>78</v>
      </c>
      <c r="Z196" t="s">
        <v>78</v>
      </c>
      <c r="AA196" t="s">
        <v>83</v>
      </c>
      <c r="AB196">
        <v>308</v>
      </c>
      <c r="AC196">
        <v>22.2</v>
      </c>
      <c r="AD196">
        <v>125.4</v>
      </c>
      <c r="AE196">
        <v>64</v>
      </c>
      <c r="AF196">
        <v>27.2</v>
      </c>
      <c r="AG196">
        <v>18.2</v>
      </c>
      <c r="AH196">
        <v>14.1</v>
      </c>
      <c r="AI196" t="s">
        <v>84</v>
      </c>
      <c r="AJ196">
        <v>1</v>
      </c>
      <c r="AK196">
        <v>10</v>
      </c>
      <c r="AL196">
        <v>0</v>
      </c>
      <c r="AM196">
        <v>0</v>
      </c>
      <c r="AN196">
        <v>2</v>
      </c>
      <c r="AO196">
        <v>0</v>
      </c>
      <c r="AP196" t="s">
        <v>78</v>
      </c>
      <c r="AQ196">
        <v>0</v>
      </c>
      <c r="AR196">
        <v>1</v>
      </c>
      <c r="AS196">
        <v>1</v>
      </c>
      <c r="AT196">
        <v>600</v>
      </c>
      <c r="AU196" t="s">
        <v>78</v>
      </c>
      <c r="AV196" t="s">
        <v>78</v>
      </c>
      <c r="AW196" t="s">
        <v>78</v>
      </c>
      <c r="AX196">
        <v>200</v>
      </c>
      <c r="AY196">
        <v>2</v>
      </c>
      <c r="AZ196">
        <v>1</v>
      </c>
      <c r="BA196" t="s">
        <v>84</v>
      </c>
      <c r="BB196" t="s">
        <v>89</v>
      </c>
      <c r="BC196" t="s">
        <v>78</v>
      </c>
      <c r="BD196" t="s">
        <v>78</v>
      </c>
      <c r="BE196" t="s">
        <v>78</v>
      </c>
      <c r="BF196" t="s">
        <v>80</v>
      </c>
      <c r="BG196" t="s">
        <v>78</v>
      </c>
      <c r="BH196" t="s">
        <v>78</v>
      </c>
      <c r="BI196" t="s">
        <v>78</v>
      </c>
      <c r="BJ196" t="s">
        <v>78</v>
      </c>
      <c r="BK196" t="s">
        <v>78</v>
      </c>
      <c r="BL196" t="s">
        <v>78</v>
      </c>
      <c r="BM196" t="s">
        <v>78</v>
      </c>
      <c r="BN196" t="s">
        <v>78</v>
      </c>
      <c r="BO196" t="s">
        <v>78</v>
      </c>
      <c r="BP196" t="s">
        <v>78</v>
      </c>
      <c r="BQ196" t="s">
        <v>78</v>
      </c>
      <c r="BR196" t="s">
        <v>78</v>
      </c>
      <c r="BS196" t="s">
        <v>78</v>
      </c>
      <c r="BT196" t="s">
        <v>78</v>
      </c>
      <c r="BU196" t="s">
        <v>78</v>
      </c>
      <c r="BV196">
        <v>303.07677578743801</v>
      </c>
      <c r="BW196">
        <v>4.9232242125621601</v>
      </c>
      <c r="BX196" t="s">
        <v>80</v>
      </c>
    </row>
    <row r="197" spans="1:76">
      <c r="A197" t="s">
        <v>705</v>
      </c>
      <c r="B197" t="s">
        <v>156</v>
      </c>
      <c r="C197" s="1">
        <v>43734</v>
      </c>
      <c r="D197">
        <v>956000005681437</v>
      </c>
      <c r="E197" t="s">
        <v>151</v>
      </c>
      <c r="F197">
        <v>-12.9435</v>
      </c>
      <c r="G197">
        <v>49.055500000000002</v>
      </c>
      <c r="H197" t="s">
        <v>157</v>
      </c>
      <c r="I197">
        <v>80</v>
      </c>
      <c r="J197" t="s">
        <v>78</v>
      </c>
      <c r="K197" t="s">
        <v>78</v>
      </c>
      <c r="L197" t="s">
        <v>78</v>
      </c>
      <c r="M197" t="s">
        <v>78</v>
      </c>
      <c r="N197" t="s">
        <v>78</v>
      </c>
      <c r="O197" t="s">
        <v>78</v>
      </c>
      <c r="P197" t="s">
        <v>78</v>
      </c>
      <c r="Q197" t="s">
        <v>78</v>
      </c>
      <c r="R197" t="s">
        <v>153</v>
      </c>
      <c r="T197" t="s">
        <v>84</v>
      </c>
      <c r="U197" t="s">
        <v>81</v>
      </c>
      <c r="V197" t="s">
        <v>82</v>
      </c>
      <c r="W197" t="s">
        <v>80</v>
      </c>
      <c r="X197" t="s">
        <v>80</v>
      </c>
      <c r="Y197" t="s">
        <v>78</v>
      </c>
      <c r="Z197" t="s">
        <v>78</v>
      </c>
      <c r="AA197" t="s">
        <v>83</v>
      </c>
      <c r="AB197">
        <v>365</v>
      </c>
      <c r="AC197">
        <v>23.5</v>
      </c>
      <c r="AD197">
        <v>136.80000000000001</v>
      </c>
      <c r="AE197">
        <v>66</v>
      </c>
      <c r="AF197">
        <v>25</v>
      </c>
      <c r="AG197">
        <v>11.9</v>
      </c>
      <c r="AH197">
        <v>12.8</v>
      </c>
      <c r="AI197" t="s">
        <v>84</v>
      </c>
      <c r="AJ197">
        <v>1</v>
      </c>
      <c r="AK197">
        <v>4</v>
      </c>
      <c r="AL197">
        <v>0</v>
      </c>
      <c r="AM197">
        <v>0</v>
      </c>
      <c r="AN197">
        <v>2</v>
      </c>
      <c r="AO197">
        <v>0</v>
      </c>
      <c r="AP197" t="s">
        <v>78</v>
      </c>
      <c r="AQ197">
        <v>1</v>
      </c>
      <c r="AR197">
        <v>1</v>
      </c>
      <c r="AS197">
        <v>1</v>
      </c>
      <c r="AT197" t="s">
        <v>78</v>
      </c>
      <c r="AU197" t="s">
        <v>78</v>
      </c>
      <c r="AV197" t="s">
        <v>78</v>
      </c>
      <c r="AW197" t="s">
        <v>78</v>
      </c>
      <c r="AX197" t="s">
        <v>78</v>
      </c>
      <c r="AY197">
        <v>2</v>
      </c>
      <c r="AZ197">
        <v>1</v>
      </c>
      <c r="BA197" t="s">
        <v>84</v>
      </c>
      <c r="BB197" t="s">
        <v>89</v>
      </c>
      <c r="BC197" t="s">
        <v>78</v>
      </c>
      <c r="BD197" t="s">
        <v>158</v>
      </c>
      <c r="BE197" t="s">
        <v>78</v>
      </c>
      <c r="BF197" t="s">
        <v>78</v>
      </c>
      <c r="BG197" t="s">
        <v>78</v>
      </c>
      <c r="BH197" t="s">
        <v>78</v>
      </c>
      <c r="BI197" t="s">
        <v>78</v>
      </c>
      <c r="BJ197" t="s">
        <v>78</v>
      </c>
      <c r="BK197" t="s">
        <v>78</v>
      </c>
      <c r="BL197" t="s">
        <v>78</v>
      </c>
      <c r="BM197" t="s">
        <v>78</v>
      </c>
      <c r="BN197" t="s">
        <v>78</v>
      </c>
      <c r="BO197" t="s">
        <v>78</v>
      </c>
      <c r="BP197" t="s">
        <v>78</v>
      </c>
      <c r="BQ197" t="s">
        <v>78</v>
      </c>
      <c r="BR197" t="s">
        <v>78</v>
      </c>
      <c r="BS197" t="s">
        <v>78</v>
      </c>
      <c r="BT197" t="s">
        <v>78</v>
      </c>
      <c r="BU197" t="s">
        <v>78</v>
      </c>
      <c r="BV197">
        <v>357.82962565752598</v>
      </c>
      <c r="BW197">
        <v>7.1703743424736199</v>
      </c>
      <c r="BX197" t="s">
        <v>84</v>
      </c>
    </row>
    <row r="198" spans="1:76">
      <c r="A198" t="s">
        <v>705</v>
      </c>
      <c r="B198" t="s">
        <v>195</v>
      </c>
      <c r="C198" s="1">
        <v>43773</v>
      </c>
      <c r="D198">
        <v>956000005669216</v>
      </c>
      <c r="E198" t="s">
        <v>196</v>
      </c>
      <c r="F198">
        <v>-12.952901000000001</v>
      </c>
      <c r="G198">
        <v>49.046885000000003</v>
      </c>
      <c r="H198" t="s">
        <v>157</v>
      </c>
      <c r="I198">
        <v>84</v>
      </c>
      <c r="J198" t="s">
        <v>78</v>
      </c>
      <c r="K198" t="s">
        <v>78</v>
      </c>
      <c r="L198" t="s">
        <v>78</v>
      </c>
      <c r="M198" t="s">
        <v>78</v>
      </c>
      <c r="N198" t="s">
        <v>78</v>
      </c>
      <c r="O198" t="s">
        <v>78</v>
      </c>
      <c r="P198" t="s">
        <v>78</v>
      </c>
      <c r="Q198" t="s">
        <v>78</v>
      </c>
      <c r="R198" t="s">
        <v>153</v>
      </c>
      <c r="T198" t="s">
        <v>80</v>
      </c>
      <c r="U198" t="s">
        <v>101</v>
      </c>
      <c r="V198" t="s">
        <v>102</v>
      </c>
      <c r="W198" t="s">
        <v>80</v>
      </c>
      <c r="X198" t="s">
        <v>80</v>
      </c>
      <c r="Y198" t="s">
        <v>78</v>
      </c>
      <c r="Z198" t="s">
        <v>78</v>
      </c>
      <c r="AA198" t="s">
        <v>83</v>
      </c>
      <c r="AB198">
        <v>278</v>
      </c>
      <c r="AC198">
        <v>21.7</v>
      </c>
      <c r="AD198">
        <v>125.8</v>
      </c>
      <c r="AE198">
        <v>59.8</v>
      </c>
      <c r="AF198">
        <v>29.2</v>
      </c>
      <c r="AG198">
        <v>7.5</v>
      </c>
      <c r="AH198">
        <v>10.3</v>
      </c>
      <c r="AI198" t="s">
        <v>84</v>
      </c>
      <c r="AJ198">
        <v>1</v>
      </c>
      <c r="AK198">
        <v>0</v>
      </c>
      <c r="AL198">
        <v>0</v>
      </c>
      <c r="AM198">
        <v>0</v>
      </c>
      <c r="AN198">
        <v>0</v>
      </c>
      <c r="AO198">
        <v>4</v>
      </c>
      <c r="AP198" t="s">
        <v>78</v>
      </c>
      <c r="AQ198">
        <v>1</v>
      </c>
      <c r="AR198">
        <v>1</v>
      </c>
      <c r="AS198">
        <v>1</v>
      </c>
      <c r="AT198">
        <v>400</v>
      </c>
      <c r="AU198" t="s">
        <v>78</v>
      </c>
      <c r="AV198" t="s">
        <v>78</v>
      </c>
      <c r="AW198" t="s">
        <v>78</v>
      </c>
      <c r="AX198">
        <v>100</v>
      </c>
      <c r="AY198">
        <v>2</v>
      </c>
      <c r="AZ198">
        <v>1</v>
      </c>
      <c r="BA198" t="s">
        <v>84</v>
      </c>
      <c r="BB198" t="s">
        <v>95</v>
      </c>
      <c r="BC198" t="s">
        <v>78</v>
      </c>
      <c r="BD198" t="s">
        <v>197</v>
      </c>
      <c r="BE198" t="s">
        <v>78</v>
      </c>
      <c r="BF198" t="s">
        <v>78</v>
      </c>
      <c r="BG198" t="s">
        <v>78</v>
      </c>
      <c r="BH198" t="s">
        <v>78</v>
      </c>
      <c r="BI198" t="s">
        <v>78</v>
      </c>
      <c r="BJ198" t="s">
        <v>78</v>
      </c>
      <c r="BK198" t="s">
        <v>78</v>
      </c>
      <c r="BL198" t="s">
        <v>78</v>
      </c>
      <c r="BM198" t="s">
        <v>78</v>
      </c>
      <c r="BN198" t="s">
        <v>78</v>
      </c>
      <c r="BO198" t="s">
        <v>78</v>
      </c>
      <c r="BP198" t="s">
        <v>78</v>
      </c>
      <c r="BQ198" t="s">
        <v>78</v>
      </c>
      <c r="BR198" t="s">
        <v>78</v>
      </c>
      <c r="BS198" t="s">
        <v>78</v>
      </c>
      <c r="BT198" t="s">
        <v>78</v>
      </c>
      <c r="BU198" t="s">
        <v>78</v>
      </c>
      <c r="BV198">
        <v>298.77900856055697</v>
      </c>
      <c r="BW198">
        <v>-20.7790085605575</v>
      </c>
      <c r="BX198" t="s">
        <v>80</v>
      </c>
    </row>
    <row r="199" spans="1:76">
      <c r="A199" t="s">
        <v>705</v>
      </c>
      <c r="B199" t="s">
        <v>198</v>
      </c>
      <c r="C199" s="1">
        <v>43773</v>
      </c>
      <c r="D199">
        <v>956000005675533</v>
      </c>
      <c r="E199" t="s">
        <v>196</v>
      </c>
      <c r="F199">
        <v>-12.952901000000001</v>
      </c>
      <c r="G199">
        <v>49.046885000000003</v>
      </c>
      <c r="H199" t="s">
        <v>157</v>
      </c>
      <c r="I199">
        <v>84</v>
      </c>
      <c r="J199" t="s">
        <v>78</v>
      </c>
      <c r="K199" t="s">
        <v>78</v>
      </c>
      <c r="L199" t="s">
        <v>78</v>
      </c>
      <c r="M199" t="s">
        <v>78</v>
      </c>
      <c r="N199" t="s">
        <v>78</v>
      </c>
      <c r="O199" t="s">
        <v>78</v>
      </c>
      <c r="P199" t="s">
        <v>78</v>
      </c>
      <c r="Q199" t="s">
        <v>78</v>
      </c>
      <c r="R199" t="s">
        <v>153</v>
      </c>
      <c r="T199" t="s">
        <v>80</v>
      </c>
      <c r="U199" t="s">
        <v>101</v>
      </c>
      <c r="V199" t="s">
        <v>102</v>
      </c>
      <c r="W199" t="s">
        <v>80</v>
      </c>
      <c r="X199" t="s">
        <v>80</v>
      </c>
      <c r="Y199" t="s">
        <v>78</v>
      </c>
      <c r="Z199" t="s">
        <v>78</v>
      </c>
      <c r="AA199" t="s">
        <v>83</v>
      </c>
      <c r="AB199">
        <v>303</v>
      </c>
      <c r="AC199">
        <v>20.2</v>
      </c>
      <c r="AD199">
        <v>131.1</v>
      </c>
      <c r="AE199">
        <v>60.2</v>
      </c>
      <c r="AF199">
        <v>26.7</v>
      </c>
      <c r="AG199">
        <v>7.4</v>
      </c>
      <c r="AH199">
        <v>8.4</v>
      </c>
      <c r="AI199" t="s">
        <v>84</v>
      </c>
      <c r="AJ199">
        <v>1</v>
      </c>
      <c r="AK199">
        <v>0</v>
      </c>
      <c r="AL199">
        <v>0</v>
      </c>
      <c r="AM199">
        <v>0</v>
      </c>
      <c r="AN199">
        <v>1</v>
      </c>
      <c r="AO199">
        <v>0</v>
      </c>
      <c r="AP199" t="s">
        <v>78</v>
      </c>
      <c r="AQ199">
        <v>1</v>
      </c>
      <c r="AR199">
        <v>1</v>
      </c>
      <c r="AS199">
        <v>1</v>
      </c>
      <c r="AT199">
        <v>475</v>
      </c>
      <c r="AU199" t="s">
        <v>78</v>
      </c>
      <c r="AV199" t="s">
        <v>78</v>
      </c>
      <c r="AW199" t="s">
        <v>78</v>
      </c>
      <c r="AX199">
        <v>200</v>
      </c>
      <c r="AY199">
        <v>2</v>
      </c>
      <c r="AZ199">
        <v>1</v>
      </c>
      <c r="BA199" t="s">
        <v>84</v>
      </c>
      <c r="BB199" t="s">
        <v>89</v>
      </c>
      <c r="BC199" t="s">
        <v>78</v>
      </c>
      <c r="BD199" t="s">
        <v>199</v>
      </c>
      <c r="BE199" t="s">
        <v>78</v>
      </c>
      <c r="BF199" t="s">
        <v>78</v>
      </c>
      <c r="BG199" t="s">
        <v>78</v>
      </c>
      <c r="BH199" t="s">
        <v>78</v>
      </c>
      <c r="BI199" t="s">
        <v>78</v>
      </c>
      <c r="BJ199" t="s">
        <v>78</v>
      </c>
      <c r="BK199" t="s">
        <v>78</v>
      </c>
      <c r="BL199" t="s">
        <v>78</v>
      </c>
      <c r="BM199" t="s">
        <v>78</v>
      </c>
      <c r="BN199" t="s">
        <v>78</v>
      </c>
      <c r="BO199" t="s">
        <v>78</v>
      </c>
      <c r="BP199" t="s">
        <v>78</v>
      </c>
      <c r="BQ199" t="s">
        <v>78</v>
      </c>
      <c r="BR199" t="s">
        <v>78</v>
      </c>
      <c r="BS199" t="s">
        <v>78</v>
      </c>
      <c r="BT199" t="s">
        <v>78</v>
      </c>
      <c r="BU199" t="s">
        <v>78</v>
      </c>
      <c r="BV199">
        <v>314.96938085494202</v>
      </c>
      <c r="BW199">
        <v>-11.9693808549422</v>
      </c>
      <c r="BX199" t="s">
        <v>80</v>
      </c>
    </row>
    <row r="200" spans="1:76">
      <c r="A200" t="s">
        <v>705</v>
      </c>
      <c r="B200" t="s">
        <v>200</v>
      </c>
      <c r="C200" s="1">
        <v>43773</v>
      </c>
      <c r="D200">
        <v>956000005670257</v>
      </c>
      <c r="E200" t="s">
        <v>196</v>
      </c>
      <c r="F200">
        <v>-12.952901000000001</v>
      </c>
      <c r="G200">
        <v>49.046885000000003</v>
      </c>
      <c r="H200" t="s">
        <v>157</v>
      </c>
      <c r="I200">
        <v>84</v>
      </c>
      <c r="J200" t="s">
        <v>78</v>
      </c>
      <c r="K200" t="s">
        <v>78</v>
      </c>
      <c r="L200" t="s">
        <v>78</v>
      </c>
      <c r="M200" t="s">
        <v>78</v>
      </c>
      <c r="N200" t="s">
        <v>78</v>
      </c>
      <c r="O200" t="s">
        <v>78</v>
      </c>
      <c r="P200" t="s">
        <v>78</v>
      </c>
      <c r="Q200" t="s">
        <v>78</v>
      </c>
      <c r="R200" t="s">
        <v>153</v>
      </c>
      <c r="T200" t="s">
        <v>80</v>
      </c>
      <c r="U200" t="s">
        <v>81</v>
      </c>
      <c r="V200" t="s">
        <v>82</v>
      </c>
      <c r="W200" t="s">
        <v>80</v>
      </c>
      <c r="X200" t="s">
        <v>80</v>
      </c>
      <c r="Y200" t="s">
        <v>78</v>
      </c>
      <c r="Z200" t="s">
        <v>78</v>
      </c>
      <c r="AA200" t="s">
        <v>83</v>
      </c>
      <c r="AB200">
        <v>318</v>
      </c>
      <c r="AC200">
        <v>21.3</v>
      </c>
      <c r="AD200">
        <v>135.1</v>
      </c>
      <c r="AE200">
        <v>66.400000000000006</v>
      </c>
      <c r="AF200">
        <v>25.2</v>
      </c>
      <c r="AG200">
        <v>12.3</v>
      </c>
      <c r="AH200">
        <v>14.9</v>
      </c>
      <c r="AI200" t="s">
        <v>84</v>
      </c>
      <c r="AJ200">
        <v>1</v>
      </c>
      <c r="AK200">
        <v>2</v>
      </c>
      <c r="AL200">
        <v>0</v>
      </c>
      <c r="AM200">
        <v>0</v>
      </c>
      <c r="AN200">
        <v>2</v>
      </c>
      <c r="AO200">
        <v>58</v>
      </c>
      <c r="AP200" t="s">
        <v>78</v>
      </c>
      <c r="AQ200">
        <v>1</v>
      </c>
      <c r="AR200">
        <v>1</v>
      </c>
      <c r="AS200">
        <v>1</v>
      </c>
      <c r="AT200">
        <v>600</v>
      </c>
      <c r="AU200" t="s">
        <v>78</v>
      </c>
      <c r="AV200" t="s">
        <v>78</v>
      </c>
      <c r="AW200" t="s">
        <v>78</v>
      </c>
      <c r="AX200">
        <v>200</v>
      </c>
      <c r="AY200">
        <v>2</v>
      </c>
      <c r="AZ200">
        <v>1</v>
      </c>
      <c r="BA200" t="s">
        <v>84</v>
      </c>
      <c r="BB200" t="s">
        <v>89</v>
      </c>
      <c r="BC200" t="s">
        <v>78</v>
      </c>
      <c r="BD200" t="s">
        <v>197</v>
      </c>
      <c r="BE200" t="s">
        <v>78</v>
      </c>
      <c r="BF200" t="s">
        <v>78</v>
      </c>
      <c r="BG200" t="s">
        <v>78</v>
      </c>
      <c r="BH200" t="s">
        <v>78</v>
      </c>
      <c r="BI200" t="s">
        <v>78</v>
      </c>
      <c r="BJ200" t="s">
        <v>78</v>
      </c>
      <c r="BK200" t="s">
        <v>78</v>
      </c>
      <c r="BL200" t="s">
        <v>78</v>
      </c>
      <c r="BM200" t="s">
        <v>78</v>
      </c>
      <c r="BN200" t="s">
        <v>78</v>
      </c>
      <c r="BO200" t="s">
        <v>78</v>
      </c>
      <c r="BP200" t="s">
        <v>78</v>
      </c>
      <c r="BQ200" t="s">
        <v>78</v>
      </c>
      <c r="BR200" t="s">
        <v>78</v>
      </c>
      <c r="BS200" t="s">
        <v>78</v>
      </c>
      <c r="BT200" t="s">
        <v>78</v>
      </c>
      <c r="BU200" t="s">
        <v>78</v>
      </c>
      <c r="BV200">
        <v>349.39051586580302</v>
      </c>
      <c r="BW200">
        <v>-31.3905158658029</v>
      </c>
      <c r="BX200" t="s">
        <v>80</v>
      </c>
    </row>
    <row r="201" spans="1:76">
      <c r="A201" t="s">
        <v>705</v>
      </c>
      <c r="B201" t="s">
        <v>201</v>
      </c>
      <c r="C201" s="1">
        <v>43773</v>
      </c>
      <c r="D201">
        <v>956000005671012</v>
      </c>
      <c r="E201" t="s">
        <v>196</v>
      </c>
      <c r="F201">
        <v>-12.952901000000001</v>
      </c>
      <c r="G201">
        <v>49.046885000000003</v>
      </c>
      <c r="H201" t="s">
        <v>157</v>
      </c>
      <c r="I201">
        <v>84</v>
      </c>
      <c r="J201" t="s">
        <v>78</v>
      </c>
      <c r="K201" t="s">
        <v>78</v>
      </c>
      <c r="L201" t="s">
        <v>78</v>
      </c>
      <c r="M201" t="s">
        <v>78</v>
      </c>
      <c r="N201" t="s">
        <v>78</v>
      </c>
      <c r="O201" t="s">
        <v>78</v>
      </c>
      <c r="P201" t="s">
        <v>78</v>
      </c>
      <c r="Q201" t="s">
        <v>78</v>
      </c>
      <c r="R201" t="s">
        <v>153</v>
      </c>
      <c r="T201" t="s">
        <v>80</v>
      </c>
      <c r="U201" t="s">
        <v>101</v>
      </c>
      <c r="V201" t="s">
        <v>102</v>
      </c>
      <c r="W201" t="s">
        <v>80</v>
      </c>
      <c r="X201" t="s">
        <v>80</v>
      </c>
      <c r="Y201" t="s">
        <v>78</v>
      </c>
      <c r="Z201" t="s">
        <v>78</v>
      </c>
      <c r="AA201" t="s">
        <v>83</v>
      </c>
      <c r="AB201">
        <v>298</v>
      </c>
      <c r="AC201">
        <v>19.5</v>
      </c>
      <c r="AD201">
        <v>132.80000000000001</v>
      </c>
      <c r="AE201">
        <v>64.3</v>
      </c>
      <c r="AF201">
        <v>31.3</v>
      </c>
      <c r="AG201">
        <v>7.8</v>
      </c>
      <c r="AH201">
        <v>8.8000000000000007</v>
      </c>
      <c r="AI201" t="s">
        <v>84</v>
      </c>
      <c r="AJ201">
        <v>1</v>
      </c>
      <c r="AK201">
        <v>0</v>
      </c>
      <c r="AL201">
        <v>0</v>
      </c>
      <c r="AM201">
        <v>0</v>
      </c>
      <c r="AN201">
        <v>1</v>
      </c>
      <c r="AO201">
        <v>2</v>
      </c>
      <c r="AP201" t="s">
        <v>78</v>
      </c>
      <c r="AQ201">
        <v>1</v>
      </c>
      <c r="AR201">
        <v>1</v>
      </c>
      <c r="AS201">
        <v>1</v>
      </c>
      <c r="AT201">
        <v>550</v>
      </c>
      <c r="AU201" t="s">
        <v>78</v>
      </c>
      <c r="AV201" t="s">
        <v>78</v>
      </c>
      <c r="AW201" t="s">
        <v>78</v>
      </c>
      <c r="AX201">
        <v>250</v>
      </c>
      <c r="AY201">
        <v>2</v>
      </c>
      <c r="AZ201">
        <v>1</v>
      </c>
      <c r="BA201" t="s">
        <v>84</v>
      </c>
      <c r="BB201" t="s">
        <v>95</v>
      </c>
      <c r="BC201" t="s">
        <v>78</v>
      </c>
      <c r="BD201" t="s">
        <v>78</v>
      </c>
      <c r="BE201" t="s">
        <v>78</v>
      </c>
      <c r="BF201" t="s">
        <v>78</v>
      </c>
      <c r="BG201" t="s">
        <v>78</v>
      </c>
      <c r="BH201" t="s">
        <v>78</v>
      </c>
      <c r="BI201" t="s">
        <v>78</v>
      </c>
      <c r="BJ201" t="s">
        <v>78</v>
      </c>
      <c r="BK201" t="s">
        <v>78</v>
      </c>
      <c r="BL201" t="s">
        <v>78</v>
      </c>
      <c r="BM201" t="s">
        <v>78</v>
      </c>
      <c r="BN201" t="s">
        <v>78</v>
      </c>
      <c r="BO201" t="s">
        <v>78</v>
      </c>
      <c r="BP201" t="s">
        <v>78</v>
      </c>
      <c r="BQ201" t="s">
        <v>78</v>
      </c>
      <c r="BR201" t="s">
        <v>78</v>
      </c>
      <c r="BS201" t="s">
        <v>78</v>
      </c>
      <c r="BT201" t="s">
        <v>78</v>
      </c>
      <c r="BU201" t="s">
        <v>78</v>
      </c>
      <c r="BV201">
        <v>320.20165204982601</v>
      </c>
      <c r="BW201">
        <v>-22.201652049825601</v>
      </c>
      <c r="BX201" t="s">
        <v>80</v>
      </c>
    </row>
    <row r="202" spans="1:76">
      <c r="A202" t="s">
        <v>705</v>
      </c>
      <c r="B202" t="s">
        <v>202</v>
      </c>
      <c r="C202" s="1">
        <v>43774</v>
      </c>
      <c r="D202">
        <v>956000005605448</v>
      </c>
      <c r="E202" t="s">
        <v>196</v>
      </c>
      <c r="F202">
        <v>-12.952901000000001</v>
      </c>
      <c r="G202">
        <v>49.046885000000003</v>
      </c>
      <c r="H202" t="s">
        <v>157</v>
      </c>
      <c r="I202">
        <v>84</v>
      </c>
      <c r="J202" t="s">
        <v>78</v>
      </c>
      <c r="K202" t="s">
        <v>78</v>
      </c>
      <c r="L202" t="s">
        <v>78</v>
      </c>
      <c r="M202" t="s">
        <v>78</v>
      </c>
      <c r="N202" t="s">
        <v>78</v>
      </c>
      <c r="O202" t="s">
        <v>78</v>
      </c>
      <c r="P202" t="s">
        <v>78</v>
      </c>
      <c r="Q202" t="s">
        <v>78</v>
      </c>
      <c r="R202" t="s">
        <v>153</v>
      </c>
      <c r="T202" t="s">
        <v>80</v>
      </c>
      <c r="U202" t="s">
        <v>101</v>
      </c>
      <c r="V202" t="s">
        <v>102</v>
      </c>
      <c r="W202" t="s">
        <v>80</v>
      </c>
      <c r="X202" t="s">
        <v>80</v>
      </c>
      <c r="Y202" t="s">
        <v>78</v>
      </c>
      <c r="Z202" t="s">
        <v>78</v>
      </c>
      <c r="AA202" t="s">
        <v>83</v>
      </c>
      <c r="AB202">
        <v>305</v>
      </c>
      <c r="AC202">
        <v>20.9</v>
      </c>
      <c r="AD202">
        <v>133.30000000000001</v>
      </c>
      <c r="AE202">
        <v>60.5</v>
      </c>
      <c r="AF202">
        <v>28.6</v>
      </c>
      <c r="AG202">
        <v>7</v>
      </c>
      <c r="AH202">
        <v>9.3000000000000007</v>
      </c>
      <c r="AI202" t="s">
        <v>84</v>
      </c>
      <c r="AJ202">
        <v>1</v>
      </c>
      <c r="AK202">
        <v>0</v>
      </c>
      <c r="AL202">
        <v>0</v>
      </c>
      <c r="AM202">
        <v>0</v>
      </c>
      <c r="AN202">
        <v>0</v>
      </c>
      <c r="AO202">
        <v>2</v>
      </c>
      <c r="AP202" t="s">
        <v>78</v>
      </c>
      <c r="AQ202">
        <v>1</v>
      </c>
      <c r="AR202">
        <v>1</v>
      </c>
      <c r="AS202">
        <v>1</v>
      </c>
      <c r="AT202">
        <v>625</v>
      </c>
      <c r="AU202" t="s">
        <v>78</v>
      </c>
      <c r="AV202" t="s">
        <v>78</v>
      </c>
      <c r="AW202" t="s">
        <v>78</v>
      </c>
      <c r="AX202">
        <v>200</v>
      </c>
      <c r="AY202">
        <v>2</v>
      </c>
      <c r="AZ202">
        <v>1</v>
      </c>
      <c r="BA202" t="s">
        <v>84</v>
      </c>
      <c r="BB202" t="s">
        <v>89</v>
      </c>
      <c r="BC202" t="s">
        <v>203</v>
      </c>
      <c r="BD202" t="s">
        <v>78</v>
      </c>
      <c r="BE202" t="s">
        <v>78</v>
      </c>
      <c r="BF202" t="s">
        <v>78</v>
      </c>
      <c r="BG202" t="s">
        <v>78</v>
      </c>
      <c r="BH202" t="s">
        <v>78</v>
      </c>
      <c r="BI202" t="s">
        <v>78</v>
      </c>
      <c r="BJ202" t="s">
        <v>78</v>
      </c>
      <c r="BK202" t="s">
        <v>78</v>
      </c>
      <c r="BL202" t="s">
        <v>78</v>
      </c>
      <c r="BM202" t="s">
        <v>78</v>
      </c>
      <c r="BN202" t="s">
        <v>78</v>
      </c>
      <c r="BO202" t="s">
        <v>78</v>
      </c>
      <c r="BP202" t="s">
        <v>78</v>
      </c>
      <c r="BQ202" t="s">
        <v>78</v>
      </c>
      <c r="BR202" t="s">
        <v>78</v>
      </c>
      <c r="BS202" t="s">
        <v>78</v>
      </c>
      <c r="BT202" t="s">
        <v>78</v>
      </c>
      <c r="BU202" t="s">
        <v>78</v>
      </c>
      <c r="BV202">
        <v>321.74412301290602</v>
      </c>
      <c r="BW202">
        <v>-16.744123012905799</v>
      </c>
      <c r="BX202" t="s">
        <v>80</v>
      </c>
    </row>
    <row r="203" spans="1:76">
      <c r="A203" t="s">
        <v>705</v>
      </c>
      <c r="B203" t="s">
        <v>204</v>
      </c>
      <c r="C203" s="1">
        <v>43774</v>
      </c>
      <c r="D203">
        <v>956000005598530</v>
      </c>
      <c r="E203" t="s">
        <v>196</v>
      </c>
      <c r="F203">
        <v>-12.952901000000001</v>
      </c>
      <c r="G203">
        <v>49.046885000000003</v>
      </c>
      <c r="H203" t="s">
        <v>157</v>
      </c>
      <c r="I203">
        <v>84</v>
      </c>
      <c r="J203" t="s">
        <v>78</v>
      </c>
      <c r="K203" t="s">
        <v>78</v>
      </c>
      <c r="L203" t="s">
        <v>78</v>
      </c>
      <c r="M203" t="s">
        <v>78</v>
      </c>
      <c r="N203" t="s">
        <v>78</v>
      </c>
      <c r="O203" t="s">
        <v>78</v>
      </c>
      <c r="P203" t="s">
        <v>78</v>
      </c>
      <c r="Q203" t="s">
        <v>78</v>
      </c>
      <c r="R203" t="s">
        <v>153</v>
      </c>
      <c r="T203" t="s">
        <v>80</v>
      </c>
      <c r="U203" t="s">
        <v>81</v>
      </c>
      <c r="V203" t="s">
        <v>82</v>
      </c>
      <c r="W203" t="s">
        <v>80</v>
      </c>
      <c r="X203" t="s">
        <v>80</v>
      </c>
      <c r="Y203" t="s">
        <v>78</v>
      </c>
      <c r="Z203" t="s">
        <v>78</v>
      </c>
      <c r="AA203" t="s">
        <v>83</v>
      </c>
      <c r="AB203">
        <v>342</v>
      </c>
      <c r="AC203">
        <v>21.6</v>
      </c>
      <c r="AD203">
        <v>135.1</v>
      </c>
      <c r="AE203">
        <v>63.9</v>
      </c>
      <c r="AF203">
        <v>33.1</v>
      </c>
      <c r="AG203">
        <v>11.9</v>
      </c>
      <c r="AH203">
        <v>11.6</v>
      </c>
      <c r="AI203" t="s">
        <v>84</v>
      </c>
      <c r="AJ203">
        <v>1</v>
      </c>
      <c r="AK203">
        <v>3</v>
      </c>
      <c r="AL203">
        <v>0</v>
      </c>
      <c r="AM203">
        <v>0</v>
      </c>
      <c r="AN203">
        <v>5</v>
      </c>
      <c r="AO203">
        <v>0</v>
      </c>
      <c r="AP203" t="s">
        <v>78</v>
      </c>
      <c r="AQ203">
        <v>1</v>
      </c>
      <c r="AR203">
        <v>1</v>
      </c>
      <c r="AS203">
        <v>1</v>
      </c>
      <c r="AT203">
        <v>550</v>
      </c>
      <c r="AU203" t="s">
        <v>78</v>
      </c>
      <c r="AV203" t="s">
        <v>78</v>
      </c>
      <c r="AW203" t="s">
        <v>78</v>
      </c>
      <c r="AX203">
        <v>200</v>
      </c>
      <c r="AY203">
        <v>2</v>
      </c>
      <c r="AZ203">
        <v>1</v>
      </c>
      <c r="BA203" t="s">
        <v>84</v>
      </c>
      <c r="BB203" t="s">
        <v>89</v>
      </c>
      <c r="BC203" t="s">
        <v>205</v>
      </c>
      <c r="BD203" t="s">
        <v>78</v>
      </c>
      <c r="BE203" t="s">
        <v>78</v>
      </c>
      <c r="BF203" t="s">
        <v>78</v>
      </c>
      <c r="BG203" t="s">
        <v>78</v>
      </c>
      <c r="BH203" t="s">
        <v>78</v>
      </c>
      <c r="BI203" t="s">
        <v>78</v>
      </c>
      <c r="BJ203" t="s">
        <v>78</v>
      </c>
      <c r="BK203" t="s">
        <v>78</v>
      </c>
      <c r="BL203" t="s">
        <v>78</v>
      </c>
      <c r="BM203" t="s">
        <v>78</v>
      </c>
      <c r="BN203" t="s">
        <v>78</v>
      </c>
      <c r="BO203" t="s">
        <v>78</v>
      </c>
      <c r="BP203" t="s">
        <v>78</v>
      </c>
      <c r="BQ203" t="s">
        <v>78</v>
      </c>
      <c r="BR203" t="s">
        <v>78</v>
      </c>
      <c r="BS203" t="s">
        <v>78</v>
      </c>
      <c r="BT203" t="s">
        <v>78</v>
      </c>
      <c r="BU203" t="s">
        <v>78</v>
      </c>
      <c r="BV203">
        <v>349.39051586580302</v>
      </c>
      <c r="BW203">
        <v>-7.39051586580291</v>
      </c>
      <c r="BX203" t="s">
        <v>80</v>
      </c>
    </row>
    <row r="204" spans="1:76">
      <c r="A204" t="s">
        <v>705</v>
      </c>
      <c r="B204" t="s">
        <v>206</v>
      </c>
      <c r="C204" s="1">
        <v>43774</v>
      </c>
      <c r="D204">
        <v>956000005595742</v>
      </c>
      <c r="E204" t="s">
        <v>196</v>
      </c>
      <c r="F204">
        <v>-12.952901000000001</v>
      </c>
      <c r="G204">
        <v>49.046885000000003</v>
      </c>
      <c r="H204" t="s">
        <v>157</v>
      </c>
      <c r="I204">
        <v>84</v>
      </c>
      <c r="J204" t="s">
        <v>78</v>
      </c>
      <c r="K204" t="s">
        <v>78</v>
      </c>
      <c r="L204" t="s">
        <v>78</v>
      </c>
      <c r="M204" t="s">
        <v>78</v>
      </c>
      <c r="N204" t="s">
        <v>78</v>
      </c>
      <c r="O204" t="s">
        <v>78</v>
      </c>
      <c r="P204" t="s">
        <v>78</v>
      </c>
      <c r="Q204" t="s">
        <v>78</v>
      </c>
      <c r="R204" t="s">
        <v>153</v>
      </c>
      <c r="T204" t="s">
        <v>80</v>
      </c>
      <c r="U204" t="s">
        <v>101</v>
      </c>
      <c r="V204" t="s">
        <v>136</v>
      </c>
      <c r="W204" t="s">
        <v>80</v>
      </c>
      <c r="X204" t="s">
        <v>80</v>
      </c>
      <c r="Y204" t="s">
        <v>78</v>
      </c>
      <c r="Z204" t="s">
        <v>78</v>
      </c>
      <c r="AA204" t="s">
        <v>83</v>
      </c>
      <c r="AB204">
        <v>268</v>
      </c>
      <c r="AC204">
        <v>21.2</v>
      </c>
      <c r="AD204">
        <v>127.2</v>
      </c>
      <c r="AE204">
        <v>58.9</v>
      </c>
      <c r="AF204">
        <v>23.7</v>
      </c>
      <c r="AG204">
        <v>9.6999999999999993</v>
      </c>
      <c r="AH204">
        <v>11</v>
      </c>
      <c r="AI204" t="s">
        <v>84</v>
      </c>
      <c r="AJ204">
        <v>1</v>
      </c>
      <c r="AK204">
        <v>5</v>
      </c>
      <c r="AL204">
        <v>0</v>
      </c>
      <c r="AM204">
        <v>0</v>
      </c>
      <c r="AN204">
        <v>2</v>
      </c>
      <c r="AO204">
        <v>1</v>
      </c>
      <c r="AP204" t="s">
        <v>78</v>
      </c>
      <c r="AQ204">
        <v>0</v>
      </c>
      <c r="AR204">
        <v>1</v>
      </c>
      <c r="AS204">
        <v>1</v>
      </c>
      <c r="AT204">
        <v>500</v>
      </c>
      <c r="AU204" t="s">
        <v>78</v>
      </c>
      <c r="AV204" t="s">
        <v>78</v>
      </c>
      <c r="AW204" t="s">
        <v>78</v>
      </c>
      <c r="AX204">
        <v>200</v>
      </c>
      <c r="AY204">
        <v>2</v>
      </c>
      <c r="AZ204">
        <v>1</v>
      </c>
      <c r="BA204" t="s">
        <v>84</v>
      </c>
      <c r="BB204" t="s">
        <v>89</v>
      </c>
      <c r="BC204" t="s">
        <v>78</v>
      </c>
      <c r="BD204" t="s">
        <v>207</v>
      </c>
      <c r="BE204" t="s">
        <v>78</v>
      </c>
      <c r="BF204" t="s">
        <v>78</v>
      </c>
      <c r="BG204" t="s">
        <v>78</v>
      </c>
      <c r="BH204" t="s">
        <v>78</v>
      </c>
      <c r="BI204" t="s">
        <v>78</v>
      </c>
      <c r="BJ204" t="s">
        <v>78</v>
      </c>
      <c r="BK204" t="s">
        <v>78</v>
      </c>
      <c r="BL204" t="s">
        <v>78</v>
      </c>
      <c r="BM204" t="s">
        <v>78</v>
      </c>
      <c r="BN204" t="s">
        <v>78</v>
      </c>
      <c r="BO204" t="s">
        <v>78</v>
      </c>
      <c r="BP204" t="s">
        <v>78</v>
      </c>
      <c r="BQ204" t="s">
        <v>78</v>
      </c>
      <c r="BR204" t="s">
        <v>78</v>
      </c>
      <c r="BS204" t="s">
        <v>78</v>
      </c>
      <c r="BT204" t="s">
        <v>78</v>
      </c>
      <c r="BU204" t="s">
        <v>78</v>
      </c>
      <c r="BV204">
        <v>303.03756778496</v>
      </c>
      <c r="BW204">
        <v>-35.037567784959897</v>
      </c>
      <c r="BX204" t="s">
        <v>80</v>
      </c>
    </row>
    <row r="205" spans="1:76">
      <c r="A205" t="s">
        <v>705</v>
      </c>
      <c r="B205" t="s">
        <v>208</v>
      </c>
      <c r="C205" s="1">
        <v>43774</v>
      </c>
      <c r="D205" t="s">
        <v>209</v>
      </c>
      <c r="E205" t="s">
        <v>196</v>
      </c>
      <c r="F205">
        <v>-12.952901000000001</v>
      </c>
      <c r="G205">
        <v>49.046885000000003</v>
      </c>
      <c r="H205" t="s">
        <v>157</v>
      </c>
      <c r="I205">
        <v>84</v>
      </c>
      <c r="J205" t="s">
        <v>78</v>
      </c>
      <c r="K205" t="s">
        <v>78</v>
      </c>
      <c r="L205" t="s">
        <v>78</v>
      </c>
      <c r="M205" t="s">
        <v>78</v>
      </c>
      <c r="N205" t="s">
        <v>78</v>
      </c>
      <c r="O205" t="s">
        <v>78</v>
      </c>
      <c r="P205" t="s">
        <v>78</v>
      </c>
      <c r="Q205" t="s">
        <v>78</v>
      </c>
      <c r="R205" t="s">
        <v>153</v>
      </c>
      <c r="T205" t="s">
        <v>80</v>
      </c>
      <c r="U205" t="s">
        <v>81</v>
      </c>
      <c r="V205" t="s">
        <v>82</v>
      </c>
      <c r="W205" t="s">
        <v>80</v>
      </c>
      <c r="X205" t="s">
        <v>80</v>
      </c>
      <c r="Y205" t="s">
        <v>78</v>
      </c>
      <c r="Z205" t="s">
        <v>78</v>
      </c>
      <c r="AA205" t="s">
        <v>83</v>
      </c>
      <c r="AB205">
        <v>293</v>
      </c>
      <c r="AC205">
        <v>23</v>
      </c>
      <c r="AD205">
        <v>131.1</v>
      </c>
      <c r="AE205">
        <v>63.3</v>
      </c>
      <c r="AF205">
        <v>27.5</v>
      </c>
      <c r="AG205">
        <v>15.1</v>
      </c>
      <c r="AH205">
        <v>10.6</v>
      </c>
      <c r="AI205" t="s">
        <v>84</v>
      </c>
      <c r="AJ205">
        <v>1</v>
      </c>
      <c r="AK205">
        <v>5</v>
      </c>
      <c r="AL205">
        <v>0</v>
      </c>
      <c r="AM205">
        <v>0</v>
      </c>
      <c r="AN205">
        <v>3</v>
      </c>
      <c r="AO205">
        <v>2</v>
      </c>
      <c r="AP205" t="s">
        <v>78</v>
      </c>
      <c r="AQ205">
        <v>0</v>
      </c>
      <c r="AR205">
        <v>1</v>
      </c>
      <c r="AS205">
        <v>1</v>
      </c>
      <c r="AT205">
        <v>450</v>
      </c>
      <c r="AU205" t="s">
        <v>78</v>
      </c>
      <c r="AV205" t="s">
        <v>78</v>
      </c>
      <c r="AW205" t="s">
        <v>78</v>
      </c>
      <c r="AX205">
        <v>200</v>
      </c>
      <c r="AY205">
        <v>2</v>
      </c>
      <c r="AZ205">
        <v>1</v>
      </c>
      <c r="BA205" t="s">
        <v>84</v>
      </c>
      <c r="BB205" t="s">
        <v>95</v>
      </c>
      <c r="BC205" t="s">
        <v>78</v>
      </c>
      <c r="BD205" t="s">
        <v>681</v>
      </c>
      <c r="BE205" t="s">
        <v>78</v>
      </c>
      <c r="BF205" t="s">
        <v>78</v>
      </c>
      <c r="BG205" t="s">
        <v>78</v>
      </c>
      <c r="BH205" t="s">
        <v>78</v>
      </c>
      <c r="BI205" t="s">
        <v>78</v>
      </c>
      <c r="BJ205" t="s">
        <v>78</v>
      </c>
      <c r="BK205" t="s">
        <v>78</v>
      </c>
      <c r="BL205" t="s">
        <v>78</v>
      </c>
      <c r="BM205" t="s">
        <v>78</v>
      </c>
      <c r="BN205" t="s">
        <v>78</v>
      </c>
      <c r="BO205" t="s">
        <v>78</v>
      </c>
      <c r="BP205" t="s">
        <v>78</v>
      </c>
      <c r="BQ205" t="s">
        <v>78</v>
      </c>
      <c r="BR205" t="s">
        <v>78</v>
      </c>
      <c r="BS205" t="s">
        <v>78</v>
      </c>
      <c r="BT205" t="s">
        <v>78</v>
      </c>
      <c r="BU205" t="s">
        <v>78</v>
      </c>
      <c r="BV205">
        <v>329.91242804959001</v>
      </c>
      <c r="BW205">
        <v>-36.912428049590403</v>
      </c>
      <c r="BX205" t="s">
        <v>80</v>
      </c>
    </row>
    <row r="206" spans="1:76">
      <c r="A206" t="s">
        <v>705</v>
      </c>
      <c r="B206" t="s">
        <v>210</v>
      </c>
      <c r="C206" s="1">
        <v>43774</v>
      </c>
      <c r="D206">
        <v>956000010869467</v>
      </c>
      <c r="E206" t="s">
        <v>196</v>
      </c>
      <c r="F206">
        <v>-12.952901000000001</v>
      </c>
      <c r="G206">
        <v>49.046885000000003</v>
      </c>
      <c r="H206" t="s">
        <v>157</v>
      </c>
      <c r="I206">
        <v>84</v>
      </c>
      <c r="J206" t="s">
        <v>78</v>
      </c>
      <c r="K206" t="s">
        <v>78</v>
      </c>
      <c r="L206" t="s">
        <v>78</v>
      </c>
      <c r="M206" t="s">
        <v>78</v>
      </c>
      <c r="N206" t="s">
        <v>78</v>
      </c>
      <c r="O206" t="s">
        <v>78</v>
      </c>
      <c r="P206" t="s">
        <v>78</v>
      </c>
      <c r="Q206" t="s">
        <v>78</v>
      </c>
      <c r="R206" t="s">
        <v>153</v>
      </c>
      <c r="T206" t="s">
        <v>80</v>
      </c>
      <c r="U206" t="s">
        <v>81</v>
      </c>
      <c r="V206" t="s">
        <v>82</v>
      </c>
      <c r="W206" t="s">
        <v>80</v>
      </c>
      <c r="X206" t="s">
        <v>80</v>
      </c>
      <c r="Y206" t="s">
        <v>78</v>
      </c>
      <c r="Z206" t="s">
        <v>78</v>
      </c>
      <c r="AA206" t="s">
        <v>83</v>
      </c>
      <c r="AB206">
        <v>296</v>
      </c>
      <c r="AC206">
        <v>22.8</v>
      </c>
      <c r="AD206">
        <v>133</v>
      </c>
      <c r="AE206">
        <v>62</v>
      </c>
      <c r="AF206">
        <v>29.5</v>
      </c>
      <c r="AG206">
        <v>12.5</v>
      </c>
      <c r="AH206">
        <v>14.1</v>
      </c>
      <c r="AI206" t="s">
        <v>84</v>
      </c>
      <c r="AJ206">
        <v>1</v>
      </c>
      <c r="AK206">
        <v>0</v>
      </c>
      <c r="AL206">
        <v>0</v>
      </c>
      <c r="AM206">
        <v>0</v>
      </c>
      <c r="AN206">
        <v>3</v>
      </c>
      <c r="AO206">
        <v>6</v>
      </c>
      <c r="AP206" t="s">
        <v>78</v>
      </c>
      <c r="AQ206">
        <v>0</v>
      </c>
      <c r="AR206">
        <v>1</v>
      </c>
      <c r="AS206">
        <v>1</v>
      </c>
      <c r="AT206">
        <v>500</v>
      </c>
      <c r="AU206" t="s">
        <v>78</v>
      </c>
      <c r="AV206" t="s">
        <v>78</v>
      </c>
      <c r="AW206" t="s">
        <v>78</v>
      </c>
      <c r="AX206">
        <v>250</v>
      </c>
      <c r="AY206">
        <v>2</v>
      </c>
      <c r="AZ206">
        <v>1</v>
      </c>
      <c r="BA206" t="s">
        <v>84</v>
      </c>
      <c r="BB206" t="s">
        <v>95</v>
      </c>
      <c r="BC206" t="s">
        <v>78</v>
      </c>
      <c r="BD206" t="s">
        <v>211</v>
      </c>
      <c r="BE206" t="s">
        <v>78</v>
      </c>
      <c r="BF206" t="s">
        <v>78</v>
      </c>
      <c r="BG206" t="s">
        <v>78</v>
      </c>
      <c r="BH206" t="s">
        <v>78</v>
      </c>
      <c r="BI206" t="s">
        <v>78</v>
      </c>
      <c r="BJ206" t="s">
        <v>78</v>
      </c>
      <c r="BK206" t="s">
        <v>78</v>
      </c>
      <c r="BL206" t="s">
        <v>78</v>
      </c>
      <c r="BM206" t="s">
        <v>78</v>
      </c>
      <c r="BN206" t="s">
        <v>78</v>
      </c>
      <c r="BO206" t="s">
        <v>78</v>
      </c>
      <c r="BP206" t="s">
        <v>78</v>
      </c>
      <c r="BQ206" t="s">
        <v>78</v>
      </c>
      <c r="BR206" t="s">
        <v>78</v>
      </c>
      <c r="BS206" t="s">
        <v>78</v>
      </c>
      <c r="BT206" t="s">
        <v>78</v>
      </c>
      <c r="BU206" t="s">
        <v>78</v>
      </c>
      <c r="BV206">
        <v>339.09820030991898</v>
      </c>
      <c r="BW206">
        <v>-43.098200309918802</v>
      </c>
      <c r="BX206" t="s">
        <v>80</v>
      </c>
    </row>
    <row r="207" spans="1:76">
      <c r="A207" t="s">
        <v>705</v>
      </c>
      <c r="B207" t="s">
        <v>212</v>
      </c>
      <c r="C207" s="1">
        <v>43774</v>
      </c>
      <c r="D207">
        <v>956000005671427</v>
      </c>
      <c r="E207" t="s">
        <v>196</v>
      </c>
      <c r="F207">
        <v>-12.952901000000001</v>
      </c>
      <c r="G207">
        <v>49.046885000000003</v>
      </c>
      <c r="H207" t="s">
        <v>157</v>
      </c>
      <c r="I207">
        <v>84</v>
      </c>
      <c r="J207" t="s">
        <v>78</v>
      </c>
      <c r="K207" t="s">
        <v>78</v>
      </c>
      <c r="L207" t="s">
        <v>78</v>
      </c>
      <c r="M207" t="s">
        <v>78</v>
      </c>
      <c r="N207" t="s">
        <v>78</v>
      </c>
      <c r="O207" t="s">
        <v>78</v>
      </c>
      <c r="P207" t="s">
        <v>78</v>
      </c>
      <c r="Q207" t="s">
        <v>78</v>
      </c>
      <c r="R207" t="s">
        <v>153</v>
      </c>
      <c r="T207" t="s">
        <v>80</v>
      </c>
      <c r="U207" t="s">
        <v>101</v>
      </c>
      <c r="V207" t="s">
        <v>102</v>
      </c>
      <c r="W207" t="s">
        <v>80</v>
      </c>
      <c r="X207" t="s">
        <v>80</v>
      </c>
      <c r="Y207" t="s">
        <v>78</v>
      </c>
      <c r="Z207" t="s">
        <v>78</v>
      </c>
      <c r="AA207" t="s">
        <v>83</v>
      </c>
      <c r="AB207">
        <v>303</v>
      </c>
      <c r="AC207">
        <v>20.8</v>
      </c>
      <c r="AD207">
        <v>129.30000000000001</v>
      </c>
      <c r="AE207">
        <v>61.1</v>
      </c>
      <c r="AF207">
        <v>27.6</v>
      </c>
      <c r="AG207">
        <v>8.1999999999999993</v>
      </c>
      <c r="AH207">
        <v>8.8000000000000007</v>
      </c>
      <c r="AI207" t="s">
        <v>84</v>
      </c>
      <c r="AJ207">
        <v>1</v>
      </c>
      <c r="AK207">
        <v>1</v>
      </c>
      <c r="AL207">
        <v>0</v>
      </c>
      <c r="AM207">
        <v>0</v>
      </c>
      <c r="AN207">
        <v>0</v>
      </c>
      <c r="AO207">
        <v>0</v>
      </c>
      <c r="AP207" t="s">
        <v>78</v>
      </c>
      <c r="AQ207">
        <v>1</v>
      </c>
      <c r="AR207">
        <v>1</v>
      </c>
      <c r="AS207">
        <v>1</v>
      </c>
      <c r="AT207">
        <v>500</v>
      </c>
      <c r="AU207" t="s">
        <v>78</v>
      </c>
      <c r="AV207" t="s">
        <v>78</v>
      </c>
      <c r="AW207" t="s">
        <v>78</v>
      </c>
      <c r="AX207">
        <v>200</v>
      </c>
      <c r="AY207">
        <v>2</v>
      </c>
      <c r="AZ207">
        <v>1</v>
      </c>
      <c r="BA207" t="s">
        <v>84</v>
      </c>
      <c r="BB207" t="s">
        <v>95</v>
      </c>
      <c r="BC207" t="s">
        <v>78</v>
      </c>
      <c r="BD207" t="s">
        <v>213</v>
      </c>
      <c r="BE207" t="s">
        <v>78</v>
      </c>
      <c r="BF207" t="s">
        <v>78</v>
      </c>
      <c r="BG207" t="s">
        <v>78</v>
      </c>
      <c r="BH207" t="s">
        <v>78</v>
      </c>
      <c r="BI207" t="s">
        <v>78</v>
      </c>
      <c r="BJ207" t="s">
        <v>78</v>
      </c>
      <c r="BK207" t="s">
        <v>78</v>
      </c>
      <c r="BL207" t="s">
        <v>78</v>
      </c>
      <c r="BM207" t="s">
        <v>78</v>
      </c>
      <c r="BN207" t="s">
        <v>78</v>
      </c>
      <c r="BO207" t="s">
        <v>78</v>
      </c>
      <c r="BP207" t="s">
        <v>78</v>
      </c>
      <c r="BQ207" t="s">
        <v>78</v>
      </c>
      <c r="BR207" t="s">
        <v>78</v>
      </c>
      <c r="BS207" t="s">
        <v>78</v>
      </c>
      <c r="BT207" t="s">
        <v>78</v>
      </c>
      <c r="BU207" t="s">
        <v>78</v>
      </c>
      <c r="BV207">
        <v>309.449911946452</v>
      </c>
      <c r="BW207">
        <v>-6.4499119464516603</v>
      </c>
      <c r="BX207" t="s">
        <v>80</v>
      </c>
    </row>
    <row r="208" spans="1:76">
      <c r="A208" t="s">
        <v>705</v>
      </c>
      <c r="B208" t="s">
        <v>214</v>
      </c>
      <c r="C208" s="1">
        <v>43774</v>
      </c>
      <c r="D208">
        <v>956000009383164</v>
      </c>
      <c r="E208" t="s">
        <v>196</v>
      </c>
      <c r="F208">
        <v>-12.952901000000001</v>
      </c>
      <c r="G208">
        <v>49.046885000000003</v>
      </c>
      <c r="H208" t="s">
        <v>157</v>
      </c>
      <c r="I208">
        <v>84</v>
      </c>
      <c r="J208" t="s">
        <v>78</v>
      </c>
      <c r="K208" t="s">
        <v>78</v>
      </c>
      <c r="L208" t="s">
        <v>78</v>
      </c>
      <c r="M208" t="s">
        <v>78</v>
      </c>
      <c r="N208" t="s">
        <v>78</v>
      </c>
      <c r="O208" t="s">
        <v>78</v>
      </c>
      <c r="P208" t="s">
        <v>78</v>
      </c>
      <c r="Q208" t="s">
        <v>78</v>
      </c>
      <c r="R208" t="s">
        <v>153</v>
      </c>
      <c r="T208" t="s">
        <v>80</v>
      </c>
      <c r="U208" t="s">
        <v>101</v>
      </c>
      <c r="V208" t="s">
        <v>102</v>
      </c>
      <c r="W208" t="s">
        <v>80</v>
      </c>
      <c r="X208" t="s">
        <v>80</v>
      </c>
      <c r="Y208" t="s">
        <v>78</v>
      </c>
      <c r="Z208" t="s">
        <v>78</v>
      </c>
      <c r="AA208" t="s">
        <v>83</v>
      </c>
      <c r="AB208">
        <v>318</v>
      </c>
      <c r="AC208">
        <v>21.3</v>
      </c>
      <c r="AD208">
        <v>135.1</v>
      </c>
      <c r="AE208">
        <v>65</v>
      </c>
      <c r="AF208">
        <v>28.6</v>
      </c>
      <c r="AG208">
        <v>10.7</v>
      </c>
      <c r="AH208">
        <v>9.8000000000000007</v>
      </c>
      <c r="AI208" t="s">
        <v>84</v>
      </c>
      <c r="AJ208">
        <v>1</v>
      </c>
      <c r="AK208">
        <v>3</v>
      </c>
      <c r="AL208">
        <v>0</v>
      </c>
      <c r="AM208">
        <v>0</v>
      </c>
      <c r="AN208">
        <v>1</v>
      </c>
      <c r="AO208">
        <v>0</v>
      </c>
      <c r="AP208" t="s">
        <v>78</v>
      </c>
      <c r="AQ208">
        <v>1</v>
      </c>
      <c r="AR208">
        <v>1</v>
      </c>
      <c r="AS208">
        <v>1</v>
      </c>
      <c r="AT208">
        <v>500</v>
      </c>
      <c r="AU208" t="s">
        <v>78</v>
      </c>
      <c r="AV208" t="s">
        <v>78</v>
      </c>
      <c r="AW208" t="s">
        <v>78</v>
      </c>
      <c r="AX208">
        <v>200</v>
      </c>
      <c r="AY208">
        <v>2</v>
      </c>
      <c r="AZ208">
        <v>1</v>
      </c>
      <c r="BA208" t="s">
        <v>84</v>
      </c>
      <c r="BB208" t="s">
        <v>85</v>
      </c>
      <c r="BC208" t="s">
        <v>78</v>
      </c>
      <c r="BD208" t="s">
        <v>213</v>
      </c>
      <c r="BE208" t="s">
        <v>78</v>
      </c>
      <c r="BF208" t="s">
        <v>78</v>
      </c>
      <c r="BG208" t="s">
        <v>78</v>
      </c>
      <c r="BH208" t="s">
        <v>78</v>
      </c>
      <c r="BI208" t="s">
        <v>78</v>
      </c>
      <c r="BJ208" t="s">
        <v>78</v>
      </c>
      <c r="BK208" t="s">
        <v>78</v>
      </c>
      <c r="BL208" t="s">
        <v>78</v>
      </c>
      <c r="BM208" t="s">
        <v>78</v>
      </c>
      <c r="BN208" t="s">
        <v>78</v>
      </c>
      <c r="BO208" t="s">
        <v>78</v>
      </c>
      <c r="BP208" t="s">
        <v>78</v>
      </c>
      <c r="BQ208" t="s">
        <v>78</v>
      </c>
      <c r="BR208" t="s">
        <v>78</v>
      </c>
      <c r="BS208" t="s">
        <v>78</v>
      </c>
      <c r="BT208" t="s">
        <v>78</v>
      </c>
      <c r="BU208" t="s">
        <v>78</v>
      </c>
      <c r="BV208">
        <v>327.31034921510201</v>
      </c>
      <c r="BW208">
        <v>-9.3103492151020593</v>
      </c>
      <c r="BX208" t="s">
        <v>80</v>
      </c>
    </row>
    <row r="209" spans="1:76">
      <c r="A209" t="s">
        <v>705</v>
      </c>
      <c r="B209" t="s">
        <v>636</v>
      </c>
      <c r="C209" s="1">
        <v>43740</v>
      </c>
      <c r="D209">
        <v>956000005809858</v>
      </c>
      <c r="E209" t="s">
        <v>637</v>
      </c>
      <c r="F209">
        <v>-12.959336</v>
      </c>
      <c r="G209">
        <v>49.123697999999997</v>
      </c>
      <c r="H209" t="s">
        <v>157</v>
      </c>
      <c r="I209">
        <v>80</v>
      </c>
      <c r="J209" t="s">
        <v>78</v>
      </c>
      <c r="K209" t="s">
        <v>78</v>
      </c>
      <c r="L209" t="s">
        <v>78</v>
      </c>
      <c r="M209" t="s">
        <v>78</v>
      </c>
      <c r="N209" t="s">
        <v>78</v>
      </c>
      <c r="O209" t="s">
        <v>78</v>
      </c>
      <c r="P209" t="s">
        <v>78</v>
      </c>
      <c r="Q209" t="s">
        <v>78</v>
      </c>
      <c r="R209" t="s">
        <v>153</v>
      </c>
      <c r="T209" t="s">
        <v>84</v>
      </c>
      <c r="U209" t="s">
        <v>101</v>
      </c>
      <c r="V209" t="s">
        <v>184</v>
      </c>
      <c r="W209" t="s">
        <v>80</v>
      </c>
      <c r="X209" t="s">
        <v>80</v>
      </c>
      <c r="Y209" t="s">
        <v>78</v>
      </c>
      <c r="Z209" t="s">
        <v>78</v>
      </c>
      <c r="AA209" t="s">
        <v>83</v>
      </c>
      <c r="AB209">
        <v>348</v>
      </c>
      <c r="AC209">
        <v>21.8</v>
      </c>
      <c r="AD209">
        <v>127.9</v>
      </c>
      <c r="AE209">
        <v>61.2</v>
      </c>
      <c r="AF209">
        <v>26.1</v>
      </c>
      <c r="AG209">
        <v>10.8</v>
      </c>
      <c r="AH209">
        <v>8.1999999999999993</v>
      </c>
      <c r="AI209" t="s">
        <v>84</v>
      </c>
      <c r="AJ209">
        <v>1</v>
      </c>
      <c r="AK209">
        <v>3</v>
      </c>
      <c r="AL209">
        <v>0</v>
      </c>
      <c r="AM209">
        <v>0</v>
      </c>
      <c r="AN209">
        <v>2</v>
      </c>
      <c r="AO209">
        <v>0</v>
      </c>
      <c r="AP209" t="s">
        <v>78</v>
      </c>
      <c r="AQ209">
        <v>1</v>
      </c>
      <c r="AR209">
        <v>1</v>
      </c>
      <c r="AS209">
        <v>1</v>
      </c>
      <c r="AT209">
        <v>500</v>
      </c>
      <c r="AU209" t="s">
        <v>78</v>
      </c>
      <c r="AV209" t="s">
        <v>78</v>
      </c>
      <c r="AW209" t="s">
        <v>78</v>
      </c>
      <c r="AX209">
        <v>200</v>
      </c>
      <c r="AY209">
        <v>2</v>
      </c>
      <c r="AZ209">
        <v>1</v>
      </c>
      <c r="BA209" t="s">
        <v>84</v>
      </c>
      <c r="BB209" t="s">
        <v>85</v>
      </c>
      <c r="BC209" t="s">
        <v>78</v>
      </c>
      <c r="BD209" t="s">
        <v>78</v>
      </c>
      <c r="BE209" t="s">
        <v>78</v>
      </c>
      <c r="BF209" t="s">
        <v>78</v>
      </c>
      <c r="BG209" t="s">
        <v>78</v>
      </c>
      <c r="BH209" t="s">
        <v>78</v>
      </c>
      <c r="BI209" t="s">
        <v>78</v>
      </c>
      <c r="BJ209" t="s">
        <v>78</v>
      </c>
      <c r="BK209" t="s">
        <v>78</v>
      </c>
      <c r="BL209" t="s">
        <v>78</v>
      </c>
      <c r="BM209" t="s">
        <v>78</v>
      </c>
      <c r="BN209" t="s">
        <v>78</v>
      </c>
      <c r="BO209" t="s">
        <v>78</v>
      </c>
      <c r="BP209" t="s">
        <v>78</v>
      </c>
      <c r="BQ209" t="s">
        <v>78</v>
      </c>
      <c r="BR209" t="s">
        <v>78</v>
      </c>
      <c r="BS209" t="s">
        <v>78</v>
      </c>
      <c r="BT209" t="s">
        <v>78</v>
      </c>
      <c r="BU209" t="s">
        <v>78</v>
      </c>
      <c r="BV209">
        <v>305.17176138660898</v>
      </c>
      <c r="BW209">
        <v>42.828238613390603</v>
      </c>
      <c r="BX209" t="s">
        <v>84</v>
      </c>
    </row>
    <row r="210" spans="1:76">
      <c r="A210" t="s">
        <v>705</v>
      </c>
      <c r="B210" t="s">
        <v>638</v>
      </c>
      <c r="C210" s="1">
        <v>43770</v>
      </c>
      <c r="D210">
        <v>956000005676513</v>
      </c>
      <c r="E210" t="s">
        <v>637</v>
      </c>
      <c r="F210">
        <v>-12.959336</v>
      </c>
      <c r="G210">
        <v>49.123697999999997</v>
      </c>
      <c r="H210" t="s">
        <v>157</v>
      </c>
      <c r="I210">
        <v>84</v>
      </c>
      <c r="J210" t="s">
        <v>78</v>
      </c>
      <c r="K210" t="s">
        <v>78</v>
      </c>
      <c r="L210" t="s">
        <v>78</v>
      </c>
      <c r="M210" t="s">
        <v>78</v>
      </c>
      <c r="N210" t="s">
        <v>78</v>
      </c>
      <c r="O210" t="s">
        <v>78</v>
      </c>
      <c r="P210" t="s">
        <v>78</v>
      </c>
      <c r="Q210" t="s">
        <v>78</v>
      </c>
      <c r="R210" t="s">
        <v>153</v>
      </c>
      <c r="T210" t="s">
        <v>80</v>
      </c>
      <c r="U210" t="s">
        <v>101</v>
      </c>
      <c r="V210" t="s">
        <v>136</v>
      </c>
      <c r="W210" t="s">
        <v>80</v>
      </c>
      <c r="X210" t="s">
        <v>84</v>
      </c>
      <c r="Y210" t="s">
        <v>514</v>
      </c>
      <c r="Z210" t="s">
        <v>639</v>
      </c>
      <c r="AA210" t="s">
        <v>83</v>
      </c>
      <c r="AB210">
        <v>281</v>
      </c>
      <c r="AC210">
        <v>22.3</v>
      </c>
      <c r="AD210">
        <v>126.4</v>
      </c>
      <c r="AE210">
        <v>61.4</v>
      </c>
      <c r="AF210">
        <v>27.4</v>
      </c>
      <c r="AG210">
        <v>9.6</v>
      </c>
      <c r="AH210">
        <v>9</v>
      </c>
      <c r="AI210" t="s">
        <v>84</v>
      </c>
      <c r="AJ210">
        <v>1</v>
      </c>
      <c r="AK210">
        <v>3</v>
      </c>
      <c r="AL210">
        <v>0</v>
      </c>
      <c r="AM210">
        <v>0</v>
      </c>
      <c r="AN210">
        <v>6</v>
      </c>
      <c r="AO210">
        <v>29</v>
      </c>
      <c r="AP210" t="s">
        <v>78</v>
      </c>
      <c r="AQ210">
        <v>0</v>
      </c>
      <c r="AR210">
        <v>1</v>
      </c>
      <c r="AS210">
        <v>1</v>
      </c>
      <c r="AT210">
        <v>600</v>
      </c>
      <c r="AU210" t="s">
        <v>78</v>
      </c>
      <c r="AV210" t="s">
        <v>78</v>
      </c>
      <c r="AW210" t="s">
        <v>78</v>
      </c>
      <c r="AX210">
        <v>200</v>
      </c>
      <c r="AY210">
        <v>2</v>
      </c>
      <c r="AZ210">
        <v>1</v>
      </c>
      <c r="BA210" t="s">
        <v>84</v>
      </c>
      <c r="BB210" t="s">
        <v>89</v>
      </c>
      <c r="BC210" t="s">
        <v>640</v>
      </c>
      <c r="BD210" t="s">
        <v>641</v>
      </c>
      <c r="BE210" t="s">
        <v>78</v>
      </c>
      <c r="BF210" t="s">
        <v>84</v>
      </c>
      <c r="BG210">
        <v>1</v>
      </c>
      <c r="BH210">
        <v>1</v>
      </c>
      <c r="BI210">
        <v>1</v>
      </c>
      <c r="BJ210">
        <v>1</v>
      </c>
      <c r="BK210">
        <v>1</v>
      </c>
      <c r="BL210">
        <v>1</v>
      </c>
      <c r="BM210">
        <v>1</v>
      </c>
      <c r="BN210">
        <v>1</v>
      </c>
      <c r="BO210">
        <v>1</v>
      </c>
      <c r="BP210" t="s">
        <v>78</v>
      </c>
      <c r="BQ210">
        <v>1</v>
      </c>
      <c r="BR210">
        <v>1</v>
      </c>
      <c r="BS210">
        <v>1</v>
      </c>
      <c r="BT210">
        <v>4</v>
      </c>
      <c r="BU210" t="s">
        <v>642</v>
      </c>
      <c r="BV210">
        <v>300.60249623689498</v>
      </c>
      <c r="BW210">
        <v>-19.602496236894901</v>
      </c>
      <c r="BX210" t="s">
        <v>80</v>
      </c>
    </row>
    <row r="211" spans="1:76">
      <c r="A211" t="s">
        <v>705</v>
      </c>
      <c r="B211" t="s">
        <v>643</v>
      </c>
      <c r="C211" s="1">
        <v>43770</v>
      </c>
      <c r="D211">
        <v>956000005678139</v>
      </c>
      <c r="E211" t="s">
        <v>637</v>
      </c>
      <c r="F211">
        <v>-12.959336</v>
      </c>
      <c r="G211">
        <v>49.123697999999997</v>
      </c>
      <c r="H211" t="s">
        <v>157</v>
      </c>
      <c r="I211">
        <v>84</v>
      </c>
      <c r="J211" t="s">
        <v>78</v>
      </c>
      <c r="K211" t="s">
        <v>78</v>
      </c>
      <c r="L211" t="s">
        <v>78</v>
      </c>
      <c r="M211" t="s">
        <v>78</v>
      </c>
      <c r="N211" t="s">
        <v>78</v>
      </c>
      <c r="O211" t="s">
        <v>78</v>
      </c>
      <c r="P211" t="s">
        <v>78</v>
      </c>
      <c r="Q211" t="s">
        <v>78</v>
      </c>
      <c r="R211" t="s">
        <v>153</v>
      </c>
      <c r="T211" t="s">
        <v>80</v>
      </c>
      <c r="U211" t="s">
        <v>81</v>
      </c>
      <c r="V211" t="s">
        <v>82</v>
      </c>
      <c r="W211" t="s">
        <v>80</v>
      </c>
      <c r="X211" t="s">
        <v>80</v>
      </c>
      <c r="Y211" t="s">
        <v>78</v>
      </c>
      <c r="Z211" t="s">
        <v>78</v>
      </c>
      <c r="AA211" t="s">
        <v>83</v>
      </c>
      <c r="AB211">
        <v>318</v>
      </c>
      <c r="AC211">
        <v>22</v>
      </c>
      <c r="AD211">
        <v>132.30000000000001</v>
      </c>
      <c r="AE211">
        <v>64.2</v>
      </c>
      <c r="AF211">
        <v>25.5</v>
      </c>
      <c r="AG211">
        <v>13.7</v>
      </c>
      <c r="AH211">
        <v>10.8</v>
      </c>
      <c r="AI211" t="s">
        <v>84</v>
      </c>
      <c r="AJ211">
        <v>1</v>
      </c>
      <c r="AK211">
        <v>8</v>
      </c>
      <c r="AL211">
        <v>0</v>
      </c>
      <c r="AM211">
        <v>0</v>
      </c>
      <c r="AN211">
        <v>6</v>
      </c>
      <c r="AO211">
        <v>9</v>
      </c>
      <c r="AP211" t="s">
        <v>78</v>
      </c>
      <c r="AQ211">
        <v>0</v>
      </c>
      <c r="AR211">
        <v>1</v>
      </c>
      <c r="AS211">
        <v>1</v>
      </c>
      <c r="AT211">
        <v>500</v>
      </c>
      <c r="AU211" t="s">
        <v>78</v>
      </c>
      <c r="AV211" t="s">
        <v>78</v>
      </c>
      <c r="AW211" t="s">
        <v>78</v>
      </c>
      <c r="AX211">
        <v>200</v>
      </c>
      <c r="AY211">
        <v>2</v>
      </c>
      <c r="AZ211">
        <v>1</v>
      </c>
      <c r="BA211" t="s">
        <v>84</v>
      </c>
      <c r="BB211" t="s">
        <v>95</v>
      </c>
      <c r="BC211" t="s">
        <v>644</v>
      </c>
      <c r="BD211" t="s">
        <v>78</v>
      </c>
      <c r="BE211" t="s">
        <v>78</v>
      </c>
      <c r="BF211" t="s">
        <v>78</v>
      </c>
      <c r="BG211" t="s">
        <v>78</v>
      </c>
      <c r="BH211" t="s">
        <v>78</v>
      </c>
      <c r="BI211" t="s">
        <v>78</v>
      </c>
      <c r="BJ211" t="s">
        <v>78</v>
      </c>
      <c r="BK211" t="s">
        <v>78</v>
      </c>
      <c r="BL211" t="s">
        <v>78</v>
      </c>
      <c r="BM211" t="s">
        <v>78</v>
      </c>
      <c r="BN211" t="s">
        <v>78</v>
      </c>
      <c r="BO211" t="s">
        <v>78</v>
      </c>
      <c r="BP211" t="s">
        <v>78</v>
      </c>
      <c r="BQ211" t="s">
        <v>78</v>
      </c>
      <c r="BR211" t="s">
        <v>78</v>
      </c>
      <c r="BS211" t="s">
        <v>78</v>
      </c>
      <c r="BT211" t="s">
        <v>78</v>
      </c>
      <c r="BU211" t="s">
        <v>78</v>
      </c>
      <c r="BV211">
        <v>335.699997470467</v>
      </c>
      <c r="BW211">
        <v>-17.699997470467199</v>
      </c>
      <c r="BX211" t="s">
        <v>80</v>
      </c>
    </row>
    <row r="212" spans="1:76">
      <c r="A212" t="s">
        <v>705</v>
      </c>
      <c r="B212" t="s">
        <v>645</v>
      </c>
      <c r="C212" s="1">
        <v>43771</v>
      </c>
      <c r="D212">
        <v>956000009383293</v>
      </c>
      <c r="E212" t="s">
        <v>637</v>
      </c>
      <c r="F212">
        <v>-12.959336</v>
      </c>
      <c r="G212">
        <v>49.123697999999997</v>
      </c>
      <c r="H212" t="s">
        <v>157</v>
      </c>
      <c r="I212">
        <v>84</v>
      </c>
      <c r="J212" t="s">
        <v>78</v>
      </c>
      <c r="K212" t="s">
        <v>78</v>
      </c>
      <c r="L212" t="s">
        <v>78</v>
      </c>
      <c r="M212" t="s">
        <v>78</v>
      </c>
      <c r="N212" t="s">
        <v>78</v>
      </c>
      <c r="O212" t="s">
        <v>78</v>
      </c>
      <c r="P212" t="s">
        <v>78</v>
      </c>
      <c r="Q212" t="s">
        <v>78</v>
      </c>
      <c r="R212" t="s">
        <v>153</v>
      </c>
      <c r="T212" t="s">
        <v>80</v>
      </c>
      <c r="U212" t="s">
        <v>81</v>
      </c>
      <c r="V212" t="s">
        <v>82</v>
      </c>
      <c r="W212" t="s">
        <v>80</v>
      </c>
      <c r="X212" t="s">
        <v>80</v>
      </c>
      <c r="Y212" t="s">
        <v>78</v>
      </c>
      <c r="Z212" t="s">
        <v>78</v>
      </c>
      <c r="AA212" t="s">
        <v>83</v>
      </c>
      <c r="AB212">
        <v>305</v>
      </c>
      <c r="AC212">
        <v>19.7</v>
      </c>
      <c r="AD212">
        <v>124.9</v>
      </c>
      <c r="AE212">
        <v>61.1</v>
      </c>
      <c r="AF212">
        <v>27.8</v>
      </c>
      <c r="AG212">
        <v>12.4</v>
      </c>
      <c r="AH212">
        <v>11.3</v>
      </c>
      <c r="AI212" t="s">
        <v>84</v>
      </c>
      <c r="AJ212">
        <v>1</v>
      </c>
      <c r="AK212">
        <v>2</v>
      </c>
      <c r="AL212">
        <v>0</v>
      </c>
      <c r="AM212">
        <v>0</v>
      </c>
      <c r="AN212">
        <v>3</v>
      </c>
      <c r="AO212">
        <v>42</v>
      </c>
      <c r="AP212" t="s">
        <v>78</v>
      </c>
      <c r="AQ212">
        <v>1</v>
      </c>
      <c r="AR212">
        <v>1</v>
      </c>
      <c r="AS212">
        <v>1</v>
      </c>
      <c r="AT212">
        <v>500</v>
      </c>
      <c r="AU212" t="s">
        <v>78</v>
      </c>
      <c r="AV212" t="s">
        <v>78</v>
      </c>
      <c r="AW212" t="s">
        <v>78</v>
      </c>
      <c r="AX212">
        <v>200</v>
      </c>
      <c r="AY212">
        <v>2</v>
      </c>
      <c r="AZ212">
        <v>1</v>
      </c>
      <c r="BA212" t="s">
        <v>84</v>
      </c>
      <c r="BB212" t="s">
        <v>89</v>
      </c>
      <c r="BC212" t="s">
        <v>646</v>
      </c>
      <c r="BD212" t="s">
        <v>78</v>
      </c>
      <c r="BE212" t="s">
        <v>78</v>
      </c>
      <c r="BF212" t="s">
        <v>78</v>
      </c>
      <c r="BG212" t="s">
        <v>78</v>
      </c>
      <c r="BH212" t="s">
        <v>78</v>
      </c>
      <c r="BI212" t="s">
        <v>78</v>
      </c>
      <c r="BJ212" t="s">
        <v>78</v>
      </c>
      <c r="BK212" t="s">
        <v>78</v>
      </c>
      <c r="BL212" t="s">
        <v>78</v>
      </c>
      <c r="BM212" t="s">
        <v>78</v>
      </c>
      <c r="BN212" t="s">
        <v>78</v>
      </c>
      <c r="BO212" t="s">
        <v>78</v>
      </c>
      <c r="BP212" t="s">
        <v>78</v>
      </c>
      <c r="BQ212" t="s">
        <v>78</v>
      </c>
      <c r="BR212" t="s">
        <v>78</v>
      </c>
      <c r="BS212" t="s">
        <v>78</v>
      </c>
      <c r="BT212" t="s">
        <v>78</v>
      </c>
      <c r="BU212" t="s">
        <v>78</v>
      </c>
      <c r="BV212">
        <v>300.77451305491502</v>
      </c>
      <c r="BW212">
        <v>4.2254869450845298</v>
      </c>
      <c r="BX212" t="s">
        <v>80</v>
      </c>
    </row>
    <row r="213" spans="1:76">
      <c r="A213" t="s">
        <v>705</v>
      </c>
      <c r="B213" t="s">
        <v>647</v>
      </c>
      <c r="C213" s="1">
        <v>43771</v>
      </c>
      <c r="D213">
        <v>956000005606382</v>
      </c>
      <c r="E213" t="s">
        <v>637</v>
      </c>
      <c r="F213">
        <v>-12.959336</v>
      </c>
      <c r="G213">
        <v>49.123697999999997</v>
      </c>
      <c r="H213" t="s">
        <v>157</v>
      </c>
      <c r="I213">
        <v>84</v>
      </c>
      <c r="J213" t="s">
        <v>78</v>
      </c>
      <c r="K213" t="s">
        <v>78</v>
      </c>
      <c r="L213" t="s">
        <v>78</v>
      </c>
      <c r="M213" t="s">
        <v>78</v>
      </c>
      <c r="N213" t="s">
        <v>78</v>
      </c>
      <c r="O213" t="s">
        <v>78</v>
      </c>
      <c r="P213" t="s">
        <v>78</v>
      </c>
      <c r="Q213" t="s">
        <v>78</v>
      </c>
      <c r="R213" t="s">
        <v>153</v>
      </c>
      <c r="T213" t="s">
        <v>80</v>
      </c>
      <c r="U213" t="s">
        <v>81</v>
      </c>
      <c r="V213" t="s">
        <v>82</v>
      </c>
      <c r="W213" t="s">
        <v>80</v>
      </c>
      <c r="X213" t="s">
        <v>80</v>
      </c>
      <c r="Y213" t="s">
        <v>78</v>
      </c>
      <c r="Z213" t="s">
        <v>78</v>
      </c>
      <c r="AA213" t="s">
        <v>83</v>
      </c>
      <c r="AB213">
        <v>306</v>
      </c>
      <c r="AC213">
        <v>22.8</v>
      </c>
      <c r="AD213">
        <v>126.1</v>
      </c>
      <c r="AE213">
        <v>63.6</v>
      </c>
      <c r="AF213">
        <v>30.9</v>
      </c>
      <c r="AG213">
        <v>12.4</v>
      </c>
      <c r="AH213">
        <v>10.6</v>
      </c>
      <c r="AI213" t="s">
        <v>84</v>
      </c>
      <c r="AJ213">
        <v>1</v>
      </c>
      <c r="AK213">
        <v>8</v>
      </c>
      <c r="AL213">
        <v>0</v>
      </c>
      <c r="AM213">
        <v>1</v>
      </c>
      <c r="AN213">
        <v>0</v>
      </c>
      <c r="AO213">
        <v>77</v>
      </c>
      <c r="AP213" t="s">
        <v>78</v>
      </c>
      <c r="AQ213">
        <v>0</v>
      </c>
      <c r="AR213">
        <v>1</v>
      </c>
      <c r="AS213">
        <v>1</v>
      </c>
      <c r="AT213">
        <v>550</v>
      </c>
      <c r="AU213" t="s">
        <v>78</v>
      </c>
      <c r="AV213" t="s">
        <v>78</v>
      </c>
      <c r="AW213" t="s">
        <v>78</v>
      </c>
      <c r="AX213">
        <v>250</v>
      </c>
      <c r="AY213">
        <v>2</v>
      </c>
      <c r="AZ213">
        <v>1</v>
      </c>
      <c r="BA213" t="s">
        <v>84</v>
      </c>
      <c r="BB213" t="s">
        <v>89</v>
      </c>
      <c r="BC213" t="s">
        <v>78</v>
      </c>
      <c r="BD213" t="s">
        <v>648</v>
      </c>
      <c r="BE213" t="s">
        <v>78</v>
      </c>
      <c r="BF213" t="s">
        <v>78</v>
      </c>
      <c r="BG213" t="s">
        <v>78</v>
      </c>
      <c r="BH213" t="s">
        <v>78</v>
      </c>
      <c r="BI213" t="s">
        <v>78</v>
      </c>
      <c r="BJ213" t="s">
        <v>78</v>
      </c>
      <c r="BK213" t="s">
        <v>78</v>
      </c>
      <c r="BL213" t="s">
        <v>78</v>
      </c>
      <c r="BM213" t="s">
        <v>78</v>
      </c>
      <c r="BN213" t="s">
        <v>78</v>
      </c>
      <c r="BO213" t="s">
        <v>78</v>
      </c>
      <c r="BP213" t="s">
        <v>78</v>
      </c>
      <c r="BQ213" t="s">
        <v>78</v>
      </c>
      <c r="BR213" t="s">
        <v>78</v>
      </c>
      <c r="BS213" t="s">
        <v>78</v>
      </c>
      <c r="BT213" t="s">
        <v>78</v>
      </c>
      <c r="BU213" t="s">
        <v>78</v>
      </c>
      <c r="BV213">
        <v>306.31398082198001</v>
      </c>
      <c r="BW213">
        <v>-0.31398082198035099</v>
      </c>
      <c r="BX213" t="s">
        <v>80</v>
      </c>
    </row>
    <row r="214" spans="1:76">
      <c r="A214" t="s">
        <v>705</v>
      </c>
      <c r="B214" t="s">
        <v>649</v>
      </c>
      <c r="C214" s="1">
        <v>43771</v>
      </c>
      <c r="D214">
        <v>956000005601760</v>
      </c>
      <c r="E214" t="s">
        <v>637</v>
      </c>
      <c r="F214">
        <v>-12.959336</v>
      </c>
      <c r="G214">
        <v>49.123697999999997</v>
      </c>
      <c r="H214" t="s">
        <v>157</v>
      </c>
      <c r="I214">
        <v>84</v>
      </c>
      <c r="J214" t="s">
        <v>78</v>
      </c>
      <c r="K214" t="s">
        <v>78</v>
      </c>
      <c r="L214" t="s">
        <v>78</v>
      </c>
      <c r="M214" t="s">
        <v>78</v>
      </c>
      <c r="N214" t="s">
        <v>78</v>
      </c>
      <c r="O214" t="s">
        <v>78</v>
      </c>
      <c r="P214" t="s">
        <v>78</v>
      </c>
      <c r="Q214" t="s">
        <v>78</v>
      </c>
      <c r="R214" t="s">
        <v>153</v>
      </c>
      <c r="T214" t="s">
        <v>80</v>
      </c>
      <c r="U214" t="s">
        <v>81</v>
      </c>
      <c r="V214" t="s">
        <v>82</v>
      </c>
      <c r="W214" t="s">
        <v>80</v>
      </c>
      <c r="X214" t="s">
        <v>80</v>
      </c>
      <c r="Y214" t="s">
        <v>78</v>
      </c>
      <c r="Z214" t="s">
        <v>78</v>
      </c>
      <c r="AA214" t="s">
        <v>83</v>
      </c>
      <c r="AB214">
        <v>349</v>
      </c>
      <c r="AC214">
        <v>21.5</v>
      </c>
      <c r="AD214">
        <v>134.80000000000001</v>
      </c>
      <c r="AE214">
        <v>65.400000000000006</v>
      </c>
      <c r="AF214">
        <v>29.7</v>
      </c>
      <c r="AG214">
        <v>14.8</v>
      </c>
      <c r="AH214">
        <v>10.1</v>
      </c>
      <c r="AI214" t="s">
        <v>84</v>
      </c>
      <c r="AJ214">
        <v>1</v>
      </c>
      <c r="AK214">
        <v>2</v>
      </c>
      <c r="AL214">
        <v>0</v>
      </c>
      <c r="AM214">
        <v>0</v>
      </c>
      <c r="AN214">
        <v>3</v>
      </c>
      <c r="AO214">
        <v>92</v>
      </c>
      <c r="AP214" t="s">
        <v>78</v>
      </c>
      <c r="AQ214">
        <v>2</v>
      </c>
      <c r="AR214">
        <v>1</v>
      </c>
      <c r="AS214">
        <v>1</v>
      </c>
      <c r="AT214">
        <v>500</v>
      </c>
      <c r="AU214" t="s">
        <v>78</v>
      </c>
      <c r="AV214" t="s">
        <v>78</v>
      </c>
      <c r="AW214" t="s">
        <v>78</v>
      </c>
      <c r="AX214">
        <v>200</v>
      </c>
      <c r="AY214">
        <v>2</v>
      </c>
      <c r="AZ214">
        <v>1</v>
      </c>
      <c r="BA214" t="s">
        <v>84</v>
      </c>
      <c r="BB214" t="s">
        <v>95</v>
      </c>
      <c r="BC214" t="s">
        <v>650</v>
      </c>
      <c r="BD214" t="s">
        <v>651</v>
      </c>
      <c r="BE214" t="s">
        <v>78</v>
      </c>
      <c r="BF214" t="s">
        <v>78</v>
      </c>
      <c r="BG214" t="s">
        <v>78</v>
      </c>
      <c r="BH214" t="s">
        <v>78</v>
      </c>
      <c r="BI214" t="s">
        <v>78</v>
      </c>
      <c r="BJ214" t="s">
        <v>78</v>
      </c>
      <c r="BK214" t="s">
        <v>78</v>
      </c>
      <c r="BL214" t="s">
        <v>78</v>
      </c>
      <c r="BM214" t="s">
        <v>78</v>
      </c>
      <c r="BN214" t="s">
        <v>78</v>
      </c>
      <c r="BO214" t="s">
        <v>78</v>
      </c>
      <c r="BP214" t="s">
        <v>78</v>
      </c>
      <c r="BQ214" t="s">
        <v>78</v>
      </c>
      <c r="BR214" t="s">
        <v>78</v>
      </c>
      <c r="BS214" t="s">
        <v>78</v>
      </c>
      <c r="BT214" t="s">
        <v>78</v>
      </c>
      <c r="BU214" t="s">
        <v>78</v>
      </c>
      <c r="BV214">
        <v>347.91121708317201</v>
      </c>
      <c r="BW214">
        <v>1.0887829168276</v>
      </c>
      <c r="BX214" t="s">
        <v>80</v>
      </c>
    </row>
    <row r="215" spans="1:76">
      <c r="A215" t="s">
        <v>705</v>
      </c>
      <c r="B215" t="s">
        <v>652</v>
      </c>
      <c r="C215" s="1">
        <v>43772</v>
      </c>
      <c r="D215">
        <v>956000005676472</v>
      </c>
      <c r="E215" t="s">
        <v>637</v>
      </c>
      <c r="F215">
        <v>-12.959336</v>
      </c>
      <c r="G215">
        <v>49.123697999999997</v>
      </c>
      <c r="H215" t="s">
        <v>157</v>
      </c>
      <c r="I215">
        <v>84</v>
      </c>
      <c r="J215" t="s">
        <v>78</v>
      </c>
      <c r="K215" t="s">
        <v>78</v>
      </c>
      <c r="L215" t="s">
        <v>78</v>
      </c>
      <c r="M215" t="s">
        <v>78</v>
      </c>
      <c r="N215" t="s">
        <v>78</v>
      </c>
      <c r="O215" t="s">
        <v>78</v>
      </c>
      <c r="P215" t="s">
        <v>78</v>
      </c>
      <c r="Q215" t="s">
        <v>78</v>
      </c>
      <c r="R215" t="s">
        <v>153</v>
      </c>
      <c r="T215" t="s">
        <v>80</v>
      </c>
      <c r="U215" t="s">
        <v>81</v>
      </c>
      <c r="V215" t="s">
        <v>82</v>
      </c>
      <c r="W215" t="s">
        <v>80</v>
      </c>
      <c r="X215" t="s">
        <v>80</v>
      </c>
      <c r="Y215" t="s">
        <v>78</v>
      </c>
      <c r="Z215" t="s">
        <v>78</v>
      </c>
      <c r="AA215" t="s">
        <v>83</v>
      </c>
      <c r="AB215">
        <v>338</v>
      </c>
      <c r="AC215">
        <v>21.5</v>
      </c>
      <c r="AD215">
        <v>126.3</v>
      </c>
      <c r="AE215">
        <v>62.2</v>
      </c>
      <c r="AF215">
        <v>27.4</v>
      </c>
      <c r="AG215">
        <v>13</v>
      </c>
      <c r="AH215">
        <v>12.9</v>
      </c>
      <c r="AI215" t="s">
        <v>84</v>
      </c>
      <c r="AJ215">
        <v>1</v>
      </c>
      <c r="AK215">
        <v>1</v>
      </c>
      <c r="AL215">
        <v>0</v>
      </c>
      <c r="AM215">
        <v>0</v>
      </c>
      <c r="AN215">
        <v>12</v>
      </c>
      <c r="AO215">
        <v>5</v>
      </c>
      <c r="AP215" t="s">
        <v>78</v>
      </c>
      <c r="AQ215">
        <v>1</v>
      </c>
      <c r="AR215">
        <v>1</v>
      </c>
      <c r="AS215">
        <v>1</v>
      </c>
      <c r="AT215">
        <v>550</v>
      </c>
      <c r="AU215" t="s">
        <v>78</v>
      </c>
      <c r="AV215" t="s">
        <v>78</v>
      </c>
      <c r="AW215" t="s">
        <v>78</v>
      </c>
      <c r="AX215">
        <v>200</v>
      </c>
      <c r="AY215">
        <v>2</v>
      </c>
      <c r="AZ215">
        <v>1</v>
      </c>
      <c r="BA215" t="s">
        <v>84</v>
      </c>
      <c r="BB215" t="s">
        <v>89</v>
      </c>
      <c r="BC215" t="s">
        <v>653</v>
      </c>
      <c r="BD215" t="s">
        <v>654</v>
      </c>
      <c r="BE215" t="s">
        <v>78</v>
      </c>
      <c r="BF215" t="s">
        <v>78</v>
      </c>
      <c r="BG215" t="s">
        <v>78</v>
      </c>
      <c r="BH215" t="s">
        <v>78</v>
      </c>
      <c r="BI215" t="s">
        <v>78</v>
      </c>
      <c r="BJ215" t="s">
        <v>78</v>
      </c>
      <c r="BK215" t="s">
        <v>78</v>
      </c>
      <c r="BL215" t="s">
        <v>78</v>
      </c>
      <c r="BM215" t="s">
        <v>78</v>
      </c>
      <c r="BN215" t="s">
        <v>78</v>
      </c>
      <c r="BO215" t="s">
        <v>78</v>
      </c>
      <c r="BP215" t="s">
        <v>78</v>
      </c>
      <c r="BQ215" t="s">
        <v>78</v>
      </c>
      <c r="BR215" t="s">
        <v>78</v>
      </c>
      <c r="BS215" t="s">
        <v>78</v>
      </c>
      <c r="BT215" t="s">
        <v>78</v>
      </c>
      <c r="BU215" t="s">
        <v>78</v>
      </c>
      <c r="BV215">
        <v>307.24190349887198</v>
      </c>
      <c r="BW215">
        <v>30.758096501127898</v>
      </c>
      <c r="BX215" t="s">
        <v>80</v>
      </c>
    </row>
    <row r="216" spans="1:76">
      <c r="A216" t="s">
        <v>705</v>
      </c>
      <c r="B216" t="s">
        <v>655</v>
      </c>
      <c r="C216" s="1">
        <v>43772</v>
      </c>
      <c r="D216">
        <v>956000005671375</v>
      </c>
      <c r="E216" t="s">
        <v>637</v>
      </c>
      <c r="F216">
        <v>-12.959336</v>
      </c>
      <c r="G216">
        <v>49.123697999999997</v>
      </c>
      <c r="H216" t="s">
        <v>157</v>
      </c>
      <c r="I216">
        <v>84</v>
      </c>
      <c r="J216" t="s">
        <v>78</v>
      </c>
      <c r="K216" t="s">
        <v>78</v>
      </c>
      <c r="L216" t="s">
        <v>78</v>
      </c>
      <c r="M216" t="s">
        <v>78</v>
      </c>
      <c r="N216" t="s">
        <v>78</v>
      </c>
      <c r="O216" t="s">
        <v>78</v>
      </c>
      <c r="P216" t="s">
        <v>78</v>
      </c>
      <c r="Q216" t="s">
        <v>78</v>
      </c>
      <c r="R216" t="s">
        <v>153</v>
      </c>
      <c r="T216" t="s">
        <v>80</v>
      </c>
      <c r="U216" t="s">
        <v>101</v>
      </c>
      <c r="V216" t="s">
        <v>102</v>
      </c>
      <c r="W216" t="s">
        <v>80</v>
      </c>
      <c r="X216" t="s">
        <v>80</v>
      </c>
      <c r="Y216" t="s">
        <v>78</v>
      </c>
      <c r="Z216" t="s">
        <v>78</v>
      </c>
      <c r="AA216" t="s">
        <v>83</v>
      </c>
      <c r="AB216">
        <v>267</v>
      </c>
      <c r="AC216">
        <v>18.7</v>
      </c>
      <c r="AD216">
        <v>126</v>
      </c>
      <c r="AE216">
        <v>57.7</v>
      </c>
      <c r="AF216">
        <v>27.8</v>
      </c>
      <c r="AG216">
        <v>6.4</v>
      </c>
      <c r="AH216">
        <v>4.8</v>
      </c>
      <c r="AI216" t="s">
        <v>84</v>
      </c>
      <c r="AJ216">
        <v>1</v>
      </c>
      <c r="AK216">
        <v>3</v>
      </c>
      <c r="AL216">
        <v>0</v>
      </c>
      <c r="AM216">
        <v>0</v>
      </c>
      <c r="AN216">
        <v>22</v>
      </c>
      <c r="AO216">
        <v>19</v>
      </c>
      <c r="AP216" t="s">
        <v>78</v>
      </c>
      <c r="AQ216">
        <v>0</v>
      </c>
      <c r="AR216">
        <v>1</v>
      </c>
      <c r="AS216">
        <v>1</v>
      </c>
      <c r="AT216">
        <v>600</v>
      </c>
      <c r="AU216" t="s">
        <v>78</v>
      </c>
      <c r="AV216" t="s">
        <v>78</v>
      </c>
      <c r="AW216" t="s">
        <v>78</v>
      </c>
      <c r="AX216">
        <v>250</v>
      </c>
      <c r="AY216">
        <v>2</v>
      </c>
      <c r="AZ216">
        <v>1</v>
      </c>
      <c r="BA216" t="s">
        <v>84</v>
      </c>
      <c r="BB216" t="s">
        <v>89</v>
      </c>
      <c r="BC216" t="s">
        <v>78</v>
      </c>
      <c r="BD216" t="s">
        <v>78</v>
      </c>
      <c r="BE216" t="s">
        <v>78</v>
      </c>
      <c r="BF216" t="s">
        <v>78</v>
      </c>
      <c r="BG216" t="s">
        <v>78</v>
      </c>
      <c r="BH216" t="s">
        <v>78</v>
      </c>
      <c r="BI216" t="s">
        <v>78</v>
      </c>
      <c r="BJ216" t="s">
        <v>78</v>
      </c>
      <c r="BK216" t="s">
        <v>78</v>
      </c>
      <c r="BL216" t="s">
        <v>78</v>
      </c>
      <c r="BM216" t="s">
        <v>78</v>
      </c>
      <c r="BN216" t="s">
        <v>78</v>
      </c>
      <c r="BO216" t="s">
        <v>78</v>
      </c>
      <c r="BP216" t="s">
        <v>78</v>
      </c>
      <c r="BQ216" t="s">
        <v>78</v>
      </c>
      <c r="BR216" t="s">
        <v>78</v>
      </c>
      <c r="BS216" t="s">
        <v>78</v>
      </c>
      <c r="BT216" t="s">
        <v>78</v>
      </c>
      <c r="BU216" t="s">
        <v>78</v>
      </c>
      <c r="BV216">
        <v>299.38656898422602</v>
      </c>
      <c r="BW216">
        <v>-32.386568984225903</v>
      </c>
      <c r="BX216" t="s">
        <v>80</v>
      </c>
    </row>
    <row r="217" spans="1:76">
      <c r="A217" t="s">
        <v>705</v>
      </c>
      <c r="B217" t="s">
        <v>656</v>
      </c>
      <c r="C217" s="1">
        <v>43796</v>
      </c>
      <c r="D217">
        <v>956000009382962</v>
      </c>
      <c r="E217" t="s">
        <v>637</v>
      </c>
      <c r="F217">
        <v>-12.959336</v>
      </c>
      <c r="G217">
        <v>49.123697999999997</v>
      </c>
      <c r="H217" t="s">
        <v>657</v>
      </c>
      <c r="I217">
        <v>87</v>
      </c>
      <c r="J217" t="s">
        <v>78</v>
      </c>
      <c r="K217" t="s">
        <v>78</v>
      </c>
      <c r="L217" t="s">
        <v>78</v>
      </c>
      <c r="M217" t="s">
        <v>78</v>
      </c>
      <c r="N217" t="s">
        <v>78</v>
      </c>
      <c r="O217" t="s">
        <v>78</v>
      </c>
      <c r="P217" t="s">
        <v>78</v>
      </c>
      <c r="Q217" t="s">
        <v>78</v>
      </c>
      <c r="R217" t="s">
        <v>153</v>
      </c>
      <c r="T217" t="s">
        <v>80</v>
      </c>
      <c r="U217" t="s">
        <v>101</v>
      </c>
      <c r="V217" t="s">
        <v>102</v>
      </c>
      <c r="W217" t="s">
        <v>80</v>
      </c>
      <c r="X217" t="s">
        <v>80</v>
      </c>
      <c r="Y217" t="s">
        <v>78</v>
      </c>
      <c r="Z217" t="s">
        <v>78</v>
      </c>
      <c r="AA217" t="s">
        <v>83</v>
      </c>
      <c r="AB217">
        <v>320</v>
      </c>
      <c r="AC217">
        <v>21.4</v>
      </c>
      <c r="AD217">
        <v>131</v>
      </c>
      <c r="AE217">
        <v>62</v>
      </c>
      <c r="AF217">
        <v>26.2</v>
      </c>
      <c r="AG217">
        <v>10.199999999999999</v>
      </c>
      <c r="AH217">
        <v>6</v>
      </c>
      <c r="AI217" t="s">
        <v>84</v>
      </c>
      <c r="AJ217">
        <v>1</v>
      </c>
      <c r="AK217">
        <v>0</v>
      </c>
      <c r="AL217">
        <v>0</v>
      </c>
      <c r="AM217">
        <v>0</v>
      </c>
      <c r="AN217">
        <v>2</v>
      </c>
      <c r="AO217">
        <v>0</v>
      </c>
      <c r="AP217" t="s">
        <v>78</v>
      </c>
      <c r="AQ217">
        <v>1</v>
      </c>
      <c r="AR217">
        <v>1</v>
      </c>
      <c r="AS217">
        <v>1</v>
      </c>
      <c r="AT217">
        <v>500</v>
      </c>
      <c r="AU217" t="s">
        <v>78</v>
      </c>
      <c r="AV217" t="s">
        <v>78</v>
      </c>
      <c r="AW217" t="s">
        <v>78</v>
      </c>
      <c r="AX217">
        <v>200</v>
      </c>
      <c r="AY217">
        <v>2</v>
      </c>
      <c r="AZ217">
        <v>1</v>
      </c>
      <c r="BA217" t="s">
        <v>84</v>
      </c>
      <c r="BB217" t="s">
        <v>89</v>
      </c>
      <c r="BC217" t="s">
        <v>658</v>
      </c>
      <c r="BD217" t="s">
        <v>78</v>
      </c>
      <c r="BE217" t="s">
        <v>78</v>
      </c>
      <c r="BF217" t="s">
        <v>78</v>
      </c>
      <c r="BG217" t="s">
        <v>78</v>
      </c>
      <c r="BH217" t="s">
        <v>78</v>
      </c>
      <c r="BI217" t="s">
        <v>78</v>
      </c>
      <c r="BJ217" t="s">
        <v>78</v>
      </c>
      <c r="BK217" t="s">
        <v>78</v>
      </c>
      <c r="BL217" t="s">
        <v>78</v>
      </c>
      <c r="BM217" t="s">
        <v>78</v>
      </c>
      <c r="BN217" t="s">
        <v>78</v>
      </c>
      <c r="BO217" t="s">
        <v>78</v>
      </c>
      <c r="BP217" t="s">
        <v>78</v>
      </c>
      <c r="BQ217" t="s">
        <v>78</v>
      </c>
      <c r="BR217" t="s">
        <v>78</v>
      </c>
      <c r="BS217" t="s">
        <v>78</v>
      </c>
      <c r="BT217" t="s">
        <v>78</v>
      </c>
      <c r="BU217" t="s">
        <v>78</v>
      </c>
      <c r="BV217">
        <v>314.66218644634102</v>
      </c>
      <c r="BW217">
        <v>5.3378135536593199</v>
      </c>
      <c r="BX217" t="s">
        <v>80</v>
      </c>
    </row>
    <row r="218" spans="1:76">
      <c r="A218" t="s">
        <v>705</v>
      </c>
      <c r="B218" t="s">
        <v>659</v>
      </c>
      <c r="C218" s="1">
        <v>43797</v>
      </c>
      <c r="D218">
        <v>956000006551032</v>
      </c>
      <c r="E218" t="s">
        <v>637</v>
      </c>
      <c r="F218">
        <v>-12.959336</v>
      </c>
      <c r="G218">
        <v>49.123697999999997</v>
      </c>
      <c r="H218" t="s">
        <v>657</v>
      </c>
      <c r="I218">
        <v>87</v>
      </c>
      <c r="J218" t="s">
        <v>78</v>
      </c>
      <c r="K218" t="s">
        <v>78</v>
      </c>
      <c r="L218" t="s">
        <v>78</v>
      </c>
      <c r="M218" t="s">
        <v>78</v>
      </c>
      <c r="N218" t="s">
        <v>78</v>
      </c>
      <c r="O218" t="s">
        <v>78</v>
      </c>
      <c r="P218" t="s">
        <v>78</v>
      </c>
      <c r="Q218" t="s">
        <v>78</v>
      </c>
      <c r="R218" t="s">
        <v>153</v>
      </c>
      <c r="T218" t="s">
        <v>80</v>
      </c>
      <c r="U218" t="s">
        <v>81</v>
      </c>
      <c r="V218" t="s">
        <v>82</v>
      </c>
      <c r="W218" t="s">
        <v>80</v>
      </c>
      <c r="X218" t="s">
        <v>80</v>
      </c>
      <c r="Y218" t="s">
        <v>78</v>
      </c>
      <c r="Z218" t="s">
        <v>78</v>
      </c>
      <c r="AA218" t="s">
        <v>83</v>
      </c>
      <c r="AB218">
        <v>342</v>
      </c>
      <c r="AC218">
        <v>21.9</v>
      </c>
      <c r="AD218">
        <v>132.30000000000001</v>
      </c>
      <c r="AE218">
        <v>64.5</v>
      </c>
      <c r="AF218">
        <v>28.2</v>
      </c>
      <c r="AG218">
        <v>17.2</v>
      </c>
      <c r="AH218">
        <v>13.5</v>
      </c>
      <c r="AI218" t="s">
        <v>84</v>
      </c>
      <c r="AJ218">
        <v>1</v>
      </c>
      <c r="AK218">
        <v>2</v>
      </c>
      <c r="AL218">
        <v>0</v>
      </c>
      <c r="AM218">
        <v>0</v>
      </c>
      <c r="AN218">
        <v>5</v>
      </c>
      <c r="AO218">
        <v>42</v>
      </c>
      <c r="AP218" t="s">
        <v>78</v>
      </c>
      <c r="AQ218">
        <v>0</v>
      </c>
      <c r="AR218">
        <v>1</v>
      </c>
      <c r="AS218">
        <v>1</v>
      </c>
      <c r="AT218">
        <v>500</v>
      </c>
      <c r="AU218" t="s">
        <v>78</v>
      </c>
      <c r="AV218" t="s">
        <v>78</v>
      </c>
      <c r="AW218" t="s">
        <v>78</v>
      </c>
      <c r="AX218">
        <v>200</v>
      </c>
      <c r="AY218">
        <v>2</v>
      </c>
      <c r="AZ218">
        <v>1</v>
      </c>
      <c r="BA218" t="s">
        <v>84</v>
      </c>
      <c r="BB218" t="s">
        <v>95</v>
      </c>
      <c r="BC218" t="s">
        <v>660</v>
      </c>
      <c r="BD218" t="s">
        <v>78</v>
      </c>
      <c r="BE218" t="s">
        <v>78</v>
      </c>
      <c r="BF218" t="s">
        <v>78</v>
      </c>
      <c r="BG218" t="s">
        <v>78</v>
      </c>
      <c r="BH218" t="s">
        <v>78</v>
      </c>
      <c r="BI218" t="s">
        <v>78</v>
      </c>
      <c r="BJ218" t="s">
        <v>78</v>
      </c>
      <c r="BK218" t="s">
        <v>78</v>
      </c>
      <c r="BL218" t="s">
        <v>78</v>
      </c>
      <c r="BM218" t="s">
        <v>78</v>
      </c>
      <c r="BN218" t="s">
        <v>78</v>
      </c>
      <c r="BO218" t="s">
        <v>78</v>
      </c>
      <c r="BP218" t="s">
        <v>78</v>
      </c>
      <c r="BQ218" t="s">
        <v>78</v>
      </c>
      <c r="BR218" t="s">
        <v>78</v>
      </c>
      <c r="BS218" t="s">
        <v>78</v>
      </c>
      <c r="BT218" t="s">
        <v>78</v>
      </c>
      <c r="BU218" t="s">
        <v>78</v>
      </c>
      <c r="BV218">
        <v>335.699997470467</v>
      </c>
      <c r="BW218">
        <v>6.3000025295327804</v>
      </c>
      <c r="BX218" t="s">
        <v>80</v>
      </c>
    </row>
    <row r="219" spans="1:76">
      <c r="A219" t="s">
        <v>705</v>
      </c>
      <c r="B219" t="s">
        <v>661</v>
      </c>
      <c r="C219" s="1">
        <v>43797</v>
      </c>
      <c r="D219">
        <v>956000005670792</v>
      </c>
      <c r="E219" t="s">
        <v>637</v>
      </c>
      <c r="F219">
        <v>-12.959336</v>
      </c>
      <c r="G219">
        <v>49.123697999999997</v>
      </c>
      <c r="H219" t="s">
        <v>657</v>
      </c>
      <c r="I219">
        <v>87</v>
      </c>
      <c r="J219" t="s">
        <v>78</v>
      </c>
      <c r="K219" t="s">
        <v>78</v>
      </c>
      <c r="L219" t="s">
        <v>78</v>
      </c>
      <c r="M219" t="s">
        <v>78</v>
      </c>
      <c r="N219" t="s">
        <v>78</v>
      </c>
      <c r="O219" t="s">
        <v>78</v>
      </c>
      <c r="P219" t="s">
        <v>78</v>
      </c>
      <c r="Q219" t="s">
        <v>78</v>
      </c>
      <c r="R219" t="s">
        <v>153</v>
      </c>
      <c r="T219" t="s">
        <v>84</v>
      </c>
      <c r="U219" t="s">
        <v>81</v>
      </c>
      <c r="V219" t="s">
        <v>82</v>
      </c>
      <c r="W219" t="s">
        <v>80</v>
      </c>
      <c r="X219" t="s">
        <v>80</v>
      </c>
      <c r="Y219" t="s">
        <v>78</v>
      </c>
      <c r="Z219" t="s">
        <v>78</v>
      </c>
      <c r="AA219" t="s">
        <v>83</v>
      </c>
      <c r="AB219">
        <v>332</v>
      </c>
      <c r="AC219">
        <v>21.8</v>
      </c>
      <c r="AD219">
        <v>124</v>
      </c>
      <c r="AE219">
        <v>61</v>
      </c>
      <c r="AF219">
        <v>23.8</v>
      </c>
      <c r="AG219">
        <v>15.6</v>
      </c>
      <c r="AH219">
        <v>13</v>
      </c>
      <c r="AI219" t="s">
        <v>84</v>
      </c>
      <c r="AJ219">
        <v>1</v>
      </c>
      <c r="AK219">
        <v>5</v>
      </c>
      <c r="AL219">
        <v>0</v>
      </c>
      <c r="AM219">
        <v>2</v>
      </c>
      <c r="AN219">
        <v>3</v>
      </c>
      <c r="AO219">
        <v>4</v>
      </c>
      <c r="AP219" t="s">
        <v>78</v>
      </c>
      <c r="AQ219">
        <v>0</v>
      </c>
      <c r="AR219">
        <v>1</v>
      </c>
      <c r="AS219">
        <v>1</v>
      </c>
      <c r="AT219">
        <v>550</v>
      </c>
      <c r="AU219" t="s">
        <v>78</v>
      </c>
      <c r="AV219" t="s">
        <v>78</v>
      </c>
      <c r="AW219" t="s">
        <v>78</v>
      </c>
      <c r="AX219">
        <v>200</v>
      </c>
      <c r="AY219">
        <v>2</v>
      </c>
      <c r="AZ219">
        <v>1</v>
      </c>
      <c r="BA219" t="s">
        <v>84</v>
      </c>
      <c r="BB219" t="s">
        <v>95</v>
      </c>
      <c r="BC219" t="s">
        <v>662</v>
      </c>
      <c r="BD219" t="s">
        <v>78</v>
      </c>
      <c r="BE219" t="s">
        <v>78</v>
      </c>
      <c r="BF219" t="s">
        <v>78</v>
      </c>
      <c r="BG219" t="s">
        <v>78</v>
      </c>
      <c r="BH219" t="s">
        <v>78</v>
      </c>
      <c r="BI219" t="s">
        <v>78</v>
      </c>
      <c r="BJ219" t="s">
        <v>78</v>
      </c>
      <c r="BK219" t="s">
        <v>78</v>
      </c>
      <c r="BL219" t="s">
        <v>78</v>
      </c>
      <c r="BM219" t="s">
        <v>78</v>
      </c>
      <c r="BN219" t="s">
        <v>78</v>
      </c>
      <c r="BO219" t="s">
        <v>78</v>
      </c>
      <c r="BP219" t="s">
        <v>78</v>
      </c>
      <c r="BQ219" t="s">
        <v>78</v>
      </c>
      <c r="BR219" t="s">
        <v>78</v>
      </c>
      <c r="BS219" t="s">
        <v>78</v>
      </c>
      <c r="BT219" t="s">
        <v>78</v>
      </c>
      <c r="BU219" t="s">
        <v>78</v>
      </c>
      <c r="BV219">
        <v>296.65150672024299</v>
      </c>
      <c r="BW219">
        <v>35.3484932797572</v>
      </c>
      <c r="BX219" t="s">
        <v>84</v>
      </c>
    </row>
    <row r="220" spans="1:76">
      <c r="A220" t="s">
        <v>705</v>
      </c>
      <c r="B220" t="s">
        <v>663</v>
      </c>
      <c r="C220" s="1">
        <v>43797</v>
      </c>
      <c r="D220">
        <v>956000005809858</v>
      </c>
      <c r="E220" t="s">
        <v>637</v>
      </c>
      <c r="F220">
        <v>-12.959336</v>
      </c>
      <c r="G220">
        <v>49.123697999999997</v>
      </c>
      <c r="H220" t="s">
        <v>657</v>
      </c>
      <c r="I220">
        <v>87</v>
      </c>
      <c r="J220" t="s">
        <v>78</v>
      </c>
      <c r="K220" t="s">
        <v>78</v>
      </c>
      <c r="L220" t="s">
        <v>78</v>
      </c>
      <c r="M220" t="s">
        <v>78</v>
      </c>
      <c r="N220" t="s">
        <v>78</v>
      </c>
      <c r="O220" t="s">
        <v>78</v>
      </c>
      <c r="P220" t="s">
        <v>78</v>
      </c>
      <c r="Q220" t="s">
        <v>78</v>
      </c>
      <c r="R220" t="s">
        <v>153</v>
      </c>
      <c r="T220" t="s">
        <v>84</v>
      </c>
      <c r="U220" t="s">
        <v>101</v>
      </c>
      <c r="V220" t="s">
        <v>102</v>
      </c>
      <c r="W220" t="s">
        <v>80</v>
      </c>
      <c r="X220" t="s">
        <v>78</v>
      </c>
      <c r="Y220" t="s">
        <v>78</v>
      </c>
      <c r="Z220" t="s">
        <v>78</v>
      </c>
      <c r="AA220" t="s">
        <v>83</v>
      </c>
      <c r="AB220">
        <v>285</v>
      </c>
      <c r="AC220">
        <v>21.3</v>
      </c>
      <c r="AD220">
        <v>132</v>
      </c>
      <c r="AE220">
        <v>60</v>
      </c>
      <c r="AF220">
        <v>25</v>
      </c>
      <c r="AG220">
        <v>4</v>
      </c>
      <c r="AH220">
        <v>3.5</v>
      </c>
      <c r="AI220" t="s">
        <v>84</v>
      </c>
      <c r="AJ220">
        <v>1</v>
      </c>
      <c r="AK220">
        <v>2</v>
      </c>
      <c r="AL220">
        <v>0</v>
      </c>
      <c r="AM220">
        <v>0</v>
      </c>
      <c r="AN220">
        <v>0</v>
      </c>
      <c r="AO220">
        <v>0</v>
      </c>
      <c r="AP220" t="s">
        <v>78</v>
      </c>
      <c r="AQ220">
        <v>1</v>
      </c>
      <c r="AR220">
        <v>1</v>
      </c>
      <c r="AS220">
        <v>1</v>
      </c>
      <c r="AT220">
        <v>500</v>
      </c>
      <c r="AU220" t="s">
        <v>78</v>
      </c>
      <c r="AV220" t="s">
        <v>78</v>
      </c>
      <c r="AW220" t="s">
        <v>78</v>
      </c>
      <c r="AX220">
        <v>200</v>
      </c>
      <c r="AY220">
        <v>2</v>
      </c>
      <c r="AZ220">
        <v>1</v>
      </c>
      <c r="BA220" t="s">
        <v>84</v>
      </c>
      <c r="BB220" t="s">
        <v>95</v>
      </c>
      <c r="BC220" t="s">
        <v>664</v>
      </c>
      <c r="BD220" t="s">
        <v>78</v>
      </c>
      <c r="BE220" t="s">
        <v>78</v>
      </c>
      <c r="BF220" t="s">
        <v>78</v>
      </c>
      <c r="BG220" t="s">
        <v>78</v>
      </c>
      <c r="BH220" t="s">
        <v>78</v>
      </c>
      <c r="BI220" t="s">
        <v>78</v>
      </c>
      <c r="BJ220" t="s">
        <v>78</v>
      </c>
      <c r="BK220" t="s">
        <v>78</v>
      </c>
      <c r="BL220" t="s">
        <v>78</v>
      </c>
      <c r="BM220" t="s">
        <v>78</v>
      </c>
      <c r="BN220" t="s">
        <v>78</v>
      </c>
      <c r="BO220" t="s">
        <v>78</v>
      </c>
      <c r="BP220" t="s">
        <v>78</v>
      </c>
      <c r="BQ220" t="s">
        <v>78</v>
      </c>
      <c r="BR220" t="s">
        <v>78</v>
      </c>
      <c r="BS220" t="s">
        <v>78</v>
      </c>
      <c r="BT220" t="s">
        <v>78</v>
      </c>
      <c r="BU220" t="s">
        <v>78</v>
      </c>
      <c r="BV220">
        <v>317.73706605966203</v>
      </c>
      <c r="BW220">
        <v>-32.737066059661501</v>
      </c>
      <c r="BX220" t="s">
        <v>84</v>
      </c>
    </row>
    <row r="221" spans="1:76">
      <c r="A221" t="s">
        <v>705</v>
      </c>
      <c r="B221" t="s">
        <v>665</v>
      </c>
      <c r="C221" s="1">
        <v>43797</v>
      </c>
      <c r="D221">
        <v>956000005669440</v>
      </c>
      <c r="E221" t="s">
        <v>637</v>
      </c>
      <c r="F221">
        <v>-12.959336</v>
      </c>
      <c r="G221">
        <v>49.123697999999997</v>
      </c>
      <c r="H221" t="s">
        <v>657</v>
      </c>
      <c r="I221">
        <v>87</v>
      </c>
      <c r="J221" t="s">
        <v>78</v>
      </c>
      <c r="K221" t="s">
        <v>78</v>
      </c>
      <c r="L221" t="s">
        <v>78</v>
      </c>
      <c r="M221" t="s">
        <v>78</v>
      </c>
      <c r="N221" t="s">
        <v>78</v>
      </c>
      <c r="O221" t="s">
        <v>78</v>
      </c>
      <c r="P221" t="s">
        <v>78</v>
      </c>
      <c r="Q221" t="s">
        <v>78</v>
      </c>
      <c r="R221" t="s">
        <v>153</v>
      </c>
      <c r="T221" t="s">
        <v>80</v>
      </c>
      <c r="U221" t="s">
        <v>81</v>
      </c>
      <c r="V221" t="s">
        <v>82</v>
      </c>
      <c r="W221" t="s">
        <v>80</v>
      </c>
      <c r="X221" t="s">
        <v>80</v>
      </c>
      <c r="Y221" t="s">
        <v>78</v>
      </c>
      <c r="Z221" t="s">
        <v>78</v>
      </c>
      <c r="AA221" t="s">
        <v>83</v>
      </c>
      <c r="AB221">
        <v>300</v>
      </c>
      <c r="AC221">
        <v>20.9</v>
      </c>
      <c r="AD221">
        <v>130</v>
      </c>
      <c r="AE221">
        <v>61</v>
      </c>
      <c r="AF221">
        <v>30.2</v>
      </c>
      <c r="AG221">
        <v>13.1</v>
      </c>
      <c r="AH221">
        <v>11.1</v>
      </c>
      <c r="AI221" t="s">
        <v>84</v>
      </c>
      <c r="AJ221">
        <v>1</v>
      </c>
      <c r="AK221">
        <v>3</v>
      </c>
      <c r="AL221">
        <v>0</v>
      </c>
      <c r="AM221">
        <v>0</v>
      </c>
      <c r="AN221">
        <v>4</v>
      </c>
      <c r="AO221">
        <v>9</v>
      </c>
      <c r="AP221" t="s">
        <v>78</v>
      </c>
      <c r="AQ221">
        <v>1</v>
      </c>
      <c r="AR221">
        <v>1</v>
      </c>
      <c r="AS221">
        <v>1</v>
      </c>
      <c r="AT221">
        <v>550</v>
      </c>
      <c r="AU221" t="s">
        <v>78</v>
      </c>
      <c r="AV221" t="s">
        <v>78</v>
      </c>
      <c r="AW221" t="s">
        <v>78</v>
      </c>
      <c r="AX221">
        <v>200</v>
      </c>
      <c r="AY221">
        <v>2</v>
      </c>
      <c r="AZ221">
        <v>1</v>
      </c>
      <c r="BA221" t="s">
        <v>84</v>
      </c>
      <c r="BB221" t="s">
        <v>89</v>
      </c>
      <c r="BC221" t="s">
        <v>666</v>
      </c>
      <c r="BD221" t="s">
        <v>78</v>
      </c>
      <c r="BE221" t="s">
        <v>78</v>
      </c>
      <c r="BF221" t="s">
        <v>78</v>
      </c>
      <c r="BG221" t="s">
        <v>78</v>
      </c>
      <c r="BH221" t="s">
        <v>78</v>
      </c>
      <c r="BI221" t="s">
        <v>78</v>
      </c>
      <c r="BJ221" t="s">
        <v>78</v>
      </c>
      <c r="BK221" t="s">
        <v>78</v>
      </c>
      <c r="BL221" t="s">
        <v>78</v>
      </c>
      <c r="BM221" t="s">
        <v>78</v>
      </c>
      <c r="BN221" t="s">
        <v>78</v>
      </c>
      <c r="BO221" t="s">
        <v>78</v>
      </c>
      <c r="BP221" t="s">
        <v>78</v>
      </c>
      <c r="BQ221" t="s">
        <v>78</v>
      </c>
      <c r="BR221" t="s">
        <v>78</v>
      </c>
      <c r="BS221" t="s">
        <v>78</v>
      </c>
      <c r="BT221" t="s">
        <v>78</v>
      </c>
      <c r="BU221" t="s">
        <v>78</v>
      </c>
      <c r="BV221">
        <v>324.64926449675801</v>
      </c>
      <c r="BW221">
        <v>-24.649264496758001</v>
      </c>
      <c r="BX221" t="s">
        <v>80</v>
      </c>
    </row>
    <row r="222" spans="1:76">
      <c r="A222" t="s">
        <v>705</v>
      </c>
      <c r="B222" t="s">
        <v>667</v>
      </c>
      <c r="C222" s="1">
        <v>43798</v>
      </c>
      <c r="D222">
        <v>956000006450239</v>
      </c>
      <c r="E222" t="s">
        <v>637</v>
      </c>
      <c r="F222">
        <v>-12.959336</v>
      </c>
      <c r="G222">
        <v>49.123697999999997</v>
      </c>
      <c r="H222" t="s">
        <v>657</v>
      </c>
      <c r="I222">
        <v>87</v>
      </c>
      <c r="J222" t="s">
        <v>78</v>
      </c>
      <c r="K222" t="s">
        <v>78</v>
      </c>
      <c r="L222" t="s">
        <v>78</v>
      </c>
      <c r="M222" t="s">
        <v>78</v>
      </c>
      <c r="N222" t="s">
        <v>78</v>
      </c>
      <c r="O222" t="s">
        <v>78</v>
      </c>
      <c r="P222" t="s">
        <v>78</v>
      </c>
      <c r="Q222" t="s">
        <v>78</v>
      </c>
      <c r="R222" t="s">
        <v>153</v>
      </c>
      <c r="T222" t="s">
        <v>80</v>
      </c>
      <c r="U222" t="s">
        <v>81</v>
      </c>
      <c r="V222" t="s">
        <v>82</v>
      </c>
      <c r="W222" t="s">
        <v>80</v>
      </c>
      <c r="X222" t="s">
        <v>80</v>
      </c>
      <c r="Y222" t="s">
        <v>78</v>
      </c>
      <c r="Z222" t="s">
        <v>78</v>
      </c>
      <c r="AA222" t="s">
        <v>83</v>
      </c>
      <c r="AB222">
        <v>345</v>
      </c>
      <c r="AC222">
        <v>20.2</v>
      </c>
      <c r="AD222">
        <v>133.19999999999999</v>
      </c>
      <c r="AE222">
        <v>64.900000000000006</v>
      </c>
      <c r="AF222">
        <v>25.9</v>
      </c>
      <c r="AG222">
        <v>13.1</v>
      </c>
      <c r="AH222">
        <v>12.1</v>
      </c>
      <c r="AI222" t="s">
        <v>84</v>
      </c>
      <c r="AJ222">
        <v>1</v>
      </c>
      <c r="AK222">
        <v>2</v>
      </c>
      <c r="AL222">
        <v>0</v>
      </c>
      <c r="AM222">
        <v>0</v>
      </c>
      <c r="AN222">
        <v>4</v>
      </c>
      <c r="AO222">
        <v>3</v>
      </c>
      <c r="AP222" t="s">
        <v>78</v>
      </c>
      <c r="AQ222">
        <v>1</v>
      </c>
      <c r="AR222">
        <v>1</v>
      </c>
      <c r="AS222">
        <v>1</v>
      </c>
      <c r="AT222">
        <v>500</v>
      </c>
      <c r="AU222" t="s">
        <v>78</v>
      </c>
      <c r="AV222" t="s">
        <v>78</v>
      </c>
      <c r="AW222" t="s">
        <v>78</v>
      </c>
      <c r="AX222">
        <v>200</v>
      </c>
      <c r="AY222">
        <v>2</v>
      </c>
      <c r="AZ222">
        <v>1</v>
      </c>
      <c r="BA222" t="s">
        <v>84</v>
      </c>
      <c r="BB222" t="s">
        <v>89</v>
      </c>
      <c r="BC222" t="s">
        <v>668</v>
      </c>
      <c r="BD222" t="s">
        <v>669</v>
      </c>
      <c r="BE222" t="s">
        <v>78</v>
      </c>
      <c r="BF222" t="s">
        <v>78</v>
      </c>
      <c r="BG222" t="s">
        <v>78</v>
      </c>
      <c r="BH222" t="s">
        <v>78</v>
      </c>
      <c r="BI222" t="s">
        <v>78</v>
      </c>
      <c r="BJ222" t="s">
        <v>78</v>
      </c>
      <c r="BK222" t="s">
        <v>78</v>
      </c>
      <c r="BL222" t="s">
        <v>78</v>
      </c>
      <c r="BM222" t="s">
        <v>78</v>
      </c>
      <c r="BN222" t="s">
        <v>78</v>
      </c>
      <c r="BO222" t="s">
        <v>78</v>
      </c>
      <c r="BP222" t="s">
        <v>78</v>
      </c>
      <c r="BQ222" t="s">
        <v>78</v>
      </c>
      <c r="BR222" t="s">
        <v>78</v>
      </c>
      <c r="BS222" t="s">
        <v>78</v>
      </c>
      <c r="BT222" t="s">
        <v>78</v>
      </c>
      <c r="BU222" t="s">
        <v>78</v>
      </c>
      <c r="BV222">
        <v>340.07210773650303</v>
      </c>
      <c r="BW222">
        <v>4.9278922634967399</v>
      </c>
      <c r="BX222" t="s">
        <v>80</v>
      </c>
    </row>
    <row r="223" spans="1:76">
      <c r="A223" t="s">
        <v>705</v>
      </c>
      <c r="B223" t="s">
        <v>670</v>
      </c>
      <c r="C223" s="1">
        <v>43798</v>
      </c>
      <c r="D223">
        <v>956000005678426</v>
      </c>
      <c r="E223" t="s">
        <v>637</v>
      </c>
      <c r="F223">
        <v>-12.959336</v>
      </c>
      <c r="G223">
        <v>49.123697999999997</v>
      </c>
      <c r="H223" t="s">
        <v>657</v>
      </c>
      <c r="I223">
        <v>87</v>
      </c>
      <c r="J223" t="s">
        <v>78</v>
      </c>
      <c r="K223" t="s">
        <v>78</v>
      </c>
      <c r="L223" t="s">
        <v>78</v>
      </c>
      <c r="M223" t="s">
        <v>78</v>
      </c>
      <c r="N223" t="s">
        <v>78</v>
      </c>
      <c r="O223" t="s">
        <v>78</v>
      </c>
      <c r="P223" t="s">
        <v>78</v>
      </c>
      <c r="Q223" t="s">
        <v>78</v>
      </c>
      <c r="R223" t="s">
        <v>153</v>
      </c>
      <c r="T223" t="s">
        <v>80</v>
      </c>
      <c r="U223" t="s">
        <v>81</v>
      </c>
      <c r="V223" t="s">
        <v>82</v>
      </c>
      <c r="W223" t="s">
        <v>80</v>
      </c>
      <c r="X223" t="s">
        <v>80</v>
      </c>
      <c r="Y223" t="s">
        <v>78</v>
      </c>
      <c r="Z223" t="s">
        <v>78</v>
      </c>
      <c r="AA223" t="s">
        <v>83</v>
      </c>
      <c r="AB223">
        <v>370</v>
      </c>
      <c r="AC223">
        <v>22.5</v>
      </c>
      <c r="AD223">
        <v>129.5</v>
      </c>
      <c r="AE223">
        <v>60.5</v>
      </c>
      <c r="AF223">
        <v>24.1</v>
      </c>
      <c r="AG223">
        <v>17.2</v>
      </c>
      <c r="AH223">
        <v>10</v>
      </c>
      <c r="AI223" t="s">
        <v>84</v>
      </c>
      <c r="AJ223">
        <v>1</v>
      </c>
      <c r="AK223">
        <v>5</v>
      </c>
      <c r="AL223">
        <v>0</v>
      </c>
      <c r="AM223">
        <v>0</v>
      </c>
      <c r="AN223">
        <v>3</v>
      </c>
      <c r="AO223">
        <v>8</v>
      </c>
      <c r="AP223" t="s">
        <v>78</v>
      </c>
      <c r="AQ223">
        <v>1</v>
      </c>
      <c r="AR223">
        <v>1</v>
      </c>
      <c r="AS223">
        <v>1</v>
      </c>
      <c r="AT223">
        <v>600</v>
      </c>
      <c r="AU223" t="s">
        <v>78</v>
      </c>
      <c r="AV223" t="s">
        <v>78</v>
      </c>
      <c r="AW223" t="s">
        <v>78</v>
      </c>
      <c r="AX223">
        <v>200</v>
      </c>
      <c r="AY223">
        <v>2</v>
      </c>
      <c r="AZ223">
        <v>1</v>
      </c>
      <c r="BA223" t="s">
        <v>84</v>
      </c>
      <c r="BB223" t="s">
        <v>78</v>
      </c>
      <c r="BC223" t="s">
        <v>671</v>
      </c>
      <c r="BD223" t="s">
        <v>672</v>
      </c>
      <c r="BE223" t="s">
        <v>78</v>
      </c>
      <c r="BF223" t="s">
        <v>78</v>
      </c>
      <c r="BG223" t="s">
        <v>78</v>
      </c>
      <c r="BH223" t="s">
        <v>78</v>
      </c>
      <c r="BI223" t="s">
        <v>78</v>
      </c>
      <c r="BJ223" t="s">
        <v>78</v>
      </c>
      <c r="BK223" t="s">
        <v>78</v>
      </c>
      <c r="BL223" t="s">
        <v>78</v>
      </c>
      <c r="BM223" t="s">
        <v>78</v>
      </c>
      <c r="BN223" t="s">
        <v>78</v>
      </c>
      <c r="BO223" t="s">
        <v>78</v>
      </c>
      <c r="BP223" t="s">
        <v>78</v>
      </c>
      <c r="BQ223" t="s">
        <v>78</v>
      </c>
      <c r="BR223" t="s">
        <v>78</v>
      </c>
      <c r="BS223" t="s">
        <v>78</v>
      </c>
      <c r="BT223" t="s">
        <v>78</v>
      </c>
      <c r="BU223" t="s">
        <v>78</v>
      </c>
      <c r="BV223">
        <v>322.27024103202098</v>
      </c>
      <c r="BW223">
        <v>47.729758967978498</v>
      </c>
      <c r="BX223" t="s">
        <v>80</v>
      </c>
    </row>
    <row r="224" spans="1:76">
      <c r="A224" t="s">
        <v>705</v>
      </c>
      <c r="B224" t="s">
        <v>673</v>
      </c>
      <c r="C224" s="1">
        <v>43798</v>
      </c>
      <c r="D224">
        <v>956000005598366</v>
      </c>
      <c r="E224" t="s">
        <v>637</v>
      </c>
      <c r="F224">
        <v>-12.959336</v>
      </c>
      <c r="G224">
        <v>49.123697999999997</v>
      </c>
      <c r="H224" t="s">
        <v>657</v>
      </c>
      <c r="I224">
        <v>87</v>
      </c>
      <c r="J224" t="s">
        <v>78</v>
      </c>
      <c r="K224" t="s">
        <v>78</v>
      </c>
      <c r="L224" t="s">
        <v>78</v>
      </c>
      <c r="M224" t="s">
        <v>78</v>
      </c>
      <c r="N224" t="s">
        <v>78</v>
      </c>
      <c r="O224" t="s">
        <v>78</v>
      </c>
      <c r="P224" t="s">
        <v>78</v>
      </c>
      <c r="Q224" t="s">
        <v>78</v>
      </c>
      <c r="R224" t="s">
        <v>153</v>
      </c>
      <c r="T224" t="s">
        <v>80</v>
      </c>
      <c r="U224" t="s">
        <v>81</v>
      </c>
      <c r="V224" t="s">
        <v>82</v>
      </c>
      <c r="W224" t="s">
        <v>80</v>
      </c>
      <c r="X224" t="s">
        <v>80</v>
      </c>
      <c r="Y224" t="s">
        <v>78</v>
      </c>
      <c r="Z224" t="s">
        <v>78</v>
      </c>
      <c r="AA224" t="s">
        <v>83</v>
      </c>
      <c r="AB224">
        <v>349</v>
      </c>
      <c r="AC224">
        <v>23.7</v>
      </c>
      <c r="AD224">
        <v>130.4</v>
      </c>
      <c r="AE224">
        <v>64.3</v>
      </c>
      <c r="AF224">
        <v>27.6</v>
      </c>
      <c r="AG224">
        <v>13.6</v>
      </c>
      <c r="AH224">
        <v>14.6</v>
      </c>
      <c r="AI224" t="s">
        <v>84</v>
      </c>
      <c r="AJ224">
        <v>1</v>
      </c>
      <c r="AK224">
        <v>8</v>
      </c>
      <c r="AL224">
        <v>0</v>
      </c>
      <c r="AM224">
        <v>0</v>
      </c>
      <c r="AN224">
        <v>6</v>
      </c>
      <c r="AO224">
        <v>0</v>
      </c>
      <c r="AP224" t="s">
        <v>78</v>
      </c>
      <c r="AQ224">
        <v>1</v>
      </c>
      <c r="AR224">
        <v>1</v>
      </c>
      <c r="AS224">
        <v>1</v>
      </c>
      <c r="AT224">
        <v>250</v>
      </c>
      <c r="AU224" t="s">
        <v>78</v>
      </c>
      <c r="AV224" t="s">
        <v>78</v>
      </c>
      <c r="AW224" t="s">
        <v>78</v>
      </c>
      <c r="AX224">
        <v>200</v>
      </c>
      <c r="AY224">
        <v>2</v>
      </c>
      <c r="AZ224">
        <v>1</v>
      </c>
      <c r="BA224" t="s">
        <v>84</v>
      </c>
      <c r="BB224" t="s">
        <v>89</v>
      </c>
      <c r="BC224" t="s">
        <v>674</v>
      </c>
      <c r="BD224" t="s">
        <v>78</v>
      </c>
      <c r="BE224" t="s">
        <v>78</v>
      </c>
      <c r="BF224" t="s">
        <v>78</v>
      </c>
      <c r="BG224" t="s">
        <v>78</v>
      </c>
      <c r="BH224" t="s">
        <v>78</v>
      </c>
      <c r="BI224" t="s">
        <v>78</v>
      </c>
      <c r="BJ224" t="s">
        <v>78</v>
      </c>
      <c r="BK224" t="s">
        <v>78</v>
      </c>
      <c r="BL224" t="s">
        <v>78</v>
      </c>
      <c r="BM224" t="s">
        <v>78</v>
      </c>
      <c r="BN224" t="s">
        <v>78</v>
      </c>
      <c r="BO224" t="s">
        <v>78</v>
      </c>
      <c r="BP224" t="s">
        <v>78</v>
      </c>
      <c r="BQ224" t="s">
        <v>78</v>
      </c>
      <c r="BR224" t="s">
        <v>78</v>
      </c>
      <c r="BS224" t="s">
        <v>78</v>
      </c>
      <c r="BT224" t="s">
        <v>78</v>
      </c>
      <c r="BU224" t="s">
        <v>78</v>
      </c>
      <c r="BV224">
        <v>326.55847987223802</v>
      </c>
      <c r="BW224">
        <v>22.4415201277621</v>
      </c>
      <c r="BX224" t="s">
        <v>80</v>
      </c>
    </row>
    <row r="225" spans="1:76">
      <c r="A225" t="s">
        <v>705</v>
      </c>
      <c r="B225" t="s">
        <v>675</v>
      </c>
      <c r="C225" s="1">
        <v>43798</v>
      </c>
      <c r="D225">
        <v>956000005601241</v>
      </c>
      <c r="E225" t="s">
        <v>637</v>
      </c>
      <c r="F225">
        <v>-12.959336</v>
      </c>
      <c r="G225">
        <v>49.123697999999997</v>
      </c>
      <c r="H225" t="s">
        <v>657</v>
      </c>
      <c r="I225">
        <v>87</v>
      </c>
      <c r="J225" t="s">
        <v>78</v>
      </c>
      <c r="K225" t="s">
        <v>78</v>
      </c>
      <c r="L225" t="s">
        <v>78</v>
      </c>
      <c r="M225" t="s">
        <v>78</v>
      </c>
      <c r="N225" t="s">
        <v>78</v>
      </c>
      <c r="O225" t="s">
        <v>78</v>
      </c>
      <c r="P225" t="s">
        <v>78</v>
      </c>
      <c r="Q225" t="s">
        <v>78</v>
      </c>
      <c r="R225" t="s">
        <v>153</v>
      </c>
      <c r="T225" t="s">
        <v>80</v>
      </c>
      <c r="U225" t="s">
        <v>101</v>
      </c>
      <c r="V225" t="s">
        <v>102</v>
      </c>
      <c r="W225" t="s">
        <v>80</v>
      </c>
      <c r="X225" t="s">
        <v>80</v>
      </c>
      <c r="Y225" t="s">
        <v>78</v>
      </c>
      <c r="Z225" t="s">
        <v>78</v>
      </c>
      <c r="AA225" t="s">
        <v>83</v>
      </c>
      <c r="AB225">
        <v>303</v>
      </c>
      <c r="AC225">
        <v>22</v>
      </c>
      <c r="AD225">
        <v>133.1</v>
      </c>
      <c r="AE225">
        <v>63.9</v>
      </c>
      <c r="AF225">
        <v>25.9</v>
      </c>
      <c r="AG225" t="s">
        <v>126</v>
      </c>
      <c r="AH225" t="s">
        <v>126</v>
      </c>
      <c r="AI225" t="s">
        <v>84</v>
      </c>
      <c r="AJ225">
        <v>1</v>
      </c>
      <c r="AK225">
        <v>3</v>
      </c>
      <c r="AL225">
        <v>0</v>
      </c>
      <c r="AM225">
        <v>0</v>
      </c>
      <c r="AN225">
        <v>9</v>
      </c>
      <c r="AO225">
        <v>1</v>
      </c>
      <c r="AP225" t="s">
        <v>78</v>
      </c>
      <c r="AQ225">
        <v>1</v>
      </c>
      <c r="AR225">
        <v>1</v>
      </c>
      <c r="AS225">
        <v>1</v>
      </c>
      <c r="AT225">
        <v>650</v>
      </c>
      <c r="AU225" t="s">
        <v>78</v>
      </c>
      <c r="AV225" t="s">
        <v>78</v>
      </c>
      <c r="AW225" t="s">
        <v>78</v>
      </c>
      <c r="AX225">
        <v>300</v>
      </c>
      <c r="AY225">
        <v>2</v>
      </c>
      <c r="AZ225">
        <v>1</v>
      </c>
      <c r="BA225" t="s">
        <v>84</v>
      </c>
      <c r="BB225" t="s">
        <v>95</v>
      </c>
      <c r="BC225" t="s">
        <v>78</v>
      </c>
      <c r="BD225" t="s">
        <v>78</v>
      </c>
      <c r="BE225" t="s">
        <v>78</v>
      </c>
      <c r="BF225" t="s">
        <v>78</v>
      </c>
      <c r="BG225" t="s">
        <v>78</v>
      </c>
      <c r="BH225" t="s">
        <v>78</v>
      </c>
      <c r="BI225" t="s">
        <v>78</v>
      </c>
      <c r="BJ225" t="s">
        <v>78</v>
      </c>
      <c r="BK225" t="s">
        <v>78</v>
      </c>
      <c r="BL225" t="s">
        <v>78</v>
      </c>
      <c r="BM225" t="s">
        <v>78</v>
      </c>
      <c r="BN225" t="s">
        <v>78</v>
      </c>
      <c r="BO225" t="s">
        <v>78</v>
      </c>
      <c r="BP225" t="s">
        <v>78</v>
      </c>
      <c r="BQ225" t="s">
        <v>78</v>
      </c>
      <c r="BR225" t="s">
        <v>78</v>
      </c>
      <c r="BS225" t="s">
        <v>78</v>
      </c>
      <c r="BT225" t="s">
        <v>78</v>
      </c>
      <c r="BU225" t="s">
        <v>78</v>
      </c>
      <c r="BV225">
        <v>321.12694073257097</v>
      </c>
      <c r="BW225">
        <v>-18.126940732570699</v>
      </c>
      <c r="BX225" t="s">
        <v>80</v>
      </c>
    </row>
    <row r="226" spans="1:76">
      <c r="A226" t="s">
        <v>705</v>
      </c>
      <c r="B226" t="s">
        <v>676</v>
      </c>
      <c r="C226" s="1">
        <v>43798</v>
      </c>
      <c r="D226">
        <v>956000009382777</v>
      </c>
      <c r="E226" t="s">
        <v>637</v>
      </c>
      <c r="F226">
        <v>-12.959336</v>
      </c>
      <c r="G226">
        <v>49.123697999999997</v>
      </c>
      <c r="H226" t="s">
        <v>657</v>
      </c>
      <c r="I226">
        <v>87</v>
      </c>
      <c r="J226" t="s">
        <v>78</v>
      </c>
      <c r="K226" t="s">
        <v>78</v>
      </c>
      <c r="L226" t="s">
        <v>78</v>
      </c>
      <c r="M226" t="s">
        <v>78</v>
      </c>
      <c r="N226" t="s">
        <v>78</v>
      </c>
      <c r="O226" t="s">
        <v>78</v>
      </c>
      <c r="P226" t="s">
        <v>78</v>
      </c>
      <c r="Q226" t="s">
        <v>78</v>
      </c>
      <c r="R226" t="s">
        <v>153</v>
      </c>
      <c r="T226" t="s">
        <v>80</v>
      </c>
      <c r="U226" t="s">
        <v>101</v>
      </c>
      <c r="V226" t="s">
        <v>136</v>
      </c>
      <c r="W226" t="s">
        <v>80</v>
      </c>
      <c r="X226" t="s">
        <v>84</v>
      </c>
      <c r="Y226" t="s">
        <v>514</v>
      </c>
      <c r="Z226" t="s">
        <v>677</v>
      </c>
      <c r="AA226" t="s">
        <v>83</v>
      </c>
      <c r="AB226">
        <v>304</v>
      </c>
      <c r="AC226">
        <v>21.5</v>
      </c>
      <c r="AD226">
        <v>129.9</v>
      </c>
      <c r="AE226">
        <v>60.4</v>
      </c>
      <c r="AF226">
        <v>28.9</v>
      </c>
      <c r="AG226">
        <v>9.1999999999999993</v>
      </c>
      <c r="AH226">
        <v>6.6</v>
      </c>
      <c r="AI226" t="s">
        <v>84</v>
      </c>
      <c r="AJ226">
        <v>1</v>
      </c>
      <c r="AK226">
        <v>3</v>
      </c>
      <c r="AL226">
        <v>0</v>
      </c>
      <c r="AM226">
        <v>0</v>
      </c>
      <c r="AN226">
        <v>1</v>
      </c>
      <c r="AO226">
        <v>8</v>
      </c>
      <c r="AP226" t="s">
        <v>78</v>
      </c>
      <c r="AQ226">
        <v>0</v>
      </c>
      <c r="AR226">
        <v>1</v>
      </c>
      <c r="AS226">
        <v>1</v>
      </c>
      <c r="AT226">
        <v>500</v>
      </c>
      <c r="AU226" t="s">
        <v>78</v>
      </c>
      <c r="AV226" t="s">
        <v>78</v>
      </c>
      <c r="AW226" t="s">
        <v>78</v>
      </c>
      <c r="AX226">
        <v>350</v>
      </c>
      <c r="AY226">
        <v>2</v>
      </c>
      <c r="AZ226">
        <v>1</v>
      </c>
      <c r="BA226" t="s">
        <v>84</v>
      </c>
      <c r="BB226" t="s">
        <v>89</v>
      </c>
      <c r="BC226" t="s">
        <v>78</v>
      </c>
      <c r="BD226" t="s">
        <v>78</v>
      </c>
      <c r="BE226" t="s">
        <v>78</v>
      </c>
      <c r="BF226" t="s">
        <v>78</v>
      </c>
      <c r="BG226" t="s">
        <v>78</v>
      </c>
      <c r="BH226" t="s">
        <v>78</v>
      </c>
      <c r="BI226" t="s">
        <v>78</v>
      </c>
      <c r="BJ226" t="s">
        <v>78</v>
      </c>
      <c r="BK226" t="s">
        <v>78</v>
      </c>
      <c r="BL226" t="s">
        <v>78</v>
      </c>
      <c r="BM226" t="s">
        <v>78</v>
      </c>
      <c r="BN226" t="s">
        <v>78</v>
      </c>
      <c r="BO226" t="s">
        <v>78</v>
      </c>
      <c r="BP226" t="s">
        <v>78</v>
      </c>
      <c r="BQ226" t="s">
        <v>78</v>
      </c>
      <c r="BR226" t="s">
        <v>78</v>
      </c>
      <c r="BS226" t="s">
        <v>78</v>
      </c>
      <c r="BT226" t="s">
        <v>78</v>
      </c>
      <c r="BU226" t="s">
        <v>78</v>
      </c>
      <c r="BV226">
        <v>311.28737001810998</v>
      </c>
      <c r="BW226">
        <v>-7.2873700181102699</v>
      </c>
      <c r="BX226" t="s">
        <v>80</v>
      </c>
    </row>
    <row r="227" spans="1:76">
      <c r="A227" t="s">
        <v>705</v>
      </c>
      <c r="B227" t="s">
        <v>678</v>
      </c>
      <c r="C227" s="1">
        <v>43798</v>
      </c>
      <c r="D227">
        <v>956000005684639</v>
      </c>
      <c r="E227" t="s">
        <v>637</v>
      </c>
      <c r="F227">
        <v>-12.959336</v>
      </c>
      <c r="G227">
        <v>49.123697999999997</v>
      </c>
      <c r="H227" t="s">
        <v>657</v>
      </c>
      <c r="I227">
        <v>87</v>
      </c>
      <c r="J227" t="s">
        <v>78</v>
      </c>
      <c r="K227" t="s">
        <v>78</v>
      </c>
      <c r="L227" t="s">
        <v>78</v>
      </c>
      <c r="M227" t="s">
        <v>78</v>
      </c>
      <c r="N227" t="s">
        <v>78</v>
      </c>
      <c r="O227" t="s">
        <v>78</v>
      </c>
      <c r="P227" t="s">
        <v>78</v>
      </c>
      <c r="Q227" t="s">
        <v>78</v>
      </c>
      <c r="R227" t="s">
        <v>153</v>
      </c>
      <c r="T227" t="s">
        <v>80</v>
      </c>
      <c r="U227" t="s">
        <v>101</v>
      </c>
      <c r="V227" t="s">
        <v>136</v>
      </c>
      <c r="W227" t="s">
        <v>80</v>
      </c>
      <c r="X227" t="s">
        <v>84</v>
      </c>
      <c r="Y227" t="s">
        <v>514</v>
      </c>
      <c r="Z227" t="s">
        <v>679</v>
      </c>
      <c r="AA227" t="s">
        <v>83</v>
      </c>
      <c r="AB227">
        <v>297</v>
      </c>
      <c r="AC227">
        <v>19.899999999999999</v>
      </c>
      <c r="AD227">
        <v>128.30000000000001</v>
      </c>
      <c r="AE227">
        <v>59.8</v>
      </c>
      <c r="AF227">
        <v>22.2</v>
      </c>
      <c r="AG227">
        <v>8.5</v>
      </c>
      <c r="AH227">
        <v>8.1999999999999993</v>
      </c>
      <c r="AI227" t="s">
        <v>84</v>
      </c>
      <c r="AJ227">
        <v>1</v>
      </c>
      <c r="AK227">
        <v>1</v>
      </c>
      <c r="AL227">
        <v>0</v>
      </c>
      <c r="AM227">
        <v>0</v>
      </c>
      <c r="AN227">
        <v>8</v>
      </c>
      <c r="AO227">
        <v>1</v>
      </c>
      <c r="AP227" t="s">
        <v>78</v>
      </c>
      <c r="AQ227">
        <v>0</v>
      </c>
      <c r="AR227">
        <v>1</v>
      </c>
      <c r="AS227">
        <v>1</v>
      </c>
      <c r="AT227">
        <v>500</v>
      </c>
      <c r="AU227" t="s">
        <v>78</v>
      </c>
      <c r="AV227" t="s">
        <v>78</v>
      </c>
      <c r="AW227" t="s">
        <v>78</v>
      </c>
      <c r="AX227">
        <v>250</v>
      </c>
      <c r="AY227">
        <v>2</v>
      </c>
      <c r="AZ227">
        <v>1</v>
      </c>
      <c r="BA227" t="s">
        <v>84</v>
      </c>
      <c r="BB227" t="s">
        <v>78</v>
      </c>
      <c r="BC227" t="s">
        <v>78</v>
      </c>
      <c r="BD227" t="s">
        <v>680</v>
      </c>
      <c r="BE227" t="s">
        <v>78</v>
      </c>
      <c r="BF227" t="s">
        <v>78</v>
      </c>
      <c r="BG227" t="s">
        <v>78</v>
      </c>
      <c r="BH227" t="s">
        <v>78</v>
      </c>
      <c r="BI227" t="s">
        <v>78</v>
      </c>
      <c r="BJ227" t="s">
        <v>78</v>
      </c>
      <c r="BK227" t="s">
        <v>78</v>
      </c>
      <c r="BL227" t="s">
        <v>78</v>
      </c>
      <c r="BM227" t="s">
        <v>78</v>
      </c>
      <c r="BN227" t="s">
        <v>78</v>
      </c>
      <c r="BO227" t="s">
        <v>78</v>
      </c>
      <c r="BP227" t="s">
        <v>78</v>
      </c>
      <c r="BQ227" t="s">
        <v>78</v>
      </c>
      <c r="BR227" t="s">
        <v>78</v>
      </c>
      <c r="BS227" t="s">
        <v>78</v>
      </c>
      <c r="BT227" t="s">
        <v>78</v>
      </c>
      <c r="BU227" t="s">
        <v>78</v>
      </c>
      <c r="BV227">
        <v>306.39276451018202</v>
      </c>
      <c r="BW227">
        <v>-9.3927645101817294</v>
      </c>
      <c r="BX227" t="s">
        <v>80</v>
      </c>
    </row>
    <row r="228" spans="1:76">
      <c r="A228" t="s">
        <v>705</v>
      </c>
      <c r="B228" t="s">
        <v>75</v>
      </c>
      <c r="C228" s="1">
        <v>43154</v>
      </c>
      <c r="D228">
        <v>442</v>
      </c>
      <c r="E228" t="s">
        <v>76</v>
      </c>
      <c r="F228">
        <v>-18.513000000000002</v>
      </c>
      <c r="G228">
        <v>48.166499999999999</v>
      </c>
      <c r="H228" t="s">
        <v>77</v>
      </c>
      <c r="I228">
        <v>40</v>
      </c>
      <c r="J228" t="s">
        <v>78</v>
      </c>
      <c r="K228" t="s">
        <v>78</v>
      </c>
      <c r="L228" t="s">
        <v>78</v>
      </c>
      <c r="M228" t="s">
        <v>78</v>
      </c>
      <c r="N228" t="s">
        <v>78</v>
      </c>
      <c r="O228" t="s">
        <v>78</v>
      </c>
      <c r="P228" t="s">
        <v>78</v>
      </c>
      <c r="Q228" t="s">
        <v>78</v>
      </c>
      <c r="R228" t="s">
        <v>79</v>
      </c>
      <c r="T228" t="s">
        <v>80</v>
      </c>
      <c r="U228" t="s">
        <v>81</v>
      </c>
      <c r="V228" t="s">
        <v>82</v>
      </c>
      <c r="W228" t="s">
        <v>80</v>
      </c>
      <c r="X228" t="s">
        <v>80</v>
      </c>
      <c r="Y228" t="s">
        <v>78</v>
      </c>
      <c r="Z228" t="s">
        <v>78</v>
      </c>
      <c r="AA228" t="s">
        <v>83</v>
      </c>
      <c r="AB228">
        <v>680</v>
      </c>
      <c r="AC228">
        <v>28</v>
      </c>
      <c r="AD228">
        <v>164</v>
      </c>
      <c r="AE228">
        <v>82.7</v>
      </c>
      <c r="AF228">
        <v>22.5</v>
      </c>
      <c r="AG228">
        <v>19.100000000000001</v>
      </c>
      <c r="AH228">
        <v>20</v>
      </c>
      <c r="AI228" t="s">
        <v>84</v>
      </c>
      <c r="AJ228">
        <v>1</v>
      </c>
      <c r="AK228">
        <v>0</v>
      </c>
      <c r="AL228" t="s">
        <v>78</v>
      </c>
      <c r="AM228">
        <v>0</v>
      </c>
      <c r="AN228">
        <v>0</v>
      </c>
      <c r="AO228">
        <v>0</v>
      </c>
      <c r="AP228" t="s">
        <v>78</v>
      </c>
      <c r="AQ228">
        <v>1</v>
      </c>
      <c r="AR228">
        <v>1</v>
      </c>
      <c r="AS228">
        <v>1</v>
      </c>
      <c r="AT228">
        <v>500</v>
      </c>
      <c r="AU228" t="s">
        <v>78</v>
      </c>
      <c r="AV228" t="s">
        <v>78</v>
      </c>
      <c r="AW228" t="s">
        <v>78</v>
      </c>
      <c r="AX228">
        <v>500</v>
      </c>
      <c r="AY228">
        <v>2</v>
      </c>
      <c r="AZ228">
        <v>2</v>
      </c>
      <c r="BA228" t="s">
        <v>84</v>
      </c>
      <c r="BB228" t="s">
        <v>85</v>
      </c>
      <c r="BC228" t="s">
        <v>86</v>
      </c>
      <c r="BD228" t="s">
        <v>87</v>
      </c>
      <c r="BE228" t="s">
        <v>78</v>
      </c>
      <c r="BF228" t="s">
        <v>80</v>
      </c>
      <c r="BG228" t="s">
        <v>78</v>
      </c>
      <c r="BH228" t="s">
        <v>78</v>
      </c>
      <c r="BI228" t="s">
        <v>78</v>
      </c>
      <c r="BJ228" t="s">
        <v>78</v>
      </c>
      <c r="BK228" t="s">
        <v>78</v>
      </c>
      <c r="BL228" t="s">
        <v>78</v>
      </c>
      <c r="BM228" t="s">
        <v>78</v>
      </c>
      <c r="BN228" t="s">
        <v>78</v>
      </c>
      <c r="BO228" t="s">
        <v>78</v>
      </c>
      <c r="BP228" t="s">
        <v>78</v>
      </c>
      <c r="BQ228" t="s">
        <v>78</v>
      </c>
      <c r="BR228" t="s">
        <v>78</v>
      </c>
      <c r="BS228" t="s">
        <v>78</v>
      </c>
      <c r="BT228" t="s">
        <v>78</v>
      </c>
      <c r="BU228" t="s">
        <v>78</v>
      </c>
      <c r="BV228">
        <v>619.70098553990999</v>
      </c>
      <c r="BW228">
        <v>60.299014460090198</v>
      </c>
      <c r="BX228" t="s">
        <v>80</v>
      </c>
    </row>
    <row r="229" spans="1:76">
      <c r="A229" t="s">
        <v>705</v>
      </c>
      <c r="B229" t="s">
        <v>88</v>
      </c>
      <c r="C229" s="1">
        <v>43154</v>
      </c>
      <c r="D229">
        <v>500</v>
      </c>
      <c r="E229" t="s">
        <v>76</v>
      </c>
      <c r="F229">
        <v>-18.513000000000002</v>
      </c>
      <c r="G229">
        <v>48.166499999999999</v>
      </c>
      <c r="H229" t="s">
        <v>77</v>
      </c>
      <c r="I229">
        <v>40</v>
      </c>
      <c r="J229" t="s">
        <v>78</v>
      </c>
      <c r="K229" t="s">
        <v>78</v>
      </c>
      <c r="L229" t="s">
        <v>78</v>
      </c>
      <c r="M229" t="s">
        <v>78</v>
      </c>
      <c r="N229" t="s">
        <v>78</v>
      </c>
      <c r="O229" t="s">
        <v>78</v>
      </c>
      <c r="P229" t="s">
        <v>78</v>
      </c>
      <c r="Q229" t="s">
        <v>78</v>
      </c>
      <c r="R229" t="s">
        <v>79</v>
      </c>
      <c r="T229" t="s">
        <v>80</v>
      </c>
      <c r="U229" t="s">
        <v>81</v>
      </c>
      <c r="V229" t="s">
        <v>82</v>
      </c>
      <c r="W229" t="s">
        <v>80</v>
      </c>
      <c r="X229" t="s">
        <v>80</v>
      </c>
      <c r="Y229" t="s">
        <v>78</v>
      </c>
      <c r="Z229" t="s">
        <v>78</v>
      </c>
      <c r="AA229" t="s">
        <v>83</v>
      </c>
      <c r="AB229">
        <v>750</v>
      </c>
      <c r="AC229">
        <v>26.8</v>
      </c>
      <c r="AD229">
        <v>174</v>
      </c>
      <c r="AE229">
        <v>71.599999999999994</v>
      </c>
      <c r="AF229">
        <v>19.399999999999999</v>
      </c>
      <c r="AG229">
        <v>11</v>
      </c>
      <c r="AH229">
        <v>16.3</v>
      </c>
      <c r="AI229" t="s">
        <v>84</v>
      </c>
      <c r="AJ229">
        <v>1</v>
      </c>
      <c r="AK229">
        <v>0</v>
      </c>
      <c r="AL229" t="s">
        <v>78</v>
      </c>
      <c r="AM229">
        <v>0</v>
      </c>
      <c r="AN229">
        <v>0</v>
      </c>
      <c r="AO229">
        <v>0</v>
      </c>
      <c r="AP229" t="s">
        <v>78</v>
      </c>
      <c r="AQ229">
        <v>0</v>
      </c>
      <c r="AR229">
        <v>1</v>
      </c>
      <c r="AS229">
        <v>1</v>
      </c>
      <c r="AT229">
        <v>500</v>
      </c>
      <c r="AU229" t="s">
        <v>78</v>
      </c>
      <c r="AV229" t="s">
        <v>78</v>
      </c>
      <c r="AW229" t="s">
        <v>78</v>
      </c>
      <c r="AX229">
        <v>500</v>
      </c>
      <c r="AY229">
        <v>2</v>
      </c>
      <c r="AZ229">
        <v>2</v>
      </c>
      <c r="BA229" t="s">
        <v>84</v>
      </c>
      <c r="BB229" t="s">
        <v>89</v>
      </c>
      <c r="BC229" t="s">
        <v>90</v>
      </c>
      <c r="BD229" t="s">
        <v>87</v>
      </c>
      <c r="BE229" t="s">
        <v>78</v>
      </c>
      <c r="BF229" t="s">
        <v>80</v>
      </c>
      <c r="BG229" t="s">
        <v>78</v>
      </c>
      <c r="BH229" t="s">
        <v>78</v>
      </c>
      <c r="BI229" t="s">
        <v>78</v>
      </c>
      <c r="BJ229" t="s">
        <v>78</v>
      </c>
      <c r="BK229" t="s">
        <v>78</v>
      </c>
      <c r="BL229" t="s">
        <v>78</v>
      </c>
      <c r="BM229" t="s">
        <v>78</v>
      </c>
      <c r="BN229" t="s">
        <v>78</v>
      </c>
      <c r="BO229" t="s">
        <v>78</v>
      </c>
      <c r="BP229" t="s">
        <v>78</v>
      </c>
      <c r="BQ229" t="s">
        <v>78</v>
      </c>
      <c r="BR229" t="s">
        <v>78</v>
      </c>
      <c r="BS229" t="s">
        <v>78</v>
      </c>
      <c r="BT229" t="s">
        <v>78</v>
      </c>
      <c r="BU229" t="s">
        <v>78</v>
      </c>
      <c r="BV229">
        <v>695.45219980247896</v>
      </c>
      <c r="BW229">
        <v>54.547800197521397</v>
      </c>
      <c r="BX229" t="s">
        <v>80</v>
      </c>
    </row>
    <row r="230" spans="1:76">
      <c r="A230" t="s">
        <v>705</v>
      </c>
      <c r="B230" t="s">
        <v>91</v>
      </c>
      <c r="C230" s="1">
        <v>43155</v>
      </c>
      <c r="D230">
        <v>1334</v>
      </c>
      <c r="E230" t="s">
        <v>76</v>
      </c>
      <c r="F230">
        <v>-18.513000000000002</v>
      </c>
      <c r="G230">
        <v>48.166499999999999</v>
      </c>
      <c r="H230" t="s">
        <v>77</v>
      </c>
      <c r="I230">
        <v>40</v>
      </c>
      <c r="J230" t="s">
        <v>78</v>
      </c>
      <c r="K230" t="s">
        <v>78</v>
      </c>
      <c r="L230" t="s">
        <v>78</v>
      </c>
      <c r="M230" t="s">
        <v>78</v>
      </c>
      <c r="N230" t="s">
        <v>78</v>
      </c>
      <c r="O230" t="s">
        <v>78</v>
      </c>
      <c r="P230" t="s">
        <v>78</v>
      </c>
      <c r="Q230" t="s">
        <v>78</v>
      </c>
      <c r="R230" t="s">
        <v>79</v>
      </c>
      <c r="T230" t="s">
        <v>80</v>
      </c>
      <c r="U230" t="s">
        <v>81</v>
      </c>
      <c r="V230" t="s">
        <v>82</v>
      </c>
      <c r="W230" t="s">
        <v>80</v>
      </c>
      <c r="X230" t="s">
        <v>80</v>
      </c>
      <c r="Y230" t="s">
        <v>78</v>
      </c>
      <c r="Z230" t="s">
        <v>78</v>
      </c>
      <c r="AA230" t="s">
        <v>83</v>
      </c>
      <c r="AB230">
        <v>540</v>
      </c>
      <c r="AC230">
        <v>24.9</v>
      </c>
      <c r="AD230">
        <v>168</v>
      </c>
      <c r="AE230">
        <v>77.7</v>
      </c>
      <c r="AF230">
        <v>20.399999999999999</v>
      </c>
      <c r="AG230">
        <v>14.4</v>
      </c>
      <c r="AH230">
        <v>16.899999999999999</v>
      </c>
      <c r="AI230" t="s">
        <v>84</v>
      </c>
      <c r="AJ230">
        <v>1</v>
      </c>
      <c r="AK230">
        <v>0</v>
      </c>
      <c r="AL230" t="s">
        <v>78</v>
      </c>
      <c r="AM230">
        <v>0</v>
      </c>
      <c r="AN230">
        <v>0</v>
      </c>
      <c r="AO230">
        <v>0</v>
      </c>
      <c r="AP230" t="s">
        <v>78</v>
      </c>
      <c r="AQ230">
        <v>0</v>
      </c>
      <c r="AR230">
        <v>1</v>
      </c>
      <c r="AS230">
        <v>1</v>
      </c>
      <c r="AT230">
        <v>500</v>
      </c>
      <c r="AU230" t="s">
        <v>78</v>
      </c>
      <c r="AV230" t="s">
        <v>78</v>
      </c>
      <c r="AW230" t="s">
        <v>78</v>
      </c>
      <c r="AX230">
        <v>500</v>
      </c>
      <c r="AY230">
        <v>2</v>
      </c>
      <c r="AZ230">
        <v>2</v>
      </c>
      <c r="BA230" t="s">
        <v>84</v>
      </c>
      <c r="BB230" t="s">
        <v>89</v>
      </c>
      <c r="BC230" t="s">
        <v>92</v>
      </c>
      <c r="BD230" t="s">
        <v>93</v>
      </c>
      <c r="BE230" t="s">
        <v>78</v>
      </c>
      <c r="BF230" t="s">
        <v>80</v>
      </c>
      <c r="BG230" t="s">
        <v>78</v>
      </c>
      <c r="BH230" t="s">
        <v>78</v>
      </c>
      <c r="BI230" t="s">
        <v>78</v>
      </c>
      <c r="BJ230" t="s">
        <v>78</v>
      </c>
      <c r="BK230" t="s">
        <v>78</v>
      </c>
      <c r="BL230" t="s">
        <v>78</v>
      </c>
      <c r="BM230" t="s">
        <v>78</v>
      </c>
      <c r="BN230" t="s">
        <v>78</v>
      </c>
      <c r="BO230" t="s">
        <v>78</v>
      </c>
      <c r="BP230" t="s">
        <v>78</v>
      </c>
      <c r="BQ230" t="s">
        <v>78</v>
      </c>
      <c r="BR230" t="s">
        <v>78</v>
      </c>
      <c r="BS230" t="s">
        <v>78</v>
      </c>
      <c r="BT230" t="s">
        <v>78</v>
      </c>
      <c r="BU230" t="s">
        <v>78</v>
      </c>
      <c r="BV230">
        <v>649.49127511582299</v>
      </c>
      <c r="BW230">
        <v>-109.491275115823</v>
      </c>
      <c r="BX230" t="s">
        <v>80</v>
      </c>
    </row>
    <row r="231" spans="1:76">
      <c r="A231" t="s">
        <v>705</v>
      </c>
      <c r="B231" t="s">
        <v>94</v>
      </c>
      <c r="C231" s="1">
        <v>43155</v>
      </c>
      <c r="D231">
        <v>1335</v>
      </c>
      <c r="E231" t="s">
        <v>76</v>
      </c>
      <c r="F231">
        <v>-18.513000000000002</v>
      </c>
      <c r="G231">
        <v>48.166499999999999</v>
      </c>
      <c r="H231" t="s">
        <v>77</v>
      </c>
      <c r="I231">
        <v>40</v>
      </c>
      <c r="J231" t="s">
        <v>78</v>
      </c>
      <c r="K231" t="s">
        <v>78</v>
      </c>
      <c r="L231" t="s">
        <v>78</v>
      </c>
      <c r="M231" t="s">
        <v>78</v>
      </c>
      <c r="N231" t="s">
        <v>78</v>
      </c>
      <c r="O231" t="s">
        <v>78</v>
      </c>
      <c r="P231" t="s">
        <v>78</v>
      </c>
      <c r="Q231" t="s">
        <v>78</v>
      </c>
      <c r="R231" t="s">
        <v>79</v>
      </c>
      <c r="T231" t="s">
        <v>80</v>
      </c>
      <c r="U231" t="s">
        <v>81</v>
      </c>
      <c r="V231" t="s">
        <v>82</v>
      </c>
      <c r="W231" t="s">
        <v>80</v>
      </c>
      <c r="X231" t="s">
        <v>80</v>
      </c>
      <c r="Y231" t="s">
        <v>78</v>
      </c>
      <c r="Z231" t="s">
        <v>78</v>
      </c>
      <c r="AA231" t="s">
        <v>83</v>
      </c>
      <c r="AB231">
        <v>790</v>
      </c>
      <c r="AC231">
        <v>23.8</v>
      </c>
      <c r="AD231">
        <v>178</v>
      </c>
      <c r="AE231">
        <v>79.099999999999994</v>
      </c>
      <c r="AF231">
        <v>24</v>
      </c>
      <c r="AG231">
        <v>20.8</v>
      </c>
      <c r="AH231">
        <v>21.7</v>
      </c>
      <c r="AI231" t="s">
        <v>84</v>
      </c>
      <c r="AJ231">
        <v>1</v>
      </c>
      <c r="AK231">
        <v>0</v>
      </c>
      <c r="AL231" t="s">
        <v>78</v>
      </c>
      <c r="AM231">
        <v>0</v>
      </c>
      <c r="AN231">
        <v>0</v>
      </c>
      <c r="AO231">
        <v>0</v>
      </c>
      <c r="AP231" t="s">
        <v>78</v>
      </c>
      <c r="AQ231">
        <v>0</v>
      </c>
      <c r="AR231">
        <v>1</v>
      </c>
      <c r="AS231">
        <v>1</v>
      </c>
      <c r="AT231">
        <v>500</v>
      </c>
      <c r="AU231" t="s">
        <v>78</v>
      </c>
      <c r="AV231" t="s">
        <v>78</v>
      </c>
      <c r="AW231" t="s">
        <v>78</v>
      </c>
      <c r="AX231">
        <v>500</v>
      </c>
      <c r="AY231">
        <v>2</v>
      </c>
      <c r="AZ231">
        <v>2</v>
      </c>
      <c r="BA231" t="s">
        <v>84</v>
      </c>
      <c r="BB231" t="s">
        <v>95</v>
      </c>
      <c r="BC231" t="s">
        <v>96</v>
      </c>
      <c r="BD231" t="s">
        <v>93</v>
      </c>
      <c r="BE231" t="s">
        <v>78</v>
      </c>
      <c r="BF231" t="s">
        <v>80</v>
      </c>
      <c r="BG231" t="s">
        <v>78</v>
      </c>
      <c r="BH231" t="s">
        <v>78</v>
      </c>
      <c r="BI231" t="s">
        <v>78</v>
      </c>
      <c r="BJ231" t="s">
        <v>78</v>
      </c>
      <c r="BK231" t="s">
        <v>78</v>
      </c>
      <c r="BL231" t="s">
        <v>78</v>
      </c>
      <c r="BM231" t="s">
        <v>78</v>
      </c>
      <c r="BN231" t="s">
        <v>78</v>
      </c>
      <c r="BO231" t="s">
        <v>78</v>
      </c>
      <c r="BP231" t="s">
        <v>78</v>
      </c>
      <c r="BQ231" t="s">
        <v>78</v>
      </c>
      <c r="BR231" t="s">
        <v>78</v>
      </c>
      <c r="BS231" t="s">
        <v>78</v>
      </c>
      <c r="BT231" t="s">
        <v>78</v>
      </c>
      <c r="BU231" t="s">
        <v>78</v>
      </c>
      <c r="BV231">
        <v>726.94194694804196</v>
      </c>
      <c r="BW231">
        <v>63.0580530519576</v>
      </c>
      <c r="BX231" t="s">
        <v>80</v>
      </c>
    </row>
    <row r="232" spans="1:76">
      <c r="A232" t="s">
        <v>705</v>
      </c>
      <c r="B232" t="s">
        <v>97</v>
      </c>
      <c r="C232" s="1">
        <v>43156</v>
      </c>
      <c r="D232">
        <v>1338</v>
      </c>
      <c r="E232" t="s">
        <v>76</v>
      </c>
      <c r="F232">
        <v>-18.513000000000002</v>
      </c>
      <c r="G232">
        <v>48.166499999999999</v>
      </c>
      <c r="H232" t="s">
        <v>77</v>
      </c>
      <c r="I232">
        <v>40</v>
      </c>
      <c r="J232" t="s">
        <v>78</v>
      </c>
      <c r="K232" t="s">
        <v>78</v>
      </c>
      <c r="L232" t="s">
        <v>78</v>
      </c>
      <c r="M232" t="s">
        <v>78</v>
      </c>
      <c r="N232" t="s">
        <v>78</v>
      </c>
      <c r="O232" t="s">
        <v>78</v>
      </c>
      <c r="P232" t="s">
        <v>78</v>
      </c>
      <c r="Q232" t="s">
        <v>78</v>
      </c>
      <c r="R232" t="s">
        <v>79</v>
      </c>
      <c r="T232" t="s">
        <v>80</v>
      </c>
      <c r="U232" t="s">
        <v>81</v>
      </c>
      <c r="V232" t="s">
        <v>82</v>
      </c>
      <c r="W232" t="s">
        <v>80</v>
      </c>
      <c r="X232" t="s">
        <v>80</v>
      </c>
      <c r="Y232" t="s">
        <v>78</v>
      </c>
      <c r="Z232" t="s">
        <v>78</v>
      </c>
      <c r="AA232" t="s">
        <v>83</v>
      </c>
      <c r="AB232">
        <v>580</v>
      </c>
      <c r="AC232">
        <v>24.8</v>
      </c>
      <c r="AD232">
        <v>167</v>
      </c>
      <c r="AE232">
        <v>78.8</v>
      </c>
      <c r="AF232">
        <v>21.6</v>
      </c>
      <c r="AG232">
        <v>8.4</v>
      </c>
      <c r="AH232">
        <v>10.4</v>
      </c>
      <c r="AI232" t="s">
        <v>84</v>
      </c>
      <c r="AJ232">
        <v>1</v>
      </c>
      <c r="AK232">
        <v>0</v>
      </c>
      <c r="AL232" t="s">
        <v>78</v>
      </c>
      <c r="AM232">
        <v>0</v>
      </c>
      <c r="AN232">
        <v>0</v>
      </c>
      <c r="AO232">
        <v>0</v>
      </c>
      <c r="AP232" t="s">
        <v>78</v>
      </c>
      <c r="AQ232">
        <v>0</v>
      </c>
      <c r="AR232">
        <v>1</v>
      </c>
      <c r="AS232">
        <v>1</v>
      </c>
      <c r="AT232">
        <v>500</v>
      </c>
      <c r="AU232" t="s">
        <v>78</v>
      </c>
      <c r="AV232" t="s">
        <v>78</v>
      </c>
      <c r="AW232" t="s">
        <v>78</v>
      </c>
      <c r="AX232">
        <v>500</v>
      </c>
      <c r="AY232">
        <v>2</v>
      </c>
      <c r="AZ232">
        <v>2</v>
      </c>
      <c r="BA232" t="s">
        <v>84</v>
      </c>
      <c r="BB232" t="s">
        <v>95</v>
      </c>
      <c r="BC232" t="s">
        <v>98</v>
      </c>
      <c r="BD232" t="s">
        <v>99</v>
      </c>
      <c r="BE232" t="s">
        <v>78</v>
      </c>
      <c r="BF232" t="s">
        <v>80</v>
      </c>
      <c r="BG232" t="s">
        <v>78</v>
      </c>
      <c r="BH232" t="s">
        <v>78</v>
      </c>
      <c r="BI232" t="s">
        <v>78</v>
      </c>
      <c r="BJ232" t="s">
        <v>78</v>
      </c>
      <c r="BK232" t="s">
        <v>78</v>
      </c>
      <c r="BL232" t="s">
        <v>78</v>
      </c>
      <c r="BM232" t="s">
        <v>78</v>
      </c>
      <c r="BN232" t="s">
        <v>78</v>
      </c>
      <c r="BO232" t="s">
        <v>78</v>
      </c>
      <c r="BP232" t="s">
        <v>78</v>
      </c>
      <c r="BQ232" t="s">
        <v>78</v>
      </c>
      <c r="BR232" t="s">
        <v>78</v>
      </c>
      <c r="BS232" t="s">
        <v>78</v>
      </c>
      <c r="BT232" t="s">
        <v>78</v>
      </c>
      <c r="BU232" t="s">
        <v>78</v>
      </c>
      <c r="BV232">
        <v>641.97988258231203</v>
      </c>
      <c r="BW232">
        <v>-61.9798825823123</v>
      </c>
      <c r="BX232" t="s">
        <v>80</v>
      </c>
    </row>
    <row r="233" spans="1:76">
      <c r="A233" t="s">
        <v>705</v>
      </c>
      <c r="B233" t="s">
        <v>100</v>
      </c>
      <c r="C233" s="1">
        <v>43157</v>
      </c>
      <c r="D233">
        <v>1339</v>
      </c>
      <c r="E233" t="s">
        <v>76</v>
      </c>
      <c r="F233">
        <v>-18.513000000000002</v>
      </c>
      <c r="G233">
        <v>48.166499999999999</v>
      </c>
      <c r="H233" t="s">
        <v>77</v>
      </c>
      <c r="I233">
        <v>40</v>
      </c>
      <c r="J233" t="s">
        <v>78</v>
      </c>
      <c r="K233" t="s">
        <v>78</v>
      </c>
      <c r="L233" t="s">
        <v>78</v>
      </c>
      <c r="M233" t="s">
        <v>78</v>
      </c>
      <c r="N233" t="s">
        <v>78</v>
      </c>
      <c r="O233" t="s">
        <v>78</v>
      </c>
      <c r="P233" t="s">
        <v>78</v>
      </c>
      <c r="Q233" t="s">
        <v>78</v>
      </c>
      <c r="R233" t="s">
        <v>79</v>
      </c>
      <c r="T233" t="s">
        <v>80</v>
      </c>
      <c r="U233" t="s">
        <v>101</v>
      </c>
      <c r="V233" t="s">
        <v>102</v>
      </c>
      <c r="W233" t="s">
        <v>80</v>
      </c>
      <c r="X233" t="s">
        <v>80</v>
      </c>
      <c r="Y233" t="s">
        <v>78</v>
      </c>
      <c r="Z233" t="s">
        <v>78</v>
      </c>
      <c r="AA233" t="s">
        <v>83</v>
      </c>
      <c r="AB233">
        <v>565</v>
      </c>
      <c r="AC233">
        <v>23.9</v>
      </c>
      <c r="AD233">
        <v>168</v>
      </c>
      <c r="AE233">
        <v>75.2</v>
      </c>
      <c r="AF233">
        <v>26.3</v>
      </c>
      <c r="AG233">
        <v>7.1</v>
      </c>
      <c r="AH233">
        <v>11.5</v>
      </c>
      <c r="AI233" t="s">
        <v>84</v>
      </c>
      <c r="AJ233">
        <v>1</v>
      </c>
      <c r="AK233">
        <v>0</v>
      </c>
      <c r="AL233" t="s">
        <v>78</v>
      </c>
      <c r="AM233">
        <v>0</v>
      </c>
      <c r="AN233">
        <v>0</v>
      </c>
      <c r="AO233">
        <v>0</v>
      </c>
      <c r="AP233" t="s">
        <v>78</v>
      </c>
      <c r="AQ233">
        <v>0</v>
      </c>
      <c r="AR233">
        <v>1</v>
      </c>
      <c r="AS233">
        <v>1</v>
      </c>
      <c r="AT233">
        <v>500</v>
      </c>
      <c r="AU233" t="s">
        <v>78</v>
      </c>
      <c r="AV233" t="s">
        <v>78</v>
      </c>
      <c r="AW233" t="s">
        <v>78</v>
      </c>
      <c r="AX233">
        <v>500</v>
      </c>
      <c r="AY233">
        <v>2</v>
      </c>
      <c r="AZ233">
        <v>2</v>
      </c>
      <c r="BA233" t="s">
        <v>84</v>
      </c>
      <c r="BB233" t="s">
        <v>89</v>
      </c>
      <c r="BC233" t="s">
        <v>103</v>
      </c>
      <c r="BD233" t="s">
        <v>93</v>
      </c>
      <c r="BE233" t="s">
        <v>78</v>
      </c>
      <c r="BF233" t="s">
        <v>80</v>
      </c>
      <c r="BG233" t="s">
        <v>78</v>
      </c>
      <c r="BH233" t="s">
        <v>78</v>
      </c>
      <c r="BI233" t="s">
        <v>78</v>
      </c>
      <c r="BJ233" t="s">
        <v>78</v>
      </c>
      <c r="BK233" t="s">
        <v>78</v>
      </c>
      <c r="BL233" t="s">
        <v>78</v>
      </c>
      <c r="BM233" t="s">
        <v>78</v>
      </c>
      <c r="BN233" t="s">
        <v>78</v>
      </c>
      <c r="BO233" t="s">
        <v>78</v>
      </c>
      <c r="BP233" t="s">
        <v>78</v>
      </c>
      <c r="BQ233" t="s">
        <v>78</v>
      </c>
      <c r="BR233" t="s">
        <v>78</v>
      </c>
      <c r="BS233" t="s">
        <v>78</v>
      </c>
      <c r="BT233" t="s">
        <v>78</v>
      </c>
      <c r="BU233" t="s">
        <v>78</v>
      </c>
      <c r="BV233">
        <v>576.11619620787997</v>
      </c>
      <c r="BW233">
        <v>-11.1161962078797</v>
      </c>
      <c r="BX233" t="s">
        <v>80</v>
      </c>
    </row>
    <row r="234" spans="1:76">
      <c r="A234" t="s">
        <v>705</v>
      </c>
      <c r="B234" t="s">
        <v>104</v>
      </c>
      <c r="C234" s="1">
        <v>43158</v>
      </c>
      <c r="D234">
        <v>1340</v>
      </c>
      <c r="E234" t="s">
        <v>76</v>
      </c>
      <c r="F234">
        <v>-18.513000000000002</v>
      </c>
      <c r="G234">
        <v>48.166499999999999</v>
      </c>
      <c r="H234" t="s">
        <v>77</v>
      </c>
      <c r="I234">
        <v>40</v>
      </c>
      <c r="J234" t="s">
        <v>78</v>
      </c>
      <c r="K234" t="s">
        <v>78</v>
      </c>
      <c r="L234" t="s">
        <v>78</v>
      </c>
      <c r="M234" t="s">
        <v>78</v>
      </c>
      <c r="N234" t="s">
        <v>78</v>
      </c>
      <c r="O234" t="s">
        <v>78</v>
      </c>
      <c r="P234" t="s">
        <v>78</v>
      </c>
      <c r="Q234" t="s">
        <v>78</v>
      </c>
      <c r="R234" t="s">
        <v>79</v>
      </c>
      <c r="T234" t="s">
        <v>80</v>
      </c>
      <c r="U234" t="s">
        <v>101</v>
      </c>
      <c r="V234" t="s">
        <v>102</v>
      </c>
      <c r="W234" t="s">
        <v>80</v>
      </c>
      <c r="X234" t="s">
        <v>80</v>
      </c>
      <c r="Y234" t="s">
        <v>78</v>
      </c>
      <c r="Z234" t="s">
        <v>78</v>
      </c>
      <c r="AA234" t="s">
        <v>83</v>
      </c>
      <c r="AB234">
        <v>580</v>
      </c>
      <c r="AC234">
        <v>25.9</v>
      </c>
      <c r="AD234">
        <v>167</v>
      </c>
      <c r="AE234">
        <v>81.5</v>
      </c>
      <c r="AF234">
        <v>23.6</v>
      </c>
      <c r="AG234">
        <v>5.8</v>
      </c>
      <c r="AH234">
        <v>8.1</v>
      </c>
      <c r="AI234" t="s">
        <v>84</v>
      </c>
      <c r="AJ234">
        <v>1</v>
      </c>
      <c r="AK234">
        <v>0</v>
      </c>
      <c r="AL234" t="s">
        <v>78</v>
      </c>
      <c r="AM234">
        <v>0</v>
      </c>
      <c r="AN234">
        <v>0</v>
      </c>
      <c r="AO234">
        <v>0</v>
      </c>
      <c r="AP234" t="s">
        <v>78</v>
      </c>
      <c r="AQ234">
        <v>0</v>
      </c>
      <c r="AR234">
        <v>1</v>
      </c>
      <c r="AS234">
        <v>1</v>
      </c>
      <c r="AT234">
        <v>500</v>
      </c>
      <c r="AU234" t="s">
        <v>78</v>
      </c>
      <c r="AV234" t="s">
        <v>78</v>
      </c>
      <c r="AW234" t="s">
        <v>78</v>
      </c>
      <c r="AX234">
        <v>500</v>
      </c>
      <c r="AY234">
        <v>2</v>
      </c>
      <c r="AZ234">
        <v>2</v>
      </c>
      <c r="BA234" t="s">
        <v>84</v>
      </c>
      <c r="BB234" t="s">
        <v>95</v>
      </c>
      <c r="BC234" t="s">
        <v>105</v>
      </c>
      <c r="BD234" t="s">
        <v>93</v>
      </c>
      <c r="BE234" t="s">
        <v>78</v>
      </c>
      <c r="BF234" t="s">
        <v>80</v>
      </c>
      <c r="BG234" t="s">
        <v>78</v>
      </c>
      <c r="BH234" t="s">
        <v>78</v>
      </c>
      <c r="BI234" t="s">
        <v>78</v>
      </c>
      <c r="BJ234" t="s">
        <v>78</v>
      </c>
      <c r="BK234" t="s">
        <v>78</v>
      </c>
      <c r="BL234" t="s">
        <v>78</v>
      </c>
      <c r="BM234" t="s">
        <v>78</v>
      </c>
      <c r="BN234" t="s">
        <v>78</v>
      </c>
      <c r="BO234" t="s">
        <v>78</v>
      </c>
      <c r="BP234" t="s">
        <v>78</v>
      </c>
      <c r="BQ234" t="s">
        <v>78</v>
      </c>
      <c r="BR234" t="s">
        <v>78</v>
      </c>
      <c r="BS234" t="s">
        <v>78</v>
      </c>
      <c r="BT234" t="s">
        <v>78</v>
      </c>
      <c r="BU234" t="s">
        <v>78</v>
      </c>
      <c r="BV234">
        <v>571.543636709574</v>
      </c>
      <c r="BW234">
        <v>8.4563632904263404</v>
      </c>
      <c r="BX234" t="s">
        <v>80</v>
      </c>
    </row>
    <row r="235" spans="1:76">
      <c r="A235" t="s">
        <v>705</v>
      </c>
      <c r="B235" t="s">
        <v>106</v>
      </c>
      <c r="C235" s="1">
        <v>43159</v>
      </c>
      <c r="D235">
        <v>1341</v>
      </c>
      <c r="E235" t="s">
        <v>76</v>
      </c>
      <c r="F235">
        <v>-18.513000000000002</v>
      </c>
      <c r="G235">
        <v>48.166499999999999</v>
      </c>
      <c r="H235" t="s">
        <v>77</v>
      </c>
      <c r="I235">
        <v>40</v>
      </c>
      <c r="J235" t="s">
        <v>78</v>
      </c>
      <c r="K235" t="s">
        <v>78</v>
      </c>
      <c r="L235" t="s">
        <v>78</v>
      </c>
      <c r="M235" t="s">
        <v>78</v>
      </c>
      <c r="N235" t="s">
        <v>78</v>
      </c>
      <c r="O235" t="s">
        <v>78</v>
      </c>
      <c r="P235" t="s">
        <v>78</v>
      </c>
      <c r="Q235" t="s">
        <v>78</v>
      </c>
      <c r="R235" t="s">
        <v>79</v>
      </c>
      <c r="T235" t="s">
        <v>80</v>
      </c>
      <c r="U235" t="s">
        <v>81</v>
      </c>
      <c r="V235" t="s">
        <v>82</v>
      </c>
      <c r="W235" t="s">
        <v>80</v>
      </c>
      <c r="X235" t="s">
        <v>80</v>
      </c>
      <c r="Y235" t="s">
        <v>78</v>
      </c>
      <c r="Z235" t="s">
        <v>78</v>
      </c>
      <c r="AA235" t="s">
        <v>83</v>
      </c>
      <c r="AB235">
        <v>685</v>
      </c>
      <c r="AC235">
        <v>26.4</v>
      </c>
      <c r="AD235">
        <v>168</v>
      </c>
      <c r="AE235">
        <v>79.5</v>
      </c>
      <c r="AF235">
        <v>25.2</v>
      </c>
      <c r="AG235">
        <v>19.95</v>
      </c>
      <c r="AH235">
        <v>20.3</v>
      </c>
      <c r="AI235" t="s">
        <v>84</v>
      </c>
      <c r="AJ235">
        <v>1</v>
      </c>
      <c r="AK235">
        <v>0</v>
      </c>
      <c r="AL235" t="s">
        <v>78</v>
      </c>
      <c r="AM235">
        <v>0</v>
      </c>
      <c r="AN235">
        <v>0</v>
      </c>
      <c r="AO235">
        <v>0</v>
      </c>
      <c r="AP235" t="s">
        <v>78</v>
      </c>
      <c r="AQ235">
        <v>0</v>
      </c>
      <c r="AR235">
        <v>1</v>
      </c>
      <c r="AS235">
        <v>1</v>
      </c>
      <c r="AT235">
        <v>500</v>
      </c>
      <c r="AU235" t="s">
        <v>78</v>
      </c>
      <c r="AV235" t="s">
        <v>78</v>
      </c>
      <c r="AW235" t="s">
        <v>78</v>
      </c>
      <c r="AX235">
        <v>500</v>
      </c>
      <c r="AY235">
        <v>2</v>
      </c>
      <c r="AZ235">
        <v>2</v>
      </c>
      <c r="BA235" t="s">
        <v>84</v>
      </c>
      <c r="BB235" t="s">
        <v>95</v>
      </c>
      <c r="BC235" t="s">
        <v>107</v>
      </c>
      <c r="BD235" t="s">
        <v>93</v>
      </c>
      <c r="BE235" t="s">
        <v>78</v>
      </c>
      <c r="BF235" t="s">
        <v>80</v>
      </c>
      <c r="BG235" t="s">
        <v>78</v>
      </c>
      <c r="BH235" t="s">
        <v>78</v>
      </c>
      <c r="BI235" t="s">
        <v>78</v>
      </c>
      <c r="BJ235" t="s">
        <v>78</v>
      </c>
      <c r="BK235" t="s">
        <v>78</v>
      </c>
      <c r="BL235" t="s">
        <v>78</v>
      </c>
      <c r="BM235" t="s">
        <v>78</v>
      </c>
      <c r="BN235" t="s">
        <v>78</v>
      </c>
      <c r="BO235" t="s">
        <v>78</v>
      </c>
      <c r="BP235" t="s">
        <v>78</v>
      </c>
      <c r="BQ235" t="s">
        <v>78</v>
      </c>
      <c r="BR235" t="s">
        <v>78</v>
      </c>
      <c r="BS235" t="s">
        <v>78</v>
      </c>
      <c r="BT235" t="s">
        <v>78</v>
      </c>
      <c r="BU235" t="s">
        <v>78</v>
      </c>
      <c r="BV235">
        <v>649.49127511582299</v>
      </c>
      <c r="BW235">
        <v>35.508724884177397</v>
      </c>
      <c r="BX235" t="s">
        <v>80</v>
      </c>
    </row>
    <row r="236" spans="1:76">
      <c r="A236" t="s">
        <v>705</v>
      </c>
      <c r="B236" t="s">
        <v>108</v>
      </c>
      <c r="C236" s="1">
        <v>43160</v>
      </c>
      <c r="D236">
        <v>1343</v>
      </c>
      <c r="E236" t="s">
        <v>76</v>
      </c>
      <c r="F236">
        <v>-18.513000000000002</v>
      </c>
      <c r="G236">
        <v>48.166499999999999</v>
      </c>
      <c r="H236" t="s">
        <v>77</v>
      </c>
      <c r="I236">
        <v>40</v>
      </c>
      <c r="J236" t="s">
        <v>78</v>
      </c>
      <c r="K236" t="s">
        <v>78</v>
      </c>
      <c r="L236" t="s">
        <v>78</v>
      </c>
      <c r="M236" t="s">
        <v>78</v>
      </c>
      <c r="N236" t="s">
        <v>78</v>
      </c>
      <c r="O236" t="s">
        <v>78</v>
      </c>
      <c r="P236" t="s">
        <v>78</v>
      </c>
      <c r="Q236" t="s">
        <v>78</v>
      </c>
      <c r="R236" t="s">
        <v>79</v>
      </c>
      <c r="T236" t="s">
        <v>80</v>
      </c>
      <c r="U236" t="s">
        <v>81</v>
      </c>
      <c r="V236" t="s">
        <v>82</v>
      </c>
      <c r="W236" t="s">
        <v>80</v>
      </c>
      <c r="X236" t="s">
        <v>80</v>
      </c>
      <c r="Y236" t="s">
        <v>78</v>
      </c>
      <c r="Z236" t="s">
        <v>78</v>
      </c>
      <c r="AA236" t="s">
        <v>83</v>
      </c>
      <c r="AB236">
        <v>730</v>
      </c>
      <c r="AC236">
        <v>21.2</v>
      </c>
      <c r="AD236">
        <v>168</v>
      </c>
      <c r="AE236">
        <v>77.900000000000006</v>
      </c>
      <c r="AF236">
        <v>27.6</v>
      </c>
      <c r="AG236">
        <v>20.3</v>
      </c>
      <c r="AH236">
        <v>22.7</v>
      </c>
      <c r="AI236" t="s">
        <v>84</v>
      </c>
      <c r="AJ236">
        <v>1</v>
      </c>
      <c r="AK236">
        <v>0</v>
      </c>
      <c r="AL236" t="s">
        <v>78</v>
      </c>
      <c r="AM236">
        <v>0</v>
      </c>
      <c r="AN236">
        <v>0</v>
      </c>
      <c r="AO236">
        <v>0</v>
      </c>
      <c r="AP236" t="s">
        <v>78</v>
      </c>
      <c r="AQ236">
        <v>0</v>
      </c>
      <c r="AR236">
        <v>1</v>
      </c>
      <c r="AS236">
        <v>1</v>
      </c>
      <c r="AT236">
        <v>500</v>
      </c>
      <c r="AU236" t="s">
        <v>78</v>
      </c>
      <c r="AV236" t="s">
        <v>78</v>
      </c>
      <c r="AW236" t="s">
        <v>78</v>
      </c>
      <c r="AX236">
        <v>500</v>
      </c>
      <c r="AY236">
        <v>1</v>
      </c>
      <c r="AZ236">
        <v>0</v>
      </c>
      <c r="BA236" t="s">
        <v>84</v>
      </c>
      <c r="BB236" t="s">
        <v>95</v>
      </c>
      <c r="BC236" t="s">
        <v>109</v>
      </c>
      <c r="BD236" t="s">
        <v>93</v>
      </c>
      <c r="BE236" t="s">
        <v>78</v>
      </c>
      <c r="BF236" t="s">
        <v>80</v>
      </c>
      <c r="BG236" t="s">
        <v>78</v>
      </c>
      <c r="BH236" t="s">
        <v>78</v>
      </c>
      <c r="BI236" t="s">
        <v>78</v>
      </c>
      <c r="BJ236" t="s">
        <v>78</v>
      </c>
      <c r="BK236" t="s">
        <v>78</v>
      </c>
      <c r="BL236" t="s">
        <v>78</v>
      </c>
      <c r="BM236" t="s">
        <v>78</v>
      </c>
      <c r="BN236" t="s">
        <v>78</v>
      </c>
      <c r="BO236" t="s">
        <v>78</v>
      </c>
      <c r="BP236" t="s">
        <v>78</v>
      </c>
      <c r="BQ236" t="s">
        <v>78</v>
      </c>
      <c r="BR236" t="s">
        <v>78</v>
      </c>
      <c r="BS236" t="s">
        <v>78</v>
      </c>
      <c r="BT236" t="s">
        <v>78</v>
      </c>
      <c r="BU236" t="s">
        <v>78</v>
      </c>
      <c r="BV236">
        <v>649.49127511582299</v>
      </c>
      <c r="BW236">
        <v>80.508724884177397</v>
      </c>
      <c r="BX236" t="s">
        <v>80</v>
      </c>
    </row>
    <row r="237" spans="1:76">
      <c r="A237" t="s">
        <v>705</v>
      </c>
      <c r="B237" t="s">
        <v>110</v>
      </c>
      <c r="C237" s="1">
        <v>43160</v>
      </c>
      <c r="D237">
        <v>1345</v>
      </c>
      <c r="E237" t="s">
        <v>76</v>
      </c>
      <c r="F237">
        <v>-18.513000000000002</v>
      </c>
      <c r="G237">
        <v>48.166499999999999</v>
      </c>
      <c r="H237" t="s">
        <v>77</v>
      </c>
      <c r="I237">
        <v>40</v>
      </c>
      <c r="J237" t="s">
        <v>78</v>
      </c>
      <c r="K237" t="s">
        <v>78</v>
      </c>
      <c r="L237" t="s">
        <v>78</v>
      </c>
      <c r="M237" t="s">
        <v>78</v>
      </c>
      <c r="N237" t="s">
        <v>78</v>
      </c>
      <c r="O237" t="s">
        <v>78</v>
      </c>
      <c r="P237" t="s">
        <v>78</v>
      </c>
      <c r="Q237" t="s">
        <v>78</v>
      </c>
      <c r="R237" t="s">
        <v>79</v>
      </c>
      <c r="T237" t="s">
        <v>80</v>
      </c>
      <c r="U237" t="s">
        <v>81</v>
      </c>
      <c r="V237" t="s">
        <v>82</v>
      </c>
      <c r="W237" t="s">
        <v>80</v>
      </c>
      <c r="X237" t="s">
        <v>80</v>
      </c>
      <c r="Y237" t="s">
        <v>78</v>
      </c>
      <c r="Z237" t="s">
        <v>78</v>
      </c>
      <c r="AA237" t="s">
        <v>83</v>
      </c>
      <c r="AB237">
        <v>655</v>
      </c>
      <c r="AC237">
        <v>26.4</v>
      </c>
      <c r="AD237">
        <v>169</v>
      </c>
      <c r="AE237">
        <v>78.400000000000006</v>
      </c>
      <c r="AF237">
        <v>24.8</v>
      </c>
      <c r="AG237">
        <v>18.100000000000001</v>
      </c>
      <c r="AH237">
        <v>18.3</v>
      </c>
      <c r="AI237" t="s">
        <v>84</v>
      </c>
      <c r="AJ237">
        <v>1</v>
      </c>
      <c r="AK237">
        <v>0</v>
      </c>
      <c r="AL237" t="s">
        <v>78</v>
      </c>
      <c r="AM237">
        <v>0</v>
      </c>
      <c r="AN237">
        <v>0</v>
      </c>
      <c r="AO237">
        <v>0</v>
      </c>
      <c r="AP237" t="s">
        <v>78</v>
      </c>
      <c r="AQ237">
        <v>0</v>
      </c>
      <c r="AR237">
        <v>1</v>
      </c>
      <c r="AS237">
        <v>1</v>
      </c>
      <c r="AT237">
        <v>500</v>
      </c>
      <c r="AU237" t="s">
        <v>78</v>
      </c>
      <c r="AV237" t="s">
        <v>78</v>
      </c>
      <c r="AW237" t="s">
        <v>78</v>
      </c>
      <c r="AX237">
        <v>500</v>
      </c>
      <c r="AY237">
        <v>1</v>
      </c>
      <c r="AZ237">
        <v>0</v>
      </c>
      <c r="BA237" t="s">
        <v>84</v>
      </c>
      <c r="BB237" t="s">
        <v>85</v>
      </c>
      <c r="BC237" t="s">
        <v>111</v>
      </c>
      <c r="BD237" t="s">
        <v>112</v>
      </c>
      <c r="BE237" t="s">
        <v>78</v>
      </c>
      <c r="BF237" t="s">
        <v>80</v>
      </c>
      <c r="BG237" t="s">
        <v>78</v>
      </c>
      <c r="BH237" t="s">
        <v>78</v>
      </c>
      <c r="BI237" t="s">
        <v>78</v>
      </c>
      <c r="BJ237" t="s">
        <v>78</v>
      </c>
      <c r="BK237" t="s">
        <v>78</v>
      </c>
      <c r="BL237" t="s">
        <v>78</v>
      </c>
      <c r="BM237" t="s">
        <v>78</v>
      </c>
      <c r="BN237" t="s">
        <v>78</v>
      </c>
      <c r="BO237" t="s">
        <v>78</v>
      </c>
      <c r="BP237" t="s">
        <v>78</v>
      </c>
      <c r="BQ237" t="s">
        <v>78</v>
      </c>
      <c r="BR237" t="s">
        <v>78</v>
      </c>
      <c r="BS237" t="s">
        <v>78</v>
      </c>
      <c r="BT237" t="s">
        <v>78</v>
      </c>
      <c r="BU237" t="s">
        <v>78</v>
      </c>
      <c r="BV237">
        <v>657.04519251416002</v>
      </c>
      <c r="BW237">
        <v>-2.0451925141595702</v>
      </c>
      <c r="BX237" t="s">
        <v>80</v>
      </c>
    </row>
    <row r="238" spans="1:76">
      <c r="A238" t="s">
        <v>705</v>
      </c>
      <c r="B238" t="s">
        <v>113</v>
      </c>
      <c r="C238" s="1">
        <v>43161</v>
      </c>
      <c r="D238">
        <v>1347</v>
      </c>
      <c r="E238" t="s">
        <v>76</v>
      </c>
      <c r="F238">
        <v>-18.513000000000002</v>
      </c>
      <c r="G238">
        <v>48.166499999999999</v>
      </c>
      <c r="H238" t="s">
        <v>77</v>
      </c>
      <c r="I238">
        <v>40</v>
      </c>
      <c r="J238" t="s">
        <v>78</v>
      </c>
      <c r="K238" t="s">
        <v>78</v>
      </c>
      <c r="L238" t="s">
        <v>78</v>
      </c>
      <c r="M238" t="s">
        <v>78</v>
      </c>
      <c r="N238" t="s">
        <v>78</v>
      </c>
      <c r="O238" t="s">
        <v>78</v>
      </c>
      <c r="P238" t="s">
        <v>78</v>
      </c>
      <c r="Q238" t="s">
        <v>78</v>
      </c>
      <c r="R238" t="s">
        <v>79</v>
      </c>
      <c r="T238" t="s">
        <v>80</v>
      </c>
      <c r="U238" t="s">
        <v>81</v>
      </c>
      <c r="V238" t="s">
        <v>82</v>
      </c>
      <c r="W238" t="s">
        <v>80</v>
      </c>
      <c r="X238" t="s">
        <v>80</v>
      </c>
      <c r="Y238" t="s">
        <v>78</v>
      </c>
      <c r="Z238" t="s">
        <v>78</v>
      </c>
      <c r="AA238" t="s">
        <v>83</v>
      </c>
      <c r="AB238">
        <v>785</v>
      </c>
      <c r="AC238">
        <v>29.8</v>
      </c>
      <c r="AD238">
        <v>169</v>
      </c>
      <c r="AE238">
        <v>79.900000000000006</v>
      </c>
      <c r="AF238">
        <v>24.2</v>
      </c>
      <c r="AG238">
        <v>19.600000000000001</v>
      </c>
      <c r="AH238">
        <v>22.4</v>
      </c>
      <c r="AI238" t="s">
        <v>84</v>
      </c>
      <c r="AJ238">
        <v>1</v>
      </c>
      <c r="AK238">
        <v>0</v>
      </c>
      <c r="AL238" t="s">
        <v>78</v>
      </c>
      <c r="AM238">
        <v>0</v>
      </c>
      <c r="AN238">
        <v>0</v>
      </c>
      <c r="AO238">
        <v>0</v>
      </c>
      <c r="AP238" t="s">
        <v>78</v>
      </c>
      <c r="AQ238">
        <v>0</v>
      </c>
      <c r="AR238">
        <v>1</v>
      </c>
      <c r="AS238">
        <v>1</v>
      </c>
      <c r="AT238">
        <v>500</v>
      </c>
      <c r="AU238" t="s">
        <v>78</v>
      </c>
      <c r="AV238" t="s">
        <v>78</v>
      </c>
      <c r="AW238" t="s">
        <v>78</v>
      </c>
      <c r="AX238">
        <v>500</v>
      </c>
      <c r="AY238">
        <v>1</v>
      </c>
      <c r="AZ238">
        <v>0</v>
      </c>
      <c r="BA238" t="s">
        <v>84</v>
      </c>
      <c r="BB238" t="s">
        <v>85</v>
      </c>
      <c r="BC238" t="s">
        <v>114</v>
      </c>
      <c r="BD238" t="s">
        <v>93</v>
      </c>
      <c r="BE238" t="s">
        <v>78</v>
      </c>
      <c r="BF238" t="s">
        <v>80</v>
      </c>
      <c r="BG238" t="s">
        <v>78</v>
      </c>
      <c r="BH238" t="s">
        <v>78</v>
      </c>
      <c r="BI238" t="s">
        <v>78</v>
      </c>
      <c r="BJ238" t="s">
        <v>78</v>
      </c>
      <c r="BK238" t="s">
        <v>78</v>
      </c>
      <c r="BL238" t="s">
        <v>78</v>
      </c>
      <c r="BM238" t="s">
        <v>78</v>
      </c>
      <c r="BN238" t="s">
        <v>78</v>
      </c>
      <c r="BO238" t="s">
        <v>78</v>
      </c>
      <c r="BP238" t="s">
        <v>78</v>
      </c>
      <c r="BQ238" t="s">
        <v>78</v>
      </c>
      <c r="BR238" t="s">
        <v>78</v>
      </c>
      <c r="BS238" t="s">
        <v>78</v>
      </c>
      <c r="BT238" t="s">
        <v>78</v>
      </c>
      <c r="BU238" t="s">
        <v>78</v>
      </c>
      <c r="BV238">
        <v>657.04519251416002</v>
      </c>
      <c r="BW238">
        <v>127.95480748584001</v>
      </c>
      <c r="BX238" t="s">
        <v>80</v>
      </c>
    </row>
    <row r="239" spans="1:76">
      <c r="A239" t="s">
        <v>705</v>
      </c>
      <c r="B239" t="s">
        <v>115</v>
      </c>
      <c r="C239" s="1">
        <v>43206</v>
      </c>
      <c r="D239">
        <v>1350</v>
      </c>
      <c r="E239" t="s">
        <v>76</v>
      </c>
      <c r="F239">
        <v>-18.513000000000002</v>
      </c>
      <c r="G239">
        <v>48.166499999999999</v>
      </c>
      <c r="H239" t="s">
        <v>116</v>
      </c>
      <c r="I239">
        <v>44</v>
      </c>
      <c r="J239" t="s">
        <v>78</v>
      </c>
      <c r="K239" t="s">
        <v>78</v>
      </c>
      <c r="L239" t="s">
        <v>78</v>
      </c>
      <c r="M239" t="s">
        <v>78</v>
      </c>
      <c r="N239" t="s">
        <v>78</v>
      </c>
      <c r="O239" t="s">
        <v>78</v>
      </c>
      <c r="P239" t="s">
        <v>78</v>
      </c>
      <c r="Q239" t="s">
        <v>78</v>
      </c>
      <c r="R239" t="s">
        <v>79</v>
      </c>
      <c r="T239" t="s">
        <v>80</v>
      </c>
      <c r="U239" t="s">
        <v>81</v>
      </c>
      <c r="V239" t="s">
        <v>82</v>
      </c>
      <c r="W239" t="s">
        <v>80</v>
      </c>
      <c r="X239" t="s">
        <v>80</v>
      </c>
      <c r="Y239" t="s">
        <v>78</v>
      </c>
      <c r="Z239" t="s">
        <v>78</v>
      </c>
      <c r="AA239" t="s">
        <v>83</v>
      </c>
      <c r="AB239">
        <v>710</v>
      </c>
      <c r="AC239">
        <v>28.6</v>
      </c>
      <c r="AD239">
        <v>174</v>
      </c>
      <c r="AE239">
        <v>80.7</v>
      </c>
      <c r="AF239">
        <v>27.4</v>
      </c>
      <c r="AG239">
        <v>24.6</v>
      </c>
      <c r="AH239">
        <v>18</v>
      </c>
      <c r="AI239" t="s">
        <v>84</v>
      </c>
      <c r="AJ239">
        <v>1</v>
      </c>
      <c r="AK239">
        <v>0</v>
      </c>
      <c r="AL239" t="s">
        <v>78</v>
      </c>
      <c r="AM239">
        <v>0</v>
      </c>
      <c r="AN239">
        <v>4</v>
      </c>
      <c r="AO239">
        <v>1</v>
      </c>
      <c r="AP239" t="s">
        <v>78</v>
      </c>
      <c r="AQ239">
        <v>1</v>
      </c>
      <c r="AR239">
        <v>1</v>
      </c>
      <c r="AS239">
        <v>1</v>
      </c>
      <c r="AT239">
        <v>600</v>
      </c>
      <c r="AU239" t="s">
        <v>78</v>
      </c>
      <c r="AV239" t="s">
        <v>78</v>
      </c>
      <c r="AW239" t="s">
        <v>78</v>
      </c>
      <c r="AX239">
        <v>400</v>
      </c>
      <c r="AY239">
        <v>2</v>
      </c>
      <c r="AZ239">
        <v>1</v>
      </c>
      <c r="BA239" t="s">
        <v>84</v>
      </c>
      <c r="BB239" t="s">
        <v>85</v>
      </c>
      <c r="BC239" t="s">
        <v>117</v>
      </c>
      <c r="BD239" t="s">
        <v>78</v>
      </c>
      <c r="BE239" t="s">
        <v>78</v>
      </c>
      <c r="BF239" t="s">
        <v>78</v>
      </c>
      <c r="BG239" t="s">
        <v>78</v>
      </c>
      <c r="BH239" t="s">
        <v>78</v>
      </c>
      <c r="BI239" t="s">
        <v>78</v>
      </c>
      <c r="BJ239" t="s">
        <v>78</v>
      </c>
      <c r="BK239" t="s">
        <v>78</v>
      </c>
      <c r="BL239" t="s">
        <v>78</v>
      </c>
      <c r="BM239" t="s">
        <v>78</v>
      </c>
      <c r="BN239" t="s">
        <v>78</v>
      </c>
      <c r="BO239" t="s">
        <v>78</v>
      </c>
      <c r="BP239" t="s">
        <v>78</v>
      </c>
      <c r="BQ239" t="s">
        <v>78</v>
      </c>
      <c r="BR239" t="s">
        <v>78</v>
      </c>
      <c r="BS239" t="s">
        <v>78</v>
      </c>
      <c r="BT239" t="s">
        <v>78</v>
      </c>
      <c r="BU239" t="s">
        <v>78</v>
      </c>
      <c r="BV239">
        <v>695.45219980247896</v>
      </c>
      <c r="BW239">
        <v>14.547800197521401</v>
      </c>
      <c r="BX239" t="s">
        <v>80</v>
      </c>
    </row>
    <row r="240" spans="1:76">
      <c r="A240" t="s">
        <v>705</v>
      </c>
      <c r="B240" t="s">
        <v>118</v>
      </c>
      <c r="C240" s="1">
        <v>43207</v>
      </c>
      <c r="D240">
        <v>1352</v>
      </c>
      <c r="E240" t="s">
        <v>76</v>
      </c>
      <c r="F240">
        <v>-18.513000000000002</v>
      </c>
      <c r="G240">
        <v>48.166499999999999</v>
      </c>
      <c r="H240" t="s">
        <v>116</v>
      </c>
      <c r="I240">
        <v>44</v>
      </c>
      <c r="J240" t="s">
        <v>78</v>
      </c>
      <c r="K240" t="s">
        <v>78</v>
      </c>
      <c r="L240" t="s">
        <v>78</v>
      </c>
      <c r="M240" t="s">
        <v>78</v>
      </c>
      <c r="N240" t="s">
        <v>78</v>
      </c>
      <c r="O240" t="s">
        <v>78</v>
      </c>
      <c r="P240" t="s">
        <v>78</v>
      </c>
      <c r="Q240" t="s">
        <v>78</v>
      </c>
      <c r="R240" t="s">
        <v>79</v>
      </c>
      <c r="T240" t="s">
        <v>80</v>
      </c>
      <c r="U240" t="s">
        <v>81</v>
      </c>
      <c r="V240" t="s">
        <v>82</v>
      </c>
      <c r="W240" t="s">
        <v>80</v>
      </c>
      <c r="X240" t="s">
        <v>80</v>
      </c>
      <c r="Y240" t="s">
        <v>78</v>
      </c>
      <c r="Z240" t="s">
        <v>78</v>
      </c>
      <c r="AA240" t="s">
        <v>83</v>
      </c>
      <c r="AB240">
        <v>880</v>
      </c>
      <c r="AC240">
        <v>27</v>
      </c>
      <c r="AD240">
        <v>170</v>
      </c>
      <c r="AE240">
        <v>84</v>
      </c>
      <c r="AF240">
        <v>27.4</v>
      </c>
      <c r="AG240">
        <v>18.3</v>
      </c>
      <c r="AH240">
        <v>17</v>
      </c>
      <c r="AI240" t="s">
        <v>84</v>
      </c>
      <c r="AJ240">
        <v>1</v>
      </c>
      <c r="AK240">
        <v>0</v>
      </c>
      <c r="AL240" t="s">
        <v>78</v>
      </c>
      <c r="AM240">
        <v>0</v>
      </c>
      <c r="AN240">
        <v>0</v>
      </c>
      <c r="AO240">
        <v>0</v>
      </c>
      <c r="AP240" t="s">
        <v>78</v>
      </c>
      <c r="AQ240">
        <v>0</v>
      </c>
      <c r="AR240">
        <v>1</v>
      </c>
      <c r="AS240">
        <v>1</v>
      </c>
      <c r="AT240">
        <v>600</v>
      </c>
      <c r="AU240" t="s">
        <v>78</v>
      </c>
      <c r="AV240" t="s">
        <v>78</v>
      </c>
      <c r="AW240" t="s">
        <v>78</v>
      </c>
      <c r="AX240">
        <v>400</v>
      </c>
      <c r="AY240">
        <v>2</v>
      </c>
      <c r="AZ240">
        <v>1</v>
      </c>
      <c r="BA240" t="s">
        <v>84</v>
      </c>
      <c r="BB240" t="s">
        <v>85</v>
      </c>
      <c r="BC240" t="s">
        <v>119</v>
      </c>
      <c r="BD240" t="s">
        <v>78</v>
      </c>
      <c r="BE240" t="s">
        <v>78</v>
      </c>
      <c r="BF240" t="s">
        <v>78</v>
      </c>
      <c r="BG240" t="s">
        <v>78</v>
      </c>
      <c r="BH240" t="s">
        <v>78</v>
      </c>
      <c r="BI240" t="s">
        <v>78</v>
      </c>
      <c r="BJ240" t="s">
        <v>78</v>
      </c>
      <c r="BK240" t="s">
        <v>78</v>
      </c>
      <c r="BL240" t="s">
        <v>78</v>
      </c>
      <c r="BM240" t="s">
        <v>78</v>
      </c>
      <c r="BN240" t="s">
        <v>78</v>
      </c>
      <c r="BO240" t="s">
        <v>78</v>
      </c>
      <c r="BP240" t="s">
        <v>78</v>
      </c>
      <c r="BQ240" t="s">
        <v>78</v>
      </c>
      <c r="BR240" t="s">
        <v>78</v>
      </c>
      <c r="BS240" t="s">
        <v>78</v>
      </c>
      <c r="BT240" t="s">
        <v>78</v>
      </c>
      <c r="BU240" t="s">
        <v>78</v>
      </c>
      <c r="BV240">
        <v>664.641621763584</v>
      </c>
      <c r="BW240">
        <v>215.358378236416</v>
      </c>
      <c r="BX240" t="s">
        <v>80</v>
      </c>
    </row>
    <row r="241" spans="1:76">
      <c r="A241" t="s">
        <v>705</v>
      </c>
      <c r="B241" t="s">
        <v>120</v>
      </c>
      <c r="C241" s="1">
        <v>43212</v>
      </c>
      <c r="D241">
        <v>1357</v>
      </c>
      <c r="E241" t="s">
        <v>76</v>
      </c>
      <c r="F241">
        <v>-18.513000000000002</v>
      </c>
      <c r="G241">
        <v>48.166499999999999</v>
      </c>
      <c r="H241" t="s">
        <v>116</v>
      </c>
      <c r="I241">
        <v>44</v>
      </c>
      <c r="J241" t="s">
        <v>78</v>
      </c>
      <c r="K241" t="s">
        <v>78</v>
      </c>
      <c r="L241" t="s">
        <v>78</v>
      </c>
      <c r="M241" t="s">
        <v>78</v>
      </c>
      <c r="N241" t="s">
        <v>78</v>
      </c>
      <c r="O241" t="s">
        <v>78</v>
      </c>
      <c r="P241" t="s">
        <v>78</v>
      </c>
      <c r="Q241" t="s">
        <v>78</v>
      </c>
      <c r="R241" t="s">
        <v>79</v>
      </c>
      <c r="T241" t="s">
        <v>80</v>
      </c>
      <c r="U241" t="s">
        <v>101</v>
      </c>
      <c r="V241" t="s">
        <v>102</v>
      </c>
      <c r="W241" t="s">
        <v>80</v>
      </c>
      <c r="X241" t="s">
        <v>80</v>
      </c>
      <c r="Y241" t="s">
        <v>78</v>
      </c>
      <c r="Z241" t="s">
        <v>78</v>
      </c>
      <c r="AA241" t="s">
        <v>83</v>
      </c>
      <c r="AB241">
        <v>670</v>
      </c>
      <c r="AC241">
        <v>26.1</v>
      </c>
      <c r="AD241">
        <v>169</v>
      </c>
      <c r="AE241">
        <v>82.6</v>
      </c>
      <c r="AF241">
        <v>27</v>
      </c>
      <c r="AG241">
        <v>8.6999999999999993</v>
      </c>
      <c r="AH241">
        <v>8.3000000000000007</v>
      </c>
      <c r="AI241" t="s">
        <v>84</v>
      </c>
      <c r="AJ241">
        <v>1</v>
      </c>
      <c r="AK241">
        <v>0</v>
      </c>
      <c r="AL241" t="s">
        <v>78</v>
      </c>
      <c r="AM241">
        <v>0</v>
      </c>
      <c r="AN241">
        <v>0</v>
      </c>
      <c r="AO241">
        <v>0</v>
      </c>
      <c r="AP241" t="s">
        <v>78</v>
      </c>
      <c r="AQ241">
        <v>0</v>
      </c>
      <c r="AR241">
        <v>1</v>
      </c>
      <c r="AS241">
        <v>1</v>
      </c>
      <c r="AT241">
        <v>600</v>
      </c>
      <c r="AU241" t="s">
        <v>78</v>
      </c>
      <c r="AV241" t="s">
        <v>78</v>
      </c>
      <c r="AW241" t="s">
        <v>78</v>
      </c>
      <c r="AX241">
        <v>400</v>
      </c>
      <c r="AY241">
        <v>2</v>
      </c>
      <c r="AZ241">
        <v>1</v>
      </c>
      <c r="BA241" t="s">
        <v>84</v>
      </c>
      <c r="BB241" t="s">
        <v>85</v>
      </c>
      <c r="BC241" t="s">
        <v>121</v>
      </c>
      <c r="BD241" t="s">
        <v>78</v>
      </c>
      <c r="BE241" t="s">
        <v>78</v>
      </c>
      <c r="BF241" t="s">
        <v>78</v>
      </c>
      <c r="BG241" t="s">
        <v>78</v>
      </c>
      <c r="BH241" t="s">
        <v>78</v>
      </c>
      <c r="BI241" t="s">
        <v>78</v>
      </c>
      <c r="BJ241" t="s">
        <v>78</v>
      </c>
      <c r="BK241" t="s">
        <v>78</v>
      </c>
      <c r="BL241" t="s">
        <v>78</v>
      </c>
      <c r="BM241" t="s">
        <v>78</v>
      </c>
      <c r="BN241" t="s">
        <v>78</v>
      </c>
      <c r="BO241" t="s">
        <v>78</v>
      </c>
      <c r="BP241" t="s">
        <v>78</v>
      </c>
      <c r="BQ241" t="s">
        <v>78</v>
      </c>
      <c r="BR241" t="s">
        <v>78</v>
      </c>
      <c r="BS241" t="s">
        <v>78</v>
      </c>
      <c r="BT241" t="s">
        <v>78</v>
      </c>
      <c r="BU241" t="s">
        <v>78</v>
      </c>
      <c r="BV241">
        <v>580.69787526652306</v>
      </c>
      <c r="BW241">
        <v>89.302124733477399</v>
      </c>
      <c r="BX241" t="s">
        <v>80</v>
      </c>
    </row>
    <row r="242" spans="1:76">
      <c r="A242" t="s">
        <v>705</v>
      </c>
      <c r="B242" t="s">
        <v>122</v>
      </c>
      <c r="C242" s="1">
        <v>43317</v>
      </c>
      <c r="D242">
        <v>1359</v>
      </c>
      <c r="E242" t="s">
        <v>76</v>
      </c>
      <c r="F242">
        <v>-18.513000000000002</v>
      </c>
      <c r="G242">
        <v>48.166499999999999</v>
      </c>
      <c r="H242" t="s">
        <v>123</v>
      </c>
      <c r="I242">
        <v>48</v>
      </c>
      <c r="J242" t="s">
        <v>78</v>
      </c>
      <c r="K242" t="s">
        <v>78</v>
      </c>
      <c r="L242" t="s">
        <v>78</v>
      </c>
      <c r="M242" t="s">
        <v>78</v>
      </c>
      <c r="N242" t="s">
        <v>78</v>
      </c>
      <c r="O242" t="s">
        <v>78</v>
      </c>
      <c r="P242" t="s">
        <v>78</v>
      </c>
      <c r="Q242" t="s">
        <v>78</v>
      </c>
      <c r="R242" t="s">
        <v>79</v>
      </c>
      <c r="T242" t="s">
        <v>80</v>
      </c>
      <c r="U242" t="s">
        <v>101</v>
      </c>
      <c r="V242" t="s">
        <v>102</v>
      </c>
      <c r="W242" t="s">
        <v>80</v>
      </c>
      <c r="X242" t="s">
        <v>80</v>
      </c>
      <c r="Y242" t="s">
        <v>78</v>
      </c>
      <c r="Z242" t="s">
        <v>78</v>
      </c>
      <c r="AA242" t="s">
        <v>83</v>
      </c>
      <c r="AB242">
        <v>480</v>
      </c>
      <c r="AC242">
        <v>22.5</v>
      </c>
      <c r="AD242">
        <v>145.5</v>
      </c>
      <c r="AE242">
        <v>69.900000000000006</v>
      </c>
      <c r="AF242">
        <v>28.5</v>
      </c>
      <c r="AG242">
        <v>6.1</v>
      </c>
      <c r="AH242">
        <v>2.8</v>
      </c>
      <c r="AI242" t="s">
        <v>84</v>
      </c>
      <c r="AJ242">
        <v>1</v>
      </c>
      <c r="AK242">
        <v>0</v>
      </c>
      <c r="AL242" t="s">
        <v>78</v>
      </c>
      <c r="AM242">
        <v>0</v>
      </c>
      <c r="AN242">
        <v>0</v>
      </c>
      <c r="AO242">
        <v>0</v>
      </c>
      <c r="AP242" t="s">
        <v>78</v>
      </c>
      <c r="AQ242">
        <v>0</v>
      </c>
      <c r="AR242">
        <v>1</v>
      </c>
      <c r="AS242">
        <v>1</v>
      </c>
      <c r="AT242">
        <v>500</v>
      </c>
      <c r="AU242" t="s">
        <v>78</v>
      </c>
      <c r="AV242" t="s">
        <v>78</v>
      </c>
      <c r="AW242" t="s">
        <v>78</v>
      </c>
      <c r="AX242">
        <v>400</v>
      </c>
      <c r="AY242">
        <v>2</v>
      </c>
      <c r="AZ242">
        <v>1</v>
      </c>
      <c r="BA242" t="s">
        <v>84</v>
      </c>
      <c r="BB242" t="s">
        <v>95</v>
      </c>
      <c r="BC242" t="s">
        <v>124</v>
      </c>
      <c r="BD242" t="s">
        <v>78</v>
      </c>
      <c r="BE242" t="s">
        <v>78</v>
      </c>
      <c r="BF242" t="s">
        <v>78</v>
      </c>
      <c r="BG242" t="s">
        <v>78</v>
      </c>
      <c r="BH242" t="s">
        <v>78</v>
      </c>
      <c r="BI242" t="s">
        <v>78</v>
      </c>
      <c r="BJ242" t="s">
        <v>78</v>
      </c>
      <c r="BK242" t="s">
        <v>78</v>
      </c>
      <c r="BL242" t="s">
        <v>78</v>
      </c>
      <c r="BM242" t="s">
        <v>78</v>
      </c>
      <c r="BN242" t="s">
        <v>78</v>
      </c>
      <c r="BO242" t="s">
        <v>78</v>
      </c>
      <c r="BP242" t="s">
        <v>78</v>
      </c>
      <c r="BQ242" t="s">
        <v>78</v>
      </c>
      <c r="BR242" t="s">
        <v>78</v>
      </c>
      <c r="BS242" t="s">
        <v>78</v>
      </c>
      <c r="BT242" t="s">
        <v>78</v>
      </c>
      <c r="BU242" t="s">
        <v>78</v>
      </c>
      <c r="BV242">
        <v>475.51193655230099</v>
      </c>
      <c r="BW242">
        <v>4.4880634476993997</v>
      </c>
      <c r="BX242" t="s">
        <v>80</v>
      </c>
    </row>
    <row r="243" spans="1:76">
      <c r="A243" t="s">
        <v>705</v>
      </c>
      <c r="B243" t="s">
        <v>125</v>
      </c>
      <c r="C243" s="1">
        <v>43318</v>
      </c>
      <c r="D243">
        <v>1360</v>
      </c>
      <c r="E243" t="s">
        <v>76</v>
      </c>
      <c r="F243">
        <v>-18.513000000000002</v>
      </c>
      <c r="G243">
        <v>48.166499999999999</v>
      </c>
      <c r="H243" t="s">
        <v>123</v>
      </c>
      <c r="I243">
        <v>48</v>
      </c>
      <c r="J243" t="s">
        <v>78</v>
      </c>
      <c r="K243" t="s">
        <v>78</v>
      </c>
      <c r="L243" t="s">
        <v>78</v>
      </c>
      <c r="M243" t="s">
        <v>78</v>
      </c>
      <c r="N243" t="s">
        <v>78</v>
      </c>
      <c r="O243" t="s">
        <v>78</v>
      </c>
      <c r="P243" t="s">
        <v>78</v>
      </c>
      <c r="Q243" t="s">
        <v>78</v>
      </c>
      <c r="R243" t="s">
        <v>79</v>
      </c>
      <c r="T243" t="s">
        <v>80</v>
      </c>
      <c r="U243" t="s">
        <v>81</v>
      </c>
      <c r="V243" t="s">
        <v>82</v>
      </c>
      <c r="W243" t="s">
        <v>80</v>
      </c>
      <c r="X243" t="s">
        <v>80</v>
      </c>
      <c r="Y243" t="s">
        <v>78</v>
      </c>
      <c r="Z243" t="s">
        <v>78</v>
      </c>
      <c r="AA243" t="s">
        <v>83</v>
      </c>
      <c r="AB243">
        <v>415</v>
      </c>
      <c r="AC243">
        <v>23</v>
      </c>
      <c r="AD243">
        <v>146.9</v>
      </c>
      <c r="AE243">
        <v>67.099999999999994</v>
      </c>
      <c r="AF243">
        <v>37.4</v>
      </c>
      <c r="AG243" t="s">
        <v>126</v>
      </c>
      <c r="AH243" t="s">
        <v>126</v>
      </c>
      <c r="AI243" t="s">
        <v>84</v>
      </c>
      <c r="AJ243">
        <v>1</v>
      </c>
      <c r="AK243">
        <v>0</v>
      </c>
      <c r="AL243" t="s">
        <v>78</v>
      </c>
      <c r="AM243">
        <v>0</v>
      </c>
      <c r="AN243">
        <v>0</v>
      </c>
      <c r="AO243">
        <v>0</v>
      </c>
      <c r="AP243" t="s">
        <v>78</v>
      </c>
      <c r="AQ243">
        <v>0</v>
      </c>
      <c r="AR243">
        <v>1</v>
      </c>
      <c r="AS243">
        <v>1</v>
      </c>
      <c r="AT243">
        <v>500</v>
      </c>
      <c r="AU243" t="s">
        <v>78</v>
      </c>
      <c r="AV243" t="s">
        <v>78</v>
      </c>
      <c r="AW243" t="s">
        <v>78</v>
      </c>
      <c r="AX243">
        <v>400</v>
      </c>
      <c r="AY243">
        <v>2</v>
      </c>
      <c r="AZ243">
        <v>1</v>
      </c>
      <c r="BA243" t="s">
        <v>84</v>
      </c>
      <c r="BB243" t="s">
        <v>95</v>
      </c>
      <c r="BC243" t="s">
        <v>127</v>
      </c>
      <c r="BD243" t="s">
        <v>78</v>
      </c>
      <c r="BE243" t="s">
        <v>78</v>
      </c>
      <c r="BF243" t="s">
        <v>78</v>
      </c>
      <c r="BG243" t="s">
        <v>78</v>
      </c>
      <c r="BH243" t="s">
        <v>78</v>
      </c>
      <c r="BI243" t="s">
        <v>78</v>
      </c>
      <c r="BJ243" t="s">
        <v>78</v>
      </c>
      <c r="BK243" t="s">
        <v>78</v>
      </c>
      <c r="BL243" t="s">
        <v>78</v>
      </c>
      <c r="BM243" t="s">
        <v>78</v>
      </c>
      <c r="BN243" t="s">
        <v>78</v>
      </c>
      <c r="BO243" t="s">
        <v>78</v>
      </c>
      <c r="BP243" t="s">
        <v>78</v>
      </c>
      <c r="BQ243" t="s">
        <v>78</v>
      </c>
      <c r="BR243" t="s">
        <v>78</v>
      </c>
      <c r="BS243" t="s">
        <v>78</v>
      </c>
      <c r="BT243" t="s">
        <v>78</v>
      </c>
      <c r="BU243" t="s">
        <v>78</v>
      </c>
      <c r="BV243">
        <v>500.03960607085702</v>
      </c>
      <c r="BW243">
        <v>-85.039606070856607</v>
      </c>
      <c r="BX243" t="s">
        <v>80</v>
      </c>
    </row>
    <row r="244" spans="1:76">
      <c r="A244" t="s">
        <v>705</v>
      </c>
      <c r="B244" t="s">
        <v>128</v>
      </c>
      <c r="C244" s="1">
        <v>43319</v>
      </c>
      <c r="D244">
        <v>1361</v>
      </c>
      <c r="E244" t="s">
        <v>76</v>
      </c>
      <c r="F244">
        <v>-18.513000000000002</v>
      </c>
      <c r="G244">
        <v>48.166499999999999</v>
      </c>
      <c r="H244" t="s">
        <v>123</v>
      </c>
      <c r="I244">
        <v>48</v>
      </c>
      <c r="J244" t="s">
        <v>78</v>
      </c>
      <c r="K244" t="s">
        <v>78</v>
      </c>
      <c r="L244" t="s">
        <v>78</v>
      </c>
      <c r="M244" t="s">
        <v>78</v>
      </c>
      <c r="N244" t="s">
        <v>78</v>
      </c>
      <c r="O244" t="s">
        <v>78</v>
      </c>
      <c r="P244" t="s">
        <v>78</v>
      </c>
      <c r="Q244" t="s">
        <v>78</v>
      </c>
      <c r="R244" t="s">
        <v>79</v>
      </c>
      <c r="T244" t="s">
        <v>80</v>
      </c>
      <c r="U244" t="s">
        <v>81</v>
      </c>
      <c r="V244" t="s">
        <v>82</v>
      </c>
      <c r="W244" t="s">
        <v>80</v>
      </c>
      <c r="X244" t="s">
        <v>80</v>
      </c>
      <c r="Y244" t="s">
        <v>78</v>
      </c>
      <c r="Z244" t="s">
        <v>78</v>
      </c>
      <c r="AA244" t="s">
        <v>83</v>
      </c>
      <c r="AB244">
        <v>550</v>
      </c>
      <c r="AC244">
        <v>25.5</v>
      </c>
      <c r="AD244">
        <v>168</v>
      </c>
      <c r="AE244">
        <v>84.5</v>
      </c>
      <c r="AF244">
        <v>27.5</v>
      </c>
      <c r="AG244" t="s">
        <v>126</v>
      </c>
      <c r="AH244" t="s">
        <v>126</v>
      </c>
      <c r="AI244" t="s">
        <v>84</v>
      </c>
      <c r="AJ244">
        <v>1</v>
      </c>
      <c r="AK244">
        <v>0</v>
      </c>
      <c r="AL244" t="s">
        <v>78</v>
      </c>
      <c r="AM244">
        <v>0</v>
      </c>
      <c r="AN244">
        <v>0</v>
      </c>
      <c r="AO244">
        <v>0</v>
      </c>
      <c r="AP244" t="s">
        <v>78</v>
      </c>
      <c r="AQ244">
        <v>0</v>
      </c>
      <c r="AR244">
        <v>1</v>
      </c>
      <c r="AS244">
        <v>1</v>
      </c>
      <c r="AT244">
        <v>400</v>
      </c>
      <c r="AU244" t="s">
        <v>78</v>
      </c>
      <c r="AV244" t="s">
        <v>78</v>
      </c>
      <c r="AW244" t="s">
        <v>78</v>
      </c>
      <c r="AX244">
        <v>300</v>
      </c>
      <c r="AY244">
        <v>2</v>
      </c>
      <c r="AZ244">
        <v>1</v>
      </c>
      <c r="BA244" t="s">
        <v>84</v>
      </c>
      <c r="BB244" t="s">
        <v>89</v>
      </c>
      <c r="BC244" t="s">
        <v>129</v>
      </c>
      <c r="BD244" t="s">
        <v>78</v>
      </c>
      <c r="BE244" t="s">
        <v>78</v>
      </c>
      <c r="BF244" t="s">
        <v>78</v>
      </c>
      <c r="BG244" t="s">
        <v>78</v>
      </c>
      <c r="BH244" t="s">
        <v>78</v>
      </c>
      <c r="BI244" t="s">
        <v>78</v>
      </c>
      <c r="BJ244" t="s">
        <v>78</v>
      </c>
      <c r="BK244" t="s">
        <v>78</v>
      </c>
      <c r="BL244" t="s">
        <v>78</v>
      </c>
      <c r="BM244" t="s">
        <v>78</v>
      </c>
      <c r="BN244" t="s">
        <v>78</v>
      </c>
      <c r="BO244" t="s">
        <v>78</v>
      </c>
      <c r="BP244" t="s">
        <v>78</v>
      </c>
      <c r="BQ244" t="s">
        <v>78</v>
      </c>
      <c r="BR244" t="s">
        <v>78</v>
      </c>
      <c r="BS244" t="s">
        <v>78</v>
      </c>
      <c r="BT244" t="s">
        <v>78</v>
      </c>
      <c r="BU244" t="s">
        <v>78</v>
      </c>
      <c r="BV244">
        <v>649.49127511582299</v>
      </c>
      <c r="BW244">
        <v>-99.491275115822603</v>
      </c>
      <c r="BX244" t="s">
        <v>80</v>
      </c>
    </row>
    <row r="245" spans="1:76">
      <c r="A245" t="s">
        <v>705</v>
      </c>
      <c r="B245" t="s">
        <v>130</v>
      </c>
      <c r="C245" s="1">
        <v>43319</v>
      </c>
      <c r="D245">
        <v>1362</v>
      </c>
      <c r="E245" t="s">
        <v>76</v>
      </c>
      <c r="F245">
        <v>-18.513000000000002</v>
      </c>
      <c r="G245">
        <v>48.166499999999999</v>
      </c>
      <c r="H245" t="s">
        <v>123</v>
      </c>
      <c r="I245">
        <v>48</v>
      </c>
      <c r="J245" t="s">
        <v>78</v>
      </c>
      <c r="K245" t="s">
        <v>78</v>
      </c>
      <c r="L245" t="s">
        <v>78</v>
      </c>
      <c r="M245" t="s">
        <v>78</v>
      </c>
      <c r="N245" t="s">
        <v>78</v>
      </c>
      <c r="O245" t="s">
        <v>78</v>
      </c>
      <c r="P245" t="s">
        <v>78</v>
      </c>
      <c r="Q245" t="s">
        <v>78</v>
      </c>
      <c r="R245" t="s">
        <v>79</v>
      </c>
      <c r="T245" t="s">
        <v>80</v>
      </c>
      <c r="U245" t="s">
        <v>81</v>
      </c>
      <c r="V245" t="s">
        <v>82</v>
      </c>
      <c r="W245" t="s">
        <v>80</v>
      </c>
      <c r="X245" t="s">
        <v>80</v>
      </c>
      <c r="Y245" t="s">
        <v>78</v>
      </c>
      <c r="Z245" t="s">
        <v>78</v>
      </c>
      <c r="AA245" t="s">
        <v>83</v>
      </c>
      <c r="AB245">
        <v>660</v>
      </c>
      <c r="AC245">
        <v>27</v>
      </c>
      <c r="AD245">
        <v>170</v>
      </c>
      <c r="AE245">
        <v>83.9</v>
      </c>
      <c r="AF245">
        <v>35</v>
      </c>
      <c r="AG245" t="s">
        <v>126</v>
      </c>
      <c r="AH245" t="s">
        <v>126</v>
      </c>
      <c r="AI245" t="s">
        <v>84</v>
      </c>
      <c r="AJ245">
        <v>1</v>
      </c>
      <c r="AK245">
        <v>0</v>
      </c>
      <c r="AL245" t="s">
        <v>78</v>
      </c>
      <c r="AM245">
        <v>0</v>
      </c>
      <c r="AN245">
        <v>0</v>
      </c>
      <c r="AO245">
        <v>0</v>
      </c>
      <c r="AP245" t="s">
        <v>78</v>
      </c>
      <c r="AQ245">
        <v>0</v>
      </c>
      <c r="AR245">
        <v>1</v>
      </c>
      <c r="AS245">
        <v>1</v>
      </c>
      <c r="AT245">
        <v>500</v>
      </c>
      <c r="AU245" t="s">
        <v>78</v>
      </c>
      <c r="AV245" t="s">
        <v>78</v>
      </c>
      <c r="AW245" t="s">
        <v>78</v>
      </c>
      <c r="AX245">
        <v>350</v>
      </c>
      <c r="AY245">
        <v>2</v>
      </c>
      <c r="AZ245">
        <v>1</v>
      </c>
      <c r="BA245" t="s">
        <v>84</v>
      </c>
      <c r="BB245" t="s">
        <v>89</v>
      </c>
      <c r="BC245" t="s">
        <v>131</v>
      </c>
      <c r="BD245" t="s">
        <v>78</v>
      </c>
      <c r="BE245" t="s">
        <v>78</v>
      </c>
      <c r="BF245" t="s">
        <v>78</v>
      </c>
      <c r="BG245" t="s">
        <v>78</v>
      </c>
      <c r="BH245" t="s">
        <v>78</v>
      </c>
      <c r="BI245" t="s">
        <v>78</v>
      </c>
      <c r="BJ245" t="s">
        <v>78</v>
      </c>
      <c r="BK245" t="s">
        <v>78</v>
      </c>
      <c r="BL245" t="s">
        <v>78</v>
      </c>
      <c r="BM245" t="s">
        <v>78</v>
      </c>
      <c r="BN245" t="s">
        <v>78</v>
      </c>
      <c r="BO245" t="s">
        <v>78</v>
      </c>
      <c r="BP245" t="s">
        <v>78</v>
      </c>
      <c r="BQ245" t="s">
        <v>78</v>
      </c>
      <c r="BR245" t="s">
        <v>78</v>
      </c>
      <c r="BS245" t="s">
        <v>78</v>
      </c>
      <c r="BT245" t="s">
        <v>78</v>
      </c>
      <c r="BU245" t="s">
        <v>78</v>
      </c>
      <c r="BV245">
        <v>664.641621763584</v>
      </c>
      <c r="BW245">
        <v>-4.6416217635836601</v>
      </c>
      <c r="BX245" t="s">
        <v>80</v>
      </c>
    </row>
    <row r="246" spans="1:76">
      <c r="A246" t="s">
        <v>705</v>
      </c>
      <c r="B246" t="s">
        <v>132</v>
      </c>
      <c r="C246" s="1">
        <v>43320</v>
      </c>
      <c r="D246">
        <v>1365</v>
      </c>
      <c r="E246" t="s">
        <v>76</v>
      </c>
      <c r="F246">
        <v>-18.513000000000002</v>
      </c>
      <c r="G246">
        <v>48.166499999999999</v>
      </c>
      <c r="H246" t="s">
        <v>123</v>
      </c>
      <c r="I246">
        <v>48</v>
      </c>
      <c r="J246" t="s">
        <v>78</v>
      </c>
      <c r="K246" t="s">
        <v>78</v>
      </c>
      <c r="L246" t="s">
        <v>78</v>
      </c>
      <c r="M246" t="s">
        <v>78</v>
      </c>
      <c r="N246" t="s">
        <v>78</v>
      </c>
      <c r="O246" t="s">
        <v>78</v>
      </c>
      <c r="P246" t="s">
        <v>78</v>
      </c>
      <c r="Q246" t="s">
        <v>78</v>
      </c>
      <c r="R246" t="s">
        <v>79</v>
      </c>
      <c r="T246" t="s">
        <v>80</v>
      </c>
      <c r="U246" t="s">
        <v>101</v>
      </c>
      <c r="V246" t="s">
        <v>102</v>
      </c>
      <c r="W246" t="s">
        <v>80</v>
      </c>
      <c r="X246" t="s">
        <v>80</v>
      </c>
      <c r="Y246" t="s">
        <v>78</v>
      </c>
      <c r="Z246" t="s">
        <v>78</v>
      </c>
      <c r="AA246" t="s">
        <v>83</v>
      </c>
      <c r="AB246">
        <v>495</v>
      </c>
      <c r="AC246">
        <v>23</v>
      </c>
      <c r="AD246">
        <v>160</v>
      </c>
      <c r="AE246">
        <v>81.5</v>
      </c>
      <c r="AF246">
        <v>28.7</v>
      </c>
      <c r="AG246" t="s">
        <v>126</v>
      </c>
      <c r="AH246">
        <v>2.2999999999999998</v>
      </c>
      <c r="AI246" t="s">
        <v>84</v>
      </c>
      <c r="AJ246">
        <v>1</v>
      </c>
      <c r="AK246">
        <v>0</v>
      </c>
      <c r="AL246" t="s">
        <v>78</v>
      </c>
      <c r="AM246">
        <v>0</v>
      </c>
      <c r="AN246">
        <v>0</v>
      </c>
      <c r="AO246">
        <v>0</v>
      </c>
      <c r="AP246" t="s">
        <v>78</v>
      </c>
      <c r="AQ246">
        <v>0</v>
      </c>
      <c r="AR246">
        <v>1</v>
      </c>
      <c r="AS246">
        <v>1</v>
      </c>
      <c r="AT246">
        <v>400</v>
      </c>
      <c r="AU246" t="s">
        <v>78</v>
      </c>
      <c r="AV246" t="s">
        <v>78</v>
      </c>
      <c r="AW246" t="s">
        <v>78</v>
      </c>
      <c r="AX246">
        <v>300</v>
      </c>
      <c r="AY246">
        <v>2</v>
      </c>
      <c r="AZ246">
        <v>1</v>
      </c>
      <c r="BA246" t="s">
        <v>84</v>
      </c>
      <c r="BB246" t="s">
        <v>95</v>
      </c>
      <c r="BC246" t="s">
        <v>133</v>
      </c>
      <c r="BD246" t="s">
        <v>78</v>
      </c>
      <c r="BE246" t="s">
        <v>78</v>
      </c>
      <c r="BF246" t="s">
        <v>78</v>
      </c>
      <c r="BG246" t="s">
        <v>78</v>
      </c>
      <c r="BH246" t="s">
        <v>78</v>
      </c>
      <c r="BI246" t="s">
        <v>78</v>
      </c>
      <c r="BJ246" t="s">
        <v>78</v>
      </c>
      <c r="BK246" t="s">
        <v>78</v>
      </c>
      <c r="BL246" t="s">
        <v>78</v>
      </c>
      <c r="BM246" t="s">
        <v>78</v>
      </c>
      <c r="BN246" t="s">
        <v>78</v>
      </c>
      <c r="BO246" t="s">
        <v>78</v>
      </c>
      <c r="BP246" t="s">
        <v>78</v>
      </c>
      <c r="BQ246" t="s">
        <v>78</v>
      </c>
      <c r="BR246" t="s">
        <v>78</v>
      </c>
      <c r="BS246" t="s">
        <v>78</v>
      </c>
      <c r="BT246" t="s">
        <v>78</v>
      </c>
      <c r="BU246" t="s">
        <v>78</v>
      </c>
      <c r="BV246">
        <v>539.79416314091497</v>
      </c>
      <c r="BW246">
        <v>-44.794163140915401</v>
      </c>
      <c r="BX246" t="s">
        <v>80</v>
      </c>
    </row>
    <row r="247" spans="1:76">
      <c r="A247" t="s">
        <v>705</v>
      </c>
      <c r="B247" t="s">
        <v>134</v>
      </c>
      <c r="C247" s="1">
        <v>43455</v>
      </c>
      <c r="D247">
        <v>1372</v>
      </c>
      <c r="E247" t="s">
        <v>76</v>
      </c>
      <c r="F247">
        <v>-18.513000000000002</v>
      </c>
      <c r="G247">
        <v>48.166499999999999</v>
      </c>
      <c r="H247" t="s">
        <v>135</v>
      </c>
      <c r="I247">
        <v>54</v>
      </c>
      <c r="J247" t="s">
        <v>78</v>
      </c>
      <c r="K247" t="s">
        <v>78</v>
      </c>
      <c r="L247" t="s">
        <v>78</v>
      </c>
      <c r="M247" t="s">
        <v>78</v>
      </c>
      <c r="N247" t="s">
        <v>78</v>
      </c>
      <c r="O247" t="s">
        <v>78</v>
      </c>
      <c r="P247" t="s">
        <v>78</v>
      </c>
      <c r="Q247" t="s">
        <v>78</v>
      </c>
      <c r="R247" t="s">
        <v>79</v>
      </c>
      <c r="T247" t="s">
        <v>80</v>
      </c>
      <c r="U247" t="s">
        <v>101</v>
      </c>
      <c r="V247" t="s">
        <v>136</v>
      </c>
      <c r="W247" t="s">
        <v>80</v>
      </c>
      <c r="X247" t="s">
        <v>80</v>
      </c>
      <c r="Y247" t="s">
        <v>78</v>
      </c>
      <c r="Z247" t="s">
        <v>78</v>
      </c>
      <c r="AA247" t="s">
        <v>83</v>
      </c>
      <c r="AB247">
        <v>590</v>
      </c>
      <c r="AC247">
        <v>24.5</v>
      </c>
      <c r="AD247">
        <v>158</v>
      </c>
      <c r="AE247">
        <v>82.68</v>
      </c>
      <c r="AF247">
        <v>25.2</v>
      </c>
      <c r="AG247">
        <v>13.49</v>
      </c>
      <c r="AH247">
        <v>10.71</v>
      </c>
      <c r="AI247" t="s">
        <v>84</v>
      </c>
      <c r="AJ247">
        <v>1</v>
      </c>
      <c r="AK247">
        <v>0</v>
      </c>
      <c r="AL247" t="s">
        <v>78</v>
      </c>
      <c r="AM247">
        <v>0</v>
      </c>
      <c r="AN247">
        <v>0</v>
      </c>
      <c r="AO247">
        <v>0</v>
      </c>
      <c r="AP247" t="s">
        <v>78</v>
      </c>
      <c r="AQ247">
        <v>0</v>
      </c>
      <c r="AR247">
        <v>1</v>
      </c>
      <c r="AS247">
        <v>1</v>
      </c>
      <c r="AT247">
        <v>500</v>
      </c>
      <c r="AU247" t="s">
        <v>78</v>
      </c>
      <c r="AV247" t="s">
        <v>78</v>
      </c>
      <c r="AW247" t="s">
        <v>78</v>
      </c>
      <c r="AX247">
        <v>400</v>
      </c>
      <c r="AY247">
        <v>2</v>
      </c>
      <c r="AZ247">
        <v>1</v>
      </c>
      <c r="BA247" t="s">
        <v>84</v>
      </c>
      <c r="BB247" t="s">
        <v>89</v>
      </c>
      <c r="BC247" t="s">
        <v>137</v>
      </c>
      <c r="BD247" t="s">
        <v>138</v>
      </c>
      <c r="BE247" t="s">
        <v>78</v>
      </c>
      <c r="BF247" t="s">
        <v>78</v>
      </c>
      <c r="BG247" t="s">
        <v>78</v>
      </c>
      <c r="BH247" t="s">
        <v>78</v>
      </c>
      <c r="BI247" t="s">
        <v>78</v>
      </c>
      <c r="BJ247" t="s">
        <v>78</v>
      </c>
      <c r="BK247" t="s">
        <v>78</v>
      </c>
      <c r="BL247" t="s">
        <v>78</v>
      </c>
      <c r="BM247" t="s">
        <v>78</v>
      </c>
      <c r="BN247" t="s">
        <v>78</v>
      </c>
      <c r="BO247" t="s">
        <v>78</v>
      </c>
      <c r="BP247" t="s">
        <v>78</v>
      </c>
      <c r="BQ247" t="s">
        <v>78</v>
      </c>
      <c r="BR247" t="s">
        <v>78</v>
      </c>
      <c r="BS247" t="s">
        <v>78</v>
      </c>
      <c r="BT247" t="s">
        <v>78</v>
      </c>
      <c r="BU247" t="s">
        <v>78</v>
      </c>
      <c r="BV247">
        <v>530.80709266262204</v>
      </c>
      <c r="BW247">
        <v>59.192907337378102</v>
      </c>
      <c r="BX247" t="s">
        <v>80</v>
      </c>
    </row>
    <row r="248" spans="1:76">
      <c r="A248" t="s">
        <v>705</v>
      </c>
      <c r="B248" t="s">
        <v>139</v>
      </c>
      <c r="C248" s="1">
        <v>43458</v>
      </c>
      <c r="D248">
        <v>1373</v>
      </c>
      <c r="E248" t="s">
        <v>76</v>
      </c>
      <c r="F248">
        <v>-18.513000000000002</v>
      </c>
      <c r="G248">
        <v>48.166499999999999</v>
      </c>
      <c r="H248" t="s">
        <v>135</v>
      </c>
      <c r="I248">
        <v>54</v>
      </c>
      <c r="J248" t="s">
        <v>78</v>
      </c>
      <c r="K248" t="s">
        <v>78</v>
      </c>
      <c r="L248" t="s">
        <v>78</v>
      </c>
      <c r="M248" t="s">
        <v>78</v>
      </c>
      <c r="N248" t="s">
        <v>78</v>
      </c>
      <c r="O248" t="s">
        <v>78</v>
      </c>
      <c r="P248" t="s">
        <v>78</v>
      </c>
      <c r="Q248" t="s">
        <v>78</v>
      </c>
      <c r="R248" t="s">
        <v>79</v>
      </c>
      <c r="T248" t="s">
        <v>80</v>
      </c>
      <c r="U248" t="s">
        <v>81</v>
      </c>
      <c r="V248" t="s">
        <v>82</v>
      </c>
      <c r="W248" t="s">
        <v>80</v>
      </c>
      <c r="X248" t="s">
        <v>80</v>
      </c>
      <c r="Y248" t="s">
        <v>78</v>
      </c>
      <c r="Z248" t="s">
        <v>78</v>
      </c>
      <c r="AA248" t="s">
        <v>83</v>
      </c>
      <c r="AB248">
        <v>780</v>
      </c>
      <c r="AC248">
        <v>25.5</v>
      </c>
      <c r="AD248">
        <v>170</v>
      </c>
      <c r="AE248">
        <v>84.64</v>
      </c>
      <c r="AF248">
        <v>31</v>
      </c>
      <c r="AG248">
        <v>19.5</v>
      </c>
      <c r="AH248">
        <v>17.84</v>
      </c>
      <c r="AI248" t="s">
        <v>84</v>
      </c>
      <c r="AJ248">
        <v>1</v>
      </c>
      <c r="AK248">
        <v>0</v>
      </c>
      <c r="AL248" t="s">
        <v>78</v>
      </c>
      <c r="AM248">
        <v>0</v>
      </c>
      <c r="AN248">
        <v>0</v>
      </c>
      <c r="AO248">
        <v>0</v>
      </c>
      <c r="AP248" t="s">
        <v>78</v>
      </c>
      <c r="AQ248">
        <v>0</v>
      </c>
      <c r="AR248">
        <v>1</v>
      </c>
      <c r="AS248">
        <v>1</v>
      </c>
      <c r="AT248">
        <v>500</v>
      </c>
      <c r="AU248" t="s">
        <v>78</v>
      </c>
      <c r="AV248" t="s">
        <v>78</v>
      </c>
      <c r="AW248" t="s">
        <v>78</v>
      </c>
      <c r="AX248">
        <v>400</v>
      </c>
      <c r="AY248">
        <v>2</v>
      </c>
      <c r="AZ248">
        <v>1</v>
      </c>
      <c r="BA248" t="s">
        <v>84</v>
      </c>
      <c r="BB248" t="s">
        <v>89</v>
      </c>
      <c r="BC248" t="s">
        <v>140</v>
      </c>
      <c r="BD248" t="s">
        <v>138</v>
      </c>
      <c r="BE248" t="s">
        <v>78</v>
      </c>
      <c r="BF248" t="s">
        <v>78</v>
      </c>
      <c r="BG248" t="s">
        <v>78</v>
      </c>
      <c r="BH248" t="s">
        <v>78</v>
      </c>
      <c r="BI248" t="s">
        <v>78</v>
      </c>
      <c r="BJ248" t="s">
        <v>78</v>
      </c>
      <c r="BK248" t="s">
        <v>78</v>
      </c>
      <c r="BL248" t="s">
        <v>78</v>
      </c>
      <c r="BM248" t="s">
        <v>78</v>
      </c>
      <c r="BN248" t="s">
        <v>78</v>
      </c>
      <c r="BO248" t="s">
        <v>78</v>
      </c>
      <c r="BP248" t="s">
        <v>78</v>
      </c>
      <c r="BQ248" t="s">
        <v>78</v>
      </c>
      <c r="BR248" t="s">
        <v>78</v>
      </c>
      <c r="BS248" t="s">
        <v>78</v>
      </c>
      <c r="BT248" t="s">
        <v>78</v>
      </c>
      <c r="BU248" t="s">
        <v>78</v>
      </c>
      <c r="BV248">
        <v>664.641621763584</v>
      </c>
      <c r="BW248">
        <v>115.358378236416</v>
      </c>
      <c r="BX248" t="s">
        <v>80</v>
      </c>
    </row>
    <row r="249" spans="1:76">
      <c r="A249" t="s">
        <v>705</v>
      </c>
      <c r="B249" t="s">
        <v>141</v>
      </c>
      <c r="C249" s="1">
        <v>43510</v>
      </c>
      <c r="D249">
        <v>1358</v>
      </c>
      <c r="E249" t="s">
        <v>76</v>
      </c>
      <c r="F249">
        <v>-18.513000000000002</v>
      </c>
      <c r="G249">
        <v>48.166499999999999</v>
      </c>
      <c r="H249" t="s">
        <v>142</v>
      </c>
      <c r="I249">
        <v>61</v>
      </c>
      <c r="J249" t="s">
        <v>78</v>
      </c>
      <c r="K249" t="s">
        <v>78</v>
      </c>
      <c r="L249" t="s">
        <v>78</v>
      </c>
      <c r="M249" t="s">
        <v>78</v>
      </c>
      <c r="N249" t="s">
        <v>78</v>
      </c>
      <c r="O249" t="s">
        <v>78</v>
      </c>
      <c r="P249" t="s">
        <v>78</v>
      </c>
      <c r="Q249" t="s">
        <v>78</v>
      </c>
      <c r="R249" t="s">
        <v>79</v>
      </c>
      <c r="T249" t="s">
        <v>80</v>
      </c>
      <c r="U249" t="s">
        <v>81</v>
      </c>
      <c r="V249" t="s">
        <v>82</v>
      </c>
      <c r="W249" t="s">
        <v>80</v>
      </c>
      <c r="X249" t="s">
        <v>80</v>
      </c>
      <c r="Y249" t="s">
        <v>78</v>
      </c>
      <c r="Z249" t="s">
        <v>78</v>
      </c>
      <c r="AA249" t="s">
        <v>83</v>
      </c>
      <c r="AB249">
        <v>680</v>
      </c>
      <c r="AC249">
        <v>28.2</v>
      </c>
      <c r="AD249">
        <v>174</v>
      </c>
      <c r="AE249">
        <v>80.400000000000006</v>
      </c>
      <c r="AF249">
        <v>27.3</v>
      </c>
      <c r="AG249">
        <v>18.2</v>
      </c>
      <c r="AH249">
        <v>20.399999999999999</v>
      </c>
      <c r="AI249" t="s">
        <v>84</v>
      </c>
      <c r="AJ249">
        <v>1</v>
      </c>
      <c r="AK249">
        <v>0</v>
      </c>
      <c r="AL249">
        <v>0</v>
      </c>
      <c r="AM249">
        <v>0</v>
      </c>
      <c r="AN249">
        <v>0</v>
      </c>
      <c r="AO249">
        <v>0</v>
      </c>
      <c r="AP249" t="s">
        <v>78</v>
      </c>
      <c r="AQ249">
        <v>1</v>
      </c>
      <c r="AR249">
        <v>1</v>
      </c>
      <c r="AS249">
        <v>1</v>
      </c>
      <c r="AT249">
        <v>500</v>
      </c>
      <c r="AU249" t="s">
        <v>78</v>
      </c>
      <c r="AV249" t="s">
        <v>78</v>
      </c>
      <c r="AW249" t="s">
        <v>78</v>
      </c>
      <c r="AX249">
        <v>200</v>
      </c>
      <c r="AY249">
        <v>2</v>
      </c>
      <c r="AZ249">
        <v>1</v>
      </c>
      <c r="BA249" t="s">
        <v>84</v>
      </c>
      <c r="BB249" t="s">
        <v>89</v>
      </c>
      <c r="BC249" t="s">
        <v>143</v>
      </c>
      <c r="BD249" t="s">
        <v>144</v>
      </c>
      <c r="BE249" t="s">
        <v>78</v>
      </c>
      <c r="BF249" t="s">
        <v>80</v>
      </c>
      <c r="BG249" t="s">
        <v>78</v>
      </c>
      <c r="BH249" t="s">
        <v>78</v>
      </c>
      <c r="BI249" t="s">
        <v>78</v>
      </c>
      <c r="BJ249" t="s">
        <v>78</v>
      </c>
      <c r="BK249" t="s">
        <v>78</v>
      </c>
      <c r="BL249" t="s">
        <v>78</v>
      </c>
      <c r="BM249" t="s">
        <v>78</v>
      </c>
      <c r="BN249" t="s">
        <v>78</v>
      </c>
      <c r="BO249" t="s">
        <v>78</v>
      </c>
      <c r="BP249" t="s">
        <v>78</v>
      </c>
      <c r="BQ249" t="s">
        <v>78</v>
      </c>
      <c r="BR249" t="s">
        <v>78</v>
      </c>
      <c r="BS249" t="s">
        <v>78</v>
      </c>
      <c r="BT249" t="s">
        <v>78</v>
      </c>
      <c r="BU249" t="s">
        <v>78</v>
      </c>
      <c r="BV249">
        <v>695.45219980247896</v>
      </c>
      <c r="BW249">
        <v>-15.452199802478599</v>
      </c>
      <c r="BX249" t="s">
        <v>80</v>
      </c>
    </row>
    <row r="250" spans="1:76">
      <c r="A250" t="s">
        <v>705</v>
      </c>
      <c r="B250" t="s">
        <v>145</v>
      </c>
      <c r="C250" s="1">
        <v>43514</v>
      </c>
      <c r="D250">
        <v>1378</v>
      </c>
      <c r="E250" t="s">
        <v>76</v>
      </c>
      <c r="F250">
        <v>-18.513000000000002</v>
      </c>
      <c r="G250">
        <v>48.166499999999999</v>
      </c>
      <c r="H250" t="s">
        <v>142</v>
      </c>
      <c r="I250">
        <v>61</v>
      </c>
      <c r="J250" t="s">
        <v>78</v>
      </c>
      <c r="K250" t="s">
        <v>78</v>
      </c>
      <c r="L250" t="s">
        <v>78</v>
      </c>
      <c r="M250" t="s">
        <v>78</v>
      </c>
      <c r="N250" t="s">
        <v>78</v>
      </c>
      <c r="O250" t="s">
        <v>78</v>
      </c>
      <c r="P250" t="s">
        <v>78</v>
      </c>
      <c r="Q250" t="s">
        <v>78</v>
      </c>
      <c r="R250" t="s">
        <v>79</v>
      </c>
      <c r="T250" t="s">
        <v>80</v>
      </c>
      <c r="U250" t="s">
        <v>101</v>
      </c>
      <c r="V250" t="s">
        <v>102</v>
      </c>
      <c r="W250" t="s">
        <v>80</v>
      </c>
      <c r="X250" t="s">
        <v>80</v>
      </c>
      <c r="Y250" t="s">
        <v>78</v>
      </c>
      <c r="Z250" t="s">
        <v>78</v>
      </c>
      <c r="AA250" t="s">
        <v>83</v>
      </c>
      <c r="AB250">
        <v>570</v>
      </c>
      <c r="AC250">
        <v>28</v>
      </c>
      <c r="AD250">
        <v>175</v>
      </c>
      <c r="AE250">
        <v>79.400000000000006</v>
      </c>
      <c r="AF250">
        <v>26.8</v>
      </c>
      <c r="AG250">
        <v>9.6</v>
      </c>
      <c r="AH250">
        <v>9.9</v>
      </c>
      <c r="AI250" t="s">
        <v>84</v>
      </c>
      <c r="AJ250">
        <v>1</v>
      </c>
      <c r="AK250">
        <v>0</v>
      </c>
      <c r="AL250">
        <v>0</v>
      </c>
      <c r="AM250">
        <v>0</v>
      </c>
      <c r="AN250">
        <v>0</v>
      </c>
      <c r="AO250">
        <v>0</v>
      </c>
      <c r="AP250" t="s">
        <v>78</v>
      </c>
      <c r="AQ250">
        <v>0</v>
      </c>
      <c r="AR250">
        <v>1</v>
      </c>
      <c r="AS250">
        <v>1</v>
      </c>
      <c r="AT250">
        <v>400</v>
      </c>
      <c r="AU250" t="s">
        <v>78</v>
      </c>
      <c r="AV250" t="s">
        <v>78</v>
      </c>
      <c r="AW250" t="s">
        <v>78</v>
      </c>
      <c r="AX250">
        <v>150</v>
      </c>
      <c r="AY250">
        <v>2</v>
      </c>
      <c r="AZ250">
        <v>1</v>
      </c>
      <c r="BA250" t="s">
        <v>84</v>
      </c>
      <c r="BB250" t="s">
        <v>89</v>
      </c>
      <c r="BC250" t="s">
        <v>146</v>
      </c>
      <c r="BD250" t="s">
        <v>147</v>
      </c>
      <c r="BE250" t="s">
        <v>78</v>
      </c>
      <c r="BF250" t="s">
        <v>80</v>
      </c>
      <c r="BG250" t="s">
        <v>78</v>
      </c>
      <c r="BH250" t="s">
        <v>78</v>
      </c>
      <c r="BI250" t="s">
        <v>78</v>
      </c>
      <c r="BJ250" t="s">
        <v>78</v>
      </c>
      <c r="BK250" t="s">
        <v>78</v>
      </c>
      <c r="BL250" t="s">
        <v>78</v>
      </c>
      <c r="BM250" t="s">
        <v>78</v>
      </c>
      <c r="BN250" t="s">
        <v>78</v>
      </c>
      <c r="BO250" t="s">
        <v>78</v>
      </c>
      <c r="BP250" t="s">
        <v>78</v>
      </c>
      <c r="BQ250" t="s">
        <v>78</v>
      </c>
      <c r="BR250" t="s">
        <v>78</v>
      </c>
      <c r="BS250" t="s">
        <v>78</v>
      </c>
      <c r="BT250" t="s">
        <v>78</v>
      </c>
      <c r="BU250" t="s">
        <v>78</v>
      </c>
      <c r="BV250">
        <v>608.377472360669</v>
      </c>
      <c r="BW250">
        <v>-38.377472360669103</v>
      </c>
      <c r="BX250" t="s">
        <v>80</v>
      </c>
    </row>
    <row r="251" spans="1:76">
      <c r="A251" t="s">
        <v>705</v>
      </c>
      <c r="B251" t="s">
        <v>148</v>
      </c>
      <c r="C251" s="1">
        <v>43515</v>
      </c>
      <c r="D251">
        <v>1379</v>
      </c>
      <c r="E251" t="s">
        <v>76</v>
      </c>
      <c r="F251">
        <v>-18.513000000000002</v>
      </c>
      <c r="G251">
        <v>48.166499999999999</v>
      </c>
      <c r="H251" t="s">
        <v>142</v>
      </c>
      <c r="I251">
        <v>61</v>
      </c>
      <c r="J251" t="s">
        <v>78</v>
      </c>
      <c r="K251" t="s">
        <v>78</v>
      </c>
      <c r="L251" t="s">
        <v>78</v>
      </c>
      <c r="M251" t="s">
        <v>78</v>
      </c>
      <c r="N251" t="s">
        <v>78</v>
      </c>
      <c r="O251" t="s">
        <v>78</v>
      </c>
      <c r="P251" t="s">
        <v>78</v>
      </c>
      <c r="Q251" t="s">
        <v>78</v>
      </c>
      <c r="R251" t="s">
        <v>79</v>
      </c>
      <c r="T251" t="s">
        <v>80</v>
      </c>
      <c r="U251" t="s">
        <v>81</v>
      </c>
      <c r="V251" t="s">
        <v>82</v>
      </c>
      <c r="W251" t="s">
        <v>80</v>
      </c>
      <c r="X251" t="s">
        <v>80</v>
      </c>
      <c r="Y251" t="s">
        <v>78</v>
      </c>
      <c r="Z251" t="s">
        <v>78</v>
      </c>
      <c r="AA251" t="s">
        <v>83</v>
      </c>
      <c r="AB251">
        <v>765</v>
      </c>
      <c r="AC251">
        <v>30.5</v>
      </c>
      <c r="AD251">
        <v>177</v>
      </c>
      <c r="AE251">
        <v>87.6</v>
      </c>
      <c r="AF251">
        <v>31.7</v>
      </c>
      <c r="AG251">
        <v>17.3</v>
      </c>
      <c r="AH251">
        <v>24.8</v>
      </c>
      <c r="AI251" t="s">
        <v>84</v>
      </c>
      <c r="AJ251">
        <v>1</v>
      </c>
      <c r="AK251">
        <v>0</v>
      </c>
      <c r="AL251">
        <v>0</v>
      </c>
      <c r="AM251">
        <v>0</v>
      </c>
      <c r="AN251">
        <v>0</v>
      </c>
      <c r="AO251">
        <v>0</v>
      </c>
      <c r="AP251" t="s">
        <v>78</v>
      </c>
      <c r="AQ251">
        <v>0</v>
      </c>
      <c r="AR251">
        <v>1</v>
      </c>
      <c r="AS251">
        <v>1</v>
      </c>
      <c r="AT251">
        <v>600</v>
      </c>
      <c r="AU251" t="s">
        <v>78</v>
      </c>
      <c r="AV251" t="s">
        <v>78</v>
      </c>
      <c r="AW251" t="s">
        <v>78</v>
      </c>
      <c r="AX251">
        <v>200</v>
      </c>
      <c r="AY251">
        <v>2</v>
      </c>
      <c r="AZ251">
        <v>1</v>
      </c>
      <c r="BA251" t="s">
        <v>84</v>
      </c>
      <c r="BB251" t="s">
        <v>89</v>
      </c>
      <c r="BC251" t="s">
        <v>149</v>
      </c>
      <c r="BD251" t="s">
        <v>144</v>
      </c>
      <c r="BE251" t="s">
        <v>78</v>
      </c>
      <c r="BF251" t="s">
        <v>80</v>
      </c>
      <c r="BG251" t="s">
        <v>78</v>
      </c>
      <c r="BH251" t="s">
        <v>78</v>
      </c>
      <c r="BI251" t="s">
        <v>78</v>
      </c>
      <c r="BJ251" t="s">
        <v>78</v>
      </c>
      <c r="BK251" t="s">
        <v>78</v>
      </c>
      <c r="BL251" t="s">
        <v>78</v>
      </c>
      <c r="BM251" t="s">
        <v>78</v>
      </c>
      <c r="BN251" t="s">
        <v>78</v>
      </c>
      <c r="BO251" t="s">
        <v>78</v>
      </c>
      <c r="BP251" t="s">
        <v>78</v>
      </c>
      <c r="BQ251" t="s">
        <v>78</v>
      </c>
      <c r="BR251" t="s">
        <v>78</v>
      </c>
      <c r="BS251" t="s">
        <v>78</v>
      </c>
      <c r="BT251" t="s">
        <v>78</v>
      </c>
      <c r="BU251" t="s">
        <v>78</v>
      </c>
      <c r="BV251">
        <v>719.00588189712198</v>
      </c>
      <c r="BW251">
        <v>45.9941181028776</v>
      </c>
      <c r="BX251" t="s">
        <v>80</v>
      </c>
    </row>
    <row r="252" spans="1:76">
      <c r="A252" t="s">
        <v>705</v>
      </c>
      <c r="B252" t="s">
        <v>554</v>
      </c>
      <c r="C252" s="1">
        <v>43447</v>
      </c>
      <c r="D252">
        <v>1366</v>
      </c>
      <c r="E252" t="s">
        <v>555</v>
      </c>
      <c r="F252">
        <v>-18.110199999999999</v>
      </c>
      <c r="G252">
        <v>48.209800000000001</v>
      </c>
      <c r="H252" t="s">
        <v>556</v>
      </c>
      <c r="I252">
        <v>52</v>
      </c>
      <c r="J252" t="s">
        <v>78</v>
      </c>
      <c r="K252" t="s">
        <v>78</v>
      </c>
      <c r="L252" t="s">
        <v>78</v>
      </c>
      <c r="M252" t="s">
        <v>78</v>
      </c>
      <c r="N252" t="s">
        <v>78</v>
      </c>
      <c r="O252" t="s">
        <v>78</v>
      </c>
      <c r="P252" t="s">
        <v>78</v>
      </c>
      <c r="Q252" t="s">
        <v>78</v>
      </c>
      <c r="R252" t="s">
        <v>79</v>
      </c>
      <c r="T252" t="s">
        <v>80</v>
      </c>
      <c r="U252" t="s">
        <v>101</v>
      </c>
      <c r="V252" t="s">
        <v>136</v>
      </c>
      <c r="W252" t="s">
        <v>80</v>
      </c>
      <c r="X252" t="s">
        <v>84</v>
      </c>
      <c r="Y252" t="s">
        <v>514</v>
      </c>
      <c r="Z252" t="s">
        <v>557</v>
      </c>
      <c r="AA252" t="s">
        <v>83</v>
      </c>
      <c r="AB252">
        <v>660</v>
      </c>
      <c r="AC252">
        <v>27.5</v>
      </c>
      <c r="AD252">
        <v>175</v>
      </c>
      <c r="AE252">
        <v>89.29</v>
      </c>
      <c r="AF252">
        <v>24.69</v>
      </c>
      <c r="AG252">
        <v>13.46</v>
      </c>
      <c r="AH252">
        <v>12.38</v>
      </c>
      <c r="AI252" t="s">
        <v>84</v>
      </c>
      <c r="AJ252">
        <v>1</v>
      </c>
      <c r="AK252">
        <v>0</v>
      </c>
      <c r="AL252" t="s">
        <v>78</v>
      </c>
      <c r="AM252">
        <v>0</v>
      </c>
      <c r="AN252">
        <v>0</v>
      </c>
      <c r="AO252">
        <v>0</v>
      </c>
      <c r="AP252" t="s">
        <v>78</v>
      </c>
      <c r="AQ252">
        <v>1</v>
      </c>
      <c r="AR252">
        <v>1</v>
      </c>
      <c r="AS252">
        <v>1</v>
      </c>
      <c r="AT252">
        <v>500</v>
      </c>
      <c r="AU252" t="s">
        <v>78</v>
      </c>
      <c r="AV252" t="s">
        <v>78</v>
      </c>
      <c r="AW252" t="s">
        <v>78</v>
      </c>
      <c r="AX252">
        <v>100</v>
      </c>
      <c r="AY252">
        <v>2</v>
      </c>
      <c r="AZ252">
        <v>1</v>
      </c>
      <c r="BA252" t="s">
        <v>84</v>
      </c>
      <c r="BB252" t="s">
        <v>95</v>
      </c>
      <c r="BC252" t="s">
        <v>558</v>
      </c>
      <c r="BD252" t="s">
        <v>559</v>
      </c>
      <c r="BE252" t="s">
        <v>78</v>
      </c>
      <c r="BF252" t="s">
        <v>78</v>
      </c>
      <c r="BG252" t="s">
        <v>78</v>
      </c>
      <c r="BH252" t="s">
        <v>78</v>
      </c>
      <c r="BI252" t="s">
        <v>78</v>
      </c>
      <c r="BJ252" t="s">
        <v>78</v>
      </c>
      <c r="BK252" t="s">
        <v>78</v>
      </c>
      <c r="BL252" t="s">
        <v>78</v>
      </c>
      <c r="BM252" t="s">
        <v>78</v>
      </c>
      <c r="BN252" t="s">
        <v>78</v>
      </c>
      <c r="BO252" t="s">
        <v>78</v>
      </c>
      <c r="BP252" t="s">
        <v>78</v>
      </c>
      <c r="BQ252" t="s">
        <v>78</v>
      </c>
      <c r="BR252" t="s">
        <v>78</v>
      </c>
      <c r="BS252" t="s">
        <v>78</v>
      </c>
      <c r="BT252" t="s">
        <v>78</v>
      </c>
      <c r="BU252" t="s">
        <v>78</v>
      </c>
      <c r="BV252">
        <v>608.377472360669</v>
      </c>
      <c r="BW252">
        <v>51.622527639330897</v>
      </c>
      <c r="BX252" t="s">
        <v>80</v>
      </c>
    </row>
    <row r="253" spans="1:76">
      <c r="A253" t="s">
        <v>705</v>
      </c>
      <c r="B253" t="s">
        <v>560</v>
      </c>
      <c r="C253" s="1">
        <v>43450</v>
      </c>
      <c r="D253">
        <v>1367</v>
      </c>
      <c r="E253" t="s">
        <v>555</v>
      </c>
      <c r="F253">
        <v>-18.110199999999999</v>
      </c>
      <c r="G253">
        <v>48.209800000000001</v>
      </c>
      <c r="H253" t="s">
        <v>556</v>
      </c>
      <c r="I253">
        <v>52</v>
      </c>
      <c r="J253" t="s">
        <v>78</v>
      </c>
      <c r="K253" t="s">
        <v>78</v>
      </c>
      <c r="L253" t="s">
        <v>78</v>
      </c>
      <c r="M253" t="s">
        <v>78</v>
      </c>
      <c r="N253" t="s">
        <v>78</v>
      </c>
      <c r="O253" t="s">
        <v>78</v>
      </c>
      <c r="P253" t="s">
        <v>78</v>
      </c>
      <c r="Q253" t="s">
        <v>78</v>
      </c>
      <c r="R253" t="s">
        <v>79</v>
      </c>
      <c r="T253" t="s">
        <v>80</v>
      </c>
      <c r="U253" t="s">
        <v>101</v>
      </c>
      <c r="V253" t="s">
        <v>102</v>
      </c>
      <c r="W253" t="s">
        <v>80</v>
      </c>
      <c r="X253" t="s">
        <v>80</v>
      </c>
      <c r="Y253" t="s">
        <v>78</v>
      </c>
      <c r="Z253" t="s">
        <v>78</v>
      </c>
      <c r="AA253" t="s">
        <v>83</v>
      </c>
      <c r="AB253">
        <v>480</v>
      </c>
      <c r="AC253">
        <v>27.5</v>
      </c>
      <c r="AD253">
        <v>151.32</v>
      </c>
      <c r="AE253">
        <v>70.739999999999995</v>
      </c>
      <c r="AF253">
        <v>25.08</v>
      </c>
      <c r="AG253" t="s">
        <v>126</v>
      </c>
      <c r="AH253" t="s">
        <v>126</v>
      </c>
      <c r="AI253" t="s">
        <v>84</v>
      </c>
      <c r="AJ253">
        <v>1</v>
      </c>
      <c r="AK253">
        <v>0</v>
      </c>
      <c r="AL253" t="s">
        <v>78</v>
      </c>
      <c r="AM253">
        <v>0</v>
      </c>
      <c r="AN253">
        <v>0</v>
      </c>
      <c r="AO253">
        <v>0</v>
      </c>
      <c r="AP253" t="s">
        <v>78</v>
      </c>
      <c r="AQ253">
        <v>1</v>
      </c>
      <c r="AR253">
        <v>1</v>
      </c>
      <c r="AS253">
        <v>1</v>
      </c>
      <c r="AT253">
        <v>500</v>
      </c>
      <c r="AU253" t="s">
        <v>78</v>
      </c>
      <c r="AV253" t="s">
        <v>78</v>
      </c>
      <c r="AW253" t="s">
        <v>78</v>
      </c>
      <c r="AX253">
        <v>200</v>
      </c>
      <c r="AY253">
        <v>3</v>
      </c>
      <c r="AZ253">
        <v>1</v>
      </c>
      <c r="BA253" t="s">
        <v>84</v>
      </c>
      <c r="BB253" t="s">
        <v>95</v>
      </c>
      <c r="BC253" t="s">
        <v>561</v>
      </c>
      <c r="BD253" t="s">
        <v>562</v>
      </c>
      <c r="BE253" t="s">
        <v>78</v>
      </c>
      <c r="BF253" t="s">
        <v>78</v>
      </c>
      <c r="BG253" t="s">
        <v>78</v>
      </c>
      <c r="BH253" t="s">
        <v>78</v>
      </c>
      <c r="BI253" t="s">
        <v>78</v>
      </c>
      <c r="BJ253" t="s">
        <v>78</v>
      </c>
      <c r="BK253" t="s">
        <v>78</v>
      </c>
      <c r="BL253" t="s">
        <v>78</v>
      </c>
      <c r="BM253" t="s">
        <v>78</v>
      </c>
      <c r="BN253" t="s">
        <v>78</v>
      </c>
      <c r="BO253" t="s">
        <v>78</v>
      </c>
      <c r="BP253" t="s">
        <v>78</v>
      </c>
      <c r="BQ253" t="s">
        <v>78</v>
      </c>
      <c r="BR253" t="s">
        <v>78</v>
      </c>
      <c r="BS253" t="s">
        <v>78</v>
      </c>
      <c r="BT253" t="s">
        <v>78</v>
      </c>
      <c r="BU253" t="s">
        <v>78</v>
      </c>
      <c r="BV253">
        <v>501.06752663225001</v>
      </c>
      <c r="BW253">
        <v>-21.067526632249798</v>
      </c>
      <c r="BX253" t="s">
        <v>80</v>
      </c>
    </row>
    <row r="254" spans="1:76">
      <c r="A254" t="s">
        <v>705</v>
      </c>
      <c r="B254" t="s">
        <v>563</v>
      </c>
      <c r="C254" s="1">
        <v>43451</v>
      </c>
      <c r="D254">
        <v>1368</v>
      </c>
      <c r="E254" t="s">
        <v>555</v>
      </c>
      <c r="F254">
        <v>-18.110199999999999</v>
      </c>
      <c r="G254">
        <v>48.209800000000001</v>
      </c>
      <c r="H254" t="s">
        <v>556</v>
      </c>
      <c r="I254">
        <v>52</v>
      </c>
      <c r="J254" t="s">
        <v>78</v>
      </c>
      <c r="K254" t="s">
        <v>78</v>
      </c>
      <c r="L254" t="s">
        <v>78</v>
      </c>
      <c r="M254" t="s">
        <v>78</v>
      </c>
      <c r="N254" t="s">
        <v>78</v>
      </c>
      <c r="O254" t="s">
        <v>78</v>
      </c>
      <c r="P254" t="s">
        <v>78</v>
      </c>
      <c r="Q254" t="s">
        <v>78</v>
      </c>
      <c r="R254" t="s">
        <v>79</v>
      </c>
      <c r="T254" t="s">
        <v>80</v>
      </c>
      <c r="U254" t="s">
        <v>81</v>
      </c>
      <c r="V254" t="s">
        <v>82</v>
      </c>
      <c r="W254" t="s">
        <v>80</v>
      </c>
      <c r="X254" t="s">
        <v>80</v>
      </c>
      <c r="Y254" t="s">
        <v>78</v>
      </c>
      <c r="Z254" t="s">
        <v>78</v>
      </c>
      <c r="AA254" t="s">
        <v>83</v>
      </c>
      <c r="AB254">
        <v>740</v>
      </c>
      <c r="AC254">
        <v>25.5</v>
      </c>
      <c r="AD254">
        <v>170</v>
      </c>
      <c r="AE254">
        <v>85.65</v>
      </c>
      <c r="AF254">
        <v>23.56</v>
      </c>
      <c r="AG254">
        <v>23.4</v>
      </c>
      <c r="AH254">
        <v>16.399999999999999</v>
      </c>
      <c r="AI254" t="s">
        <v>84</v>
      </c>
      <c r="AJ254">
        <v>1</v>
      </c>
      <c r="AK254">
        <v>0</v>
      </c>
      <c r="AL254" t="s">
        <v>78</v>
      </c>
      <c r="AM254">
        <v>0</v>
      </c>
      <c r="AN254">
        <v>0</v>
      </c>
      <c r="AO254">
        <v>0</v>
      </c>
      <c r="AP254" t="s">
        <v>78</v>
      </c>
      <c r="AQ254">
        <v>1</v>
      </c>
      <c r="AR254">
        <v>1</v>
      </c>
      <c r="AS254">
        <v>1</v>
      </c>
      <c r="AT254">
        <v>600</v>
      </c>
      <c r="AU254" t="s">
        <v>78</v>
      </c>
      <c r="AV254" t="s">
        <v>78</v>
      </c>
      <c r="AW254" t="s">
        <v>78</v>
      </c>
      <c r="AX254">
        <v>250</v>
      </c>
      <c r="AY254">
        <v>3</v>
      </c>
      <c r="AZ254">
        <v>1</v>
      </c>
      <c r="BA254" t="s">
        <v>84</v>
      </c>
      <c r="BB254" t="s">
        <v>78</v>
      </c>
      <c r="BC254" t="s">
        <v>564</v>
      </c>
      <c r="BD254" t="s">
        <v>138</v>
      </c>
      <c r="BE254" t="s">
        <v>78</v>
      </c>
      <c r="BF254" t="s">
        <v>78</v>
      </c>
      <c r="BG254" t="s">
        <v>78</v>
      </c>
      <c r="BH254" t="s">
        <v>78</v>
      </c>
      <c r="BI254" t="s">
        <v>78</v>
      </c>
      <c r="BJ254" t="s">
        <v>78</v>
      </c>
      <c r="BK254" t="s">
        <v>78</v>
      </c>
      <c r="BL254" t="s">
        <v>78</v>
      </c>
      <c r="BM254" t="s">
        <v>78</v>
      </c>
      <c r="BN254" t="s">
        <v>78</v>
      </c>
      <c r="BO254" t="s">
        <v>78</v>
      </c>
      <c r="BP254" t="s">
        <v>78</v>
      </c>
      <c r="BQ254" t="s">
        <v>78</v>
      </c>
      <c r="BR254" t="s">
        <v>78</v>
      </c>
      <c r="BS254" t="s">
        <v>78</v>
      </c>
      <c r="BT254" t="s">
        <v>78</v>
      </c>
      <c r="BU254" t="s">
        <v>78</v>
      </c>
      <c r="BV254">
        <v>664.641621763584</v>
      </c>
      <c r="BW254">
        <v>75.3583782364163</v>
      </c>
      <c r="BX254" t="s">
        <v>80</v>
      </c>
    </row>
    <row r="255" spans="1:76">
      <c r="A255" t="s">
        <v>705</v>
      </c>
      <c r="B255" t="s">
        <v>565</v>
      </c>
      <c r="C255" s="1">
        <v>43452</v>
      </c>
      <c r="D255">
        <v>1371</v>
      </c>
      <c r="E255" t="s">
        <v>555</v>
      </c>
      <c r="F255">
        <v>-18.110199999999999</v>
      </c>
      <c r="G255">
        <v>48.209800000000001</v>
      </c>
      <c r="H255" t="s">
        <v>556</v>
      </c>
      <c r="I255">
        <v>52</v>
      </c>
      <c r="J255" t="s">
        <v>78</v>
      </c>
      <c r="K255" t="s">
        <v>78</v>
      </c>
      <c r="L255" t="s">
        <v>78</v>
      </c>
      <c r="M255" t="s">
        <v>78</v>
      </c>
      <c r="N255" t="s">
        <v>78</v>
      </c>
      <c r="O255" t="s">
        <v>78</v>
      </c>
      <c r="P255" t="s">
        <v>78</v>
      </c>
      <c r="Q255" t="s">
        <v>78</v>
      </c>
      <c r="R255" t="s">
        <v>79</v>
      </c>
      <c r="T255" t="s">
        <v>80</v>
      </c>
      <c r="U255" t="s">
        <v>101</v>
      </c>
      <c r="V255" t="s">
        <v>136</v>
      </c>
      <c r="W255" t="s">
        <v>80</v>
      </c>
      <c r="X255" t="s">
        <v>84</v>
      </c>
      <c r="Y255" t="s">
        <v>514</v>
      </c>
      <c r="Z255" t="s">
        <v>566</v>
      </c>
      <c r="AA255" t="s">
        <v>83</v>
      </c>
      <c r="AB255">
        <v>500</v>
      </c>
      <c r="AC255">
        <v>25</v>
      </c>
      <c r="AD255">
        <v>160</v>
      </c>
      <c r="AE255">
        <v>78.66</v>
      </c>
      <c r="AF255">
        <v>31.07</v>
      </c>
      <c r="AG255" t="s">
        <v>126</v>
      </c>
      <c r="AH255" t="s">
        <v>126</v>
      </c>
      <c r="AI255" t="s">
        <v>84</v>
      </c>
      <c r="AJ255">
        <v>1</v>
      </c>
      <c r="AK255">
        <v>0</v>
      </c>
      <c r="AL255" t="s">
        <v>78</v>
      </c>
      <c r="AM255">
        <v>0</v>
      </c>
      <c r="AN255">
        <v>0</v>
      </c>
      <c r="AO255">
        <v>0</v>
      </c>
      <c r="AP255" t="s">
        <v>78</v>
      </c>
      <c r="AQ255">
        <v>1</v>
      </c>
      <c r="AR255">
        <v>1</v>
      </c>
      <c r="AS255">
        <v>1</v>
      </c>
      <c r="AT255">
        <v>500</v>
      </c>
      <c r="AU255" t="s">
        <v>78</v>
      </c>
      <c r="AV255" t="s">
        <v>78</v>
      </c>
      <c r="AW255" t="s">
        <v>78</v>
      </c>
      <c r="AX255">
        <v>400</v>
      </c>
      <c r="AY255">
        <v>2</v>
      </c>
      <c r="AZ255">
        <v>1</v>
      </c>
      <c r="BA255" t="s">
        <v>84</v>
      </c>
      <c r="BB255" t="s">
        <v>78</v>
      </c>
      <c r="BC255" t="s">
        <v>567</v>
      </c>
      <c r="BD255" t="s">
        <v>138</v>
      </c>
      <c r="BE255" t="s">
        <v>78</v>
      </c>
      <c r="BF255" t="s">
        <v>78</v>
      </c>
      <c r="BG255" t="s">
        <v>78</v>
      </c>
      <c r="BH255" t="s">
        <v>78</v>
      </c>
      <c r="BI255" t="s">
        <v>78</v>
      </c>
      <c r="BJ255" t="s">
        <v>78</v>
      </c>
      <c r="BK255" t="s">
        <v>78</v>
      </c>
      <c r="BL255" t="s">
        <v>78</v>
      </c>
      <c r="BM255" t="s">
        <v>78</v>
      </c>
      <c r="BN255" t="s">
        <v>78</v>
      </c>
      <c r="BO255" t="s">
        <v>78</v>
      </c>
      <c r="BP255" t="s">
        <v>78</v>
      </c>
      <c r="BQ255" t="s">
        <v>78</v>
      </c>
      <c r="BR255" t="s">
        <v>78</v>
      </c>
      <c r="BS255" t="s">
        <v>78</v>
      </c>
      <c r="BT255" t="s">
        <v>78</v>
      </c>
      <c r="BU255" t="s">
        <v>78</v>
      </c>
      <c r="BV255">
        <v>539.79416314091497</v>
      </c>
      <c r="BW255">
        <v>-39.794163140915401</v>
      </c>
      <c r="BX255" t="s">
        <v>80</v>
      </c>
    </row>
    <row r="256" spans="1:76">
      <c r="A256" t="s">
        <v>705</v>
      </c>
      <c r="B256" t="s">
        <v>568</v>
      </c>
      <c r="C256" s="1">
        <v>43452</v>
      </c>
      <c r="D256">
        <v>1370</v>
      </c>
      <c r="E256" t="s">
        <v>555</v>
      </c>
      <c r="F256">
        <v>-18.110199999999999</v>
      </c>
      <c r="G256">
        <v>48.209800000000001</v>
      </c>
      <c r="H256" t="s">
        <v>556</v>
      </c>
      <c r="I256">
        <v>52</v>
      </c>
      <c r="J256" t="s">
        <v>78</v>
      </c>
      <c r="K256" t="s">
        <v>78</v>
      </c>
      <c r="L256" t="s">
        <v>78</v>
      </c>
      <c r="M256" t="s">
        <v>78</v>
      </c>
      <c r="N256" t="s">
        <v>78</v>
      </c>
      <c r="O256" t="s">
        <v>78</v>
      </c>
      <c r="P256" t="s">
        <v>78</v>
      </c>
      <c r="Q256" t="s">
        <v>78</v>
      </c>
      <c r="R256" t="s">
        <v>79</v>
      </c>
      <c r="T256" t="s">
        <v>80</v>
      </c>
      <c r="U256" t="s">
        <v>81</v>
      </c>
      <c r="V256" t="s">
        <v>82</v>
      </c>
      <c r="W256" t="s">
        <v>80</v>
      </c>
      <c r="X256" t="s">
        <v>80</v>
      </c>
      <c r="Y256" t="s">
        <v>78</v>
      </c>
      <c r="Z256" t="s">
        <v>78</v>
      </c>
      <c r="AA256" t="s">
        <v>83</v>
      </c>
      <c r="AB256">
        <v>625</v>
      </c>
      <c r="AC256">
        <v>26.3</v>
      </c>
      <c r="AD256">
        <v>162</v>
      </c>
      <c r="AE256">
        <v>80</v>
      </c>
      <c r="AF256">
        <v>21.23</v>
      </c>
      <c r="AG256">
        <v>15.94</v>
      </c>
      <c r="AH256">
        <v>14.03</v>
      </c>
      <c r="AI256" t="s">
        <v>84</v>
      </c>
      <c r="AJ256">
        <v>1</v>
      </c>
      <c r="AK256">
        <v>0</v>
      </c>
      <c r="AL256" t="s">
        <v>78</v>
      </c>
      <c r="AM256">
        <v>0</v>
      </c>
      <c r="AN256">
        <v>0</v>
      </c>
      <c r="AO256">
        <v>0</v>
      </c>
      <c r="AP256" t="s">
        <v>78</v>
      </c>
      <c r="AQ256">
        <v>1</v>
      </c>
      <c r="AR256">
        <v>1</v>
      </c>
      <c r="AS256">
        <v>1</v>
      </c>
      <c r="AT256">
        <v>300</v>
      </c>
      <c r="AU256" t="s">
        <v>78</v>
      </c>
      <c r="AV256" t="s">
        <v>78</v>
      </c>
      <c r="AW256" t="s">
        <v>78</v>
      </c>
      <c r="AX256">
        <v>200</v>
      </c>
      <c r="AY256">
        <v>2</v>
      </c>
      <c r="AZ256">
        <v>1</v>
      </c>
      <c r="BA256" t="s">
        <v>84</v>
      </c>
      <c r="BB256" t="s">
        <v>78</v>
      </c>
      <c r="BC256" t="s">
        <v>569</v>
      </c>
      <c r="BD256" t="s">
        <v>570</v>
      </c>
      <c r="BE256" t="s">
        <v>78</v>
      </c>
      <c r="BF256" t="s">
        <v>78</v>
      </c>
      <c r="BG256" t="s">
        <v>78</v>
      </c>
      <c r="BH256" t="s">
        <v>78</v>
      </c>
      <c r="BI256" t="s">
        <v>78</v>
      </c>
      <c r="BJ256" t="s">
        <v>78</v>
      </c>
      <c r="BK256" t="s">
        <v>78</v>
      </c>
      <c r="BL256" t="s">
        <v>78</v>
      </c>
      <c r="BM256" t="s">
        <v>78</v>
      </c>
      <c r="BN256" t="s">
        <v>78</v>
      </c>
      <c r="BO256" t="s">
        <v>78</v>
      </c>
      <c r="BP256" t="s">
        <v>78</v>
      </c>
      <c r="BQ256" t="s">
        <v>78</v>
      </c>
      <c r="BR256" t="s">
        <v>78</v>
      </c>
      <c r="BS256" t="s">
        <v>78</v>
      </c>
      <c r="BT256" t="s">
        <v>78</v>
      </c>
      <c r="BU256" t="s">
        <v>78</v>
      </c>
      <c r="BV256">
        <v>605.06125414497899</v>
      </c>
      <c r="BW256">
        <v>19.938745855020599</v>
      </c>
      <c r="BX256" t="s">
        <v>80</v>
      </c>
    </row>
    <row r="257" spans="1:76">
      <c r="A257" t="s">
        <v>705</v>
      </c>
      <c r="B257" t="s">
        <v>571</v>
      </c>
      <c r="C257" s="1">
        <v>43366</v>
      </c>
      <c r="D257">
        <v>1015</v>
      </c>
      <c r="E257" t="s">
        <v>572</v>
      </c>
      <c r="F257">
        <v>-18.279599999999999</v>
      </c>
      <c r="G257">
        <v>48.239400000000003</v>
      </c>
      <c r="H257" t="s">
        <v>178</v>
      </c>
      <c r="I257">
        <v>51</v>
      </c>
      <c r="J257" t="s">
        <v>78</v>
      </c>
      <c r="K257" t="s">
        <v>78</v>
      </c>
      <c r="L257" t="s">
        <v>78</v>
      </c>
      <c r="M257" t="s">
        <v>78</v>
      </c>
      <c r="N257" t="s">
        <v>78</v>
      </c>
      <c r="O257" t="s">
        <v>78</v>
      </c>
      <c r="P257" t="s">
        <v>78</v>
      </c>
      <c r="Q257" t="s">
        <v>78</v>
      </c>
      <c r="R257" t="s">
        <v>79</v>
      </c>
      <c r="T257" t="s">
        <v>80</v>
      </c>
      <c r="U257" t="s">
        <v>101</v>
      </c>
      <c r="V257" t="s">
        <v>184</v>
      </c>
      <c r="W257" t="s">
        <v>80</v>
      </c>
      <c r="X257" t="s">
        <v>80</v>
      </c>
      <c r="Y257" t="s">
        <v>78</v>
      </c>
      <c r="Z257" t="s">
        <v>78</v>
      </c>
      <c r="AA257" t="s">
        <v>83</v>
      </c>
      <c r="AB257">
        <v>570</v>
      </c>
      <c r="AC257">
        <v>22.4</v>
      </c>
      <c r="AD257">
        <v>170</v>
      </c>
      <c r="AE257">
        <v>85.5</v>
      </c>
      <c r="AF257">
        <v>28</v>
      </c>
      <c r="AG257">
        <v>9.9</v>
      </c>
      <c r="AH257">
        <v>7.4</v>
      </c>
      <c r="AI257" t="s">
        <v>84</v>
      </c>
      <c r="AJ257">
        <v>1</v>
      </c>
      <c r="AK257">
        <v>0</v>
      </c>
      <c r="AL257" t="s">
        <v>78</v>
      </c>
      <c r="AM257">
        <v>0</v>
      </c>
      <c r="AN257">
        <v>0</v>
      </c>
      <c r="AO257">
        <v>0</v>
      </c>
      <c r="AP257" t="s">
        <v>78</v>
      </c>
      <c r="AQ257">
        <v>0</v>
      </c>
      <c r="AR257">
        <v>1</v>
      </c>
      <c r="AS257">
        <v>1</v>
      </c>
      <c r="AT257">
        <v>450</v>
      </c>
      <c r="AU257" t="s">
        <v>78</v>
      </c>
      <c r="AV257" t="s">
        <v>78</v>
      </c>
      <c r="AW257" t="s">
        <v>78</v>
      </c>
      <c r="AX257">
        <v>350</v>
      </c>
      <c r="AY257">
        <v>2</v>
      </c>
      <c r="AZ257">
        <v>1</v>
      </c>
      <c r="BA257" t="s">
        <v>84</v>
      </c>
      <c r="BB257" t="s">
        <v>89</v>
      </c>
      <c r="BC257" t="s">
        <v>573</v>
      </c>
      <c r="BD257" t="s">
        <v>78</v>
      </c>
      <c r="BE257" t="s">
        <v>78</v>
      </c>
      <c r="BF257" t="s">
        <v>78</v>
      </c>
      <c r="BG257" t="s">
        <v>78</v>
      </c>
      <c r="BH257" t="s">
        <v>78</v>
      </c>
      <c r="BI257" t="s">
        <v>78</v>
      </c>
      <c r="BJ257" t="s">
        <v>78</v>
      </c>
      <c r="BK257" t="s">
        <v>78</v>
      </c>
      <c r="BL257" t="s">
        <v>78</v>
      </c>
      <c r="BM257" t="s">
        <v>78</v>
      </c>
      <c r="BN257" t="s">
        <v>78</v>
      </c>
      <c r="BO257" t="s">
        <v>78</v>
      </c>
      <c r="BP257" t="s">
        <v>78</v>
      </c>
      <c r="BQ257" t="s">
        <v>78</v>
      </c>
      <c r="BR257" t="s">
        <v>78</v>
      </c>
      <c r="BS257" t="s">
        <v>78</v>
      </c>
      <c r="BT257" t="s">
        <v>78</v>
      </c>
      <c r="BU257" t="s">
        <v>78</v>
      </c>
      <c r="BV257">
        <v>585.28863795004099</v>
      </c>
      <c r="BW257">
        <v>-15.288637950041</v>
      </c>
      <c r="BX257" t="s">
        <v>80</v>
      </c>
    </row>
    <row r="258" spans="1:76">
      <c r="A258" t="s">
        <v>705</v>
      </c>
      <c r="B258" t="s">
        <v>574</v>
      </c>
      <c r="C258" s="1">
        <v>43631</v>
      </c>
      <c r="D258">
        <v>1390</v>
      </c>
      <c r="E258" t="s">
        <v>575</v>
      </c>
      <c r="F258">
        <v>-18.392600000000002</v>
      </c>
      <c r="G258">
        <v>48.143900000000002</v>
      </c>
      <c r="H258" t="s">
        <v>576</v>
      </c>
      <c r="I258">
        <v>69</v>
      </c>
      <c r="J258" t="s">
        <v>78</v>
      </c>
      <c r="K258" t="s">
        <v>78</v>
      </c>
      <c r="L258" t="s">
        <v>78</v>
      </c>
      <c r="M258" t="s">
        <v>78</v>
      </c>
      <c r="N258" t="s">
        <v>78</v>
      </c>
      <c r="O258" t="s">
        <v>78</v>
      </c>
      <c r="P258" t="s">
        <v>78</v>
      </c>
      <c r="Q258" t="s">
        <v>78</v>
      </c>
      <c r="R258" t="s">
        <v>79</v>
      </c>
      <c r="T258" t="s">
        <v>80</v>
      </c>
      <c r="U258" t="s">
        <v>101</v>
      </c>
      <c r="V258" t="s">
        <v>102</v>
      </c>
      <c r="W258" t="s">
        <v>80</v>
      </c>
      <c r="X258" t="s">
        <v>80</v>
      </c>
      <c r="Y258" t="s">
        <v>78</v>
      </c>
      <c r="Z258" t="s">
        <v>78</v>
      </c>
      <c r="AA258" t="s">
        <v>83</v>
      </c>
      <c r="AB258">
        <v>600</v>
      </c>
      <c r="AC258">
        <v>29.5</v>
      </c>
      <c r="AD258">
        <v>168</v>
      </c>
      <c r="AE258">
        <v>80.2</v>
      </c>
      <c r="AF258">
        <v>28.4</v>
      </c>
      <c r="AG258">
        <v>6.04</v>
      </c>
      <c r="AH258">
        <v>6.6</v>
      </c>
      <c r="AI258" t="s">
        <v>84</v>
      </c>
      <c r="AJ258">
        <v>1</v>
      </c>
      <c r="AK258">
        <v>0</v>
      </c>
      <c r="AL258">
        <v>0</v>
      </c>
      <c r="AM258">
        <v>0</v>
      </c>
      <c r="AN258">
        <v>0</v>
      </c>
      <c r="AO258">
        <v>0</v>
      </c>
      <c r="AP258" t="s">
        <v>78</v>
      </c>
      <c r="AQ258">
        <v>1</v>
      </c>
      <c r="AR258">
        <v>1</v>
      </c>
      <c r="AS258">
        <v>1</v>
      </c>
      <c r="AT258">
        <v>500</v>
      </c>
      <c r="AU258" t="s">
        <v>78</v>
      </c>
      <c r="AV258" t="s">
        <v>78</v>
      </c>
      <c r="AW258" t="s">
        <v>78</v>
      </c>
      <c r="AX258">
        <v>200</v>
      </c>
      <c r="AY258">
        <v>2</v>
      </c>
      <c r="AZ258">
        <v>1</v>
      </c>
      <c r="BA258" t="s">
        <v>84</v>
      </c>
      <c r="BB258" t="s">
        <v>89</v>
      </c>
      <c r="BC258" t="s">
        <v>577</v>
      </c>
      <c r="BD258" t="s">
        <v>578</v>
      </c>
      <c r="BE258" t="s">
        <v>78</v>
      </c>
      <c r="BF258" t="s">
        <v>78</v>
      </c>
      <c r="BG258" t="s">
        <v>78</v>
      </c>
      <c r="BH258" t="s">
        <v>78</v>
      </c>
      <c r="BI258" t="s">
        <v>78</v>
      </c>
      <c r="BJ258" t="s">
        <v>78</v>
      </c>
      <c r="BK258" t="s">
        <v>78</v>
      </c>
      <c r="BL258" t="s">
        <v>78</v>
      </c>
      <c r="BM258" t="s">
        <v>78</v>
      </c>
      <c r="BN258" t="s">
        <v>78</v>
      </c>
      <c r="BO258" t="s">
        <v>78</v>
      </c>
      <c r="BP258" t="s">
        <v>78</v>
      </c>
      <c r="BQ258" t="s">
        <v>78</v>
      </c>
      <c r="BR258" t="s">
        <v>78</v>
      </c>
      <c r="BS258" t="s">
        <v>78</v>
      </c>
      <c r="BT258" t="s">
        <v>78</v>
      </c>
      <c r="BU258" t="s">
        <v>78</v>
      </c>
      <c r="BV258">
        <v>576.11619620787997</v>
      </c>
      <c r="BW258">
        <v>23.8838037921203</v>
      </c>
      <c r="BX258" t="s">
        <v>80</v>
      </c>
    </row>
    <row r="259" spans="1:76">
      <c r="A259" t="s">
        <v>705</v>
      </c>
      <c r="B259" t="s">
        <v>579</v>
      </c>
      <c r="C259" s="1">
        <v>43632</v>
      </c>
      <c r="D259">
        <v>1391</v>
      </c>
      <c r="E259" t="s">
        <v>575</v>
      </c>
      <c r="F259">
        <v>-18.392600000000002</v>
      </c>
      <c r="G259">
        <v>48.143900000000002</v>
      </c>
      <c r="H259" t="s">
        <v>576</v>
      </c>
      <c r="I259">
        <v>69</v>
      </c>
      <c r="J259" t="s">
        <v>78</v>
      </c>
      <c r="K259" t="s">
        <v>78</v>
      </c>
      <c r="L259" t="s">
        <v>78</v>
      </c>
      <c r="M259" t="s">
        <v>78</v>
      </c>
      <c r="N259" t="s">
        <v>78</v>
      </c>
      <c r="O259" t="s">
        <v>78</v>
      </c>
      <c r="P259" t="s">
        <v>78</v>
      </c>
      <c r="Q259" t="s">
        <v>78</v>
      </c>
      <c r="R259" t="s">
        <v>79</v>
      </c>
      <c r="T259" t="s">
        <v>80</v>
      </c>
      <c r="U259" t="s">
        <v>81</v>
      </c>
      <c r="V259" t="s">
        <v>82</v>
      </c>
      <c r="W259" t="s">
        <v>80</v>
      </c>
      <c r="X259" t="s">
        <v>80</v>
      </c>
      <c r="Y259" t="s">
        <v>78</v>
      </c>
      <c r="Z259" t="s">
        <v>78</v>
      </c>
      <c r="AA259" t="s">
        <v>83</v>
      </c>
      <c r="AB259">
        <v>700</v>
      </c>
      <c r="AC259">
        <v>34</v>
      </c>
      <c r="AD259">
        <v>177</v>
      </c>
      <c r="AE259">
        <v>83.7</v>
      </c>
      <c r="AF259">
        <v>27.1</v>
      </c>
      <c r="AG259" t="s">
        <v>507</v>
      </c>
      <c r="AH259" t="s">
        <v>507</v>
      </c>
      <c r="AI259" t="s">
        <v>84</v>
      </c>
      <c r="AJ259">
        <v>1</v>
      </c>
      <c r="AK259">
        <v>0</v>
      </c>
      <c r="AL259">
        <v>0</v>
      </c>
      <c r="AM259">
        <v>0</v>
      </c>
      <c r="AN259">
        <v>0</v>
      </c>
      <c r="AO259">
        <v>0</v>
      </c>
      <c r="AP259" t="s">
        <v>78</v>
      </c>
      <c r="AQ259">
        <v>1</v>
      </c>
      <c r="AR259">
        <v>1</v>
      </c>
      <c r="AS259">
        <v>1</v>
      </c>
      <c r="AT259">
        <v>500</v>
      </c>
      <c r="AU259" t="s">
        <v>78</v>
      </c>
      <c r="AV259" t="s">
        <v>78</v>
      </c>
      <c r="AW259" t="s">
        <v>78</v>
      </c>
      <c r="AX259">
        <v>300</v>
      </c>
      <c r="AY259">
        <v>2</v>
      </c>
      <c r="AZ259">
        <v>1</v>
      </c>
      <c r="BA259" t="s">
        <v>84</v>
      </c>
      <c r="BB259" t="s">
        <v>85</v>
      </c>
      <c r="BC259" t="s">
        <v>580</v>
      </c>
      <c r="BD259" t="s">
        <v>578</v>
      </c>
      <c r="BE259" t="s">
        <v>78</v>
      </c>
      <c r="BF259" t="s">
        <v>78</v>
      </c>
      <c r="BG259" t="s">
        <v>78</v>
      </c>
      <c r="BH259" t="s">
        <v>78</v>
      </c>
      <c r="BI259" t="s">
        <v>78</v>
      </c>
      <c r="BJ259" t="s">
        <v>78</v>
      </c>
      <c r="BK259" t="s">
        <v>78</v>
      </c>
      <c r="BL259" t="s">
        <v>78</v>
      </c>
      <c r="BM259" t="s">
        <v>78</v>
      </c>
      <c r="BN259" t="s">
        <v>78</v>
      </c>
      <c r="BO259" t="s">
        <v>78</v>
      </c>
      <c r="BP259" t="s">
        <v>78</v>
      </c>
      <c r="BQ259" t="s">
        <v>78</v>
      </c>
      <c r="BR259" t="s">
        <v>78</v>
      </c>
      <c r="BS259" t="s">
        <v>78</v>
      </c>
      <c r="BT259" t="s">
        <v>78</v>
      </c>
      <c r="BU259" t="s">
        <v>78</v>
      </c>
      <c r="BV259">
        <v>719.00588189712198</v>
      </c>
      <c r="BW259">
        <v>-19.0058818971224</v>
      </c>
      <c r="BX259" t="s">
        <v>80</v>
      </c>
    </row>
    <row r="260" spans="1:76">
      <c r="A260" t="s">
        <v>705</v>
      </c>
      <c r="B260" t="s">
        <v>581</v>
      </c>
      <c r="C260" s="1">
        <v>43663</v>
      </c>
      <c r="D260">
        <v>1393</v>
      </c>
      <c r="E260" t="s">
        <v>575</v>
      </c>
      <c r="F260">
        <v>-18.392600000000002</v>
      </c>
      <c r="G260">
        <v>48.143900000000002</v>
      </c>
      <c r="H260" t="s">
        <v>582</v>
      </c>
      <c r="I260">
        <v>72</v>
      </c>
      <c r="J260" t="s">
        <v>78</v>
      </c>
      <c r="K260" t="s">
        <v>78</v>
      </c>
      <c r="L260" t="s">
        <v>78</v>
      </c>
      <c r="M260" t="s">
        <v>78</v>
      </c>
      <c r="N260" t="s">
        <v>78</v>
      </c>
      <c r="O260" t="s">
        <v>78</v>
      </c>
      <c r="P260" t="s">
        <v>78</v>
      </c>
      <c r="Q260" t="s">
        <v>78</v>
      </c>
      <c r="R260" t="s">
        <v>79</v>
      </c>
      <c r="T260" t="s">
        <v>80</v>
      </c>
      <c r="U260" t="s">
        <v>81</v>
      </c>
      <c r="V260" t="s">
        <v>82</v>
      </c>
      <c r="W260" t="s">
        <v>78</v>
      </c>
      <c r="X260" t="s">
        <v>80</v>
      </c>
      <c r="Y260" t="s">
        <v>78</v>
      </c>
      <c r="Z260" t="s">
        <v>78</v>
      </c>
      <c r="AA260" t="s">
        <v>83</v>
      </c>
      <c r="AB260">
        <v>500</v>
      </c>
      <c r="AC260">
        <v>26</v>
      </c>
      <c r="AD260">
        <v>156</v>
      </c>
      <c r="AE260">
        <v>77.099999999999994</v>
      </c>
      <c r="AF260">
        <v>32.5</v>
      </c>
      <c r="AG260" t="s">
        <v>126</v>
      </c>
      <c r="AH260" t="s">
        <v>126</v>
      </c>
      <c r="AI260" t="s">
        <v>84</v>
      </c>
      <c r="AJ260">
        <v>1</v>
      </c>
      <c r="AK260">
        <v>0</v>
      </c>
      <c r="AL260">
        <v>0</v>
      </c>
      <c r="AM260">
        <v>0</v>
      </c>
      <c r="AN260">
        <v>0</v>
      </c>
      <c r="AO260">
        <v>0</v>
      </c>
      <c r="AP260" t="s">
        <v>78</v>
      </c>
      <c r="AQ260">
        <v>1</v>
      </c>
      <c r="AR260">
        <v>1</v>
      </c>
      <c r="AS260">
        <v>1</v>
      </c>
      <c r="AT260">
        <v>500</v>
      </c>
      <c r="AU260" t="s">
        <v>78</v>
      </c>
      <c r="AV260" t="s">
        <v>78</v>
      </c>
      <c r="AW260" t="s">
        <v>78</v>
      </c>
      <c r="AX260">
        <v>200</v>
      </c>
      <c r="AY260">
        <v>0</v>
      </c>
      <c r="AZ260" t="s">
        <v>78</v>
      </c>
      <c r="BA260" t="s">
        <v>84</v>
      </c>
      <c r="BB260" t="s">
        <v>89</v>
      </c>
      <c r="BC260" t="s">
        <v>583</v>
      </c>
      <c r="BD260" t="s">
        <v>584</v>
      </c>
      <c r="BE260" t="s">
        <v>78</v>
      </c>
      <c r="BF260" t="s">
        <v>80</v>
      </c>
      <c r="BG260" t="s">
        <v>78</v>
      </c>
      <c r="BH260" t="s">
        <v>78</v>
      </c>
      <c r="BI260" t="s">
        <v>78</v>
      </c>
      <c r="BJ260" t="s">
        <v>78</v>
      </c>
      <c r="BK260" t="s">
        <v>78</v>
      </c>
      <c r="BL260" t="s">
        <v>78</v>
      </c>
      <c r="BM260" t="s">
        <v>78</v>
      </c>
      <c r="BN260" t="s">
        <v>78</v>
      </c>
      <c r="BO260" t="s">
        <v>78</v>
      </c>
      <c r="BP260" t="s">
        <v>78</v>
      </c>
      <c r="BQ260" t="s">
        <v>78</v>
      </c>
      <c r="BR260" t="s">
        <v>78</v>
      </c>
      <c r="BS260" t="s">
        <v>78</v>
      </c>
      <c r="BT260" t="s">
        <v>78</v>
      </c>
      <c r="BU260" t="s">
        <v>78</v>
      </c>
      <c r="BV260" t="s">
        <v>78</v>
      </c>
      <c r="BW260" t="s">
        <v>78</v>
      </c>
      <c r="BX260" t="s">
        <v>80</v>
      </c>
    </row>
    <row r="261" spans="1:76">
      <c r="A261" t="s">
        <v>705</v>
      </c>
      <c r="B261" t="s">
        <v>585</v>
      </c>
      <c r="C261" s="1">
        <v>43664</v>
      </c>
      <c r="D261">
        <v>1396</v>
      </c>
      <c r="E261" t="s">
        <v>575</v>
      </c>
      <c r="F261">
        <v>-18.392600000000002</v>
      </c>
      <c r="G261">
        <v>48.143900000000002</v>
      </c>
      <c r="H261" t="s">
        <v>582</v>
      </c>
      <c r="I261">
        <v>72</v>
      </c>
      <c r="J261" t="s">
        <v>78</v>
      </c>
      <c r="K261" t="s">
        <v>78</v>
      </c>
      <c r="L261" t="s">
        <v>78</v>
      </c>
      <c r="M261" t="s">
        <v>78</v>
      </c>
      <c r="N261" t="s">
        <v>78</v>
      </c>
      <c r="O261" t="s">
        <v>78</v>
      </c>
      <c r="P261" t="s">
        <v>78</v>
      </c>
      <c r="Q261" t="s">
        <v>78</v>
      </c>
      <c r="R261" t="s">
        <v>79</v>
      </c>
      <c r="T261" t="s">
        <v>80</v>
      </c>
      <c r="U261" t="s">
        <v>81</v>
      </c>
      <c r="V261" t="s">
        <v>82</v>
      </c>
      <c r="W261" t="s">
        <v>78</v>
      </c>
      <c r="X261" t="s">
        <v>80</v>
      </c>
      <c r="Y261" t="s">
        <v>78</v>
      </c>
      <c r="Z261" t="s">
        <v>78</v>
      </c>
      <c r="AA261" t="s">
        <v>83</v>
      </c>
      <c r="AB261">
        <v>465</v>
      </c>
      <c r="AC261">
        <v>26</v>
      </c>
      <c r="AD261">
        <v>157.69999999999999</v>
      </c>
      <c r="AE261">
        <v>72.8</v>
      </c>
      <c r="AF261">
        <v>26.4</v>
      </c>
      <c r="AG261" t="s">
        <v>507</v>
      </c>
      <c r="AH261" t="s">
        <v>507</v>
      </c>
      <c r="AI261" t="s">
        <v>84</v>
      </c>
      <c r="AJ261">
        <v>1</v>
      </c>
      <c r="AK261">
        <v>0</v>
      </c>
      <c r="AL261">
        <v>0</v>
      </c>
      <c r="AM261">
        <v>0</v>
      </c>
      <c r="AN261">
        <v>0</v>
      </c>
      <c r="AO261">
        <v>0</v>
      </c>
      <c r="AP261" t="s">
        <v>78</v>
      </c>
      <c r="AQ261">
        <v>1</v>
      </c>
      <c r="AR261">
        <v>1</v>
      </c>
      <c r="AS261">
        <v>1</v>
      </c>
      <c r="AT261">
        <v>600</v>
      </c>
      <c r="AU261" t="s">
        <v>78</v>
      </c>
      <c r="AV261" t="s">
        <v>78</v>
      </c>
      <c r="AW261" t="s">
        <v>78</v>
      </c>
      <c r="AX261">
        <v>200</v>
      </c>
      <c r="AY261">
        <v>2</v>
      </c>
      <c r="AZ261">
        <v>1</v>
      </c>
      <c r="BA261" t="s">
        <v>84</v>
      </c>
      <c r="BB261" t="s">
        <v>95</v>
      </c>
      <c r="BC261" t="s">
        <v>586</v>
      </c>
      <c r="BD261" t="s">
        <v>78</v>
      </c>
      <c r="BE261" t="s">
        <v>78</v>
      </c>
      <c r="BF261" t="s">
        <v>80</v>
      </c>
      <c r="BG261" t="s">
        <v>78</v>
      </c>
      <c r="BH261" t="s">
        <v>78</v>
      </c>
      <c r="BI261" t="s">
        <v>78</v>
      </c>
      <c r="BJ261" t="s">
        <v>78</v>
      </c>
      <c r="BK261" t="s">
        <v>78</v>
      </c>
      <c r="BL261" t="s">
        <v>78</v>
      </c>
      <c r="BM261" t="s">
        <v>78</v>
      </c>
      <c r="BN261" t="s">
        <v>78</v>
      </c>
      <c r="BO261" t="s">
        <v>78</v>
      </c>
      <c r="BP261" t="s">
        <v>78</v>
      </c>
      <c r="BQ261" t="s">
        <v>78</v>
      </c>
      <c r="BR261" t="s">
        <v>78</v>
      </c>
      <c r="BS261" t="s">
        <v>78</v>
      </c>
      <c r="BT261" t="s">
        <v>78</v>
      </c>
      <c r="BU261" t="s">
        <v>78</v>
      </c>
      <c r="BV261" t="s">
        <v>78</v>
      </c>
      <c r="BW261" t="s">
        <v>78</v>
      </c>
      <c r="BX261" t="s">
        <v>80</v>
      </c>
    </row>
    <row r="262" spans="1:76">
      <c r="A262" t="s">
        <v>705</v>
      </c>
      <c r="B262" t="s">
        <v>587</v>
      </c>
      <c r="C262" s="1">
        <v>43666</v>
      </c>
      <c r="D262">
        <v>1397</v>
      </c>
      <c r="E262" t="s">
        <v>575</v>
      </c>
      <c r="F262">
        <v>-18.392600000000002</v>
      </c>
      <c r="G262">
        <v>48.143900000000002</v>
      </c>
      <c r="H262" t="s">
        <v>582</v>
      </c>
      <c r="I262">
        <v>72</v>
      </c>
      <c r="J262" t="s">
        <v>78</v>
      </c>
      <c r="K262" t="s">
        <v>78</v>
      </c>
      <c r="L262" t="s">
        <v>78</v>
      </c>
      <c r="M262" t="s">
        <v>78</v>
      </c>
      <c r="N262" t="s">
        <v>78</v>
      </c>
      <c r="O262" t="s">
        <v>78</v>
      </c>
      <c r="P262" t="s">
        <v>78</v>
      </c>
      <c r="Q262" t="s">
        <v>78</v>
      </c>
      <c r="R262" t="s">
        <v>79</v>
      </c>
      <c r="T262" t="s">
        <v>80</v>
      </c>
      <c r="U262" t="s">
        <v>101</v>
      </c>
      <c r="V262" t="s">
        <v>102</v>
      </c>
      <c r="W262" t="s">
        <v>78</v>
      </c>
      <c r="X262" t="s">
        <v>80</v>
      </c>
      <c r="Y262" t="s">
        <v>78</v>
      </c>
      <c r="Z262" t="s">
        <v>78</v>
      </c>
      <c r="AA262" t="s">
        <v>83</v>
      </c>
      <c r="AB262">
        <v>660</v>
      </c>
      <c r="AC262">
        <v>28.4</v>
      </c>
      <c r="AD262">
        <v>171</v>
      </c>
      <c r="AE262">
        <v>81.3</v>
      </c>
      <c r="AF262">
        <v>28.3</v>
      </c>
      <c r="AG262">
        <v>8.6</v>
      </c>
      <c r="AH262">
        <v>9.9</v>
      </c>
      <c r="AI262" t="s">
        <v>84</v>
      </c>
      <c r="AJ262">
        <v>1</v>
      </c>
      <c r="AK262">
        <v>0</v>
      </c>
      <c r="AL262">
        <v>0</v>
      </c>
      <c r="AM262">
        <v>0</v>
      </c>
      <c r="AN262">
        <v>0</v>
      </c>
      <c r="AO262">
        <v>0</v>
      </c>
      <c r="AP262" t="s">
        <v>78</v>
      </c>
      <c r="AQ262">
        <v>0</v>
      </c>
      <c r="AR262">
        <v>1</v>
      </c>
      <c r="AS262">
        <v>1</v>
      </c>
      <c r="AT262">
        <v>750</v>
      </c>
      <c r="AU262" t="s">
        <v>78</v>
      </c>
      <c r="AV262" t="s">
        <v>78</v>
      </c>
      <c r="AW262" t="s">
        <v>78</v>
      </c>
      <c r="AX262">
        <v>200</v>
      </c>
      <c r="AY262">
        <v>2</v>
      </c>
      <c r="AZ262">
        <v>1</v>
      </c>
      <c r="BA262" t="s">
        <v>84</v>
      </c>
      <c r="BB262" t="s">
        <v>85</v>
      </c>
      <c r="BC262" t="s">
        <v>588</v>
      </c>
      <c r="BD262" t="s">
        <v>78</v>
      </c>
      <c r="BE262" t="s">
        <v>78</v>
      </c>
      <c r="BF262" t="s">
        <v>80</v>
      </c>
      <c r="BG262" t="s">
        <v>78</v>
      </c>
      <c r="BH262" t="s">
        <v>78</v>
      </c>
      <c r="BI262" t="s">
        <v>78</v>
      </c>
      <c r="BJ262" t="s">
        <v>78</v>
      </c>
      <c r="BK262" t="s">
        <v>78</v>
      </c>
      <c r="BL262" t="s">
        <v>78</v>
      </c>
      <c r="BM262" t="s">
        <v>78</v>
      </c>
      <c r="BN262" t="s">
        <v>78</v>
      </c>
      <c r="BO262" t="s">
        <v>78</v>
      </c>
      <c r="BP262" t="s">
        <v>78</v>
      </c>
      <c r="BQ262" t="s">
        <v>78</v>
      </c>
      <c r="BR262" t="s">
        <v>78</v>
      </c>
      <c r="BS262" t="s">
        <v>78</v>
      </c>
      <c r="BT262" t="s">
        <v>78</v>
      </c>
      <c r="BU262" t="s">
        <v>78</v>
      </c>
      <c r="BV262" t="s">
        <v>78</v>
      </c>
      <c r="BW262" t="s">
        <v>78</v>
      </c>
      <c r="BX262" t="s">
        <v>80</v>
      </c>
    </row>
    <row r="263" spans="1:76">
      <c r="A263" t="s">
        <v>705</v>
      </c>
      <c r="B263" t="s">
        <v>589</v>
      </c>
      <c r="C263" s="1">
        <v>43667</v>
      </c>
      <c r="D263">
        <v>1400</v>
      </c>
      <c r="E263" t="s">
        <v>575</v>
      </c>
      <c r="F263">
        <v>-18.392600000000002</v>
      </c>
      <c r="G263">
        <v>48.143900000000002</v>
      </c>
      <c r="H263" t="s">
        <v>582</v>
      </c>
      <c r="I263">
        <v>72</v>
      </c>
      <c r="J263" t="s">
        <v>78</v>
      </c>
      <c r="K263" t="s">
        <v>78</v>
      </c>
      <c r="L263" t="s">
        <v>78</v>
      </c>
      <c r="M263" t="s">
        <v>78</v>
      </c>
      <c r="N263" t="s">
        <v>78</v>
      </c>
      <c r="O263" t="s">
        <v>78</v>
      </c>
      <c r="P263" t="s">
        <v>78</v>
      </c>
      <c r="Q263" t="s">
        <v>78</v>
      </c>
      <c r="R263" t="s">
        <v>79</v>
      </c>
      <c r="T263" t="s">
        <v>80</v>
      </c>
      <c r="U263" t="s">
        <v>101</v>
      </c>
      <c r="V263" t="s">
        <v>102</v>
      </c>
      <c r="W263" t="s">
        <v>78</v>
      </c>
      <c r="X263" t="s">
        <v>80</v>
      </c>
      <c r="Y263" t="s">
        <v>78</v>
      </c>
      <c r="Z263" t="s">
        <v>78</v>
      </c>
      <c r="AA263" t="s">
        <v>83</v>
      </c>
      <c r="AB263">
        <v>740</v>
      </c>
      <c r="AC263">
        <v>25.2</v>
      </c>
      <c r="AD263">
        <v>167</v>
      </c>
      <c r="AE263">
        <v>88</v>
      </c>
      <c r="AF263">
        <v>24.9</v>
      </c>
      <c r="AG263">
        <v>6.1</v>
      </c>
      <c r="AH263">
        <v>4.7</v>
      </c>
      <c r="AI263" t="s">
        <v>84</v>
      </c>
      <c r="AJ263">
        <v>1</v>
      </c>
      <c r="AK263">
        <v>0</v>
      </c>
      <c r="AL263">
        <v>0</v>
      </c>
      <c r="AM263">
        <v>0</v>
      </c>
      <c r="AN263">
        <v>0</v>
      </c>
      <c r="AO263">
        <v>0</v>
      </c>
      <c r="AP263" t="s">
        <v>78</v>
      </c>
      <c r="AQ263">
        <v>1</v>
      </c>
      <c r="AR263">
        <v>1</v>
      </c>
      <c r="AS263">
        <v>1</v>
      </c>
      <c r="AT263">
        <v>600</v>
      </c>
      <c r="AU263" t="s">
        <v>78</v>
      </c>
      <c r="AV263" t="s">
        <v>78</v>
      </c>
      <c r="AW263" t="s">
        <v>78</v>
      </c>
      <c r="AX263">
        <v>300</v>
      </c>
      <c r="AY263">
        <v>2</v>
      </c>
      <c r="AZ263">
        <v>1</v>
      </c>
      <c r="BA263" t="s">
        <v>84</v>
      </c>
      <c r="BB263" t="s">
        <v>85</v>
      </c>
      <c r="BC263" t="s">
        <v>590</v>
      </c>
      <c r="BD263" t="s">
        <v>78</v>
      </c>
      <c r="BE263" t="s">
        <v>78</v>
      </c>
      <c r="BF263" t="s">
        <v>80</v>
      </c>
      <c r="BG263" t="s">
        <v>78</v>
      </c>
      <c r="BH263" t="s">
        <v>78</v>
      </c>
      <c r="BI263" t="s">
        <v>78</v>
      </c>
      <c r="BJ263" t="s">
        <v>78</v>
      </c>
      <c r="BK263" t="s">
        <v>78</v>
      </c>
      <c r="BL263" t="s">
        <v>78</v>
      </c>
      <c r="BM263" t="s">
        <v>78</v>
      </c>
      <c r="BN263" t="s">
        <v>78</v>
      </c>
      <c r="BO263" t="s">
        <v>78</v>
      </c>
      <c r="BP263" t="s">
        <v>78</v>
      </c>
      <c r="BQ263" t="s">
        <v>78</v>
      </c>
      <c r="BR263" t="s">
        <v>78</v>
      </c>
      <c r="BS263" t="s">
        <v>78</v>
      </c>
      <c r="BT263" t="s">
        <v>78</v>
      </c>
      <c r="BU263" t="s">
        <v>78</v>
      </c>
      <c r="BV263" t="s">
        <v>78</v>
      </c>
      <c r="BW263" t="s">
        <v>78</v>
      </c>
      <c r="BX263" t="s">
        <v>80</v>
      </c>
    </row>
    <row r="264" spans="1:76">
      <c r="A264" t="s">
        <v>705</v>
      </c>
      <c r="B264" t="s">
        <v>591</v>
      </c>
      <c r="C264" s="1">
        <v>43668</v>
      </c>
      <c r="D264">
        <v>1401</v>
      </c>
      <c r="E264" t="s">
        <v>575</v>
      </c>
      <c r="F264">
        <v>-18.392600000000002</v>
      </c>
      <c r="G264">
        <v>48.143900000000002</v>
      </c>
      <c r="H264" t="s">
        <v>582</v>
      </c>
      <c r="I264">
        <v>72</v>
      </c>
      <c r="J264" t="s">
        <v>78</v>
      </c>
      <c r="K264" t="s">
        <v>78</v>
      </c>
      <c r="L264" t="s">
        <v>78</v>
      </c>
      <c r="M264" t="s">
        <v>78</v>
      </c>
      <c r="N264" t="s">
        <v>78</v>
      </c>
      <c r="O264" t="s">
        <v>78</v>
      </c>
      <c r="P264" t="s">
        <v>78</v>
      </c>
      <c r="Q264" t="s">
        <v>78</v>
      </c>
      <c r="R264" t="s">
        <v>79</v>
      </c>
      <c r="T264" t="s">
        <v>80</v>
      </c>
      <c r="U264" t="s">
        <v>81</v>
      </c>
      <c r="V264" t="s">
        <v>82</v>
      </c>
      <c r="W264" t="s">
        <v>78</v>
      </c>
      <c r="X264" t="s">
        <v>80</v>
      </c>
      <c r="Y264" t="s">
        <v>78</v>
      </c>
      <c r="Z264" t="s">
        <v>78</v>
      </c>
      <c r="AA264" t="s">
        <v>83</v>
      </c>
      <c r="AB264">
        <v>795</v>
      </c>
      <c r="AC264">
        <v>29</v>
      </c>
      <c r="AD264">
        <v>172</v>
      </c>
      <c r="AE264">
        <v>85.2</v>
      </c>
      <c r="AF264">
        <v>25.1</v>
      </c>
      <c r="AG264">
        <v>12.1</v>
      </c>
      <c r="AH264">
        <v>15.8</v>
      </c>
      <c r="AI264" t="s">
        <v>84</v>
      </c>
      <c r="AJ264">
        <v>1</v>
      </c>
      <c r="AK264">
        <v>0</v>
      </c>
      <c r="AL264">
        <v>0</v>
      </c>
      <c r="AM264">
        <v>0</v>
      </c>
      <c r="AN264">
        <v>0</v>
      </c>
      <c r="AO264">
        <v>0</v>
      </c>
      <c r="AP264" t="s">
        <v>78</v>
      </c>
      <c r="AQ264">
        <v>1</v>
      </c>
      <c r="AR264">
        <v>1</v>
      </c>
      <c r="AS264">
        <v>1</v>
      </c>
      <c r="AT264">
        <v>500</v>
      </c>
      <c r="AU264" t="s">
        <v>78</v>
      </c>
      <c r="AV264" t="s">
        <v>78</v>
      </c>
      <c r="AW264" t="s">
        <v>78</v>
      </c>
      <c r="AX264">
        <v>200</v>
      </c>
      <c r="AY264">
        <v>2</v>
      </c>
      <c r="AZ264">
        <v>1</v>
      </c>
      <c r="BA264" t="s">
        <v>84</v>
      </c>
      <c r="BB264" t="s">
        <v>89</v>
      </c>
      <c r="BC264" t="s">
        <v>592</v>
      </c>
      <c r="BD264" t="s">
        <v>593</v>
      </c>
      <c r="BE264" t="s">
        <v>78</v>
      </c>
      <c r="BF264" t="s">
        <v>80</v>
      </c>
      <c r="BG264" t="s">
        <v>78</v>
      </c>
      <c r="BH264" t="s">
        <v>78</v>
      </c>
      <c r="BI264" t="s">
        <v>78</v>
      </c>
      <c r="BJ264" t="s">
        <v>78</v>
      </c>
      <c r="BK264" t="s">
        <v>78</v>
      </c>
      <c r="BL264" t="s">
        <v>78</v>
      </c>
      <c r="BM264" t="s">
        <v>78</v>
      </c>
      <c r="BN264" t="s">
        <v>78</v>
      </c>
      <c r="BO264" t="s">
        <v>78</v>
      </c>
      <c r="BP264" t="s">
        <v>78</v>
      </c>
      <c r="BQ264" t="s">
        <v>78</v>
      </c>
      <c r="BR264" t="s">
        <v>78</v>
      </c>
      <c r="BS264" t="s">
        <v>78</v>
      </c>
      <c r="BT264" t="s">
        <v>78</v>
      </c>
      <c r="BU264" t="s">
        <v>78</v>
      </c>
      <c r="BV264" t="s">
        <v>78</v>
      </c>
      <c r="BW264" t="s">
        <v>78</v>
      </c>
      <c r="BX264" t="s">
        <v>80</v>
      </c>
    </row>
    <row r="265" spans="1:76">
      <c r="A265" t="s">
        <v>705</v>
      </c>
      <c r="B265" t="s">
        <v>594</v>
      </c>
      <c r="C265" s="1">
        <v>43668</v>
      </c>
      <c r="E265" t="s">
        <v>575</v>
      </c>
      <c r="F265">
        <v>-18.392600000000002</v>
      </c>
      <c r="G265">
        <v>48.143900000000002</v>
      </c>
      <c r="H265" t="s">
        <v>582</v>
      </c>
      <c r="I265">
        <v>72</v>
      </c>
      <c r="J265" t="s">
        <v>78</v>
      </c>
      <c r="K265" t="s">
        <v>78</v>
      </c>
      <c r="L265" t="s">
        <v>78</v>
      </c>
      <c r="M265" t="s">
        <v>78</v>
      </c>
      <c r="N265" t="s">
        <v>78</v>
      </c>
      <c r="O265" t="s">
        <v>78</v>
      </c>
      <c r="P265" t="s">
        <v>78</v>
      </c>
      <c r="Q265" t="s">
        <v>78</v>
      </c>
      <c r="R265" t="s">
        <v>79</v>
      </c>
      <c r="T265" t="s">
        <v>80</v>
      </c>
      <c r="U265" t="s">
        <v>101</v>
      </c>
      <c r="V265" t="s">
        <v>184</v>
      </c>
      <c r="W265" t="s">
        <v>78</v>
      </c>
      <c r="X265" t="s">
        <v>80</v>
      </c>
      <c r="Y265" t="s">
        <v>78</v>
      </c>
      <c r="Z265" t="s">
        <v>78</v>
      </c>
      <c r="AA265" t="s">
        <v>83</v>
      </c>
      <c r="AB265">
        <v>730</v>
      </c>
      <c r="AC265">
        <v>24.6</v>
      </c>
      <c r="AD265">
        <v>165</v>
      </c>
      <c r="AE265">
        <v>76.8</v>
      </c>
      <c r="AF265">
        <v>28.3</v>
      </c>
      <c r="AG265">
        <v>9.8000000000000007</v>
      </c>
      <c r="AH265">
        <v>7.6</v>
      </c>
      <c r="AI265" t="s">
        <v>84</v>
      </c>
      <c r="AJ265">
        <v>1</v>
      </c>
      <c r="AK265">
        <v>0</v>
      </c>
      <c r="AL265">
        <v>0</v>
      </c>
      <c r="AM265">
        <v>0</v>
      </c>
      <c r="AN265">
        <v>0</v>
      </c>
      <c r="AO265">
        <v>0</v>
      </c>
      <c r="AP265" t="s">
        <v>78</v>
      </c>
      <c r="AQ265">
        <v>0</v>
      </c>
      <c r="AR265" t="s">
        <v>78</v>
      </c>
      <c r="AS265" t="s">
        <v>78</v>
      </c>
      <c r="AT265">
        <v>500</v>
      </c>
      <c r="AU265" t="s">
        <v>78</v>
      </c>
      <c r="AV265" t="s">
        <v>78</v>
      </c>
      <c r="AW265" t="s">
        <v>78</v>
      </c>
      <c r="AX265">
        <v>0</v>
      </c>
      <c r="AY265">
        <v>2</v>
      </c>
      <c r="AZ265">
        <v>1</v>
      </c>
      <c r="BA265" t="s">
        <v>84</v>
      </c>
      <c r="BB265" t="s">
        <v>89</v>
      </c>
      <c r="BC265" t="s">
        <v>78</v>
      </c>
      <c r="BD265" t="s">
        <v>595</v>
      </c>
      <c r="BE265" t="s">
        <v>78</v>
      </c>
      <c r="BF265" t="s">
        <v>84</v>
      </c>
      <c r="BG265">
        <v>1</v>
      </c>
      <c r="BH265">
        <v>1</v>
      </c>
      <c r="BI265" t="s">
        <v>78</v>
      </c>
      <c r="BJ265" t="s">
        <v>78</v>
      </c>
      <c r="BK265" t="s">
        <v>78</v>
      </c>
      <c r="BL265" t="s">
        <v>78</v>
      </c>
      <c r="BM265" t="s">
        <v>78</v>
      </c>
      <c r="BN265" t="s">
        <v>78</v>
      </c>
      <c r="BO265" t="s">
        <v>78</v>
      </c>
      <c r="BP265" t="s">
        <v>78</v>
      </c>
      <c r="BQ265" t="s">
        <v>78</v>
      </c>
      <c r="BR265" t="s">
        <v>78</v>
      </c>
      <c r="BS265" t="s">
        <v>78</v>
      </c>
      <c r="BT265" t="s">
        <v>78</v>
      </c>
      <c r="BU265" t="s">
        <v>78</v>
      </c>
      <c r="BV265" t="s">
        <v>78</v>
      </c>
      <c r="BW265" t="s">
        <v>78</v>
      </c>
      <c r="BX265" t="s">
        <v>80</v>
      </c>
    </row>
    <row r="266" spans="1:76">
      <c r="A266" t="s">
        <v>705</v>
      </c>
      <c r="B266" t="s">
        <v>596</v>
      </c>
      <c r="C266" s="1">
        <v>43709</v>
      </c>
      <c r="D266">
        <v>956000005669814</v>
      </c>
      <c r="E266" t="s">
        <v>575</v>
      </c>
      <c r="F266">
        <v>-18.392600000000002</v>
      </c>
      <c r="G266">
        <v>48.143900000000002</v>
      </c>
      <c r="H266" t="s">
        <v>484</v>
      </c>
      <c r="I266">
        <v>76</v>
      </c>
      <c r="J266" t="s">
        <v>78</v>
      </c>
      <c r="K266" t="s">
        <v>78</v>
      </c>
      <c r="L266" t="s">
        <v>78</v>
      </c>
      <c r="M266" t="s">
        <v>78</v>
      </c>
      <c r="N266" t="s">
        <v>78</v>
      </c>
      <c r="O266" t="s">
        <v>78</v>
      </c>
      <c r="P266" t="s">
        <v>78</v>
      </c>
      <c r="Q266" t="s">
        <v>78</v>
      </c>
      <c r="R266" t="s">
        <v>79</v>
      </c>
      <c r="T266" t="s">
        <v>80</v>
      </c>
      <c r="U266" t="s">
        <v>81</v>
      </c>
      <c r="V266" t="s">
        <v>82</v>
      </c>
      <c r="W266" t="s">
        <v>80</v>
      </c>
      <c r="X266" t="s">
        <v>80</v>
      </c>
      <c r="Y266" t="s">
        <v>78</v>
      </c>
      <c r="Z266" t="s">
        <v>78</v>
      </c>
      <c r="AA266" t="s">
        <v>83</v>
      </c>
      <c r="AB266">
        <v>730</v>
      </c>
      <c r="AC266">
        <v>26.2</v>
      </c>
      <c r="AD266">
        <v>187</v>
      </c>
      <c r="AE266">
        <v>80.599999999999994</v>
      </c>
      <c r="AF266">
        <v>22.6</v>
      </c>
      <c r="AG266">
        <v>13.6</v>
      </c>
      <c r="AH266">
        <v>11.1</v>
      </c>
      <c r="AI266" t="s">
        <v>84</v>
      </c>
      <c r="AJ266">
        <v>1</v>
      </c>
      <c r="AK266">
        <v>0</v>
      </c>
      <c r="AL266">
        <v>0</v>
      </c>
      <c r="AM266">
        <v>0</v>
      </c>
      <c r="AN266">
        <v>0</v>
      </c>
      <c r="AO266">
        <v>0</v>
      </c>
      <c r="AP266" t="s">
        <v>78</v>
      </c>
      <c r="AQ266">
        <v>1</v>
      </c>
      <c r="AR266">
        <v>1</v>
      </c>
      <c r="AS266">
        <v>1</v>
      </c>
      <c r="AT266">
        <v>400</v>
      </c>
      <c r="AU266" t="s">
        <v>78</v>
      </c>
      <c r="AV266" t="s">
        <v>78</v>
      </c>
      <c r="AW266" t="s">
        <v>78</v>
      </c>
      <c r="AX266">
        <v>180</v>
      </c>
      <c r="AY266">
        <v>2</v>
      </c>
      <c r="AZ266">
        <v>1</v>
      </c>
      <c r="BA266" t="s">
        <v>84</v>
      </c>
      <c r="BB266" t="s">
        <v>89</v>
      </c>
      <c r="BC266" t="s">
        <v>597</v>
      </c>
      <c r="BD266" t="s">
        <v>78</v>
      </c>
      <c r="BE266" t="s">
        <v>78</v>
      </c>
      <c r="BF266" t="s">
        <v>78</v>
      </c>
      <c r="BG266" t="s">
        <v>78</v>
      </c>
      <c r="BH266" t="s">
        <v>78</v>
      </c>
      <c r="BI266" t="s">
        <v>78</v>
      </c>
      <c r="BJ266" t="s">
        <v>78</v>
      </c>
      <c r="BK266" t="s">
        <v>78</v>
      </c>
      <c r="BL266" t="s">
        <v>78</v>
      </c>
      <c r="BM266" t="s">
        <v>78</v>
      </c>
      <c r="BN266" t="s">
        <v>78</v>
      </c>
      <c r="BO266" t="s">
        <v>78</v>
      </c>
      <c r="BP266" t="s">
        <v>78</v>
      </c>
      <c r="BQ266" t="s">
        <v>78</v>
      </c>
      <c r="BR266" t="s">
        <v>78</v>
      </c>
      <c r="BS266" t="s">
        <v>78</v>
      </c>
      <c r="BT266" t="s">
        <v>78</v>
      </c>
      <c r="BU266" t="s">
        <v>78</v>
      </c>
      <c r="BV266">
        <v>800.272998605574</v>
      </c>
      <c r="BW266">
        <v>-70.272998605574102</v>
      </c>
      <c r="BX266" t="s">
        <v>80</v>
      </c>
    </row>
    <row r="267" spans="1:76">
      <c r="A267" t="s">
        <v>705</v>
      </c>
      <c r="B267" t="s">
        <v>598</v>
      </c>
      <c r="C267" s="1">
        <v>43710</v>
      </c>
      <c r="D267">
        <v>956000009384507</v>
      </c>
      <c r="E267" t="s">
        <v>575</v>
      </c>
      <c r="F267">
        <v>-18.392600000000002</v>
      </c>
      <c r="G267">
        <v>48.143900000000002</v>
      </c>
      <c r="H267" t="s">
        <v>484</v>
      </c>
      <c r="I267">
        <v>76</v>
      </c>
      <c r="J267" t="s">
        <v>78</v>
      </c>
      <c r="K267" t="s">
        <v>78</v>
      </c>
      <c r="L267" t="s">
        <v>78</v>
      </c>
      <c r="M267" t="s">
        <v>78</v>
      </c>
      <c r="N267" t="s">
        <v>78</v>
      </c>
      <c r="O267" t="s">
        <v>78</v>
      </c>
      <c r="P267" t="s">
        <v>78</v>
      </c>
      <c r="Q267" t="s">
        <v>78</v>
      </c>
      <c r="R267" t="s">
        <v>79</v>
      </c>
      <c r="T267" t="s">
        <v>80</v>
      </c>
      <c r="U267" t="s">
        <v>101</v>
      </c>
      <c r="V267" t="s">
        <v>102</v>
      </c>
      <c r="W267" t="s">
        <v>80</v>
      </c>
      <c r="X267" t="s">
        <v>80</v>
      </c>
      <c r="Y267" t="s">
        <v>78</v>
      </c>
      <c r="Z267" t="s">
        <v>78</v>
      </c>
      <c r="AA267" t="s">
        <v>83</v>
      </c>
      <c r="AB267">
        <v>710</v>
      </c>
      <c r="AC267">
        <v>27.5</v>
      </c>
      <c r="AD267">
        <v>165</v>
      </c>
      <c r="AE267">
        <v>80.400000000000006</v>
      </c>
      <c r="AF267">
        <v>23.2</v>
      </c>
      <c r="AG267">
        <v>13.7</v>
      </c>
      <c r="AH267">
        <v>9.1999999999999993</v>
      </c>
      <c r="AI267" t="s">
        <v>84</v>
      </c>
      <c r="AJ267">
        <v>1</v>
      </c>
      <c r="AK267">
        <v>0</v>
      </c>
      <c r="AL267">
        <v>0</v>
      </c>
      <c r="AM267">
        <v>0</v>
      </c>
      <c r="AN267">
        <v>0</v>
      </c>
      <c r="AO267">
        <v>0</v>
      </c>
      <c r="AP267" t="s">
        <v>78</v>
      </c>
      <c r="AQ267">
        <v>1</v>
      </c>
      <c r="AR267">
        <v>1</v>
      </c>
      <c r="AS267">
        <v>1</v>
      </c>
      <c r="AT267">
        <v>750</v>
      </c>
      <c r="AU267" t="s">
        <v>78</v>
      </c>
      <c r="AV267" t="s">
        <v>78</v>
      </c>
      <c r="AW267" t="s">
        <v>78</v>
      </c>
      <c r="AX267">
        <v>250</v>
      </c>
      <c r="AY267">
        <v>2</v>
      </c>
      <c r="AZ267">
        <v>1</v>
      </c>
      <c r="BA267" t="s">
        <v>84</v>
      </c>
      <c r="BB267" t="s">
        <v>89</v>
      </c>
      <c r="BC267" t="s">
        <v>599</v>
      </c>
      <c r="BD267" t="s">
        <v>600</v>
      </c>
      <c r="BE267" t="s">
        <v>78</v>
      </c>
      <c r="BF267" t="s">
        <v>78</v>
      </c>
      <c r="BG267" t="s">
        <v>78</v>
      </c>
      <c r="BH267" t="s">
        <v>78</v>
      </c>
      <c r="BI267" t="s">
        <v>78</v>
      </c>
      <c r="BJ267" t="s">
        <v>78</v>
      </c>
      <c r="BK267" t="s">
        <v>78</v>
      </c>
      <c r="BL267" t="s">
        <v>78</v>
      </c>
      <c r="BM267" t="s">
        <v>78</v>
      </c>
      <c r="BN267" t="s">
        <v>78</v>
      </c>
      <c r="BO267" t="s">
        <v>78</v>
      </c>
      <c r="BP267" t="s">
        <v>78</v>
      </c>
      <c r="BQ267" t="s">
        <v>78</v>
      </c>
      <c r="BR267" t="s">
        <v>78</v>
      </c>
      <c r="BS267" t="s">
        <v>78</v>
      </c>
      <c r="BT267" t="s">
        <v>78</v>
      </c>
      <c r="BU267" t="s">
        <v>78</v>
      </c>
      <c r="BV267">
        <v>562.42602193149298</v>
      </c>
      <c r="BW267">
        <v>147.57397806850699</v>
      </c>
      <c r="BX267" t="s">
        <v>80</v>
      </c>
    </row>
    <row r="268" spans="1:76">
      <c r="A268" t="s">
        <v>705</v>
      </c>
      <c r="B268" t="s">
        <v>601</v>
      </c>
      <c r="C268" s="1">
        <v>43710</v>
      </c>
      <c r="E268" t="s">
        <v>575</v>
      </c>
      <c r="F268">
        <v>-18.392600000000002</v>
      </c>
      <c r="G268">
        <v>48.143900000000002</v>
      </c>
      <c r="H268" t="s">
        <v>484</v>
      </c>
      <c r="I268">
        <v>76</v>
      </c>
      <c r="J268" t="s">
        <v>78</v>
      </c>
      <c r="K268" t="s">
        <v>78</v>
      </c>
      <c r="L268" t="s">
        <v>78</v>
      </c>
      <c r="M268" t="s">
        <v>78</v>
      </c>
      <c r="N268" t="s">
        <v>78</v>
      </c>
      <c r="O268" t="s">
        <v>78</v>
      </c>
      <c r="P268" t="s">
        <v>78</v>
      </c>
      <c r="Q268" t="s">
        <v>78</v>
      </c>
      <c r="R268" t="s">
        <v>79</v>
      </c>
      <c r="T268" t="s">
        <v>80</v>
      </c>
      <c r="U268" t="s">
        <v>101</v>
      </c>
      <c r="V268" t="s">
        <v>102</v>
      </c>
      <c r="W268" t="s">
        <v>80</v>
      </c>
      <c r="X268" t="s">
        <v>80</v>
      </c>
      <c r="Y268" t="s">
        <v>78</v>
      </c>
      <c r="Z268" t="s">
        <v>78</v>
      </c>
      <c r="AA268" t="s">
        <v>83</v>
      </c>
      <c r="AB268">
        <v>542</v>
      </c>
      <c r="AC268">
        <v>24.8</v>
      </c>
      <c r="AD268">
        <v>159.30000000000001</v>
      </c>
      <c r="AE268">
        <v>79.7</v>
      </c>
      <c r="AF268">
        <v>23.4</v>
      </c>
      <c r="AG268">
        <v>9.9</v>
      </c>
      <c r="AH268">
        <v>7.4</v>
      </c>
      <c r="AI268" t="s">
        <v>84</v>
      </c>
      <c r="AJ268">
        <v>1</v>
      </c>
      <c r="AK268">
        <v>0</v>
      </c>
      <c r="AL268">
        <v>0</v>
      </c>
      <c r="AM268">
        <v>0</v>
      </c>
      <c r="AN268">
        <v>0</v>
      </c>
      <c r="AO268">
        <v>0</v>
      </c>
      <c r="AP268" t="s">
        <v>78</v>
      </c>
      <c r="AQ268">
        <v>0</v>
      </c>
      <c r="AR268">
        <v>1</v>
      </c>
      <c r="AS268">
        <v>1</v>
      </c>
      <c r="AT268">
        <v>30</v>
      </c>
      <c r="AU268" t="s">
        <v>78</v>
      </c>
      <c r="AV268" t="s">
        <v>78</v>
      </c>
      <c r="AW268" t="s">
        <v>78</v>
      </c>
      <c r="AX268">
        <v>200</v>
      </c>
      <c r="AY268">
        <v>2</v>
      </c>
      <c r="AZ268">
        <v>1</v>
      </c>
      <c r="BA268" t="s">
        <v>84</v>
      </c>
      <c r="BB268" t="s">
        <v>85</v>
      </c>
      <c r="BC268" t="s">
        <v>602</v>
      </c>
      <c r="BD268" t="s">
        <v>600</v>
      </c>
      <c r="BE268" t="s">
        <v>78</v>
      </c>
      <c r="BF268" t="s">
        <v>78</v>
      </c>
      <c r="BG268" t="s">
        <v>78</v>
      </c>
      <c r="BH268" t="s">
        <v>78</v>
      </c>
      <c r="BI268" t="s">
        <v>78</v>
      </c>
      <c r="BJ268" t="s">
        <v>78</v>
      </c>
      <c r="BK268" t="s">
        <v>78</v>
      </c>
      <c r="BL268" t="s">
        <v>78</v>
      </c>
      <c r="BM268" t="s">
        <v>78</v>
      </c>
      <c r="BN268" t="s">
        <v>78</v>
      </c>
      <c r="BO268" t="s">
        <v>78</v>
      </c>
      <c r="BP268" t="s">
        <v>78</v>
      </c>
      <c r="BQ268" t="s">
        <v>78</v>
      </c>
      <c r="BR268" t="s">
        <v>78</v>
      </c>
      <c r="BS268" t="s">
        <v>78</v>
      </c>
      <c r="BT268" t="s">
        <v>78</v>
      </c>
      <c r="BU268" t="s">
        <v>78</v>
      </c>
      <c r="BV268">
        <v>536.64438606148997</v>
      </c>
      <c r="BW268">
        <v>5.3556139385100296</v>
      </c>
      <c r="BX268" t="s">
        <v>80</v>
      </c>
    </row>
    <row r="269" spans="1:76">
      <c r="A269" t="s">
        <v>705</v>
      </c>
      <c r="B269" t="s">
        <v>603</v>
      </c>
      <c r="C269" s="1">
        <v>43710</v>
      </c>
      <c r="D269">
        <v>956000005595700</v>
      </c>
      <c r="E269" t="s">
        <v>575</v>
      </c>
      <c r="F269">
        <v>-18.392600000000002</v>
      </c>
      <c r="G269">
        <v>48.143900000000002</v>
      </c>
      <c r="H269" t="s">
        <v>484</v>
      </c>
      <c r="I269">
        <v>76</v>
      </c>
      <c r="J269" t="s">
        <v>78</v>
      </c>
      <c r="K269" t="s">
        <v>78</v>
      </c>
      <c r="L269" t="s">
        <v>78</v>
      </c>
      <c r="M269" t="s">
        <v>78</v>
      </c>
      <c r="N269" t="s">
        <v>78</v>
      </c>
      <c r="O269" t="s">
        <v>78</v>
      </c>
      <c r="P269" t="s">
        <v>78</v>
      </c>
      <c r="Q269" t="s">
        <v>78</v>
      </c>
      <c r="R269" t="s">
        <v>79</v>
      </c>
      <c r="T269" t="s">
        <v>80</v>
      </c>
      <c r="U269" t="s">
        <v>81</v>
      </c>
      <c r="V269" t="s">
        <v>82</v>
      </c>
      <c r="W269" t="s">
        <v>80</v>
      </c>
      <c r="X269" t="s">
        <v>80</v>
      </c>
      <c r="Y269" t="s">
        <v>78</v>
      </c>
      <c r="Z269" t="s">
        <v>78</v>
      </c>
      <c r="AA269" t="s">
        <v>83</v>
      </c>
      <c r="AB269">
        <v>560</v>
      </c>
      <c r="AC269">
        <v>26.5</v>
      </c>
      <c r="AD269">
        <v>173</v>
      </c>
      <c r="AE269">
        <v>84.4</v>
      </c>
      <c r="AF269">
        <v>30.8</v>
      </c>
      <c r="AG269" t="s">
        <v>507</v>
      </c>
      <c r="AH269" t="s">
        <v>507</v>
      </c>
      <c r="AI269" t="s">
        <v>84</v>
      </c>
      <c r="AJ269">
        <v>1</v>
      </c>
      <c r="AK269">
        <v>0</v>
      </c>
      <c r="AL269">
        <v>0</v>
      </c>
      <c r="AM269">
        <v>0</v>
      </c>
      <c r="AN269">
        <v>0</v>
      </c>
      <c r="AO269">
        <v>0</v>
      </c>
      <c r="AP269" t="s">
        <v>78</v>
      </c>
      <c r="AQ269">
        <v>0</v>
      </c>
      <c r="AR269">
        <v>1</v>
      </c>
      <c r="AS269">
        <v>1</v>
      </c>
      <c r="AT269">
        <v>500</v>
      </c>
      <c r="AU269" t="s">
        <v>78</v>
      </c>
      <c r="AV269" t="s">
        <v>78</v>
      </c>
      <c r="AW269" t="s">
        <v>78</v>
      </c>
      <c r="AX269">
        <v>200</v>
      </c>
      <c r="AY269">
        <v>2</v>
      </c>
      <c r="AZ269">
        <v>1</v>
      </c>
      <c r="BA269" t="s">
        <v>84</v>
      </c>
      <c r="BB269" t="s">
        <v>85</v>
      </c>
      <c r="BC269" t="s">
        <v>604</v>
      </c>
      <c r="BD269" t="s">
        <v>605</v>
      </c>
      <c r="BE269" t="s">
        <v>78</v>
      </c>
      <c r="BF269" t="s">
        <v>78</v>
      </c>
      <c r="BG269" t="s">
        <v>78</v>
      </c>
      <c r="BH269" t="s">
        <v>78</v>
      </c>
      <c r="BI269" t="s">
        <v>78</v>
      </c>
      <c r="BJ269" t="s">
        <v>78</v>
      </c>
      <c r="BK269" t="s">
        <v>78</v>
      </c>
      <c r="BL269" t="s">
        <v>78</v>
      </c>
      <c r="BM269" t="s">
        <v>78</v>
      </c>
      <c r="BN269" t="s">
        <v>78</v>
      </c>
      <c r="BO269" t="s">
        <v>78</v>
      </c>
      <c r="BP269" t="s">
        <v>78</v>
      </c>
      <c r="BQ269" t="s">
        <v>78</v>
      </c>
      <c r="BR269" t="s">
        <v>78</v>
      </c>
      <c r="BS269" t="s">
        <v>78</v>
      </c>
      <c r="BT269" t="s">
        <v>78</v>
      </c>
      <c r="BU269" t="s">
        <v>78</v>
      </c>
      <c r="BV269">
        <v>687.68585168605205</v>
      </c>
      <c r="BW269">
        <v>-127.685851686052</v>
      </c>
      <c r="BX269" t="s">
        <v>80</v>
      </c>
    </row>
    <row r="270" spans="1:76">
      <c r="A270" t="s">
        <v>705</v>
      </c>
      <c r="B270" t="s">
        <v>606</v>
      </c>
      <c r="C270" s="1">
        <v>43710</v>
      </c>
      <c r="D270">
        <v>956000006046369</v>
      </c>
      <c r="E270" t="s">
        <v>575</v>
      </c>
      <c r="F270">
        <v>-18.392600000000002</v>
      </c>
      <c r="G270">
        <v>48.143900000000002</v>
      </c>
      <c r="H270" t="s">
        <v>484</v>
      </c>
      <c r="I270">
        <v>76</v>
      </c>
      <c r="J270" t="s">
        <v>78</v>
      </c>
      <c r="K270" t="s">
        <v>78</v>
      </c>
      <c r="L270" t="s">
        <v>78</v>
      </c>
      <c r="M270" t="s">
        <v>78</v>
      </c>
      <c r="N270" t="s">
        <v>78</v>
      </c>
      <c r="O270" t="s">
        <v>78</v>
      </c>
      <c r="P270" t="s">
        <v>78</v>
      </c>
      <c r="Q270" t="s">
        <v>78</v>
      </c>
      <c r="R270" t="s">
        <v>79</v>
      </c>
      <c r="T270" t="s">
        <v>80</v>
      </c>
      <c r="U270" t="s">
        <v>81</v>
      </c>
      <c r="V270" t="s">
        <v>82</v>
      </c>
      <c r="W270" t="s">
        <v>80</v>
      </c>
      <c r="X270" t="s">
        <v>80</v>
      </c>
      <c r="Y270" t="s">
        <v>78</v>
      </c>
      <c r="Z270" t="s">
        <v>78</v>
      </c>
      <c r="AA270" t="s">
        <v>83</v>
      </c>
      <c r="AB270">
        <v>650</v>
      </c>
      <c r="AC270">
        <v>26.5</v>
      </c>
      <c r="AD270">
        <v>159.4</v>
      </c>
      <c r="AE270">
        <v>56</v>
      </c>
      <c r="AF270">
        <v>24.8</v>
      </c>
      <c r="AG270" t="s">
        <v>507</v>
      </c>
      <c r="AH270" t="s">
        <v>507</v>
      </c>
      <c r="AI270" t="s">
        <v>84</v>
      </c>
      <c r="AJ270">
        <v>1</v>
      </c>
      <c r="AK270">
        <v>0</v>
      </c>
      <c r="AL270">
        <v>0</v>
      </c>
      <c r="AM270">
        <v>0</v>
      </c>
      <c r="AN270">
        <v>0</v>
      </c>
      <c r="AO270">
        <v>0</v>
      </c>
      <c r="AP270" t="s">
        <v>78</v>
      </c>
      <c r="AQ270">
        <v>1</v>
      </c>
      <c r="AR270">
        <v>1</v>
      </c>
      <c r="AS270">
        <v>1</v>
      </c>
      <c r="AT270">
        <v>400</v>
      </c>
      <c r="AU270" t="s">
        <v>78</v>
      </c>
      <c r="AV270" t="s">
        <v>78</v>
      </c>
      <c r="AW270" t="s">
        <v>78</v>
      </c>
      <c r="AX270">
        <v>200</v>
      </c>
      <c r="AY270">
        <v>2</v>
      </c>
      <c r="AZ270">
        <v>1</v>
      </c>
      <c r="BA270" t="s">
        <v>84</v>
      </c>
      <c r="BB270" t="s">
        <v>78</v>
      </c>
      <c r="BC270" t="s">
        <v>607</v>
      </c>
      <c r="BD270" t="s">
        <v>78</v>
      </c>
      <c r="BE270" t="s">
        <v>78</v>
      </c>
      <c r="BF270" t="s">
        <v>78</v>
      </c>
      <c r="BG270" t="s">
        <v>78</v>
      </c>
      <c r="BH270" t="s">
        <v>78</v>
      </c>
      <c r="BI270" t="s">
        <v>78</v>
      </c>
      <c r="BJ270" t="s">
        <v>78</v>
      </c>
      <c r="BK270" t="s">
        <v>78</v>
      </c>
      <c r="BL270" t="s">
        <v>78</v>
      </c>
      <c r="BM270" t="s">
        <v>78</v>
      </c>
      <c r="BN270" t="s">
        <v>78</v>
      </c>
      <c r="BO270" t="s">
        <v>78</v>
      </c>
      <c r="BP270" t="s">
        <v>78</v>
      </c>
      <c r="BQ270" t="s">
        <v>78</v>
      </c>
      <c r="BR270" t="s">
        <v>78</v>
      </c>
      <c r="BS270" t="s">
        <v>78</v>
      </c>
      <c r="BT270" t="s">
        <v>78</v>
      </c>
      <c r="BU270" t="s">
        <v>78</v>
      </c>
      <c r="BV270">
        <v>586.28439585512899</v>
      </c>
      <c r="BW270">
        <v>63.715604144871101</v>
      </c>
      <c r="BX270" t="s">
        <v>80</v>
      </c>
    </row>
    <row r="271" spans="1:76">
      <c r="A271" t="s">
        <v>705</v>
      </c>
      <c r="B271" t="s">
        <v>608</v>
      </c>
      <c r="C271" s="1">
        <v>43710</v>
      </c>
      <c r="D271">
        <v>956000005597194</v>
      </c>
      <c r="E271" t="s">
        <v>575</v>
      </c>
      <c r="F271">
        <v>-18.392600000000002</v>
      </c>
      <c r="G271">
        <v>48.143900000000002</v>
      </c>
      <c r="H271" t="s">
        <v>484</v>
      </c>
      <c r="I271">
        <v>76</v>
      </c>
      <c r="J271" t="s">
        <v>78</v>
      </c>
      <c r="K271" t="s">
        <v>78</v>
      </c>
      <c r="L271" t="s">
        <v>78</v>
      </c>
      <c r="M271" t="s">
        <v>78</v>
      </c>
      <c r="N271" t="s">
        <v>78</v>
      </c>
      <c r="O271" t="s">
        <v>78</v>
      </c>
      <c r="P271" t="s">
        <v>78</v>
      </c>
      <c r="Q271" t="s">
        <v>78</v>
      </c>
      <c r="R271" t="s">
        <v>79</v>
      </c>
      <c r="T271" t="s">
        <v>80</v>
      </c>
      <c r="U271" t="s">
        <v>101</v>
      </c>
      <c r="V271" t="s">
        <v>102</v>
      </c>
      <c r="W271" t="s">
        <v>80</v>
      </c>
      <c r="X271" t="s">
        <v>80</v>
      </c>
      <c r="Y271" t="s">
        <v>78</v>
      </c>
      <c r="Z271" t="s">
        <v>78</v>
      </c>
      <c r="AA271" t="s">
        <v>83</v>
      </c>
      <c r="AB271">
        <v>610</v>
      </c>
      <c r="AC271" t="s">
        <v>78</v>
      </c>
      <c r="AD271">
        <v>158.69999999999999</v>
      </c>
      <c r="AE271">
        <v>76.7</v>
      </c>
      <c r="AF271">
        <v>32</v>
      </c>
      <c r="AG271">
        <v>14</v>
      </c>
      <c r="AH271">
        <v>15.2</v>
      </c>
      <c r="AI271" t="s">
        <v>84</v>
      </c>
      <c r="AJ271">
        <v>1</v>
      </c>
      <c r="AK271">
        <v>0</v>
      </c>
      <c r="AL271">
        <v>0</v>
      </c>
      <c r="AM271">
        <v>0</v>
      </c>
      <c r="AN271">
        <v>0</v>
      </c>
      <c r="AO271">
        <v>0</v>
      </c>
      <c r="AP271" t="s">
        <v>78</v>
      </c>
      <c r="AQ271">
        <v>1</v>
      </c>
      <c r="AR271">
        <v>1</v>
      </c>
      <c r="AS271">
        <v>1</v>
      </c>
      <c r="AT271">
        <v>500</v>
      </c>
      <c r="AU271" t="s">
        <v>78</v>
      </c>
      <c r="AV271" t="s">
        <v>78</v>
      </c>
      <c r="AW271" t="s">
        <v>78</v>
      </c>
      <c r="AX271">
        <v>200</v>
      </c>
      <c r="AY271">
        <v>2</v>
      </c>
      <c r="AZ271">
        <v>1</v>
      </c>
      <c r="BA271" t="s">
        <v>84</v>
      </c>
      <c r="BB271" t="s">
        <v>95</v>
      </c>
      <c r="BC271" t="s">
        <v>609</v>
      </c>
      <c r="BD271" t="s">
        <v>78</v>
      </c>
      <c r="BE271" t="s">
        <v>78</v>
      </c>
      <c r="BF271" t="s">
        <v>78</v>
      </c>
      <c r="BG271" t="s">
        <v>78</v>
      </c>
      <c r="BH271" t="s">
        <v>78</v>
      </c>
      <c r="BI271" t="s">
        <v>78</v>
      </c>
      <c r="BJ271" t="s">
        <v>78</v>
      </c>
      <c r="BK271" t="s">
        <v>78</v>
      </c>
      <c r="BL271" t="s">
        <v>78</v>
      </c>
      <c r="BM271" t="s">
        <v>78</v>
      </c>
      <c r="BN271" t="s">
        <v>78</v>
      </c>
      <c r="BO271" t="s">
        <v>78</v>
      </c>
      <c r="BP271" t="s">
        <v>78</v>
      </c>
      <c r="BQ271" t="s">
        <v>78</v>
      </c>
      <c r="BR271" t="s">
        <v>78</v>
      </c>
      <c r="BS271" t="s">
        <v>78</v>
      </c>
      <c r="BT271" t="s">
        <v>78</v>
      </c>
      <c r="BU271" t="s">
        <v>78</v>
      </c>
      <c r="BV271">
        <v>533.94826131611603</v>
      </c>
      <c r="BW271">
        <v>76.051738683883698</v>
      </c>
      <c r="BX271" t="s">
        <v>80</v>
      </c>
    </row>
    <row r="272" spans="1:76">
      <c r="A272" t="s">
        <v>705</v>
      </c>
      <c r="B272" t="s">
        <v>610</v>
      </c>
      <c r="C272" s="1">
        <v>43710</v>
      </c>
      <c r="D272">
        <v>956000006092142</v>
      </c>
      <c r="E272" t="s">
        <v>575</v>
      </c>
      <c r="F272">
        <v>-18.392600000000002</v>
      </c>
      <c r="G272">
        <v>48.143900000000002</v>
      </c>
      <c r="H272" t="s">
        <v>484</v>
      </c>
      <c r="I272">
        <v>76</v>
      </c>
      <c r="J272" t="s">
        <v>78</v>
      </c>
      <c r="K272" t="s">
        <v>78</v>
      </c>
      <c r="L272" t="s">
        <v>78</v>
      </c>
      <c r="M272" t="s">
        <v>78</v>
      </c>
      <c r="N272" t="s">
        <v>78</v>
      </c>
      <c r="O272" t="s">
        <v>78</v>
      </c>
      <c r="P272" t="s">
        <v>78</v>
      </c>
      <c r="Q272" t="s">
        <v>78</v>
      </c>
      <c r="R272" t="s">
        <v>79</v>
      </c>
      <c r="T272" t="s">
        <v>80</v>
      </c>
      <c r="U272" t="s">
        <v>81</v>
      </c>
      <c r="V272" t="s">
        <v>82</v>
      </c>
      <c r="W272" t="s">
        <v>80</v>
      </c>
      <c r="X272" t="s">
        <v>80</v>
      </c>
      <c r="Y272" t="s">
        <v>78</v>
      </c>
      <c r="Z272" t="s">
        <v>78</v>
      </c>
      <c r="AA272" t="s">
        <v>83</v>
      </c>
      <c r="AB272">
        <v>610</v>
      </c>
      <c r="AC272">
        <v>25.6</v>
      </c>
      <c r="AD272">
        <v>174</v>
      </c>
      <c r="AE272">
        <v>80.7</v>
      </c>
      <c r="AF272">
        <v>20.100000000000001</v>
      </c>
      <c r="AG272">
        <v>14.5</v>
      </c>
      <c r="AH272">
        <v>10.9</v>
      </c>
      <c r="AI272" t="s">
        <v>84</v>
      </c>
      <c r="AJ272">
        <v>1</v>
      </c>
      <c r="AK272">
        <v>0</v>
      </c>
      <c r="AL272">
        <v>0</v>
      </c>
      <c r="AM272">
        <v>0</v>
      </c>
      <c r="AN272">
        <v>0</v>
      </c>
      <c r="AO272">
        <v>0</v>
      </c>
      <c r="AP272" t="s">
        <v>78</v>
      </c>
      <c r="AQ272">
        <v>1</v>
      </c>
      <c r="AR272">
        <v>1</v>
      </c>
      <c r="AS272">
        <v>1</v>
      </c>
      <c r="AT272">
        <v>500</v>
      </c>
      <c r="AU272" t="s">
        <v>78</v>
      </c>
      <c r="AV272" t="s">
        <v>78</v>
      </c>
      <c r="AW272" t="s">
        <v>78</v>
      </c>
      <c r="AX272">
        <v>130</v>
      </c>
      <c r="AY272">
        <v>2</v>
      </c>
      <c r="AZ272">
        <v>1</v>
      </c>
      <c r="BA272" t="s">
        <v>84</v>
      </c>
      <c r="BB272" t="s">
        <v>89</v>
      </c>
      <c r="BC272" t="s">
        <v>688</v>
      </c>
      <c r="BD272" t="s">
        <v>78</v>
      </c>
      <c r="BE272" t="s">
        <v>78</v>
      </c>
      <c r="BF272" t="s">
        <v>78</v>
      </c>
      <c r="BG272" t="s">
        <v>78</v>
      </c>
      <c r="BH272" t="s">
        <v>78</v>
      </c>
      <c r="BI272" t="s">
        <v>78</v>
      </c>
      <c r="BJ272" t="s">
        <v>78</v>
      </c>
      <c r="BK272" t="s">
        <v>78</v>
      </c>
      <c r="BL272" t="s">
        <v>78</v>
      </c>
      <c r="BM272" t="s">
        <v>78</v>
      </c>
      <c r="BN272" t="s">
        <v>78</v>
      </c>
      <c r="BO272" t="s">
        <v>78</v>
      </c>
      <c r="BP272" t="s">
        <v>78</v>
      </c>
      <c r="BQ272" t="s">
        <v>78</v>
      </c>
      <c r="BR272" t="s">
        <v>78</v>
      </c>
      <c r="BS272" t="s">
        <v>78</v>
      </c>
      <c r="BT272" t="s">
        <v>78</v>
      </c>
      <c r="BU272" t="s">
        <v>78</v>
      </c>
      <c r="BV272">
        <v>695.45219980247896</v>
      </c>
      <c r="BW272">
        <v>-85.452199802478603</v>
      </c>
      <c r="BX272" t="s">
        <v>80</v>
      </c>
    </row>
    <row r="273" spans="1:76">
      <c r="A273" t="s">
        <v>705</v>
      </c>
      <c r="B273" t="s">
        <v>611</v>
      </c>
      <c r="C273" s="1">
        <v>43710</v>
      </c>
      <c r="D273">
        <v>956000005671244</v>
      </c>
      <c r="E273" t="s">
        <v>575</v>
      </c>
      <c r="F273">
        <v>-18.392600000000002</v>
      </c>
      <c r="G273">
        <v>48.143900000000002</v>
      </c>
      <c r="H273" t="s">
        <v>484</v>
      </c>
      <c r="I273">
        <v>76</v>
      </c>
      <c r="J273" t="s">
        <v>78</v>
      </c>
      <c r="K273" t="s">
        <v>78</v>
      </c>
      <c r="L273" t="s">
        <v>78</v>
      </c>
      <c r="M273" t="s">
        <v>78</v>
      </c>
      <c r="N273" t="s">
        <v>78</v>
      </c>
      <c r="O273" t="s">
        <v>78</v>
      </c>
      <c r="P273" t="s">
        <v>78</v>
      </c>
      <c r="Q273" t="s">
        <v>78</v>
      </c>
      <c r="R273" t="s">
        <v>79</v>
      </c>
      <c r="T273" t="s">
        <v>80</v>
      </c>
      <c r="U273" t="s">
        <v>101</v>
      </c>
      <c r="V273" t="s">
        <v>102</v>
      </c>
      <c r="W273" t="s">
        <v>80</v>
      </c>
      <c r="X273" t="s">
        <v>80</v>
      </c>
      <c r="Y273" t="s">
        <v>78</v>
      </c>
      <c r="Z273" t="s">
        <v>78</v>
      </c>
      <c r="AA273" t="s">
        <v>83</v>
      </c>
      <c r="AB273">
        <v>650</v>
      </c>
      <c r="AC273">
        <v>25.2</v>
      </c>
      <c r="AD273">
        <v>159.19999999999999</v>
      </c>
      <c r="AE273">
        <v>76</v>
      </c>
      <c r="AF273">
        <v>24.7</v>
      </c>
      <c r="AG273">
        <v>8.1</v>
      </c>
      <c r="AH273">
        <v>5.4</v>
      </c>
      <c r="AI273" t="s">
        <v>84</v>
      </c>
      <c r="AJ273">
        <v>1</v>
      </c>
      <c r="AK273">
        <v>0</v>
      </c>
      <c r="AL273">
        <v>0</v>
      </c>
      <c r="AM273">
        <v>0</v>
      </c>
      <c r="AN273">
        <v>0</v>
      </c>
      <c r="AO273">
        <v>0</v>
      </c>
      <c r="AP273" t="s">
        <v>78</v>
      </c>
      <c r="AQ273">
        <v>0</v>
      </c>
      <c r="AR273">
        <v>1</v>
      </c>
      <c r="AS273">
        <v>1</v>
      </c>
      <c r="AT273">
        <v>500</v>
      </c>
      <c r="AU273" t="s">
        <v>78</v>
      </c>
      <c r="AV273" t="s">
        <v>78</v>
      </c>
      <c r="AW273" t="s">
        <v>78</v>
      </c>
      <c r="AX273">
        <v>200</v>
      </c>
      <c r="AY273">
        <v>2</v>
      </c>
      <c r="AZ273">
        <v>1</v>
      </c>
      <c r="BA273" t="s">
        <v>84</v>
      </c>
      <c r="BB273" t="s">
        <v>89</v>
      </c>
      <c r="BC273" t="s">
        <v>612</v>
      </c>
      <c r="BD273" t="s">
        <v>600</v>
      </c>
      <c r="BE273" t="s">
        <v>78</v>
      </c>
      <c r="BF273" t="s">
        <v>78</v>
      </c>
      <c r="BG273" t="s">
        <v>78</v>
      </c>
      <c r="BH273" t="s">
        <v>78</v>
      </c>
      <c r="BI273" t="s">
        <v>78</v>
      </c>
      <c r="BJ273" t="s">
        <v>78</v>
      </c>
      <c r="BK273" t="s">
        <v>78</v>
      </c>
      <c r="BL273" t="s">
        <v>78</v>
      </c>
      <c r="BM273" t="s">
        <v>78</v>
      </c>
      <c r="BN273" t="s">
        <v>78</v>
      </c>
      <c r="BO273" t="s">
        <v>78</v>
      </c>
      <c r="BP273" t="s">
        <v>78</v>
      </c>
      <c r="BQ273" t="s">
        <v>78</v>
      </c>
      <c r="BR273" t="s">
        <v>78</v>
      </c>
      <c r="BS273" t="s">
        <v>78</v>
      </c>
      <c r="BT273" t="s">
        <v>78</v>
      </c>
      <c r="BU273" t="s">
        <v>78</v>
      </c>
      <c r="BV273">
        <v>536.19479550884</v>
      </c>
      <c r="BW273">
        <v>113.80520449116</v>
      </c>
      <c r="BX273" t="s">
        <v>80</v>
      </c>
    </row>
    <row r="274" spans="1:76">
      <c r="A274" t="s">
        <v>705</v>
      </c>
      <c r="B274" t="s">
        <v>613</v>
      </c>
      <c r="C274" s="1">
        <v>43711</v>
      </c>
      <c r="D274">
        <v>956000005679355</v>
      </c>
      <c r="E274" t="s">
        <v>575</v>
      </c>
      <c r="F274">
        <v>-18.392600000000002</v>
      </c>
      <c r="G274">
        <v>48.143900000000002</v>
      </c>
      <c r="H274" t="s">
        <v>484</v>
      </c>
      <c r="I274">
        <v>76</v>
      </c>
      <c r="J274" t="s">
        <v>78</v>
      </c>
      <c r="K274" t="s">
        <v>78</v>
      </c>
      <c r="L274" t="s">
        <v>78</v>
      </c>
      <c r="M274" t="s">
        <v>78</v>
      </c>
      <c r="N274" t="s">
        <v>78</v>
      </c>
      <c r="O274" t="s">
        <v>78</v>
      </c>
      <c r="P274" t="s">
        <v>78</v>
      </c>
      <c r="Q274" t="s">
        <v>78</v>
      </c>
      <c r="R274" t="s">
        <v>79</v>
      </c>
      <c r="T274" t="s">
        <v>80</v>
      </c>
      <c r="U274" t="s">
        <v>81</v>
      </c>
      <c r="V274" t="s">
        <v>82</v>
      </c>
      <c r="W274" t="s">
        <v>80</v>
      </c>
      <c r="X274" t="s">
        <v>80</v>
      </c>
      <c r="Y274" t="s">
        <v>78</v>
      </c>
      <c r="Z274" t="s">
        <v>78</v>
      </c>
      <c r="AA274" t="s">
        <v>83</v>
      </c>
      <c r="AB274">
        <v>705</v>
      </c>
      <c r="AC274">
        <v>25.9</v>
      </c>
      <c r="AD274">
        <v>173</v>
      </c>
      <c r="AE274">
        <v>83</v>
      </c>
      <c r="AF274">
        <v>31</v>
      </c>
      <c r="AG274" t="s">
        <v>507</v>
      </c>
      <c r="AH274" t="s">
        <v>507</v>
      </c>
      <c r="AI274" t="s">
        <v>84</v>
      </c>
      <c r="AJ274">
        <v>1</v>
      </c>
      <c r="AK274">
        <v>0</v>
      </c>
      <c r="AL274">
        <v>0</v>
      </c>
      <c r="AM274">
        <v>0</v>
      </c>
      <c r="AN274">
        <v>0</v>
      </c>
      <c r="AO274">
        <v>0</v>
      </c>
      <c r="AP274" t="s">
        <v>78</v>
      </c>
      <c r="AQ274">
        <v>1</v>
      </c>
      <c r="AR274">
        <v>1</v>
      </c>
      <c r="AS274">
        <v>1</v>
      </c>
      <c r="AT274">
        <v>500</v>
      </c>
      <c r="AU274" t="s">
        <v>78</v>
      </c>
      <c r="AV274" t="s">
        <v>78</v>
      </c>
      <c r="AW274" t="s">
        <v>78</v>
      </c>
      <c r="AX274">
        <v>150</v>
      </c>
      <c r="AY274">
        <v>2</v>
      </c>
      <c r="AZ274">
        <v>1</v>
      </c>
      <c r="BA274" t="s">
        <v>84</v>
      </c>
      <c r="BB274" t="s">
        <v>85</v>
      </c>
      <c r="BC274" t="s">
        <v>614</v>
      </c>
      <c r="BD274" t="s">
        <v>78</v>
      </c>
      <c r="BE274" t="s">
        <v>78</v>
      </c>
      <c r="BF274" t="s">
        <v>78</v>
      </c>
      <c r="BG274" t="s">
        <v>78</v>
      </c>
      <c r="BH274" t="s">
        <v>78</v>
      </c>
      <c r="BI274" t="s">
        <v>78</v>
      </c>
      <c r="BJ274" t="s">
        <v>78</v>
      </c>
      <c r="BK274" t="s">
        <v>78</v>
      </c>
      <c r="BL274" t="s">
        <v>78</v>
      </c>
      <c r="BM274" t="s">
        <v>78</v>
      </c>
      <c r="BN274" t="s">
        <v>78</v>
      </c>
      <c r="BO274" t="s">
        <v>78</v>
      </c>
      <c r="BP274" t="s">
        <v>78</v>
      </c>
      <c r="BQ274" t="s">
        <v>78</v>
      </c>
      <c r="BR274" t="s">
        <v>78</v>
      </c>
      <c r="BS274" t="s">
        <v>78</v>
      </c>
      <c r="BT274" t="s">
        <v>78</v>
      </c>
      <c r="BU274" t="s">
        <v>78</v>
      </c>
      <c r="BV274">
        <v>687.68585168605205</v>
      </c>
      <c r="BW274">
        <v>17.314148313948099</v>
      </c>
      <c r="BX274" t="s">
        <v>80</v>
      </c>
    </row>
    <row r="275" spans="1:76">
      <c r="A275" t="s">
        <v>705</v>
      </c>
      <c r="B275" t="s">
        <v>615</v>
      </c>
      <c r="C275" s="1">
        <v>43715</v>
      </c>
      <c r="D275">
        <v>956000006086396</v>
      </c>
      <c r="E275" t="s">
        <v>575</v>
      </c>
      <c r="F275">
        <v>-18.392600000000002</v>
      </c>
      <c r="G275">
        <v>48.143900000000002</v>
      </c>
      <c r="H275" t="s">
        <v>484</v>
      </c>
      <c r="I275">
        <v>76</v>
      </c>
      <c r="J275" t="s">
        <v>78</v>
      </c>
      <c r="K275" t="s">
        <v>78</v>
      </c>
      <c r="L275" t="s">
        <v>78</v>
      </c>
      <c r="M275" t="s">
        <v>78</v>
      </c>
      <c r="N275" t="s">
        <v>78</v>
      </c>
      <c r="O275" t="s">
        <v>78</v>
      </c>
      <c r="P275" t="s">
        <v>78</v>
      </c>
      <c r="Q275" t="s">
        <v>78</v>
      </c>
      <c r="R275" t="s">
        <v>79</v>
      </c>
      <c r="T275" t="s">
        <v>80</v>
      </c>
      <c r="U275" t="s">
        <v>101</v>
      </c>
      <c r="V275" t="s">
        <v>102</v>
      </c>
      <c r="W275" t="s">
        <v>80</v>
      </c>
      <c r="X275" t="s">
        <v>80</v>
      </c>
      <c r="Y275" t="s">
        <v>78</v>
      </c>
      <c r="Z275" t="s">
        <v>78</v>
      </c>
      <c r="AA275" t="s">
        <v>83</v>
      </c>
      <c r="AB275">
        <v>760</v>
      </c>
      <c r="AC275">
        <v>26.5</v>
      </c>
      <c r="AD275">
        <v>169</v>
      </c>
      <c r="AE275">
        <v>84</v>
      </c>
      <c r="AF275">
        <v>23</v>
      </c>
      <c r="AG275">
        <v>10</v>
      </c>
      <c r="AH275">
        <v>7</v>
      </c>
      <c r="AI275" t="s">
        <v>84</v>
      </c>
      <c r="AJ275">
        <v>1</v>
      </c>
      <c r="AK275">
        <v>0</v>
      </c>
      <c r="AL275">
        <v>0</v>
      </c>
      <c r="AM275">
        <v>0</v>
      </c>
      <c r="AN275">
        <v>0</v>
      </c>
      <c r="AO275">
        <v>0</v>
      </c>
      <c r="AP275" t="s">
        <v>78</v>
      </c>
      <c r="AQ275">
        <v>0</v>
      </c>
      <c r="AR275">
        <v>1</v>
      </c>
      <c r="AS275">
        <v>1</v>
      </c>
      <c r="AT275">
        <v>400</v>
      </c>
      <c r="AU275" t="s">
        <v>78</v>
      </c>
      <c r="AV275" t="s">
        <v>78</v>
      </c>
      <c r="AW275" t="s">
        <v>78</v>
      </c>
      <c r="AX275">
        <v>200</v>
      </c>
      <c r="AY275">
        <v>2</v>
      </c>
      <c r="AZ275">
        <v>1</v>
      </c>
      <c r="BA275" t="s">
        <v>84</v>
      </c>
      <c r="BB275" t="s">
        <v>89</v>
      </c>
      <c r="BC275" t="s">
        <v>616</v>
      </c>
      <c r="BD275" t="s">
        <v>600</v>
      </c>
      <c r="BE275" t="s">
        <v>78</v>
      </c>
      <c r="BF275" t="s">
        <v>78</v>
      </c>
      <c r="BG275" t="s">
        <v>78</v>
      </c>
      <c r="BH275" t="s">
        <v>78</v>
      </c>
      <c r="BI275" t="s">
        <v>78</v>
      </c>
      <c r="BJ275" t="s">
        <v>78</v>
      </c>
      <c r="BK275" t="s">
        <v>78</v>
      </c>
      <c r="BL275" t="s">
        <v>78</v>
      </c>
      <c r="BM275" t="s">
        <v>78</v>
      </c>
      <c r="BN275" t="s">
        <v>78</v>
      </c>
      <c r="BO275" t="s">
        <v>78</v>
      </c>
      <c r="BP275" t="s">
        <v>78</v>
      </c>
      <c r="BQ275" t="s">
        <v>78</v>
      </c>
      <c r="BR275" t="s">
        <v>78</v>
      </c>
      <c r="BS275" t="s">
        <v>78</v>
      </c>
      <c r="BT275" t="s">
        <v>78</v>
      </c>
      <c r="BU275" t="s">
        <v>78</v>
      </c>
      <c r="BV275">
        <v>580.69787526652306</v>
      </c>
      <c r="BW275">
        <v>179.302124733477</v>
      </c>
      <c r="BX275" t="s">
        <v>80</v>
      </c>
    </row>
    <row r="276" spans="1:76">
      <c r="A276" t="s">
        <v>705</v>
      </c>
      <c r="B276" t="s">
        <v>617</v>
      </c>
      <c r="C276" s="1">
        <v>43742</v>
      </c>
      <c r="D276">
        <v>956000005674644</v>
      </c>
      <c r="E276" t="s">
        <v>575</v>
      </c>
      <c r="F276">
        <v>-18.392600000000002</v>
      </c>
      <c r="G276">
        <v>48.143900000000002</v>
      </c>
      <c r="H276" t="s">
        <v>484</v>
      </c>
      <c r="I276">
        <v>79</v>
      </c>
      <c r="J276" t="s">
        <v>78</v>
      </c>
      <c r="K276" t="s">
        <v>78</v>
      </c>
      <c r="L276" t="s">
        <v>78</v>
      </c>
      <c r="M276" t="s">
        <v>78</v>
      </c>
      <c r="N276" t="s">
        <v>78</v>
      </c>
      <c r="O276" t="s">
        <v>78</v>
      </c>
      <c r="P276" t="s">
        <v>78</v>
      </c>
      <c r="Q276" t="s">
        <v>78</v>
      </c>
      <c r="R276" t="s">
        <v>79</v>
      </c>
      <c r="T276" t="s">
        <v>80</v>
      </c>
      <c r="U276" t="s">
        <v>81</v>
      </c>
      <c r="V276" t="s">
        <v>82</v>
      </c>
      <c r="W276" t="s">
        <v>80</v>
      </c>
      <c r="X276" t="s">
        <v>80</v>
      </c>
      <c r="Y276" t="s">
        <v>78</v>
      </c>
      <c r="Z276" t="s">
        <v>78</v>
      </c>
      <c r="AA276" t="s">
        <v>83</v>
      </c>
      <c r="AB276">
        <v>685</v>
      </c>
      <c r="AC276">
        <v>25.8</v>
      </c>
      <c r="AD276">
        <v>180</v>
      </c>
      <c r="AE276">
        <v>90</v>
      </c>
      <c r="AF276">
        <v>29.1</v>
      </c>
      <c r="AG276">
        <v>14.5</v>
      </c>
      <c r="AH276">
        <v>16.399999999999999</v>
      </c>
      <c r="AI276" t="s">
        <v>78</v>
      </c>
      <c r="AJ276">
        <v>1</v>
      </c>
      <c r="AK276">
        <v>0</v>
      </c>
      <c r="AL276">
        <v>0</v>
      </c>
      <c r="AM276">
        <v>0</v>
      </c>
      <c r="AN276">
        <v>0</v>
      </c>
      <c r="AO276">
        <v>0</v>
      </c>
      <c r="AP276" t="s">
        <v>78</v>
      </c>
      <c r="AQ276">
        <v>1</v>
      </c>
      <c r="AR276">
        <v>1</v>
      </c>
      <c r="AS276">
        <v>1</v>
      </c>
      <c r="AT276">
        <v>600</v>
      </c>
      <c r="AU276" t="s">
        <v>78</v>
      </c>
      <c r="AV276" t="s">
        <v>78</v>
      </c>
      <c r="AW276" t="s">
        <v>78</v>
      </c>
      <c r="AX276">
        <v>200</v>
      </c>
      <c r="AY276">
        <v>2</v>
      </c>
      <c r="AZ276">
        <v>1</v>
      </c>
      <c r="BA276" t="s">
        <v>84</v>
      </c>
      <c r="BB276" t="s">
        <v>89</v>
      </c>
      <c r="BC276" t="s">
        <v>618</v>
      </c>
      <c r="BD276" t="s">
        <v>78</v>
      </c>
      <c r="BE276" t="s">
        <v>78</v>
      </c>
      <c r="BF276" t="s">
        <v>78</v>
      </c>
      <c r="BG276" t="s">
        <v>78</v>
      </c>
      <c r="BH276" t="s">
        <v>78</v>
      </c>
      <c r="BI276" t="s">
        <v>78</v>
      </c>
      <c r="BJ276" t="s">
        <v>78</v>
      </c>
      <c r="BK276" t="s">
        <v>78</v>
      </c>
      <c r="BL276" t="s">
        <v>78</v>
      </c>
      <c r="BM276" t="s">
        <v>78</v>
      </c>
      <c r="BN276" t="s">
        <v>78</v>
      </c>
      <c r="BO276" t="s">
        <v>78</v>
      </c>
      <c r="BP276" t="s">
        <v>78</v>
      </c>
      <c r="BQ276" t="s">
        <v>78</v>
      </c>
      <c r="BR276" t="s">
        <v>78</v>
      </c>
      <c r="BS276" t="s">
        <v>78</v>
      </c>
      <c r="BT276" t="s">
        <v>78</v>
      </c>
      <c r="BU276" t="s">
        <v>78</v>
      </c>
      <c r="BV276">
        <v>742.94125954293395</v>
      </c>
      <c r="BW276">
        <v>-57.941259542933899</v>
      </c>
      <c r="BX276" t="s">
        <v>80</v>
      </c>
    </row>
    <row r="277" spans="1:76">
      <c r="A277" t="s">
        <v>705</v>
      </c>
      <c r="B277" t="s">
        <v>619</v>
      </c>
      <c r="C277" s="1">
        <v>43885</v>
      </c>
      <c r="D277" t="s">
        <v>78</v>
      </c>
      <c r="E277" t="s">
        <v>575</v>
      </c>
      <c r="F277">
        <v>-18.392600000000002</v>
      </c>
      <c r="G277">
        <v>48.143900000000002</v>
      </c>
      <c r="H277" t="s">
        <v>620</v>
      </c>
      <c r="I277">
        <v>92</v>
      </c>
      <c r="J277" t="s">
        <v>78</v>
      </c>
      <c r="K277" t="s">
        <v>78</v>
      </c>
      <c r="L277" t="s">
        <v>78</v>
      </c>
      <c r="M277" t="s">
        <v>78</v>
      </c>
      <c r="N277" t="s">
        <v>78</v>
      </c>
      <c r="O277" t="s">
        <v>78</v>
      </c>
      <c r="P277" t="s">
        <v>78</v>
      </c>
      <c r="Q277" t="s">
        <v>78</v>
      </c>
      <c r="R277" t="s">
        <v>79</v>
      </c>
      <c r="T277" t="s">
        <v>80</v>
      </c>
      <c r="U277" t="s">
        <v>81</v>
      </c>
      <c r="V277" t="s">
        <v>82</v>
      </c>
      <c r="W277" t="s">
        <v>80</v>
      </c>
      <c r="X277" t="s">
        <v>80</v>
      </c>
      <c r="Y277" t="s">
        <v>78</v>
      </c>
      <c r="Z277" t="s">
        <v>78</v>
      </c>
      <c r="AA277" t="s">
        <v>83</v>
      </c>
      <c r="AB277">
        <v>770</v>
      </c>
      <c r="AC277">
        <v>24</v>
      </c>
      <c r="AD277">
        <v>176</v>
      </c>
      <c r="AE277">
        <v>78</v>
      </c>
      <c r="AF277">
        <v>23</v>
      </c>
      <c r="AG277">
        <v>15</v>
      </c>
      <c r="AH277">
        <v>18</v>
      </c>
      <c r="AI277" t="s">
        <v>84</v>
      </c>
      <c r="AJ277">
        <v>1</v>
      </c>
      <c r="AK277">
        <v>0</v>
      </c>
      <c r="AL277">
        <v>0</v>
      </c>
      <c r="AM277">
        <v>0</v>
      </c>
      <c r="AN277">
        <v>0</v>
      </c>
      <c r="AO277">
        <v>0</v>
      </c>
      <c r="AP277" t="s">
        <v>78</v>
      </c>
      <c r="AQ277">
        <v>0</v>
      </c>
      <c r="AR277">
        <v>1</v>
      </c>
      <c r="AS277">
        <v>1</v>
      </c>
      <c r="AT277">
        <v>0</v>
      </c>
      <c r="AU277" t="s">
        <v>78</v>
      </c>
      <c r="AV277" t="s">
        <v>78</v>
      </c>
      <c r="AW277" t="s">
        <v>78</v>
      </c>
      <c r="AX277">
        <v>0</v>
      </c>
      <c r="AY277">
        <v>0</v>
      </c>
      <c r="AZ277">
        <v>0</v>
      </c>
      <c r="BA277" t="s">
        <v>80</v>
      </c>
      <c r="BB277" t="s">
        <v>85</v>
      </c>
      <c r="BC277" t="s">
        <v>78</v>
      </c>
      <c r="BD277" t="s">
        <v>621</v>
      </c>
      <c r="BE277" t="s">
        <v>78</v>
      </c>
      <c r="BF277" t="s">
        <v>84</v>
      </c>
      <c r="BG277">
        <v>1</v>
      </c>
      <c r="BH277">
        <v>1</v>
      </c>
      <c r="BI277">
        <v>1</v>
      </c>
      <c r="BJ277">
        <v>1</v>
      </c>
      <c r="BK277">
        <v>1</v>
      </c>
      <c r="BL277">
        <v>1</v>
      </c>
      <c r="BM277">
        <v>1</v>
      </c>
      <c r="BN277">
        <v>1</v>
      </c>
      <c r="BO277">
        <v>1</v>
      </c>
      <c r="BP277" t="s">
        <v>78</v>
      </c>
      <c r="BQ277">
        <v>1</v>
      </c>
      <c r="BR277">
        <v>1</v>
      </c>
      <c r="BS277">
        <v>1</v>
      </c>
      <c r="BT277">
        <v>1</v>
      </c>
      <c r="BU277" t="s">
        <v>622</v>
      </c>
      <c r="BV277">
        <v>711.11222741405095</v>
      </c>
      <c r="BW277">
        <v>58.887772585948703</v>
      </c>
      <c r="BX277" t="s">
        <v>80</v>
      </c>
    </row>
    <row r="278" spans="1:76">
      <c r="A278" t="s">
        <v>705</v>
      </c>
      <c r="B278" t="s">
        <v>623</v>
      </c>
      <c r="C278" s="1">
        <v>43887</v>
      </c>
      <c r="D278">
        <v>956000009382706</v>
      </c>
      <c r="E278" t="s">
        <v>575</v>
      </c>
      <c r="F278">
        <v>-18.392600000000002</v>
      </c>
      <c r="G278">
        <v>48.143900000000002</v>
      </c>
      <c r="H278" t="s">
        <v>620</v>
      </c>
      <c r="I278">
        <v>92</v>
      </c>
      <c r="J278" t="s">
        <v>78</v>
      </c>
      <c r="K278" t="s">
        <v>78</v>
      </c>
      <c r="L278" t="s">
        <v>78</v>
      </c>
      <c r="M278" t="s">
        <v>78</v>
      </c>
      <c r="N278" t="s">
        <v>78</v>
      </c>
      <c r="O278" t="s">
        <v>78</v>
      </c>
      <c r="P278" t="s">
        <v>78</v>
      </c>
      <c r="Q278" t="s">
        <v>78</v>
      </c>
      <c r="R278" t="s">
        <v>79</v>
      </c>
      <c r="T278" t="s">
        <v>80</v>
      </c>
      <c r="U278" t="s">
        <v>81</v>
      </c>
      <c r="V278" t="s">
        <v>82</v>
      </c>
      <c r="W278" t="s">
        <v>80</v>
      </c>
      <c r="X278" t="s">
        <v>80</v>
      </c>
      <c r="Y278" t="s">
        <v>78</v>
      </c>
      <c r="Z278" t="s">
        <v>78</v>
      </c>
      <c r="AA278" t="s">
        <v>83</v>
      </c>
      <c r="AB278">
        <v>764</v>
      </c>
      <c r="AC278">
        <v>25.8</v>
      </c>
      <c r="AD278">
        <v>170</v>
      </c>
      <c r="AE278">
        <v>84</v>
      </c>
      <c r="AF278">
        <v>30</v>
      </c>
      <c r="AG278">
        <v>17</v>
      </c>
      <c r="AH278">
        <v>19</v>
      </c>
      <c r="AI278" t="s">
        <v>84</v>
      </c>
      <c r="AJ278">
        <v>1</v>
      </c>
      <c r="AK278">
        <v>0</v>
      </c>
      <c r="AL278">
        <v>0</v>
      </c>
      <c r="AM278">
        <v>0</v>
      </c>
      <c r="AN278">
        <v>0</v>
      </c>
      <c r="AO278">
        <v>0</v>
      </c>
      <c r="AP278" t="s">
        <v>78</v>
      </c>
      <c r="AQ278">
        <v>1</v>
      </c>
      <c r="AR278">
        <v>1</v>
      </c>
      <c r="AS278">
        <v>1</v>
      </c>
      <c r="AT278">
        <v>800</v>
      </c>
      <c r="AU278" t="s">
        <v>78</v>
      </c>
      <c r="AV278" t="s">
        <v>78</v>
      </c>
      <c r="AW278" t="s">
        <v>78</v>
      </c>
      <c r="AX278">
        <v>200</v>
      </c>
      <c r="AY278">
        <v>2</v>
      </c>
      <c r="AZ278">
        <v>1</v>
      </c>
      <c r="BA278" t="s">
        <v>84</v>
      </c>
      <c r="BB278" t="s">
        <v>85</v>
      </c>
      <c r="BC278" t="s">
        <v>624</v>
      </c>
      <c r="BD278" t="s">
        <v>78</v>
      </c>
      <c r="BE278" t="s">
        <v>78</v>
      </c>
      <c r="BF278" t="s">
        <v>78</v>
      </c>
      <c r="BG278" t="s">
        <v>78</v>
      </c>
      <c r="BH278" t="s">
        <v>78</v>
      </c>
      <c r="BI278" t="s">
        <v>78</v>
      </c>
      <c r="BJ278" t="s">
        <v>78</v>
      </c>
      <c r="BK278" t="s">
        <v>78</v>
      </c>
      <c r="BL278" t="s">
        <v>78</v>
      </c>
      <c r="BM278" t="s">
        <v>78</v>
      </c>
      <c r="BN278" t="s">
        <v>78</v>
      </c>
      <c r="BO278" t="s">
        <v>78</v>
      </c>
      <c r="BP278" t="s">
        <v>78</v>
      </c>
      <c r="BQ278" t="s">
        <v>78</v>
      </c>
      <c r="BR278" t="s">
        <v>78</v>
      </c>
      <c r="BS278" t="s">
        <v>78</v>
      </c>
      <c r="BT278" t="s">
        <v>78</v>
      </c>
      <c r="BU278" t="s">
        <v>78</v>
      </c>
      <c r="BV278">
        <v>664.641621763584</v>
      </c>
      <c r="BW278">
        <v>99.3583782364163</v>
      </c>
      <c r="BX278" t="s">
        <v>80</v>
      </c>
    </row>
    <row r="279" spans="1:76">
      <c r="A279" t="s">
        <v>705</v>
      </c>
      <c r="B279" t="s">
        <v>625</v>
      </c>
      <c r="C279" s="1">
        <v>43889</v>
      </c>
      <c r="D279">
        <v>956000009384268</v>
      </c>
      <c r="E279" t="s">
        <v>575</v>
      </c>
      <c r="F279">
        <v>-18.392600000000002</v>
      </c>
      <c r="G279">
        <v>48.143900000000002</v>
      </c>
      <c r="H279" t="s">
        <v>620</v>
      </c>
      <c r="I279">
        <v>92</v>
      </c>
      <c r="J279" t="s">
        <v>78</v>
      </c>
      <c r="K279" t="s">
        <v>78</v>
      </c>
      <c r="L279" t="s">
        <v>78</v>
      </c>
      <c r="M279" t="s">
        <v>78</v>
      </c>
      <c r="N279" t="s">
        <v>78</v>
      </c>
      <c r="O279" t="s">
        <v>78</v>
      </c>
      <c r="P279" t="s">
        <v>78</v>
      </c>
      <c r="Q279" t="s">
        <v>78</v>
      </c>
      <c r="R279" t="s">
        <v>79</v>
      </c>
      <c r="T279" t="s">
        <v>80</v>
      </c>
      <c r="U279" t="s">
        <v>81</v>
      </c>
      <c r="V279" t="s">
        <v>82</v>
      </c>
      <c r="W279" t="s">
        <v>80</v>
      </c>
      <c r="X279" t="s">
        <v>80</v>
      </c>
      <c r="Y279" t="s">
        <v>78</v>
      </c>
      <c r="Z279" t="s">
        <v>78</v>
      </c>
      <c r="AA279" t="s">
        <v>83</v>
      </c>
      <c r="AB279">
        <v>703</v>
      </c>
      <c r="AC279">
        <v>26.9</v>
      </c>
      <c r="AD279">
        <v>174</v>
      </c>
      <c r="AE279">
        <v>83</v>
      </c>
      <c r="AF279">
        <v>24</v>
      </c>
      <c r="AG279">
        <v>15</v>
      </c>
      <c r="AH279">
        <v>14</v>
      </c>
      <c r="AI279" t="s">
        <v>84</v>
      </c>
      <c r="AJ279">
        <v>1</v>
      </c>
      <c r="AK279">
        <v>0</v>
      </c>
      <c r="AL279">
        <v>0</v>
      </c>
      <c r="AM279">
        <v>0</v>
      </c>
      <c r="AN279">
        <v>0</v>
      </c>
      <c r="AO279">
        <v>0</v>
      </c>
      <c r="AP279" t="s">
        <v>78</v>
      </c>
      <c r="AQ279">
        <v>1</v>
      </c>
      <c r="AR279">
        <v>1</v>
      </c>
      <c r="AS279">
        <v>1</v>
      </c>
      <c r="AT279">
        <v>500</v>
      </c>
      <c r="AU279" t="s">
        <v>78</v>
      </c>
      <c r="AV279" t="s">
        <v>78</v>
      </c>
      <c r="AW279" t="s">
        <v>78</v>
      </c>
      <c r="AX279">
        <v>200</v>
      </c>
      <c r="AY279">
        <v>2</v>
      </c>
      <c r="AZ279">
        <v>1</v>
      </c>
      <c r="BA279" t="s">
        <v>84</v>
      </c>
      <c r="BB279" t="s">
        <v>89</v>
      </c>
      <c r="BC279" t="s">
        <v>626</v>
      </c>
      <c r="BD279" t="s">
        <v>78</v>
      </c>
      <c r="BE279" t="s">
        <v>78</v>
      </c>
      <c r="BF279" t="s">
        <v>78</v>
      </c>
      <c r="BG279" t="s">
        <v>78</v>
      </c>
      <c r="BH279" t="s">
        <v>78</v>
      </c>
      <c r="BI279" t="s">
        <v>78</v>
      </c>
      <c r="BJ279" t="s">
        <v>78</v>
      </c>
      <c r="BK279" t="s">
        <v>78</v>
      </c>
      <c r="BL279" t="s">
        <v>78</v>
      </c>
      <c r="BM279" t="s">
        <v>78</v>
      </c>
      <c r="BN279" t="s">
        <v>78</v>
      </c>
      <c r="BO279" t="s">
        <v>78</v>
      </c>
      <c r="BP279" t="s">
        <v>78</v>
      </c>
      <c r="BQ279" t="s">
        <v>78</v>
      </c>
      <c r="BR279" t="s">
        <v>78</v>
      </c>
      <c r="BS279" t="s">
        <v>78</v>
      </c>
      <c r="BT279" t="s">
        <v>78</v>
      </c>
      <c r="BU279" t="s">
        <v>78</v>
      </c>
      <c r="BV279">
        <v>695.45219980247896</v>
      </c>
      <c r="BW279">
        <v>7.5478001975213802</v>
      </c>
      <c r="BX279" t="s">
        <v>80</v>
      </c>
    </row>
    <row r="280" spans="1:76">
      <c r="A280" t="s">
        <v>705</v>
      </c>
      <c r="B280" t="s">
        <v>627</v>
      </c>
      <c r="C280" s="1">
        <v>43889</v>
      </c>
      <c r="D280">
        <v>956000009384404</v>
      </c>
      <c r="E280" t="s">
        <v>575</v>
      </c>
      <c r="F280">
        <v>-18.392600000000002</v>
      </c>
      <c r="G280">
        <v>48.143900000000002</v>
      </c>
      <c r="H280" t="s">
        <v>620</v>
      </c>
      <c r="I280">
        <v>92</v>
      </c>
      <c r="J280" t="s">
        <v>78</v>
      </c>
      <c r="K280" t="s">
        <v>78</v>
      </c>
      <c r="L280" t="s">
        <v>78</v>
      </c>
      <c r="M280" t="s">
        <v>78</v>
      </c>
      <c r="N280" t="s">
        <v>78</v>
      </c>
      <c r="O280" t="s">
        <v>78</v>
      </c>
      <c r="P280" t="s">
        <v>78</v>
      </c>
      <c r="Q280" t="s">
        <v>78</v>
      </c>
      <c r="R280" t="s">
        <v>79</v>
      </c>
      <c r="T280" t="s">
        <v>80</v>
      </c>
      <c r="U280" t="s">
        <v>81</v>
      </c>
      <c r="V280" t="s">
        <v>82</v>
      </c>
      <c r="W280" t="s">
        <v>80</v>
      </c>
      <c r="X280" t="s">
        <v>80</v>
      </c>
      <c r="Y280" t="s">
        <v>78</v>
      </c>
      <c r="Z280" t="s">
        <v>78</v>
      </c>
      <c r="AA280" t="s">
        <v>83</v>
      </c>
      <c r="AB280">
        <v>710</v>
      </c>
      <c r="AC280">
        <v>27.5</v>
      </c>
      <c r="AD280">
        <v>164</v>
      </c>
      <c r="AE280">
        <v>78</v>
      </c>
      <c r="AF280">
        <v>26</v>
      </c>
      <c r="AG280">
        <v>22</v>
      </c>
      <c r="AH280">
        <v>18</v>
      </c>
      <c r="AI280" t="s">
        <v>84</v>
      </c>
      <c r="AJ280">
        <v>1</v>
      </c>
      <c r="AK280">
        <v>0</v>
      </c>
      <c r="AL280">
        <v>0</v>
      </c>
      <c r="AM280">
        <v>0</v>
      </c>
      <c r="AN280">
        <v>0</v>
      </c>
      <c r="AO280">
        <v>0</v>
      </c>
      <c r="AP280" t="s">
        <v>78</v>
      </c>
      <c r="AQ280">
        <v>0</v>
      </c>
      <c r="AR280">
        <v>1</v>
      </c>
      <c r="AS280">
        <v>1</v>
      </c>
      <c r="AT280">
        <v>600</v>
      </c>
      <c r="AU280" t="s">
        <v>78</v>
      </c>
      <c r="AV280" t="s">
        <v>78</v>
      </c>
      <c r="AW280" t="s">
        <v>78</v>
      </c>
      <c r="AX280">
        <v>250</v>
      </c>
      <c r="AY280">
        <v>2</v>
      </c>
      <c r="AZ280">
        <v>1</v>
      </c>
      <c r="BA280" t="s">
        <v>84</v>
      </c>
      <c r="BB280" t="s">
        <v>89</v>
      </c>
      <c r="BC280" t="s">
        <v>628</v>
      </c>
      <c r="BD280" t="s">
        <v>78</v>
      </c>
      <c r="BE280" t="s">
        <v>78</v>
      </c>
      <c r="BF280" t="s">
        <v>78</v>
      </c>
      <c r="BG280" t="s">
        <v>78</v>
      </c>
      <c r="BH280" t="s">
        <v>78</v>
      </c>
      <c r="BI280" t="s">
        <v>78</v>
      </c>
      <c r="BJ280" t="s">
        <v>78</v>
      </c>
      <c r="BK280" t="s">
        <v>78</v>
      </c>
      <c r="BL280" t="s">
        <v>78</v>
      </c>
      <c r="BM280" t="s">
        <v>78</v>
      </c>
      <c r="BN280" t="s">
        <v>78</v>
      </c>
      <c r="BO280" t="s">
        <v>78</v>
      </c>
      <c r="BP280" t="s">
        <v>78</v>
      </c>
      <c r="BQ280" t="s">
        <v>78</v>
      </c>
      <c r="BR280" t="s">
        <v>78</v>
      </c>
      <c r="BS280" t="s">
        <v>78</v>
      </c>
      <c r="BT280" t="s">
        <v>78</v>
      </c>
      <c r="BU280" t="s">
        <v>78</v>
      </c>
      <c r="BV280">
        <v>619.70098553990999</v>
      </c>
      <c r="BW280">
        <v>90.299014460090206</v>
      </c>
      <c r="BX280" t="s">
        <v>80</v>
      </c>
    </row>
    <row r="281" spans="1:76">
      <c r="A281" t="s">
        <v>705</v>
      </c>
      <c r="B281" t="s">
        <v>629</v>
      </c>
      <c r="C281" s="1">
        <v>43889</v>
      </c>
      <c r="D281">
        <v>956000010862744</v>
      </c>
      <c r="E281" t="s">
        <v>575</v>
      </c>
      <c r="F281">
        <v>-18.392600000000002</v>
      </c>
      <c r="G281">
        <v>48.143900000000002</v>
      </c>
      <c r="H281" t="s">
        <v>620</v>
      </c>
      <c r="I281">
        <v>92</v>
      </c>
      <c r="J281" t="s">
        <v>78</v>
      </c>
      <c r="K281" t="s">
        <v>78</v>
      </c>
      <c r="L281" t="s">
        <v>78</v>
      </c>
      <c r="M281" t="s">
        <v>78</v>
      </c>
      <c r="N281" t="s">
        <v>78</v>
      </c>
      <c r="O281" t="s">
        <v>78</v>
      </c>
      <c r="P281" t="s">
        <v>78</v>
      </c>
      <c r="Q281" t="s">
        <v>78</v>
      </c>
      <c r="R281" t="s">
        <v>79</v>
      </c>
      <c r="T281" t="s">
        <v>80</v>
      </c>
      <c r="U281" t="s">
        <v>101</v>
      </c>
      <c r="V281" t="s">
        <v>102</v>
      </c>
      <c r="W281" t="s">
        <v>80</v>
      </c>
      <c r="X281" t="s">
        <v>80</v>
      </c>
      <c r="Y281" t="s">
        <v>78</v>
      </c>
      <c r="Z281" t="s">
        <v>78</v>
      </c>
      <c r="AA281" t="s">
        <v>83</v>
      </c>
      <c r="AB281">
        <v>580</v>
      </c>
      <c r="AC281">
        <v>27.8</v>
      </c>
      <c r="AD281">
        <v>160</v>
      </c>
      <c r="AE281">
        <v>81</v>
      </c>
      <c r="AF281">
        <v>23</v>
      </c>
      <c r="AG281">
        <v>14</v>
      </c>
      <c r="AH281">
        <v>11</v>
      </c>
      <c r="AI281" t="s">
        <v>84</v>
      </c>
      <c r="AJ281">
        <v>1</v>
      </c>
      <c r="AK281">
        <v>0</v>
      </c>
      <c r="AL281">
        <v>0</v>
      </c>
      <c r="AM281">
        <v>0</v>
      </c>
      <c r="AN281">
        <v>0</v>
      </c>
      <c r="AO281">
        <v>0</v>
      </c>
      <c r="AP281" t="s">
        <v>78</v>
      </c>
      <c r="AQ281">
        <v>0</v>
      </c>
      <c r="AR281">
        <v>1</v>
      </c>
      <c r="AS281">
        <v>1</v>
      </c>
      <c r="AT281">
        <v>550</v>
      </c>
      <c r="AU281" t="s">
        <v>78</v>
      </c>
      <c r="AV281" t="s">
        <v>78</v>
      </c>
      <c r="AW281" t="s">
        <v>78</v>
      </c>
      <c r="AX281">
        <v>200</v>
      </c>
      <c r="AY281">
        <v>2</v>
      </c>
      <c r="AZ281">
        <v>1</v>
      </c>
      <c r="BA281" t="s">
        <v>84</v>
      </c>
      <c r="BB281" t="s">
        <v>95</v>
      </c>
      <c r="BC281" t="s">
        <v>630</v>
      </c>
      <c r="BD281" t="s">
        <v>78</v>
      </c>
      <c r="BE281" t="s">
        <v>78</v>
      </c>
      <c r="BF281" t="s">
        <v>78</v>
      </c>
      <c r="BG281" t="s">
        <v>78</v>
      </c>
      <c r="BH281" t="s">
        <v>78</v>
      </c>
      <c r="BI281" t="s">
        <v>78</v>
      </c>
      <c r="BJ281" t="s">
        <v>78</v>
      </c>
      <c r="BK281" t="s">
        <v>78</v>
      </c>
      <c r="BL281" t="s">
        <v>78</v>
      </c>
      <c r="BM281" t="s">
        <v>78</v>
      </c>
      <c r="BN281" t="s">
        <v>78</v>
      </c>
      <c r="BO281" t="s">
        <v>78</v>
      </c>
      <c r="BP281" t="s">
        <v>78</v>
      </c>
      <c r="BQ281" t="s">
        <v>78</v>
      </c>
      <c r="BR281" t="s">
        <v>78</v>
      </c>
      <c r="BS281" t="s">
        <v>78</v>
      </c>
      <c r="BT281" t="s">
        <v>78</v>
      </c>
      <c r="BU281" t="s">
        <v>78</v>
      </c>
      <c r="BV281">
        <v>539.79416314091497</v>
      </c>
      <c r="BW281">
        <v>40.205836859084599</v>
      </c>
      <c r="BX281" t="s">
        <v>80</v>
      </c>
    </row>
    <row r="282" spans="1:76">
      <c r="A282" t="s">
        <v>705</v>
      </c>
      <c r="B282" t="s">
        <v>631</v>
      </c>
      <c r="C282" s="1">
        <v>43913</v>
      </c>
      <c r="D282">
        <v>956000010864866</v>
      </c>
      <c r="E282" t="s">
        <v>575</v>
      </c>
      <c r="F282">
        <v>-18.392600000000002</v>
      </c>
      <c r="G282">
        <v>48.143900000000002</v>
      </c>
      <c r="H282" t="s">
        <v>632</v>
      </c>
      <c r="I282">
        <v>95</v>
      </c>
      <c r="J282" t="s">
        <v>78</v>
      </c>
      <c r="K282" t="s">
        <v>78</v>
      </c>
      <c r="L282" t="s">
        <v>78</v>
      </c>
      <c r="M282" t="s">
        <v>78</v>
      </c>
      <c r="N282" t="s">
        <v>78</v>
      </c>
      <c r="O282" t="s">
        <v>78</v>
      </c>
      <c r="P282" t="s">
        <v>78</v>
      </c>
      <c r="Q282" t="s">
        <v>78</v>
      </c>
      <c r="R282" t="s">
        <v>79</v>
      </c>
      <c r="T282" t="s">
        <v>80</v>
      </c>
      <c r="U282" t="s">
        <v>81</v>
      </c>
      <c r="V282" t="s">
        <v>82</v>
      </c>
      <c r="W282" t="s">
        <v>80</v>
      </c>
      <c r="X282" t="s">
        <v>80</v>
      </c>
      <c r="Y282" t="s">
        <v>78</v>
      </c>
      <c r="Z282" t="s">
        <v>78</v>
      </c>
      <c r="AA282" t="s">
        <v>83</v>
      </c>
      <c r="AB282">
        <v>720</v>
      </c>
      <c r="AC282">
        <v>28.8</v>
      </c>
      <c r="AD282">
        <v>168</v>
      </c>
      <c r="AE282">
        <v>83</v>
      </c>
      <c r="AF282">
        <v>29</v>
      </c>
      <c r="AG282">
        <v>18</v>
      </c>
      <c r="AH282">
        <v>17</v>
      </c>
      <c r="AI282" t="s">
        <v>84</v>
      </c>
      <c r="AJ282">
        <v>1</v>
      </c>
      <c r="AK282">
        <v>0</v>
      </c>
      <c r="AL282">
        <v>0</v>
      </c>
      <c r="AM282">
        <v>0</v>
      </c>
      <c r="AN282">
        <v>0</v>
      </c>
      <c r="AO282">
        <v>0</v>
      </c>
      <c r="AP282" t="s">
        <v>78</v>
      </c>
      <c r="AQ282">
        <v>1</v>
      </c>
      <c r="AR282">
        <v>1</v>
      </c>
      <c r="AS282">
        <v>1</v>
      </c>
      <c r="AT282">
        <v>600</v>
      </c>
      <c r="AU282" t="s">
        <v>78</v>
      </c>
      <c r="AV282" t="s">
        <v>78</v>
      </c>
      <c r="AW282" t="s">
        <v>78</v>
      </c>
      <c r="AX282">
        <v>200</v>
      </c>
      <c r="AY282">
        <v>2</v>
      </c>
      <c r="AZ282">
        <v>1</v>
      </c>
      <c r="BA282" t="s">
        <v>84</v>
      </c>
      <c r="BB282" t="s">
        <v>85</v>
      </c>
      <c r="BC282" t="s">
        <v>633</v>
      </c>
      <c r="BD282" t="s">
        <v>78</v>
      </c>
      <c r="BE282" t="s">
        <v>78</v>
      </c>
      <c r="BF282" t="s">
        <v>78</v>
      </c>
      <c r="BG282" t="s">
        <v>78</v>
      </c>
      <c r="BH282" t="s">
        <v>78</v>
      </c>
      <c r="BI282" t="s">
        <v>78</v>
      </c>
      <c r="BJ282" t="s">
        <v>78</v>
      </c>
      <c r="BK282" t="s">
        <v>78</v>
      </c>
      <c r="BL282" t="s">
        <v>78</v>
      </c>
      <c r="BM282" t="s">
        <v>78</v>
      </c>
      <c r="BN282" t="s">
        <v>78</v>
      </c>
      <c r="BO282" t="s">
        <v>78</v>
      </c>
      <c r="BP282" t="s">
        <v>78</v>
      </c>
      <c r="BQ282" t="s">
        <v>78</v>
      </c>
      <c r="BR282" t="s">
        <v>78</v>
      </c>
      <c r="BS282" t="s">
        <v>78</v>
      </c>
      <c r="BT282" t="s">
        <v>78</v>
      </c>
      <c r="BU282" t="s">
        <v>78</v>
      </c>
      <c r="BV282">
        <v>649.49127511582299</v>
      </c>
      <c r="BW282">
        <v>70.508724884177397</v>
      </c>
      <c r="BX282" t="s">
        <v>80</v>
      </c>
    </row>
    <row r="283" spans="1:76">
      <c r="A283" t="s">
        <v>705</v>
      </c>
      <c r="B283" t="s">
        <v>634</v>
      </c>
      <c r="C283" s="1">
        <v>43915</v>
      </c>
      <c r="D283">
        <v>956000010875546</v>
      </c>
      <c r="E283" t="s">
        <v>575</v>
      </c>
      <c r="F283">
        <v>-18.392600000000002</v>
      </c>
      <c r="G283">
        <v>48.143900000000002</v>
      </c>
      <c r="H283" t="s">
        <v>632</v>
      </c>
      <c r="I283">
        <v>95</v>
      </c>
      <c r="J283" t="s">
        <v>78</v>
      </c>
      <c r="K283" t="s">
        <v>78</v>
      </c>
      <c r="L283" t="s">
        <v>78</v>
      </c>
      <c r="M283" t="s">
        <v>78</v>
      </c>
      <c r="N283" t="s">
        <v>78</v>
      </c>
      <c r="O283" t="s">
        <v>78</v>
      </c>
      <c r="P283" t="s">
        <v>78</v>
      </c>
      <c r="Q283" t="s">
        <v>78</v>
      </c>
      <c r="R283" t="s">
        <v>79</v>
      </c>
      <c r="T283" t="s">
        <v>80</v>
      </c>
      <c r="U283" t="s">
        <v>81</v>
      </c>
      <c r="V283" t="s">
        <v>82</v>
      </c>
      <c r="W283" t="s">
        <v>80</v>
      </c>
      <c r="X283" t="s">
        <v>80</v>
      </c>
      <c r="Y283" t="s">
        <v>78</v>
      </c>
      <c r="Z283" t="s">
        <v>78</v>
      </c>
      <c r="AA283" t="s">
        <v>83</v>
      </c>
      <c r="AB283">
        <v>692</v>
      </c>
      <c r="AC283">
        <v>25.5</v>
      </c>
      <c r="AD283">
        <v>180</v>
      </c>
      <c r="AE283">
        <v>85.7</v>
      </c>
      <c r="AF283">
        <v>21</v>
      </c>
      <c r="AG283">
        <v>18.8</v>
      </c>
      <c r="AH283">
        <v>18.600000000000001</v>
      </c>
      <c r="AI283" t="s">
        <v>84</v>
      </c>
      <c r="AJ283">
        <v>1</v>
      </c>
      <c r="AK283">
        <v>0</v>
      </c>
      <c r="AL283">
        <v>0</v>
      </c>
      <c r="AM283">
        <v>0</v>
      </c>
      <c r="AN283">
        <v>0</v>
      </c>
      <c r="AO283">
        <v>0</v>
      </c>
      <c r="AP283" t="s">
        <v>78</v>
      </c>
      <c r="AQ283">
        <v>1</v>
      </c>
      <c r="AR283">
        <v>1</v>
      </c>
      <c r="AS283">
        <v>1</v>
      </c>
      <c r="AT283">
        <v>500</v>
      </c>
      <c r="AU283" t="s">
        <v>78</v>
      </c>
      <c r="AV283" t="s">
        <v>78</v>
      </c>
      <c r="AW283" t="s">
        <v>78</v>
      </c>
      <c r="AX283">
        <v>200</v>
      </c>
      <c r="AY283">
        <v>2</v>
      </c>
      <c r="AZ283">
        <v>1</v>
      </c>
      <c r="BA283" t="s">
        <v>84</v>
      </c>
      <c r="BB283" t="s">
        <v>89</v>
      </c>
      <c r="BC283" t="s">
        <v>635</v>
      </c>
      <c r="BD283" t="s">
        <v>78</v>
      </c>
      <c r="BE283" t="s">
        <v>78</v>
      </c>
      <c r="BF283" t="s">
        <v>78</v>
      </c>
      <c r="BG283" t="s">
        <v>78</v>
      </c>
      <c r="BH283" t="s">
        <v>78</v>
      </c>
      <c r="BI283" t="s">
        <v>78</v>
      </c>
      <c r="BJ283" t="s">
        <v>78</v>
      </c>
      <c r="BK283" t="s">
        <v>78</v>
      </c>
      <c r="BL283" t="s">
        <v>78</v>
      </c>
      <c r="BM283" t="s">
        <v>78</v>
      </c>
      <c r="BN283" t="s">
        <v>78</v>
      </c>
      <c r="BO283" t="s">
        <v>78</v>
      </c>
      <c r="BP283" t="s">
        <v>78</v>
      </c>
      <c r="BQ283" t="s">
        <v>78</v>
      </c>
      <c r="BR283" t="s">
        <v>78</v>
      </c>
      <c r="BS283" t="s">
        <v>78</v>
      </c>
      <c r="BT283" t="s">
        <v>78</v>
      </c>
      <c r="BU283" t="s">
        <v>78</v>
      </c>
      <c r="BV283">
        <v>742.94125954293395</v>
      </c>
      <c r="BW283">
        <v>-50.941259542933899</v>
      </c>
      <c r="BX283" t="s">
        <v>80</v>
      </c>
    </row>
    <row r="284" spans="1:76">
      <c r="A284" t="s">
        <v>1082</v>
      </c>
      <c r="B284" t="s">
        <v>698</v>
      </c>
      <c r="C284" s="1">
        <v>43740</v>
      </c>
      <c r="E284" t="s">
        <v>637</v>
      </c>
      <c r="F284">
        <v>-12.959336</v>
      </c>
      <c r="G284">
        <v>49.123697999999997</v>
      </c>
      <c r="H284" t="s">
        <v>157</v>
      </c>
      <c r="I284">
        <v>80</v>
      </c>
      <c r="J284" t="s">
        <v>78</v>
      </c>
      <c r="K284" t="s">
        <v>78</v>
      </c>
      <c r="L284" t="s">
        <v>78</v>
      </c>
      <c r="M284" t="s">
        <v>78</v>
      </c>
      <c r="N284" t="s">
        <v>78</v>
      </c>
      <c r="O284" t="s">
        <v>78</v>
      </c>
      <c r="P284" t="s">
        <v>78</v>
      </c>
      <c r="Q284" t="s">
        <v>78</v>
      </c>
      <c r="R284" t="s">
        <v>153</v>
      </c>
      <c r="T284" t="s">
        <v>80</v>
      </c>
      <c r="U284" t="s">
        <v>81</v>
      </c>
      <c r="V284" t="s">
        <v>221</v>
      </c>
      <c r="W284" t="s">
        <v>84</v>
      </c>
      <c r="X284" t="s">
        <v>84</v>
      </c>
      <c r="Y284" t="s">
        <v>696</v>
      </c>
      <c r="Z284" t="s">
        <v>697</v>
      </c>
      <c r="AA284" t="s">
        <v>83</v>
      </c>
      <c r="AB284">
        <v>66</v>
      </c>
      <c r="AC284">
        <v>12.11</v>
      </c>
      <c r="AD284">
        <v>72.599999999999994</v>
      </c>
      <c r="AE284">
        <v>34.1</v>
      </c>
      <c r="AF284">
        <v>20.8</v>
      </c>
      <c r="AG284" t="s">
        <v>126</v>
      </c>
      <c r="AH284" t="s">
        <v>126</v>
      </c>
      <c r="AI284" t="s">
        <v>84</v>
      </c>
      <c r="AJ284">
        <v>1</v>
      </c>
      <c r="AK284">
        <v>0</v>
      </c>
      <c r="AL284">
        <v>0</v>
      </c>
      <c r="AM284">
        <v>0</v>
      </c>
      <c r="AN284">
        <v>4</v>
      </c>
      <c r="AO284">
        <v>0</v>
      </c>
      <c r="AP284" t="s">
        <v>78</v>
      </c>
      <c r="AQ284">
        <v>0</v>
      </c>
      <c r="AR284">
        <v>0</v>
      </c>
      <c r="AS284">
        <v>1</v>
      </c>
      <c r="AT284">
        <v>300</v>
      </c>
      <c r="AU284" t="s">
        <v>78</v>
      </c>
      <c r="AV284" t="s">
        <v>78</v>
      </c>
      <c r="AW284" t="s">
        <v>78</v>
      </c>
      <c r="AX284">
        <v>50</v>
      </c>
      <c r="AY284">
        <v>2</v>
      </c>
      <c r="AZ284">
        <v>1</v>
      </c>
      <c r="BA284" t="s">
        <v>84</v>
      </c>
      <c r="BB284" t="s">
        <v>222</v>
      </c>
      <c r="BC284" t="s">
        <v>78</v>
      </c>
      <c r="BD284" t="s">
        <v>78</v>
      </c>
      <c r="BE284" t="s">
        <v>78</v>
      </c>
      <c r="BF284" t="s">
        <v>78</v>
      </c>
      <c r="BG284" t="s">
        <v>78</v>
      </c>
      <c r="BH284" t="s">
        <v>78</v>
      </c>
      <c r="BI284" t="s">
        <v>78</v>
      </c>
      <c r="BJ284" t="s">
        <v>78</v>
      </c>
      <c r="BK284" t="s">
        <v>78</v>
      </c>
      <c r="BL284" t="s">
        <v>78</v>
      </c>
      <c r="BM284" t="s">
        <v>78</v>
      </c>
      <c r="BN284" t="s">
        <v>78</v>
      </c>
      <c r="BO284" t="s">
        <v>78</v>
      </c>
      <c r="BP284" t="s">
        <v>78</v>
      </c>
      <c r="BQ284" t="s">
        <v>78</v>
      </c>
      <c r="BR284" t="s">
        <v>78</v>
      </c>
      <c r="BS284" t="s">
        <v>78</v>
      </c>
      <c r="BT284" t="s">
        <v>78</v>
      </c>
      <c r="BU284" t="s">
        <v>78</v>
      </c>
      <c r="BV284" t="s">
        <v>78</v>
      </c>
      <c r="BW284" t="s">
        <v>78</v>
      </c>
      <c r="BX284" t="s">
        <v>80</v>
      </c>
    </row>
    <row r="285" spans="1:76">
      <c r="A285" t="s">
        <v>1082</v>
      </c>
      <c r="B285" t="s">
        <v>1040</v>
      </c>
      <c r="C285" s="1">
        <v>43770</v>
      </c>
      <c r="D285">
        <v>956000009382905</v>
      </c>
      <c r="E285" t="s">
        <v>637</v>
      </c>
      <c r="F285">
        <v>-12.959336</v>
      </c>
      <c r="G285">
        <v>49.123697999999997</v>
      </c>
      <c r="H285" t="s">
        <v>157</v>
      </c>
      <c r="I285">
        <v>84</v>
      </c>
      <c r="J285" t="s">
        <v>78</v>
      </c>
      <c r="K285" t="s">
        <v>78</v>
      </c>
      <c r="L285" t="s">
        <v>78</v>
      </c>
      <c r="M285" t="s">
        <v>78</v>
      </c>
      <c r="N285" t="s">
        <v>78</v>
      </c>
      <c r="O285" t="s">
        <v>78</v>
      </c>
      <c r="P285" t="s">
        <v>78</v>
      </c>
      <c r="Q285" t="s">
        <v>78</v>
      </c>
      <c r="R285" t="s">
        <v>153</v>
      </c>
      <c r="T285" t="s">
        <v>80</v>
      </c>
      <c r="U285" t="s">
        <v>101</v>
      </c>
      <c r="V285" t="s">
        <v>221</v>
      </c>
      <c r="W285" t="s">
        <v>84</v>
      </c>
      <c r="X285" t="s">
        <v>84</v>
      </c>
      <c r="Y285" t="s">
        <v>696</v>
      </c>
      <c r="Z285" t="s">
        <v>1031</v>
      </c>
      <c r="AA285" t="s">
        <v>83</v>
      </c>
      <c r="AB285">
        <v>91</v>
      </c>
      <c r="AC285">
        <v>13.99</v>
      </c>
      <c r="AD285">
        <v>93.9</v>
      </c>
      <c r="AE285">
        <v>43.1</v>
      </c>
      <c r="AF285">
        <v>22.3</v>
      </c>
      <c r="AG285" t="s">
        <v>126</v>
      </c>
      <c r="AH285" t="s">
        <v>126</v>
      </c>
      <c r="AI285" t="s">
        <v>84</v>
      </c>
      <c r="AJ285">
        <v>1</v>
      </c>
      <c r="AK285">
        <v>3</v>
      </c>
      <c r="AL285">
        <v>0</v>
      </c>
      <c r="AM285">
        <v>0</v>
      </c>
      <c r="AN285">
        <v>7</v>
      </c>
      <c r="AO285">
        <v>28</v>
      </c>
      <c r="AP285" t="s">
        <v>78</v>
      </c>
      <c r="AQ285">
        <v>0</v>
      </c>
      <c r="AR285">
        <v>1</v>
      </c>
      <c r="AS285">
        <v>1</v>
      </c>
      <c r="AT285">
        <v>350</v>
      </c>
      <c r="AU285" t="s">
        <v>78</v>
      </c>
      <c r="AV285" t="s">
        <v>78</v>
      </c>
      <c r="AW285" t="s">
        <v>78</v>
      </c>
      <c r="AX285">
        <v>80</v>
      </c>
      <c r="AY285">
        <v>2</v>
      </c>
      <c r="AZ285">
        <v>1</v>
      </c>
      <c r="BA285" t="s">
        <v>84</v>
      </c>
      <c r="BB285" t="s">
        <v>222</v>
      </c>
      <c r="BC285" t="s">
        <v>78</v>
      </c>
      <c r="BD285" t="s">
        <v>78</v>
      </c>
      <c r="BE285" t="s">
        <v>78</v>
      </c>
      <c r="BF285" t="s">
        <v>78</v>
      </c>
      <c r="BG285" t="s">
        <v>78</v>
      </c>
      <c r="BH285" t="s">
        <v>78</v>
      </c>
      <c r="BI285" t="s">
        <v>78</v>
      </c>
      <c r="BJ285" t="s">
        <v>78</v>
      </c>
      <c r="BK285" t="s">
        <v>78</v>
      </c>
      <c r="BL285" t="s">
        <v>78</v>
      </c>
      <c r="BM285" t="s">
        <v>78</v>
      </c>
      <c r="BN285" t="s">
        <v>78</v>
      </c>
      <c r="BO285" t="s">
        <v>78</v>
      </c>
      <c r="BP285" t="s">
        <v>78</v>
      </c>
      <c r="BQ285" t="s">
        <v>78</v>
      </c>
      <c r="BR285" t="s">
        <v>78</v>
      </c>
      <c r="BS285" t="s">
        <v>78</v>
      </c>
      <c r="BT285" t="s">
        <v>78</v>
      </c>
      <c r="BU285" t="s">
        <v>78</v>
      </c>
      <c r="BV285" t="s">
        <v>78</v>
      </c>
      <c r="BW285" t="s">
        <v>78</v>
      </c>
      <c r="BX285" t="s">
        <v>80</v>
      </c>
    </row>
    <row r="286" spans="1:76">
      <c r="A286" t="s">
        <v>1082</v>
      </c>
      <c r="B286" t="s">
        <v>639</v>
      </c>
      <c r="C286" s="1">
        <v>43770</v>
      </c>
      <c r="D286">
        <v>956000005676123</v>
      </c>
      <c r="E286" t="s">
        <v>637</v>
      </c>
      <c r="F286">
        <v>-12.959336</v>
      </c>
      <c r="G286">
        <v>49.123697999999997</v>
      </c>
      <c r="H286" t="s">
        <v>157</v>
      </c>
      <c r="I286">
        <v>84</v>
      </c>
      <c r="J286" t="s">
        <v>78</v>
      </c>
      <c r="K286" t="s">
        <v>78</v>
      </c>
      <c r="L286" t="s">
        <v>78</v>
      </c>
      <c r="M286" t="s">
        <v>78</v>
      </c>
      <c r="N286" t="s">
        <v>78</v>
      </c>
      <c r="O286" t="s">
        <v>78</v>
      </c>
      <c r="P286" t="s">
        <v>78</v>
      </c>
      <c r="Q286" t="s">
        <v>78</v>
      </c>
      <c r="R286" t="s">
        <v>153</v>
      </c>
      <c r="T286" t="s">
        <v>80</v>
      </c>
      <c r="U286" t="s">
        <v>81</v>
      </c>
      <c r="V286" t="s">
        <v>221</v>
      </c>
      <c r="W286" t="s">
        <v>84</v>
      </c>
      <c r="X286" t="s">
        <v>84</v>
      </c>
      <c r="Y286" t="s">
        <v>696</v>
      </c>
      <c r="Z286" t="s">
        <v>638</v>
      </c>
      <c r="AA286" t="s">
        <v>83</v>
      </c>
      <c r="AB286">
        <v>91</v>
      </c>
      <c r="AC286">
        <v>14.59</v>
      </c>
      <c r="AD286">
        <v>93.3</v>
      </c>
      <c r="AE286">
        <v>42.6</v>
      </c>
      <c r="AF286">
        <v>19.8</v>
      </c>
      <c r="AG286" t="s">
        <v>126</v>
      </c>
      <c r="AH286" t="s">
        <v>126</v>
      </c>
      <c r="AI286" t="s">
        <v>84</v>
      </c>
      <c r="AJ286">
        <v>1</v>
      </c>
      <c r="AK286">
        <v>29</v>
      </c>
      <c r="AL286">
        <v>0</v>
      </c>
      <c r="AM286">
        <v>1</v>
      </c>
      <c r="AN286">
        <v>0</v>
      </c>
      <c r="AO286">
        <v>1</v>
      </c>
      <c r="AP286" t="s">
        <v>78</v>
      </c>
      <c r="AQ286">
        <v>0</v>
      </c>
      <c r="AR286">
        <v>1</v>
      </c>
      <c r="AS286">
        <v>1</v>
      </c>
      <c r="AT286">
        <v>500</v>
      </c>
      <c r="AU286" t="s">
        <v>78</v>
      </c>
      <c r="AV286" t="s">
        <v>78</v>
      </c>
      <c r="AW286" t="s">
        <v>78</v>
      </c>
      <c r="AX286">
        <v>50</v>
      </c>
      <c r="AY286">
        <v>2</v>
      </c>
      <c r="AZ286">
        <v>1</v>
      </c>
      <c r="BA286" t="s">
        <v>84</v>
      </c>
      <c r="BB286" t="s">
        <v>222</v>
      </c>
      <c r="BC286" t="s">
        <v>78</v>
      </c>
      <c r="BD286" t="s">
        <v>1073</v>
      </c>
      <c r="BE286" t="s">
        <v>78</v>
      </c>
      <c r="BF286" t="s">
        <v>84</v>
      </c>
      <c r="BG286">
        <v>1</v>
      </c>
      <c r="BH286">
        <v>1</v>
      </c>
      <c r="BI286">
        <v>1</v>
      </c>
      <c r="BJ286">
        <v>1</v>
      </c>
      <c r="BK286">
        <v>1</v>
      </c>
      <c r="BL286">
        <v>1</v>
      </c>
      <c r="BM286">
        <v>1</v>
      </c>
      <c r="BN286">
        <v>1</v>
      </c>
      <c r="BO286">
        <v>1</v>
      </c>
      <c r="BP286" t="s">
        <v>78</v>
      </c>
      <c r="BQ286">
        <v>0</v>
      </c>
      <c r="BR286">
        <v>1</v>
      </c>
      <c r="BS286">
        <v>1</v>
      </c>
      <c r="BT286">
        <v>0</v>
      </c>
      <c r="BU286" t="s">
        <v>78</v>
      </c>
      <c r="BV286" t="s">
        <v>78</v>
      </c>
      <c r="BW286" t="s">
        <v>78</v>
      </c>
      <c r="BX286" t="s">
        <v>80</v>
      </c>
    </row>
    <row r="287" spans="1:76">
      <c r="A287" t="s">
        <v>1082</v>
      </c>
      <c r="B287" t="s">
        <v>1041</v>
      </c>
      <c r="C287" s="1">
        <v>43770</v>
      </c>
      <c r="D287">
        <v>956000005809629</v>
      </c>
      <c r="E287" t="s">
        <v>637</v>
      </c>
      <c r="F287">
        <v>-12.959336</v>
      </c>
      <c r="G287">
        <v>49.123697999999997</v>
      </c>
      <c r="H287" t="s">
        <v>157</v>
      </c>
      <c r="I287">
        <v>84</v>
      </c>
      <c r="J287" t="s">
        <v>78</v>
      </c>
      <c r="K287" t="s">
        <v>78</v>
      </c>
      <c r="L287" t="s">
        <v>78</v>
      </c>
      <c r="M287" t="s">
        <v>78</v>
      </c>
      <c r="N287" t="s">
        <v>78</v>
      </c>
      <c r="O287" t="s">
        <v>78</v>
      </c>
      <c r="P287" t="s">
        <v>78</v>
      </c>
      <c r="Q287" t="s">
        <v>78</v>
      </c>
      <c r="R287" t="s">
        <v>153</v>
      </c>
      <c r="T287" t="s">
        <v>80</v>
      </c>
      <c r="U287" t="s">
        <v>101</v>
      </c>
      <c r="V287" t="s">
        <v>221</v>
      </c>
      <c r="W287" t="s">
        <v>84</v>
      </c>
      <c r="X287" t="s">
        <v>84</v>
      </c>
      <c r="Y287" t="s">
        <v>696</v>
      </c>
      <c r="Z287" t="s">
        <v>1036</v>
      </c>
      <c r="AA287" t="s">
        <v>83</v>
      </c>
      <c r="AB287">
        <v>86</v>
      </c>
      <c r="AC287">
        <v>13.1</v>
      </c>
      <c r="AD287">
        <v>82</v>
      </c>
      <c r="AE287">
        <v>39.299999999999997</v>
      </c>
      <c r="AF287">
        <v>20.7</v>
      </c>
      <c r="AG287" t="s">
        <v>126</v>
      </c>
      <c r="AH287" t="s">
        <v>126</v>
      </c>
      <c r="AI287" t="s">
        <v>84</v>
      </c>
      <c r="AJ287">
        <v>1</v>
      </c>
      <c r="AK287">
        <v>3</v>
      </c>
      <c r="AL287">
        <v>0</v>
      </c>
      <c r="AM287">
        <v>1</v>
      </c>
      <c r="AN287">
        <v>1</v>
      </c>
      <c r="AO287">
        <v>1</v>
      </c>
      <c r="AP287" t="s">
        <v>78</v>
      </c>
      <c r="AQ287">
        <v>1</v>
      </c>
      <c r="AR287">
        <v>1</v>
      </c>
      <c r="AS287">
        <v>1</v>
      </c>
      <c r="AT287">
        <v>500</v>
      </c>
      <c r="AU287" t="s">
        <v>78</v>
      </c>
      <c r="AV287" t="s">
        <v>78</v>
      </c>
      <c r="AW287" t="s">
        <v>78</v>
      </c>
      <c r="AX287">
        <v>50</v>
      </c>
      <c r="AY287">
        <v>2</v>
      </c>
      <c r="AZ287">
        <v>1</v>
      </c>
      <c r="BA287" t="s">
        <v>84</v>
      </c>
      <c r="BB287" t="s">
        <v>222</v>
      </c>
      <c r="BC287" t="s">
        <v>78</v>
      </c>
      <c r="BD287" t="s">
        <v>1074</v>
      </c>
      <c r="BE287" t="s">
        <v>78</v>
      </c>
      <c r="BF287" t="s">
        <v>78</v>
      </c>
      <c r="BG287" t="s">
        <v>78</v>
      </c>
      <c r="BH287" t="s">
        <v>78</v>
      </c>
      <c r="BI287" t="s">
        <v>78</v>
      </c>
      <c r="BJ287" t="s">
        <v>78</v>
      </c>
      <c r="BK287" t="s">
        <v>78</v>
      </c>
      <c r="BL287" t="s">
        <v>78</v>
      </c>
      <c r="BM287" t="s">
        <v>78</v>
      </c>
      <c r="BN287" t="s">
        <v>78</v>
      </c>
      <c r="BO287" t="s">
        <v>78</v>
      </c>
      <c r="BP287" t="s">
        <v>78</v>
      </c>
      <c r="BQ287" t="s">
        <v>78</v>
      </c>
      <c r="BR287" t="s">
        <v>78</v>
      </c>
      <c r="BS287" t="s">
        <v>78</v>
      </c>
      <c r="BT287" t="s">
        <v>78</v>
      </c>
      <c r="BU287" t="s">
        <v>78</v>
      </c>
      <c r="BV287" t="s">
        <v>78</v>
      </c>
      <c r="BW287" t="s">
        <v>78</v>
      </c>
      <c r="BX287" t="s">
        <v>80</v>
      </c>
    </row>
    <row r="288" spans="1:76">
      <c r="A288" t="s">
        <v>1082</v>
      </c>
      <c r="B288" t="s">
        <v>1042</v>
      </c>
      <c r="C288" s="1">
        <v>43770</v>
      </c>
      <c r="D288">
        <v>956000005684065</v>
      </c>
      <c r="E288" t="s">
        <v>637</v>
      </c>
      <c r="F288">
        <v>-12.959336</v>
      </c>
      <c r="G288">
        <v>49.123697999999997</v>
      </c>
      <c r="H288" t="s">
        <v>157</v>
      </c>
      <c r="I288">
        <v>84</v>
      </c>
      <c r="J288" t="s">
        <v>78</v>
      </c>
      <c r="K288" t="s">
        <v>78</v>
      </c>
      <c r="L288" t="s">
        <v>78</v>
      </c>
      <c r="M288" t="s">
        <v>78</v>
      </c>
      <c r="N288" t="s">
        <v>78</v>
      </c>
      <c r="O288" t="s">
        <v>78</v>
      </c>
      <c r="P288" t="s">
        <v>78</v>
      </c>
      <c r="Q288" t="s">
        <v>78</v>
      </c>
      <c r="R288" t="s">
        <v>153</v>
      </c>
      <c r="T288" t="s">
        <v>80</v>
      </c>
      <c r="U288" t="s">
        <v>81</v>
      </c>
      <c r="V288" t="s">
        <v>221</v>
      </c>
      <c r="W288" t="s">
        <v>84</v>
      </c>
      <c r="X288" t="s">
        <v>84</v>
      </c>
      <c r="Y288" t="s">
        <v>696</v>
      </c>
      <c r="Z288" t="s">
        <v>1037</v>
      </c>
      <c r="AA288" t="s">
        <v>83</v>
      </c>
      <c r="AB288">
        <v>82</v>
      </c>
      <c r="AC288">
        <v>12.38</v>
      </c>
      <c r="AD288">
        <v>76.599999999999994</v>
      </c>
      <c r="AE288">
        <v>36.299999999999997</v>
      </c>
      <c r="AF288">
        <v>16</v>
      </c>
      <c r="AG288" t="s">
        <v>126</v>
      </c>
      <c r="AH288" t="s">
        <v>126</v>
      </c>
      <c r="AI288" t="s">
        <v>84</v>
      </c>
      <c r="AJ288">
        <v>1</v>
      </c>
      <c r="AK288">
        <v>2</v>
      </c>
      <c r="AL288">
        <v>0</v>
      </c>
      <c r="AM288">
        <v>0</v>
      </c>
      <c r="AN288">
        <v>9</v>
      </c>
      <c r="AO288">
        <v>0</v>
      </c>
      <c r="AP288" t="s">
        <v>78</v>
      </c>
      <c r="AQ288">
        <v>0</v>
      </c>
      <c r="AR288">
        <v>1</v>
      </c>
      <c r="AS288">
        <v>1</v>
      </c>
      <c r="AT288">
        <v>350</v>
      </c>
      <c r="AU288" t="s">
        <v>78</v>
      </c>
      <c r="AV288" t="s">
        <v>78</v>
      </c>
      <c r="AW288" t="s">
        <v>78</v>
      </c>
      <c r="AX288">
        <v>80</v>
      </c>
      <c r="AY288">
        <v>2</v>
      </c>
      <c r="AZ288">
        <v>1</v>
      </c>
      <c r="BA288" t="s">
        <v>84</v>
      </c>
      <c r="BB288" t="s">
        <v>222</v>
      </c>
      <c r="BC288" t="s">
        <v>78</v>
      </c>
      <c r="BD288" t="s">
        <v>78</v>
      </c>
      <c r="BE288" t="s">
        <v>78</v>
      </c>
      <c r="BF288" t="s">
        <v>78</v>
      </c>
      <c r="BG288" t="s">
        <v>78</v>
      </c>
      <c r="BH288" t="s">
        <v>78</v>
      </c>
      <c r="BI288" t="s">
        <v>78</v>
      </c>
      <c r="BJ288" t="s">
        <v>78</v>
      </c>
      <c r="BK288" t="s">
        <v>78</v>
      </c>
      <c r="BL288" t="s">
        <v>78</v>
      </c>
      <c r="BM288" t="s">
        <v>78</v>
      </c>
      <c r="BN288" t="s">
        <v>78</v>
      </c>
      <c r="BO288" t="s">
        <v>78</v>
      </c>
      <c r="BP288" t="s">
        <v>78</v>
      </c>
      <c r="BQ288" t="s">
        <v>78</v>
      </c>
      <c r="BR288" t="s">
        <v>78</v>
      </c>
      <c r="BS288" t="s">
        <v>78</v>
      </c>
      <c r="BT288" t="s">
        <v>78</v>
      </c>
      <c r="BU288" t="s">
        <v>78</v>
      </c>
      <c r="BV288" t="s">
        <v>78</v>
      </c>
      <c r="BW288" t="s">
        <v>78</v>
      </c>
      <c r="BX288" t="s">
        <v>80</v>
      </c>
    </row>
    <row r="289" spans="1:76">
      <c r="A289" t="s">
        <v>1082</v>
      </c>
      <c r="B289" t="s">
        <v>962</v>
      </c>
      <c r="C289" s="1">
        <v>43900</v>
      </c>
      <c r="D289">
        <v>956000005811067</v>
      </c>
      <c r="E289" t="s">
        <v>217</v>
      </c>
      <c r="F289">
        <v>-18.932700000000001</v>
      </c>
      <c r="G289">
        <v>47.757800000000003</v>
      </c>
      <c r="H289" t="s">
        <v>549</v>
      </c>
      <c r="I289">
        <v>94</v>
      </c>
      <c r="J289" t="s">
        <v>78</v>
      </c>
      <c r="K289" t="s">
        <v>78</v>
      </c>
      <c r="L289" t="s">
        <v>78</v>
      </c>
      <c r="M289" t="s">
        <v>78</v>
      </c>
      <c r="N289" t="s">
        <v>78</v>
      </c>
      <c r="O289" t="s">
        <v>78</v>
      </c>
      <c r="P289" t="s">
        <v>78</v>
      </c>
      <c r="Q289" t="s">
        <v>78</v>
      </c>
      <c r="R289" t="s">
        <v>153</v>
      </c>
      <c r="T289" t="s">
        <v>80</v>
      </c>
      <c r="U289" t="s">
        <v>101</v>
      </c>
      <c r="V289" t="s">
        <v>221</v>
      </c>
      <c r="W289" t="s">
        <v>84</v>
      </c>
      <c r="X289" t="s">
        <v>80</v>
      </c>
      <c r="Y289" t="s">
        <v>78</v>
      </c>
      <c r="Z289" t="s">
        <v>78</v>
      </c>
      <c r="AA289" t="s">
        <v>83</v>
      </c>
      <c r="AB289">
        <v>240</v>
      </c>
      <c r="AC289">
        <v>20.8</v>
      </c>
      <c r="AD289">
        <v>125</v>
      </c>
      <c r="AE289">
        <v>56</v>
      </c>
      <c r="AF289">
        <v>25</v>
      </c>
      <c r="AG289" t="s">
        <v>126</v>
      </c>
      <c r="AH289" t="s">
        <v>126</v>
      </c>
      <c r="AI289" t="s">
        <v>84</v>
      </c>
      <c r="AJ289">
        <v>1</v>
      </c>
      <c r="AK289">
        <v>0</v>
      </c>
      <c r="AL289">
        <v>0</v>
      </c>
      <c r="AM289">
        <v>0</v>
      </c>
      <c r="AN289">
        <v>0</v>
      </c>
      <c r="AO289">
        <v>0</v>
      </c>
      <c r="AP289" t="s">
        <v>78</v>
      </c>
      <c r="AQ289">
        <v>0</v>
      </c>
      <c r="AR289">
        <v>1</v>
      </c>
      <c r="AS289">
        <v>1</v>
      </c>
      <c r="AT289">
        <v>450</v>
      </c>
      <c r="AU289" t="s">
        <v>78</v>
      </c>
      <c r="AV289" t="s">
        <v>78</v>
      </c>
      <c r="AW289" t="s">
        <v>78</v>
      </c>
      <c r="AX289">
        <v>200</v>
      </c>
      <c r="AY289">
        <v>2</v>
      </c>
      <c r="AZ289">
        <v>1</v>
      </c>
      <c r="BA289" t="s">
        <v>84</v>
      </c>
      <c r="BB289" t="s">
        <v>95</v>
      </c>
      <c r="BC289" t="s">
        <v>1075</v>
      </c>
      <c r="BD289" t="s">
        <v>78</v>
      </c>
      <c r="BE289" t="s">
        <v>78</v>
      </c>
      <c r="BF289" t="s">
        <v>78</v>
      </c>
      <c r="BG289" t="s">
        <v>78</v>
      </c>
      <c r="BH289" t="s">
        <v>78</v>
      </c>
      <c r="BI289" t="s">
        <v>78</v>
      </c>
      <c r="BJ289" t="s">
        <v>78</v>
      </c>
      <c r="BK289" t="s">
        <v>78</v>
      </c>
      <c r="BL289" t="s">
        <v>78</v>
      </c>
      <c r="BM289" t="s">
        <v>78</v>
      </c>
      <c r="BN289" t="s">
        <v>78</v>
      </c>
      <c r="BO289" t="s">
        <v>78</v>
      </c>
      <c r="BP289" t="s">
        <v>78</v>
      </c>
      <c r="BQ289" t="s">
        <v>78</v>
      </c>
      <c r="BR289" t="s">
        <v>78</v>
      </c>
      <c r="BS289" t="s">
        <v>78</v>
      </c>
      <c r="BT289" t="s">
        <v>78</v>
      </c>
      <c r="BU289" t="s">
        <v>78</v>
      </c>
      <c r="BV289" t="s">
        <v>78</v>
      </c>
      <c r="BW289" t="s">
        <v>78</v>
      </c>
      <c r="BX289" t="s">
        <v>80</v>
      </c>
    </row>
    <row r="290" spans="1:76">
      <c r="A290" t="s">
        <v>1082</v>
      </c>
      <c r="B290" t="s">
        <v>963</v>
      </c>
      <c r="C290" s="1">
        <v>43900</v>
      </c>
      <c r="D290">
        <v>956000010862878</v>
      </c>
      <c r="E290" t="s">
        <v>217</v>
      </c>
      <c r="F290">
        <v>-18.932700000000001</v>
      </c>
      <c r="G290">
        <v>47.757800000000003</v>
      </c>
      <c r="H290" t="s">
        <v>549</v>
      </c>
      <c r="I290">
        <v>94</v>
      </c>
      <c r="J290" t="s">
        <v>78</v>
      </c>
      <c r="K290" t="s">
        <v>78</v>
      </c>
      <c r="L290" t="s">
        <v>78</v>
      </c>
      <c r="M290" t="s">
        <v>78</v>
      </c>
      <c r="N290" t="s">
        <v>78</v>
      </c>
      <c r="O290" t="s">
        <v>78</v>
      </c>
      <c r="P290" t="s">
        <v>78</v>
      </c>
      <c r="Q290" t="s">
        <v>78</v>
      </c>
      <c r="R290" t="s">
        <v>153</v>
      </c>
      <c r="T290" t="s">
        <v>80</v>
      </c>
      <c r="U290" t="s">
        <v>101</v>
      </c>
      <c r="V290" t="s">
        <v>221</v>
      </c>
      <c r="W290" t="s">
        <v>84</v>
      </c>
      <c r="X290" t="s">
        <v>80</v>
      </c>
      <c r="Y290" t="s">
        <v>78</v>
      </c>
      <c r="Z290" t="s">
        <v>78</v>
      </c>
      <c r="AA290" t="s">
        <v>83</v>
      </c>
      <c r="AB290">
        <v>355</v>
      </c>
      <c r="AC290">
        <v>21.4</v>
      </c>
      <c r="AD290">
        <v>135</v>
      </c>
      <c r="AE290">
        <v>66</v>
      </c>
      <c r="AF290">
        <v>21</v>
      </c>
      <c r="AG290" t="s">
        <v>126</v>
      </c>
      <c r="AH290" t="s">
        <v>126</v>
      </c>
      <c r="AI290" t="s">
        <v>84</v>
      </c>
      <c r="AJ290">
        <v>1</v>
      </c>
      <c r="AK290">
        <v>0</v>
      </c>
      <c r="AL290">
        <v>0</v>
      </c>
      <c r="AM290">
        <v>0</v>
      </c>
      <c r="AN290">
        <v>0</v>
      </c>
      <c r="AO290">
        <v>0</v>
      </c>
      <c r="AP290" t="s">
        <v>78</v>
      </c>
      <c r="AQ290">
        <v>1</v>
      </c>
      <c r="AR290">
        <v>1</v>
      </c>
      <c r="AS290">
        <v>1</v>
      </c>
      <c r="AT290">
        <v>500</v>
      </c>
      <c r="AU290" t="s">
        <v>78</v>
      </c>
      <c r="AV290" t="s">
        <v>78</v>
      </c>
      <c r="AW290" t="s">
        <v>78</v>
      </c>
      <c r="AX290">
        <v>100</v>
      </c>
      <c r="AY290">
        <v>2</v>
      </c>
      <c r="AZ290">
        <v>1</v>
      </c>
      <c r="BA290" t="s">
        <v>84</v>
      </c>
      <c r="BB290" t="s">
        <v>95</v>
      </c>
      <c r="BC290" t="s">
        <v>1076</v>
      </c>
      <c r="BD290" t="s">
        <v>78</v>
      </c>
      <c r="BE290" t="s">
        <v>78</v>
      </c>
      <c r="BF290" t="s">
        <v>78</v>
      </c>
      <c r="BG290" t="s">
        <v>78</v>
      </c>
      <c r="BH290" t="s">
        <v>78</v>
      </c>
      <c r="BI290" t="s">
        <v>78</v>
      </c>
      <c r="BJ290" t="s">
        <v>78</v>
      </c>
      <c r="BK290" t="s">
        <v>78</v>
      </c>
      <c r="BL290" t="s">
        <v>78</v>
      </c>
      <c r="BM290" t="s">
        <v>78</v>
      </c>
      <c r="BN290" t="s">
        <v>78</v>
      </c>
      <c r="BO290" t="s">
        <v>78</v>
      </c>
      <c r="BP290" t="s">
        <v>78</v>
      </c>
      <c r="BQ290" t="s">
        <v>78</v>
      </c>
      <c r="BR290" t="s">
        <v>78</v>
      </c>
      <c r="BS290" t="s">
        <v>78</v>
      </c>
      <c r="BT290" t="s">
        <v>78</v>
      </c>
      <c r="BU290" t="s">
        <v>78</v>
      </c>
      <c r="BV290" t="s">
        <v>78</v>
      </c>
      <c r="BW290" t="s">
        <v>78</v>
      </c>
      <c r="BX290" t="s">
        <v>80</v>
      </c>
    </row>
    <row r="291" spans="1:76">
      <c r="A291" t="s">
        <v>1082</v>
      </c>
      <c r="B291" t="s">
        <v>964</v>
      </c>
      <c r="C291" s="1">
        <v>43900</v>
      </c>
      <c r="D291">
        <v>956000010848666</v>
      </c>
      <c r="E291" t="s">
        <v>217</v>
      </c>
      <c r="F291">
        <v>-18.932700000000001</v>
      </c>
      <c r="G291">
        <v>47.757800000000003</v>
      </c>
      <c r="H291" t="s">
        <v>549</v>
      </c>
      <c r="I291">
        <v>94</v>
      </c>
      <c r="J291" t="s">
        <v>78</v>
      </c>
      <c r="K291" t="s">
        <v>78</v>
      </c>
      <c r="L291" t="s">
        <v>78</v>
      </c>
      <c r="M291" t="s">
        <v>78</v>
      </c>
      <c r="N291" t="s">
        <v>78</v>
      </c>
      <c r="O291" t="s">
        <v>78</v>
      </c>
      <c r="P291" t="s">
        <v>78</v>
      </c>
      <c r="Q291" t="s">
        <v>78</v>
      </c>
      <c r="R291" t="s">
        <v>153</v>
      </c>
      <c r="T291" t="s">
        <v>80</v>
      </c>
      <c r="U291" t="s">
        <v>101</v>
      </c>
      <c r="V291" t="s">
        <v>221</v>
      </c>
      <c r="W291" t="s">
        <v>84</v>
      </c>
      <c r="X291" t="s">
        <v>80</v>
      </c>
      <c r="Y291" t="s">
        <v>78</v>
      </c>
      <c r="Z291" t="s">
        <v>78</v>
      </c>
      <c r="AA291" t="s">
        <v>83</v>
      </c>
      <c r="AB291">
        <v>240</v>
      </c>
      <c r="AC291">
        <v>19</v>
      </c>
      <c r="AD291">
        <v>119</v>
      </c>
      <c r="AE291">
        <v>54</v>
      </c>
      <c r="AF291">
        <v>29</v>
      </c>
      <c r="AG291" t="s">
        <v>126</v>
      </c>
      <c r="AH291" t="s">
        <v>126</v>
      </c>
      <c r="AI291" t="s">
        <v>84</v>
      </c>
      <c r="AJ291">
        <v>1</v>
      </c>
      <c r="AK291">
        <v>0</v>
      </c>
      <c r="AL291">
        <v>0</v>
      </c>
      <c r="AM291">
        <v>0</v>
      </c>
      <c r="AN291">
        <v>0</v>
      </c>
      <c r="AO291">
        <v>0</v>
      </c>
      <c r="AP291" t="s">
        <v>78</v>
      </c>
      <c r="AQ291">
        <v>1</v>
      </c>
      <c r="AR291">
        <v>1</v>
      </c>
      <c r="AS291">
        <v>1</v>
      </c>
      <c r="AT291">
        <v>600</v>
      </c>
      <c r="AU291" t="s">
        <v>78</v>
      </c>
      <c r="AV291" t="s">
        <v>78</v>
      </c>
      <c r="AW291" t="s">
        <v>78</v>
      </c>
      <c r="AX291">
        <v>200</v>
      </c>
      <c r="AY291">
        <v>2</v>
      </c>
      <c r="AZ291">
        <v>1</v>
      </c>
      <c r="BA291" t="s">
        <v>84</v>
      </c>
      <c r="BB291" t="s">
        <v>95</v>
      </c>
      <c r="BC291" t="s">
        <v>1077</v>
      </c>
      <c r="BD291" t="s">
        <v>78</v>
      </c>
      <c r="BE291" t="s">
        <v>78</v>
      </c>
      <c r="BF291" t="s">
        <v>78</v>
      </c>
      <c r="BG291" t="s">
        <v>78</v>
      </c>
      <c r="BH291" t="s">
        <v>78</v>
      </c>
      <c r="BI291" t="s">
        <v>78</v>
      </c>
      <c r="BJ291" t="s">
        <v>78</v>
      </c>
      <c r="BK291" t="s">
        <v>78</v>
      </c>
      <c r="BL291" t="s">
        <v>78</v>
      </c>
      <c r="BM291" t="s">
        <v>78</v>
      </c>
      <c r="BN291" t="s">
        <v>78</v>
      </c>
      <c r="BO291" t="s">
        <v>78</v>
      </c>
      <c r="BP291" t="s">
        <v>78</v>
      </c>
      <c r="BQ291" t="s">
        <v>78</v>
      </c>
      <c r="BR291" t="s">
        <v>78</v>
      </c>
      <c r="BS291" t="s">
        <v>78</v>
      </c>
      <c r="BT291" t="s">
        <v>78</v>
      </c>
      <c r="BU291" t="s">
        <v>78</v>
      </c>
      <c r="BV291" t="s">
        <v>78</v>
      </c>
      <c r="BW291" t="s">
        <v>78</v>
      </c>
      <c r="BX291" t="s">
        <v>80</v>
      </c>
    </row>
    <row r="292" spans="1:76">
      <c r="A292" t="s">
        <v>1082</v>
      </c>
      <c r="B292" t="s">
        <v>965</v>
      </c>
      <c r="C292" s="1">
        <v>43900</v>
      </c>
      <c r="D292">
        <v>956000010875553</v>
      </c>
      <c r="E292" t="s">
        <v>217</v>
      </c>
      <c r="F292">
        <v>-18.932700000000001</v>
      </c>
      <c r="G292">
        <v>47.757800000000003</v>
      </c>
      <c r="H292" t="s">
        <v>549</v>
      </c>
      <c r="I292">
        <v>94</v>
      </c>
      <c r="J292" t="s">
        <v>78</v>
      </c>
      <c r="K292" t="s">
        <v>78</v>
      </c>
      <c r="L292" t="s">
        <v>78</v>
      </c>
      <c r="M292" t="s">
        <v>78</v>
      </c>
      <c r="N292" t="s">
        <v>78</v>
      </c>
      <c r="O292" t="s">
        <v>78</v>
      </c>
      <c r="P292" t="s">
        <v>78</v>
      </c>
      <c r="Q292" t="s">
        <v>78</v>
      </c>
      <c r="R292" t="s">
        <v>153</v>
      </c>
      <c r="T292" t="s">
        <v>80</v>
      </c>
      <c r="U292" t="s">
        <v>101</v>
      </c>
      <c r="V292" t="s">
        <v>221</v>
      </c>
      <c r="W292" t="s">
        <v>84</v>
      </c>
      <c r="X292" t="s">
        <v>80</v>
      </c>
      <c r="Y292" t="s">
        <v>78</v>
      </c>
      <c r="Z292" t="s">
        <v>78</v>
      </c>
      <c r="AA292" t="s">
        <v>83</v>
      </c>
      <c r="AB292">
        <v>260</v>
      </c>
      <c r="AC292">
        <v>19.7</v>
      </c>
      <c r="AD292">
        <v>123</v>
      </c>
      <c r="AE292">
        <v>58</v>
      </c>
      <c r="AF292">
        <v>22</v>
      </c>
      <c r="AG292" t="s">
        <v>126</v>
      </c>
      <c r="AH292" t="s">
        <v>126</v>
      </c>
      <c r="AI292" t="s">
        <v>84</v>
      </c>
      <c r="AJ292">
        <v>1</v>
      </c>
      <c r="AK292">
        <v>0</v>
      </c>
      <c r="AL292">
        <v>0</v>
      </c>
      <c r="AM292">
        <v>0</v>
      </c>
      <c r="AN292">
        <v>0</v>
      </c>
      <c r="AO292">
        <v>0</v>
      </c>
      <c r="AP292" t="s">
        <v>78</v>
      </c>
      <c r="AQ292">
        <v>1</v>
      </c>
      <c r="AR292">
        <v>1</v>
      </c>
      <c r="AS292">
        <v>1</v>
      </c>
      <c r="AT292">
        <v>450</v>
      </c>
      <c r="AU292" t="s">
        <v>78</v>
      </c>
      <c r="AV292" t="s">
        <v>78</v>
      </c>
      <c r="AW292" t="s">
        <v>78</v>
      </c>
      <c r="AX292">
        <v>150</v>
      </c>
      <c r="AY292">
        <v>2</v>
      </c>
      <c r="AZ292">
        <v>1</v>
      </c>
      <c r="BA292" t="s">
        <v>84</v>
      </c>
      <c r="BB292" t="s">
        <v>95</v>
      </c>
      <c r="BC292" t="s">
        <v>1078</v>
      </c>
      <c r="BD292" t="s">
        <v>78</v>
      </c>
      <c r="BE292" t="s">
        <v>78</v>
      </c>
      <c r="BF292" t="s">
        <v>78</v>
      </c>
      <c r="BG292" t="s">
        <v>78</v>
      </c>
      <c r="BH292" t="s">
        <v>78</v>
      </c>
      <c r="BI292" t="s">
        <v>78</v>
      </c>
      <c r="BJ292" t="s">
        <v>78</v>
      </c>
      <c r="BK292" t="s">
        <v>78</v>
      </c>
      <c r="BL292" t="s">
        <v>78</v>
      </c>
      <c r="BM292" t="s">
        <v>78</v>
      </c>
      <c r="BN292" t="s">
        <v>78</v>
      </c>
      <c r="BO292" t="s">
        <v>78</v>
      </c>
      <c r="BP292" t="s">
        <v>78</v>
      </c>
      <c r="BQ292" t="s">
        <v>78</v>
      </c>
      <c r="BR292" t="s">
        <v>78</v>
      </c>
      <c r="BS292" t="s">
        <v>78</v>
      </c>
      <c r="BT292" t="s">
        <v>78</v>
      </c>
      <c r="BU292" t="s">
        <v>78</v>
      </c>
      <c r="BV292" t="s">
        <v>78</v>
      </c>
      <c r="BW292" t="s">
        <v>78</v>
      </c>
      <c r="BX292" t="s">
        <v>80</v>
      </c>
    </row>
    <row r="293" spans="1:76">
      <c r="A293" t="s">
        <v>1082</v>
      </c>
      <c r="B293" t="s">
        <v>967</v>
      </c>
      <c r="C293" s="1">
        <v>43900</v>
      </c>
      <c r="D293">
        <v>956000005600790</v>
      </c>
      <c r="E293" t="s">
        <v>217</v>
      </c>
      <c r="F293">
        <v>-18.932700000000001</v>
      </c>
      <c r="G293">
        <v>47.757800000000003</v>
      </c>
      <c r="H293" t="s">
        <v>549</v>
      </c>
      <c r="I293">
        <v>94</v>
      </c>
      <c r="J293" t="s">
        <v>78</v>
      </c>
      <c r="K293" t="s">
        <v>78</v>
      </c>
      <c r="L293" t="s">
        <v>78</v>
      </c>
      <c r="M293" t="s">
        <v>78</v>
      </c>
      <c r="N293" t="s">
        <v>78</v>
      </c>
      <c r="O293" t="s">
        <v>78</v>
      </c>
      <c r="P293" t="s">
        <v>78</v>
      </c>
      <c r="Q293" t="s">
        <v>78</v>
      </c>
      <c r="R293" t="s">
        <v>153</v>
      </c>
      <c r="T293" t="s">
        <v>80</v>
      </c>
      <c r="U293" t="s">
        <v>101</v>
      </c>
      <c r="V293" t="s">
        <v>221</v>
      </c>
      <c r="W293" t="s">
        <v>84</v>
      </c>
      <c r="X293" t="s">
        <v>80</v>
      </c>
      <c r="Y293" t="s">
        <v>78</v>
      </c>
      <c r="Z293" t="s">
        <v>78</v>
      </c>
      <c r="AA293" t="s">
        <v>83</v>
      </c>
      <c r="AB293">
        <v>300</v>
      </c>
      <c r="AC293">
        <v>20.5</v>
      </c>
      <c r="AD293">
        <v>131</v>
      </c>
      <c r="AE293">
        <v>63</v>
      </c>
      <c r="AF293">
        <v>24</v>
      </c>
      <c r="AG293" t="s">
        <v>126</v>
      </c>
      <c r="AH293" t="s">
        <v>126</v>
      </c>
      <c r="AI293" t="s">
        <v>84</v>
      </c>
      <c r="AJ293">
        <v>1</v>
      </c>
      <c r="AK293">
        <v>0</v>
      </c>
      <c r="AL293">
        <v>0</v>
      </c>
      <c r="AM293">
        <v>0</v>
      </c>
      <c r="AN293">
        <v>0</v>
      </c>
      <c r="AO293">
        <v>0</v>
      </c>
      <c r="AP293" t="s">
        <v>78</v>
      </c>
      <c r="AQ293">
        <v>0</v>
      </c>
      <c r="AR293">
        <v>1</v>
      </c>
      <c r="AS293">
        <v>1</v>
      </c>
      <c r="AT293">
        <v>450</v>
      </c>
      <c r="AU293" t="s">
        <v>78</v>
      </c>
      <c r="AV293" t="s">
        <v>78</v>
      </c>
      <c r="AW293" t="s">
        <v>78</v>
      </c>
      <c r="AX293">
        <v>200</v>
      </c>
      <c r="AY293">
        <v>2</v>
      </c>
      <c r="AZ293">
        <v>1</v>
      </c>
      <c r="BA293" t="s">
        <v>84</v>
      </c>
      <c r="BB293" t="s">
        <v>95</v>
      </c>
      <c r="BC293" t="s">
        <v>1079</v>
      </c>
      <c r="BD293" t="s">
        <v>78</v>
      </c>
      <c r="BE293" t="s">
        <v>78</v>
      </c>
      <c r="BF293" t="s">
        <v>78</v>
      </c>
      <c r="BG293" t="s">
        <v>78</v>
      </c>
      <c r="BH293" t="s">
        <v>78</v>
      </c>
      <c r="BI293" t="s">
        <v>78</v>
      </c>
      <c r="BJ293" t="s">
        <v>78</v>
      </c>
      <c r="BK293" t="s">
        <v>78</v>
      </c>
      <c r="BL293" t="s">
        <v>78</v>
      </c>
      <c r="BM293" t="s">
        <v>78</v>
      </c>
      <c r="BN293" t="s">
        <v>78</v>
      </c>
      <c r="BO293" t="s">
        <v>78</v>
      </c>
      <c r="BP293" t="s">
        <v>78</v>
      </c>
      <c r="BQ293" t="s">
        <v>78</v>
      </c>
      <c r="BR293" t="s">
        <v>78</v>
      </c>
      <c r="BS293" t="s">
        <v>78</v>
      </c>
      <c r="BT293" t="s">
        <v>78</v>
      </c>
      <c r="BU293" t="s">
        <v>78</v>
      </c>
      <c r="BV293" t="s">
        <v>78</v>
      </c>
      <c r="BW293" t="s">
        <v>78</v>
      </c>
      <c r="BX293" t="s">
        <v>80</v>
      </c>
    </row>
    <row r="294" spans="1:76">
      <c r="A294" t="s">
        <v>1082</v>
      </c>
      <c r="B294" t="s">
        <v>968</v>
      </c>
      <c r="C294" s="1">
        <v>43900</v>
      </c>
      <c r="D294">
        <v>956000010848158</v>
      </c>
      <c r="E294" t="s">
        <v>217</v>
      </c>
      <c r="F294">
        <v>-18.932700000000001</v>
      </c>
      <c r="G294">
        <v>47.757800000000003</v>
      </c>
      <c r="H294" t="s">
        <v>549</v>
      </c>
      <c r="I294">
        <v>94</v>
      </c>
      <c r="J294" t="s">
        <v>78</v>
      </c>
      <c r="K294" t="s">
        <v>78</v>
      </c>
      <c r="L294" t="s">
        <v>78</v>
      </c>
      <c r="M294" t="s">
        <v>78</v>
      </c>
      <c r="N294" t="s">
        <v>78</v>
      </c>
      <c r="O294" t="s">
        <v>78</v>
      </c>
      <c r="P294" t="s">
        <v>78</v>
      </c>
      <c r="Q294" t="s">
        <v>78</v>
      </c>
      <c r="R294" t="s">
        <v>153</v>
      </c>
      <c r="T294" t="s">
        <v>80</v>
      </c>
      <c r="U294" t="s">
        <v>101</v>
      </c>
      <c r="V294" t="s">
        <v>221</v>
      </c>
      <c r="W294" t="s">
        <v>84</v>
      </c>
      <c r="X294" t="s">
        <v>80</v>
      </c>
      <c r="Y294" t="s">
        <v>78</v>
      </c>
      <c r="Z294" t="s">
        <v>78</v>
      </c>
      <c r="AA294" t="s">
        <v>83</v>
      </c>
      <c r="AB294">
        <v>310</v>
      </c>
      <c r="AC294">
        <v>20.7</v>
      </c>
      <c r="AD294">
        <v>132</v>
      </c>
      <c r="AE294">
        <v>63</v>
      </c>
      <c r="AF294">
        <v>24</v>
      </c>
      <c r="AG294" t="s">
        <v>126</v>
      </c>
      <c r="AH294" t="s">
        <v>126</v>
      </c>
      <c r="AI294" t="s">
        <v>84</v>
      </c>
      <c r="AJ294">
        <v>1</v>
      </c>
      <c r="AK294">
        <v>0</v>
      </c>
      <c r="AL294">
        <v>0</v>
      </c>
      <c r="AM294">
        <v>0</v>
      </c>
      <c r="AN294">
        <v>0</v>
      </c>
      <c r="AO294">
        <v>0</v>
      </c>
      <c r="AP294" t="s">
        <v>78</v>
      </c>
      <c r="AQ294">
        <v>1</v>
      </c>
      <c r="AR294">
        <v>1</v>
      </c>
      <c r="AS294">
        <v>1</v>
      </c>
      <c r="AT294">
        <v>500</v>
      </c>
      <c r="AU294" t="s">
        <v>78</v>
      </c>
      <c r="AV294" t="s">
        <v>78</v>
      </c>
      <c r="AW294" t="s">
        <v>78</v>
      </c>
      <c r="AX294">
        <v>200</v>
      </c>
      <c r="AY294">
        <v>2</v>
      </c>
      <c r="AZ294">
        <v>1</v>
      </c>
      <c r="BA294" t="s">
        <v>84</v>
      </c>
      <c r="BB294" t="s">
        <v>95</v>
      </c>
      <c r="BC294" t="s">
        <v>1080</v>
      </c>
      <c r="BD294" t="s">
        <v>78</v>
      </c>
      <c r="BE294" t="s">
        <v>78</v>
      </c>
      <c r="BF294" t="s">
        <v>78</v>
      </c>
      <c r="BG294" t="s">
        <v>78</v>
      </c>
      <c r="BH294" t="s">
        <v>78</v>
      </c>
      <c r="BI294" t="s">
        <v>78</v>
      </c>
      <c r="BJ294" t="s">
        <v>78</v>
      </c>
      <c r="BK294" t="s">
        <v>78</v>
      </c>
      <c r="BL294" t="s">
        <v>78</v>
      </c>
      <c r="BM294" t="s">
        <v>78</v>
      </c>
      <c r="BN294" t="s">
        <v>78</v>
      </c>
      <c r="BO294" t="s">
        <v>78</v>
      </c>
      <c r="BP294" t="s">
        <v>78</v>
      </c>
      <c r="BQ294" t="s">
        <v>78</v>
      </c>
      <c r="BR294" t="s">
        <v>78</v>
      </c>
      <c r="BS294" t="s">
        <v>78</v>
      </c>
      <c r="BT294" t="s">
        <v>78</v>
      </c>
      <c r="BU294" t="s">
        <v>78</v>
      </c>
      <c r="BV294" t="s">
        <v>78</v>
      </c>
      <c r="BW294" t="s">
        <v>78</v>
      </c>
      <c r="BX294" t="s">
        <v>80</v>
      </c>
    </row>
    <row r="295" spans="1:76">
      <c r="A295" t="s">
        <v>1082</v>
      </c>
      <c r="B295" t="s">
        <v>969</v>
      </c>
      <c r="C295" s="1">
        <v>43900</v>
      </c>
      <c r="D295">
        <v>956000010863753</v>
      </c>
      <c r="E295" t="s">
        <v>217</v>
      </c>
      <c r="F295">
        <v>-18.932700000000001</v>
      </c>
      <c r="G295">
        <v>47.757800000000003</v>
      </c>
      <c r="H295" t="s">
        <v>549</v>
      </c>
      <c r="I295">
        <v>94</v>
      </c>
      <c r="J295" t="s">
        <v>78</v>
      </c>
      <c r="K295" t="s">
        <v>78</v>
      </c>
      <c r="L295" t="s">
        <v>78</v>
      </c>
      <c r="M295" t="s">
        <v>78</v>
      </c>
      <c r="N295" t="s">
        <v>78</v>
      </c>
      <c r="O295" t="s">
        <v>78</v>
      </c>
      <c r="P295" t="s">
        <v>78</v>
      </c>
      <c r="Q295" t="s">
        <v>78</v>
      </c>
      <c r="R295" t="s">
        <v>153</v>
      </c>
      <c r="T295" t="s">
        <v>80</v>
      </c>
      <c r="U295" t="s">
        <v>101</v>
      </c>
      <c r="V295" t="s">
        <v>221</v>
      </c>
      <c r="W295" t="s">
        <v>84</v>
      </c>
      <c r="X295" t="s">
        <v>80</v>
      </c>
      <c r="Y295" t="s">
        <v>78</v>
      </c>
      <c r="Z295" t="s">
        <v>78</v>
      </c>
      <c r="AA295" t="s">
        <v>83</v>
      </c>
      <c r="AB295">
        <v>335</v>
      </c>
      <c r="AC295">
        <v>18.399999999999999</v>
      </c>
      <c r="AD295">
        <v>126</v>
      </c>
      <c r="AE295">
        <v>62</v>
      </c>
      <c r="AF295">
        <v>23</v>
      </c>
      <c r="AG295" t="s">
        <v>126</v>
      </c>
      <c r="AH295" t="s">
        <v>126</v>
      </c>
      <c r="AI295" t="s">
        <v>84</v>
      </c>
      <c r="AJ295">
        <v>1</v>
      </c>
      <c r="AK295">
        <v>0</v>
      </c>
      <c r="AL295">
        <v>0</v>
      </c>
      <c r="AM295">
        <v>0</v>
      </c>
      <c r="AN295">
        <v>0</v>
      </c>
      <c r="AO295">
        <v>0</v>
      </c>
      <c r="AP295" t="s">
        <v>78</v>
      </c>
      <c r="AQ295">
        <v>0</v>
      </c>
      <c r="AR295">
        <v>1</v>
      </c>
      <c r="AS295">
        <v>1</v>
      </c>
      <c r="AT295">
        <v>500</v>
      </c>
      <c r="AU295" t="s">
        <v>78</v>
      </c>
      <c r="AV295" t="s">
        <v>78</v>
      </c>
      <c r="AW295" t="s">
        <v>78</v>
      </c>
      <c r="AX295">
        <v>200</v>
      </c>
      <c r="AY295">
        <v>2</v>
      </c>
      <c r="AZ295">
        <v>1</v>
      </c>
      <c r="BA295" t="s">
        <v>84</v>
      </c>
      <c r="BB295" t="s">
        <v>95</v>
      </c>
      <c r="BC295" t="s">
        <v>1081</v>
      </c>
      <c r="BD295" t="s">
        <v>78</v>
      </c>
      <c r="BE295" t="s">
        <v>78</v>
      </c>
      <c r="BF295" t="s">
        <v>78</v>
      </c>
      <c r="BG295" t="s">
        <v>78</v>
      </c>
      <c r="BH295" t="s">
        <v>78</v>
      </c>
      <c r="BI295" t="s">
        <v>78</v>
      </c>
      <c r="BJ295" t="s">
        <v>78</v>
      </c>
      <c r="BK295" t="s">
        <v>78</v>
      </c>
      <c r="BL295" t="s">
        <v>78</v>
      </c>
      <c r="BM295" t="s">
        <v>78</v>
      </c>
      <c r="BN295" t="s">
        <v>78</v>
      </c>
      <c r="BO295" t="s">
        <v>78</v>
      </c>
      <c r="BP295" t="s">
        <v>78</v>
      </c>
      <c r="BQ295" t="s">
        <v>78</v>
      </c>
      <c r="BR295" t="s">
        <v>78</v>
      </c>
      <c r="BS295" t="s">
        <v>78</v>
      </c>
      <c r="BT295" t="s">
        <v>78</v>
      </c>
      <c r="BU295" t="s">
        <v>78</v>
      </c>
      <c r="BV295" t="s">
        <v>78</v>
      </c>
      <c r="BW295" t="s">
        <v>78</v>
      </c>
      <c r="BX295" t="s">
        <v>80</v>
      </c>
    </row>
    <row r="296" spans="1:76">
      <c r="A296" t="s">
        <v>1082</v>
      </c>
      <c r="B296" t="s">
        <v>929</v>
      </c>
      <c r="C296" s="1">
        <v>43785</v>
      </c>
      <c r="D296">
        <v>956000005605610</v>
      </c>
      <c r="E296" t="s">
        <v>217</v>
      </c>
      <c r="F296">
        <v>-18.932700000000001</v>
      </c>
      <c r="G296">
        <v>47.757800000000003</v>
      </c>
      <c r="H296" t="s">
        <v>502</v>
      </c>
      <c r="I296">
        <v>86</v>
      </c>
      <c r="J296" t="s">
        <v>78</v>
      </c>
      <c r="K296" t="s">
        <v>78</v>
      </c>
      <c r="L296" t="s">
        <v>78</v>
      </c>
      <c r="M296" t="s">
        <v>78</v>
      </c>
      <c r="N296" t="s">
        <v>78</v>
      </c>
      <c r="O296" t="s">
        <v>78</v>
      </c>
      <c r="P296" t="s">
        <v>78</v>
      </c>
      <c r="Q296" t="s">
        <v>78</v>
      </c>
      <c r="R296" t="s">
        <v>153</v>
      </c>
      <c r="T296" t="s">
        <v>80</v>
      </c>
      <c r="U296" t="s">
        <v>81</v>
      </c>
      <c r="V296" t="s">
        <v>221</v>
      </c>
      <c r="W296" t="s">
        <v>84</v>
      </c>
      <c r="X296" t="s">
        <v>84</v>
      </c>
      <c r="Y296" t="s">
        <v>696</v>
      </c>
      <c r="Z296" t="s">
        <v>928</v>
      </c>
      <c r="AA296" t="s">
        <v>83</v>
      </c>
      <c r="AB296">
        <v>60</v>
      </c>
      <c r="AC296">
        <v>10.95</v>
      </c>
      <c r="AD296">
        <v>75.900000000000006</v>
      </c>
      <c r="AE296">
        <v>35.799999999999997</v>
      </c>
      <c r="AF296">
        <v>14.1</v>
      </c>
      <c r="AG296" t="s">
        <v>126</v>
      </c>
      <c r="AH296" t="s">
        <v>126</v>
      </c>
      <c r="AI296" t="s">
        <v>84</v>
      </c>
      <c r="AJ296">
        <v>1</v>
      </c>
      <c r="AK296">
        <v>0</v>
      </c>
      <c r="AL296">
        <v>0</v>
      </c>
      <c r="AM296">
        <v>0</v>
      </c>
      <c r="AN296">
        <v>0</v>
      </c>
      <c r="AO296">
        <v>0</v>
      </c>
      <c r="AP296" t="s">
        <v>78</v>
      </c>
      <c r="AQ296">
        <v>1</v>
      </c>
      <c r="AR296">
        <v>1</v>
      </c>
      <c r="AS296">
        <v>1</v>
      </c>
      <c r="AT296">
        <v>300</v>
      </c>
      <c r="AU296" t="s">
        <v>78</v>
      </c>
      <c r="AV296" t="s">
        <v>78</v>
      </c>
      <c r="AW296" t="s">
        <v>78</v>
      </c>
      <c r="AX296">
        <v>50</v>
      </c>
      <c r="AY296">
        <v>2</v>
      </c>
      <c r="AZ296">
        <v>1</v>
      </c>
      <c r="BA296" t="s">
        <v>84</v>
      </c>
      <c r="BB296" t="s">
        <v>222</v>
      </c>
      <c r="BC296" t="s">
        <v>78</v>
      </c>
      <c r="BD296" t="s">
        <v>78</v>
      </c>
      <c r="BE296" t="s">
        <v>78</v>
      </c>
      <c r="BF296" t="s">
        <v>78</v>
      </c>
      <c r="BG296" t="s">
        <v>78</v>
      </c>
      <c r="BH296" t="s">
        <v>78</v>
      </c>
      <c r="BI296" t="s">
        <v>78</v>
      </c>
      <c r="BJ296" t="s">
        <v>78</v>
      </c>
      <c r="BK296" t="s">
        <v>78</v>
      </c>
      <c r="BL296" t="s">
        <v>78</v>
      </c>
      <c r="BM296" t="s">
        <v>78</v>
      </c>
      <c r="BN296" t="s">
        <v>78</v>
      </c>
      <c r="BO296" t="s">
        <v>78</v>
      </c>
      <c r="BP296" t="s">
        <v>78</v>
      </c>
      <c r="BQ296" t="s">
        <v>78</v>
      </c>
      <c r="BR296" t="s">
        <v>78</v>
      </c>
      <c r="BS296" t="s">
        <v>78</v>
      </c>
      <c r="BT296" t="s">
        <v>78</v>
      </c>
      <c r="BU296" t="s">
        <v>78</v>
      </c>
      <c r="BV296" t="s">
        <v>78</v>
      </c>
      <c r="BW296" t="s">
        <v>78</v>
      </c>
      <c r="BX296" t="s">
        <v>80</v>
      </c>
    </row>
    <row r="297" spans="1:76">
      <c r="A297" t="s">
        <v>1082</v>
      </c>
      <c r="B297" t="s">
        <v>515</v>
      </c>
      <c r="C297" s="1">
        <v>43785</v>
      </c>
      <c r="D297">
        <v>956000005669497</v>
      </c>
      <c r="E297" t="s">
        <v>217</v>
      </c>
      <c r="F297">
        <v>-18.932700000000001</v>
      </c>
      <c r="G297">
        <v>47.757800000000003</v>
      </c>
      <c r="H297" t="s">
        <v>502</v>
      </c>
      <c r="I297">
        <v>86</v>
      </c>
      <c r="J297" t="s">
        <v>78</v>
      </c>
      <c r="K297" t="s">
        <v>78</v>
      </c>
      <c r="L297" t="s">
        <v>78</v>
      </c>
      <c r="M297" t="s">
        <v>78</v>
      </c>
      <c r="N297" t="s">
        <v>78</v>
      </c>
      <c r="O297" t="s">
        <v>78</v>
      </c>
      <c r="P297" t="s">
        <v>78</v>
      </c>
      <c r="Q297" t="s">
        <v>78</v>
      </c>
      <c r="R297" t="s">
        <v>153</v>
      </c>
      <c r="T297" t="s">
        <v>80</v>
      </c>
      <c r="U297" t="s">
        <v>81</v>
      </c>
      <c r="V297" t="s">
        <v>221</v>
      </c>
      <c r="W297" t="s">
        <v>84</v>
      </c>
      <c r="X297" t="s">
        <v>80</v>
      </c>
      <c r="Y297" t="s">
        <v>696</v>
      </c>
      <c r="Z297" t="s">
        <v>513</v>
      </c>
      <c r="AA297" t="s">
        <v>83</v>
      </c>
      <c r="AB297">
        <v>86</v>
      </c>
      <c r="AC297">
        <v>12.59</v>
      </c>
      <c r="AD297">
        <v>88.9</v>
      </c>
      <c r="AE297">
        <v>39.299999999999997</v>
      </c>
      <c r="AF297">
        <v>15.5</v>
      </c>
      <c r="AG297" t="s">
        <v>126</v>
      </c>
      <c r="AH297" t="s">
        <v>126</v>
      </c>
      <c r="AI297" t="s">
        <v>84</v>
      </c>
      <c r="AJ297">
        <v>1</v>
      </c>
      <c r="AK297">
        <v>0</v>
      </c>
      <c r="AL297">
        <v>0</v>
      </c>
      <c r="AM297">
        <v>0</v>
      </c>
      <c r="AN297">
        <v>0</v>
      </c>
      <c r="AO297">
        <v>0</v>
      </c>
      <c r="AP297" t="s">
        <v>78</v>
      </c>
      <c r="AQ297">
        <v>1</v>
      </c>
      <c r="AR297">
        <v>1</v>
      </c>
      <c r="AS297">
        <v>1</v>
      </c>
      <c r="AT297">
        <v>300</v>
      </c>
      <c r="AU297" t="s">
        <v>78</v>
      </c>
      <c r="AV297" t="s">
        <v>78</v>
      </c>
      <c r="AW297" t="s">
        <v>78</v>
      </c>
      <c r="AX297">
        <v>50</v>
      </c>
      <c r="AY297">
        <v>2</v>
      </c>
      <c r="AZ297">
        <v>1</v>
      </c>
      <c r="BA297" t="s">
        <v>84</v>
      </c>
      <c r="BB297" t="s">
        <v>222</v>
      </c>
      <c r="BC297" t="s">
        <v>78</v>
      </c>
      <c r="BD297" t="s">
        <v>78</v>
      </c>
      <c r="BE297" t="s">
        <v>78</v>
      </c>
      <c r="BF297" t="s">
        <v>78</v>
      </c>
      <c r="BG297" t="s">
        <v>78</v>
      </c>
      <c r="BH297" t="s">
        <v>78</v>
      </c>
      <c r="BI297" t="s">
        <v>78</v>
      </c>
      <c r="BJ297" t="s">
        <v>78</v>
      </c>
      <c r="BK297" t="s">
        <v>78</v>
      </c>
      <c r="BL297" t="s">
        <v>78</v>
      </c>
      <c r="BM297" t="s">
        <v>78</v>
      </c>
      <c r="BN297" t="s">
        <v>78</v>
      </c>
      <c r="BO297" t="s">
        <v>78</v>
      </c>
      <c r="BP297" t="s">
        <v>78</v>
      </c>
      <c r="BQ297" t="s">
        <v>78</v>
      </c>
      <c r="BR297" t="s">
        <v>78</v>
      </c>
      <c r="BS297" t="s">
        <v>78</v>
      </c>
      <c r="BT297" t="s">
        <v>78</v>
      </c>
      <c r="BU297" t="s">
        <v>78</v>
      </c>
      <c r="BV297" t="s">
        <v>78</v>
      </c>
      <c r="BW297" t="s">
        <v>78</v>
      </c>
      <c r="BX297" t="s">
        <v>80</v>
      </c>
    </row>
    <row r="298" spans="1:76">
      <c r="A298" t="s">
        <v>1082</v>
      </c>
      <c r="B298" t="s">
        <v>931</v>
      </c>
      <c r="C298" s="1">
        <v>43785</v>
      </c>
      <c r="D298">
        <v>956000009382453</v>
      </c>
      <c r="E298" t="s">
        <v>217</v>
      </c>
      <c r="F298">
        <v>-18.932700000000001</v>
      </c>
      <c r="G298">
        <v>47.757800000000003</v>
      </c>
      <c r="H298" t="s">
        <v>502</v>
      </c>
      <c r="I298">
        <v>86</v>
      </c>
      <c r="J298" t="s">
        <v>78</v>
      </c>
      <c r="K298" t="s">
        <v>78</v>
      </c>
      <c r="L298" t="s">
        <v>78</v>
      </c>
      <c r="M298" t="s">
        <v>78</v>
      </c>
      <c r="N298" t="s">
        <v>78</v>
      </c>
      <c r="O298" t="s">
        <v>78</v>
      </c>
      <c r="P298" t="s">
        <v>78</v>
      </c>
      <c r="Q298" t="s">
        <v>78</v>
      </c>
      <c r="R298" t="s">
        <v>153</v>
      </c>
      <c r="T298" t="s">
        <v>80</v>
      </c>
      <c r="U298" t="s">
        <v>81</v>
      </c>
      <c r="V298" t="s">
        <v>221</v>
      </c>
      <c r="W298" t="s">
        <v>84</v>
      </c>
      <c r="X298" t="s">
        <v>80</v>
      </c>
      <c r="Y298" t="s">
        <v>78</v>
      </c>
      <c r="Z298" t="s">
        <v>78</v>
      </c>
      <c r="AA298" t="s">
        <v>83</v>
      </c>
      <c r="AB298">
        <v>88.5</v>
      </c>
      <c r="AC298">
        <v>12.31</v>
      </c>
      <c r="AD298">
        <v>89.2</v>
      </c>
      <c r="AE298">
        <v>40.5</v>
      </c>
      <c r="AF298">
        <v>22.6</v>
      </c>
      <c r="AG298" t="s">
        <v>126</v>
      </c>
      <c r="AH298" t="s">
        <v>126</v>
      </c>
      <c r="AI298" t="s">
        <v>84</v>
      </c>
      <c r="AJ298">
        <v>1</v>
      </c>
      <c r="AK298">
        <v>0</v>
      </c>
      <c r="AL298">
        <v>0</v>
      </c>
      <c r="AM298">
        <v>0</v>
      </c>
      <c r="AN298">
        <v>0</v>
      </c>
      <c r="AO298">
        <v>0</v>
      </c>
      <c r="AP298" t="s">
        <v>78</v>
      </c>
      <c r="AQ298">
        <v>1</v>
      </c>
      <c r="AR298">
        <v>1</v>
      </c>
      <c r="AS298">
        <v>1</v>
      </c>
      <c r="AT298">
        <v>300</v>
      </c>
      <c r="AU298" t="s">
        <v>78</v>
      </c>
      <c r="AV298" t="s">
        <v>78</v>
      </c>
      <c r="AW298" t="s">
        <v>78</v>
      </c>
      <c r="AX298">
        <v>100</v>
      </c>
      <c r="AY298">
        <v>2</v>
      </c>
      <c r="AZ298">
        <v>1</v>
      </c>
      <c r="BA298" t="s">
        <v>84</v>
      </c>
      <c r="BB298" t="s">
        <v>222</v>
      </c>
      <c r="BC298" t="s">
        <v>78</v>
      </c>
      <c r="BD298" t="s">
        <v>78</v>
      </c>
      <c r="BE298" t="s">
        <v>78</v>
      </c>
      <c r="BF298" t="s">
        <v>78</v>
      </c>
      <c r="BG298" t="s">
        <v>78</v>
      </c>
      <c r="BH298" t="s">
        <v>78</v>
      </c>
      <c r="BI298" t="s">
        <v>78</v>
      </c>
      <c r="BJ298" t="s">
        <v>78</v>
      </c>
      <c r="BK298" t="s">
        <v>78</v>
      </c>
      <c r="BL298" t="s">
        <v>78</v>
      </c>
      <c r="BM298" t="s">
        <v>78</v>
      </c>
      <c r="BN298" t="s">
        <v>78</v>
      </c>
      <c r="BO298" t="s">
        <v>78</v>
      </c>
      <c r="BP298" t="s">
        <v>78</v>
      </c>
      <c r="BQ298" t="s">
        <v>78</v>
      </c>
      <c r="BR298" t="s">
        <v>78</v>
      </c>
      <c r="BS298" t="s">
        <v>78</v>
      </c>
      <c r="BT298" t="s">
        <v>78</v>
      </c>
      <c r="BU298" t="s">
        <v>78</v>
      </c>
      <c r="BV298" t="s">
        <v>78</v>
      </c>
      <c r="BW298" t="s">
        <v>78</v>
      </c>
      <c r="BX298" t="s">
        <v>80</v>
      </c>
    </row>
    <row r="299" spans="1:76">
      <c r="A299" t="s">
        <v>1082</v>
      </c>
      <c r="B299" t="s">
        <v>702</v>
      </c>
      <c r="C299" s="1">
        <v>43785</v>
      </c>
      <c r="D299">
        <v>956000010868252</v>
      </c>
      <c r="E299" t="s">
        <v>217</v>
      </c>
      <c r="F299">
        <v>-18.932700000000001</v>
      </c>
      <c r="G299">
        <v>47.757800000000003</v>
      </c>
      <c r="H299" t="s">
        <v>502</v>
      </c>
      <c r="I299">
        <v>86</v>
      </c>
      <c r="J299" t="s">
        <v>78</v>
      </c>
      <c r="K299" t="s">
        <v>78</v>
      </c>
      <c r="L299" t="s">
        <v>78</v>
      </c>
      <c r="M299" t="s">
        <v>78</v>
      </c>
      <c r="N299" t="s">
        <v>78</v>
      </c>
      <c r="O299" t="s">
        <v>78</v>
      </c>
      <c r="P299" t="s">
        <v>78</v>
      </c>
      <c r="Q299" t="s">
        <v>78</v>
      </c>
      <c r="R299" t="s">
        <v>153</v>
      </c>
      <c r="T299" t="s">
        <v>80</v>
      </c>
      <c r="U299" t="s">
        <v>81</v>
      </c>
      <c r="V299" t="s">
        <v>221</v>
      </c>
      <c r="W299" t="s">
        <v>84</v>
      </c>
      <c r="X299" t="s">
        <v>84</v>
      </c>
      <c r="Y299" t="s">
        <v>696</v>
      </c>
      <c r="Z299" t="s">
        <v>703</v>
      </c>
      <c r="AA299" t="s">
        <v>83</v>
      </c>
      <c r="AB299">
        <v>77</v>
      </c>
      <c r="AC299">
        <v>12.54</v>
      </c>
      <c r="AD299">
        <v>90.9</v>
      </c>
      <c r="AE299">
        <v>40.200000000000003</v>
      </c>
      <c r="AF299">
        <v>21.4</v>
      </c>
      <c r="AG299" t="s">
        <v>126</v>
      </c>
      <c r="AH299" t="s">
        <v>126</v>
      </c>
      <c r="AI299" t="s">
        <v>84</v>
      </c>
      <c r="AJ299">
        <v>1</v>
      </c>
      <c r="AK299">
        <v>0</v>
      </c>
      <c r="AL299">
        <v>0</v>
      </c>
      <c r="AM299">
        <v>0</v>
      </c>
      <c r="AN299">
        <v>0</v>
      </c>
      <c r="AO299">
        <v>0</v>
      </c>
      <c r="AP299" t="s">
        <v>78</v>
      </c>
      <c r="AQ299">
        <v>0</v>
      </c>
      <c r="AR299">
        <v>1</v>
      </c>
      <c r="AS299">
        <v>1</v>
      </c>
      <c r="AT299">
        <v>300</v>
      </c>
      <c r="AU299" t="s">
        <v>78</v>
      </c>
      <c r="AV299" t="s">
        <v>78</v>
      </c>
      <c r="AW299" t="s">
        <v>78</v>
      </c>
      <c r="AX299">
        <v>100</v>
      </c>
      <c r="AY299">
        <v>2</v>
      </c>
      <c r="AZ299">
        <v>1</v>
      </c>
      <c r="BA299" t="s">
        <v>84</v>
      </c>
      <c r="BB299" t="s">
        <v>222</v>
      </c>
      <c r="BC299" t="s">
        <v>78</v>
      </c>
      <c r="BD299" t="s">
        <v>78</v>
      </c>
      <c r="BE299" t="s">
        <v>78</v>
      </c>
      <c r="BF299" t="s">
        <v>78</v>
      </c>
      <c r="BG299" t="s">
        <v>78</v>
      </c>
      <c r="BH299" t="s">
        <v>78</v>
      </c>
      <c r="BI299" t="s">
        <v>78</v>
      </c>
      <c r="BJ299" t="s">
        <v>78</v>
      </c>
      <c r="BK299" t="s">
        <v>78</v>
      </c>
      <c r="BL299" t="s">
        <v>78</v>
      </c>
      <c r="BM299" t="s">
        <v>78</v>
      </c>
      <c r="BN299" t="s">
        <v>78</v>
      </c>
      <c r="BO299" t="s">
        <v>78</v>
      </c>
      <c r="BP299" t="s">
        <v>78</v>
      </c>
      <c r="BQ299" t="s">
        <v>78</v>
      </c>
      <c r="BR299" t="s">
        <v>78</v>
      </c>
      <c r="BS299" t="s">
        <v>78</v>
      </c>
      <c r="BT299" t="s">
        <v>78</v>
      </c>
      <c r="BU299" t="s">
        <v>78</v>
      </c>
      <c r="BV299" t="s">
        <v>78</v>
      </c>
      <c r="BW299" t="s">
        <v>78</v>
      </c>
      <c r="BX299" t="s">
        <v>80</v>
      </c>
    </row>
    <row r="300" spans="1:76">
      <c r="A300" t="s">
        <v>1082</v>
      </c>
      <c r="B300" t="s">
        <v>938</v>
      </c>
      <c r="C300" s="1">
        <v>43810</v>
      </c>
      <c r="D300">
        <v>956000005806485</v>
      </c>
      <c r="E300" t="s">
        <v>217</v>
      </c>
      <c r="F300">
        <v>-18.932700000000001</v>
      </c>
      <c r="G300">
        <v>47.757800000000003</v>
      </c>
      <c r="H300" t="s">
        <v>502</v>
      </c>
      <c r="I300">
        <v>89</v>
      </c>
      <c r="J300" t="s">
        <v>78</v>
      </c>
      <c r="K300" t="s">
        <v>78</v>
      </c>
      <c r="L300" t="s">
        <v>78</v>
      </c>
      <c r="M300" t="s">
        <v>78</v>
      </c>
      <c r="N300" t="s">
        <v>78</v>
      </c>
      <c r="O300" t="s">
        <v>78</v>
      </c>
      <c r="P300" t="s">
        <v>78</v>
      </c>
      <c r="Q300" t="s">
        <v>78</v>
      </c>
      <c r="R300" t="s">
        <v>153</v>
      </c>
      <c r="T300" t="s">
        <v>80</v>
      </c>
      <c r="U300" t="s">
        <v>81</v>
      </c>
      <c r="V300" t="s">
        <v>82</v>
      </c>
      <c r="W300" t="s">
        <v>80</v>
      </c>
      <c r="X300" t="s">
        <v>80</v>
      </c>
      <c r="Y300" t="s">
        <v>78</v>
      </c>
      <c r="Z300" t="s">
        <v>78</v>
      </c>
      <c r="AA300" t="s">
        <v>83</v>
      </c>
      <c r="AB300">
        <v>307</v>
      </c>
      <c r="AC300">
        <v>20.8</v>
      </c>
      <c r="AD300">
        <v>125.8</v>
      </c>
      <c r="AE300">
        <v>61.8</v>
      </c>
      <c r="AF300">
        <v>25.7</v>
      </c>
      <c r="AG300" t="s">
        <v>126</v>
      </c>
      <c r="AH300" t="s">
        <v>126</v>
      </c>
      <c r="AI300" t="s">
        <v>84</v>
      </c>
      <c r="AJ300">
        <v>1</v>
      </c>
      <c r="AK300">
        <v>0</v>
      </c>
      <c r="AL300">
        <v>0</v>
      </c>
      <c r="AM300">
        <v>0</v>
      </c>
      <c r="AN300">
        <v>0</v>
      </c>
      <c r="AO300">
        <v>0</v>
      </c>
      <c r="AP300" t="s">
        <v>78</v>
      </c>
      <c r="AQ300">
        <v>1</v>
      </c>
      <c r="AR300">
        <v>1</v>
      </c>
      <c r="AS300">
        <v>1</v>
      </c>
      <c r="AT300">
        <v>500</v>
      </c>
      <c r="AU300" t="s">
        <v>78</v>
      </c>
      <c r="AV300" t="s">
        <v>78</v>
      </c>
      <c r="AW300" t="s">
        <v>78</v>
      </c>
      <c r="AX300">
        <v>200</v>
      </c>
      <c r="AY300">
        <v>2</v>
      </c>
      <c r="AZ300">
        <v>1</v>
      </c>
      <c r="BA300" t="s">
        <v>84</v>
      </c>
      <c r="BB300" t="s">
        <v>95</v>
      </c>
      <c r="BC300" t="s">
        <v>78</v>
      </c>
      <c r="BD300" t="s">
        <v>78</v>
      </c>
      <c r="BE300" t="s">
        <v>78</v>
      </c>
      <c r="BF300" t="s">
        <v>78</v>
      </c>
      <c r="BG300" t="s">
        <v>78</v>
      </c>
      <c r="BH300" t="s">
        <v>78</v>
      </c>
      <c r="BI300" t="s">
        <v>78</v>
      </c>
      <c r="BJ300" t="s">
        <v>78</v>
      </c>
      <c r="BK300" t="s">
        <v>78</v>
      </c>
      <c r="BL300" t="s">
        <v>78</v>
      </c>
      <c r="BM300" t="s">
        <v>78</v>
      </c>
      <c r="BN300" t="s">
        <v>78</v>
      </c>
      <c r="BO300" t="s">
        <v>78</v>
      </c>
      <c r="BP300" t="s">
        <v>78</v>
      </c>
      <c r="BQ300" t="s">
        <v>78</v>
      </c>
      <c r="BR300" t="s">
        <v>78</v>
      </c>
      <c r="BS300" t="s">
        <v>78</v>
      </c>
      <c r="BT300" t="s">
        <v>78</v>
      </c>
      <c r="BU300" t="s">
        <v>78</v>
      </c>
      <c r="BV300">
        <v>304.92460235805902</v>
      </c>
      <c r="BW300">
        <v>2.0753976419410902</v>
      </c>
      <c r="BX300" t="s">
        <v>80</v>
      </c>
    </row>
    <row r="301" spans="1:76">
      <c r="A301" t="s">
        <v>1082</v>
      </c>
      <c r="B301" t="s">
        <v>693</v>
      </c>
      <c r="C301" s="1">
        <v>43728</v>
      </c>
      <c r="D301">
        <v>956000005682065</v>
      </c>
      <c r="E301" t="s">
        <v>217</v>
      </c>
      <c r="F301">
        <v>-18.932700000000001</v>
      </c>
      <c r="G301">
        <v>47.757800000000003</v>
      </c>
      <c r="H301" t="s">
        <v>462</v>
      </c>
      <c r="I301">
        <v>78</v>
      </c>
      <c r="J301" t="s">
        <v>78</v>
      </c>
      <c r="K301" t="s">
        <v>78</v>
      </c>
      <c r="L301" t="s">
        <v>78</v>
      </c>
      <c r="M301" t="s">
        <v>78</v>
      </c>
      <c r="N301" t="s">
        <v>78</v>
      </c>
      <c r="O301" t="s">
        <v>78</v>
      </c>
      <c r="P301" t="s">
        <v>78</v>
      </c>
      <c r="Q301" t="s">
        <v>78</v>
      </c>
      <c r="R301" t="s">
        <v>153</v>
      </c>
      <c r="T301" t="s">
        <v>80</v>
      </c>
      <c r="U301" t="s">
        <v>81</v>
      </c>
      <c r="V301" t="s">
        <v>221</v>
      </c>
      <c r="W301" t="s">
        <v>84</v>
      </c>
      <c r="X301" t="s">
        <v>80</v>
      </c>
      <c r="Y301" t="s">
        <v>78</v>
      </c>
      <c r="Z301" t="s">
        <v>78</v>
      </c>
      <c r="AA301" t="s">
        <v>83</v>
      </c>
      <c r="AB301">
        <v>286</v>
      </c>
      <c r="AC301">
        <v>20.6</v>
      </c>
      <c r="AD301">
        <v>124.8</v>
      </c>
      <c r="AE301">
        <v>58.6</v>
      </c>
      <c r="AF301">
        <v>28.2</v>
      </c>
      <c r="AG301" t="s">
        <v>126</v>
      </c>
      <c r="AH301" t="s">
        <v>126</v>
      </c>
      <c r="AI301" t="s">
        <v>84</v>
      </c>
      <c r="AJ301">
        <v>1</v>
      </c>
      <c r="AK301">
        <v>0</v>
      </c>
      <c r="AL301">
        <v>0</v>
      </c>
      <c r="AM301">
        <v>0</v>
      </c>
      <c r="AN301">
        <v>0</v>
      </c>
      <c r="AO301">
        <v>0</v>
      </c>
      <c r="AP301" t="s">
        <v>78</v>
      </c>
      <c r="AQ301">
        <v>1</v>
      </c>
      <c r="AR301">
        <v>1</v>
      </c>
      <c r="AS301">
        <v>1</v>
      </c>
      <c r="AT301" t="s">
        <v>78</v>
      </c>
      <c r="AU301" t="s">
        <v>78</v>
      </c>
      <c r="AV301" t="s">
        <v>78</v>
      </c>
      <c r="AW301" t="s">
        <v>78</v>
      </c>
      <c r="AX301" t="s">
        <v>78</v>
      </c>
      <c r="AY301">
        <v>2</v>
      </c>
      <c r="AZ301">
        <v>1</v>
      </c>
      <c r="BA301" t="s">
        <v>84</v>
      </c>
      <c r="BB301" t="s">
        <v>95</v>
      </c>
      <c r="BC301" t="s">
        <v>78</v>
      </c>
      <c r="BD301" t="s">
        <v>78</v>
      </c>
      <c r="BE301" t="s">
        <v>78</v>
      </c>
      <c r="BF301" t="s">
        <v>78</v>
      </c>
      <c r="BG301" t="s">
        <v>78</v>
      </c>
      <c r="BH301" t="s">
        <v>78</v>
      </c>
      <c r="BI301" t="s">
        <v>78</v>
      </c>
      <c r="BJ301" t="s">
        <v>78</v>
      </c>
      <c r="BK301" t="s">
        <v>78</v>
      </c>
      <c r="BL301" t="s">
        <v>78</v>
      </c>
      <c r="BM301" t="s">
        <v>78</v>
      </c>
      <c r="BN301" t="s">
        <v>78</v>
      </c>
      <c r="BO301" t="s">
        <v>78</v>
      </c>
      <c r="BP301" t="s">
        <v>78</v>
      </c>
      <c r="BQ301" t="s">
        <v>78</v>
      </c>
      <c r="BR301" t="s">
        <v>78</v>
      </c>
      <c r="BS301" t="s">
        <v>78</v>
      </c>
      <c r="BT301" t="s">
        <v>78</v>
      </c>
      <c r="BU301" t="s">
        <v>78</v>
      </c>
      <c r="BV301" t="s">
        <v>78</v>
      </c>
      <c r="BW301" t="s">
        <v>78</v>
      </c>
      <c r="BX301" t="s">
        <v>80</v>
      </c>
    </row>
    <row r="302" spans="1:76">
      <c r="A302" t="s">
        <v>1082</v>
      </c>
      <c r="B302" t="s">
        <v>952</v>
      </c>
      <c r="C302" s="1">
        <v>43901</v>
      </c>
      <c r="D302" t="s">
        <v>78</v>
      </c>
      <c r="E302" t="s">
        <v>217</v>
      </c>
      <c r="F302">
        <v>-18.932700000000001</v>
      </c>
      <c r="G302">
        <v>47.757800000000003</v>
      </c>
      <c r="H302" t="s">
        <v>541</v>
      </c>
      <c r="I302">
        <v>94</v>
      </c>
      <c r="J302" t="s">
        <v>78</v>
      </c>
      <c r="K302" t="s">
        <v>78</v>
      </c>
      <c r="L302" t="s">
        <v>78</v>
      </c>
      <c r="M302" t="s">
        <v>78</v>
      </c>
      <c r="N302" t="s">
        <v>78</v>
      </c>
      <c r="O302" t="s">
        <v>78</v>
      </c>
      <c r="P302" t="s">
        <v>78</v>
      </c>
      <c r="Q302" t="s">
        <v>78</v>
      </c>
      <c r="R302" t="s">
        <v>153</v>
      </c>
      <c r="T302" t="s">
        <v>80</v>
      </c>
      <c r="U302" t="s">
        <v>81</v>
      </c>
      <c r="V302" t="s">
        <v>221</v>
      </c>
      <c r="W302" t="s">
        <v>84</v>
      </c>
      <c r="X302" t="s">
        <v>80</v>
      </c>
      <c r="Y302" t="s">
        <v>78</v>
      </c>
      <c r="Z302" t="s">
        <v>78</v>
      </c>
      <c r="AA302" t="s">
        <v>83</v>
      </c>
      <c r="AB302" t="s">
        <v>78</v>
      </c>
      <c r="AC302">
        <v>20</v>
      </c>
      <c r="AD302">
        <v>123.5</v>
      </c>
      <c r="AE302">
        <v>57.5</v>
      </c>
      <c r="AF302">
        <v>27</v>
      </c>
      <c r="AG302" t="s">
        <v>126</v>
      </c>
      <c r="AH302" t="s">
        <v>126</v>
      </c>
      <c r="AI302" t="s">
        <v>84</v>
      </c>
      <c r="AJ302">
        <v>1</v>
      </c>
      <c r="AK302">
        <v>0</v>
      </c>
      <c r="AL302">
        <v>0</v>
      </c>
      <c r="AM302">
        <v>0</v>
      </c>
      <c r="AN302">
        <v>0</v>
      </c>
      <c r="AO302">
        <v>0</v>
      </c>
      <c r="AP302" t="s">
        <v>78</v>
      </c>
      <c r="AQ302">
        <v>0</v>
      </c>
      <c r="AR302">
        <v>1</v>
      </c>
      <c r="AS302">
        <v>1</v>
      </c>
      <c r="AT302" t="s">
        <v>78</v>
      </c>
      <c r="AU302" t="s">
        <v>78</v>
      </c>
      <c r="AV302" t="s">
        <v>78</v>
      </c>
      <c r="AW302" t="s">
        <v>78</v>
      </c>
      <c r="AX302" t="s">
        <v>78</v>
      </c>
      <c r="AY302" t="s">
        <v>78</v>
      </c>
      <c r="BB302" t="s">
        <v>95</v>
      </c>
      <c r="BD302" t="s">
        <v>78</v>
      </c>
      <c r="BE302" t="s">
        <v>78</v>
      </c>
      <c r="BF302" t="s">
        <v>78</v>
      </c>
      <c r="BG302" t="s">
        <v>78</v>
      </c>
      <c r="BH302" t="s">
        <v>78</v>
      </c>
      <c r="BI302" t="s">
        <v>78</v>
      </c>
      <c r="BJ302" t="s">
        <v>78</v>
      </c>
      <c r="BK302" t="s">
        <v>78</v>
      </c>
      <c r="BL302" t="s">
        <v>78</v>
      </c>
      <c r="BM302" t="s">
        <v>78</v>
      </c>
      <c r="BN302" t="s">
        <v>78</v>
      </c>
      <c r="BO302" t="s">
        <v>78</v>
      </c>
      <c r="BP302" t="s">
        <v>78</v>
      </c>
      <c r="BQ302" t="s">
        <v>78</v>
      </c>
      <c r="BR302" t="s">
        <v>78</v>
      </c>
      <c r="BS302" t="s">
        <v>78</v>
      </c>
      <c r="BT302" t="s">
        <v>78</v>
      </c>
      <c r="BU302" t="s">
        <v>78</v>
      </c>
      <c r="BV302" t="s">
        <v>78</v>
      </c>
      <c r="BW302" t="s">
        <v>78</v>
      </c>
      <c r="BX302" t="s">
        <v>80</v>
      </c>
    </row>
    <row r="303" spans="1:76">
      <c r="A303" t="s">
        <v>1082</v>
      </c>
      <c r="B303" t="s">
        <v>706</v>
      </c>
      <c r="C303" s="1">
        <v>43154</v>
      </c>
      <c r="D303">
        <v>1333</v>
      </c>
      <c r="E303" t="s">
        <v>76</v>
      </c>
      <c r="F303">
        <v>-18.513000000000002</v>
      </c>
      <c r="G303">
        <v>48.166499999999999</v>
      </c>
      <c r="H303" t="s">
        <v>77</v>
      </c>
      <c r="I303">
        <v>40</v>
      </c>
      <c r="J303" t="s">
        <v>78</v>
      </c>
      <c r="K303" t="s">
        <v>78</v>
      </c>
      <c r="L303" t="s">
        <v>78</v>
      </c>
      <c r="M303" t="s">
        <v>78</v>
      </c>
      <c r="N303" t="s">
        <v>78</v>
      </c>
      <c r="O303" t="s">
        <v>78</v>
      </c>
      <c r="P303" t="s">
        <v>78</v>
      </c>
      <c r="Q303" t="s">
        <v>78</v>
      </c>
      <c r="R303" t="s">
        <v>79</v>
      </c>
      <c r="T303" t="s">
        <v>80</v>
      </c>
      <c r="U303" t="s">
        <v>101</v>
      </c>
      <c r="V303" t="s">
        <v>102</v>
      </c>
      <c r="W303" t="s">
        <v>84</v>
      </c>
      <c r="X303" t="s">
        <v>80</v>
      </c>
      <c r="Y303" t="s">
        <v>78</v>
      </c>
      <c r="Z303" t="s">
        <v>78</v>
      </c>
      <c r="AA303" t="s">
        <v>83</v>
      </c>
      <c r="AB303">
        <v>470</v>
      </c>
      <c r="AC303">
        <v>27.6</v>
      </c>
      <c r="AD303">
        <v>156</v>
      </c>
      <c r="AE303">
        <v>70.400000000000006</v>
      </c>
      <c r="AF303">
        <v>21.8</v>
      </c>
      <c r="AG303">
        <v>3.2</v>
      </c>
      <c r="AH303">
        <v>4.8</v>
      </c>
      <c r="AI303" t="s">
        <v>84</v>
      </c>
      <c r="AJ303">
        <v>1</v>
      </c>
      <c r="AK303">
        <v>0</v>
      </c>
      <c r="AL303" t="s">
        <v>78</v>
      </c>
      <c r="AM303">
        <v>0</v>
      </c>
      <c r="AN303">
        <v>0</v>
      </c>
      <c r="AO303">
        <v>0</v>
      </c>
      <c r="AP303" t="s">
        <v>78</v>
      </c>
      <c r="AQ303">
        <v>0</v>
      </c>
      <c r="AR303">
        <v>1</v>
      </c>
      <c r="AS303">
        <v>1</v>
      </c>
      <c r="AT303">
        <v>500</v>
      </c>
      <c r="AU303" t="s">
        <v>78</v>
      </c>
      <c r="AV303" t="s">
        <v>78</v>
      </c>
      <c r="AW303" t="s">
        <v>78</v>
      </c>
      <c r="AX303">
        <v>500</v>
      </c>
      <c r="AY303">
        <v>2</v>
      </c>
      <c r="AZ303">
        <v>2</v>
      </c>
      <c r="BA303" t="s">
        <v>84</v>
      </c>
      <c r="BB303" t="s">
        <v>95</v>
      </c>
      <c r="BC303" t="s">
        <v>707</v>
      </c>
      <c r="BD303" t="s">
        <v>708</v>
      </c>
      <c r="BE303" t="s">
        <v>78</v>
      </c>
      <c r="BF303" t="s">
        <v>80</v>
      </c>
      <c r="BG303" t="s">
        <v>78</v>
      </c>
      <c r="BH303" t="s">
        <v>78</v>
      </c>
      <c r="BI303" t="s">
        <v>78</v>
      </c>
      <c r="BJ303" t="s">
        <v>78</v>
      </c>
      <c r="BK303" t="s">
        <v>78</v>
      </c>
      <c r="BL303" t="s">
        <v>78</v>
      </c>
      <c r="BM303" t="s">
        <v>78</v>
      </c>
      <c r="BN303" t="s">
        <v>78</v>
      </c>
      <c r="BO303" t="s">
        <v>78</v>
      </c>
      <c r="BP303" t="s">
        <v>78</v>
      </c>
      <c r="BQ303" t="s">
        <v>78</v>
      </c>
      <c r="BR303" t="s">
        <v>78</v>
      </c>
      <c r="BS303" t="s">
        <v>78</v>
      </c>
      <c r="BT303" t="s">
        <v>78</v>
      </c>
      <c r="BU303" t="s">
        <v>78</v>
      </c>
      <c r="BV303" t="s">
        <v>78</v>
      </c>
      <c r="BW303" t="s">
        <v>78</v>
      </c>
      <c r="BX303" t="s">
        <v>80</v>
      </c>
    </row>
    <row r="304" spans="1:76">
      <c r="A304" t="s">
        <v>1082</v>
      </c>
      <c r="B304" t="s">
        <v>709</v>
      </c>
      <c r="C304" s="1">
        <v>43155</v>
      </c>
      <c r="D304">
        <v>1336</v>
      </c>
      <c r="E304" t="s">
        <v>76</v>
      </c>
      <c r="F304">
        <v>-18.513000000000002</v>
      </c>
      <c r="G304">
        <v>48.166499999999999</v>
      </c>
      <c r="H304" t="s">
        <v>77</v>
      </c>
      <c r="I304">
        <v>40</v>
      </c>
      <c r="J304" t="s">
        <v>78</v>
      </c>
      <c r="K304" t="s">
        <v>78</v>
      </c>
      <c r="L304" t="s">
        <v>78</v>
      </c>
      <c r="M304" t="s">
        <v>78</v>
      </c>
      <c r="N304" t="s">
        <v>78</v>
      </c>
      <c r="O304" t="s">
        <v>78</v>
      </c>
      <c r="P304" t="s">
        <v>78</v>
      </c>
      <c r="Q304" t="s">
        <v>78</v>
      </c>
      <c r="R304" t="s">
        <v>79</v>
      </c>
      <c r="T304" t="s">
        <v>80</v>
      </c>
      <c r="U304" t="s">
        <v>101</v>
      </c>
      <c r="V304" t="s">
        <v>102</v>
      </c>
      <c r="W304" t="s">
        <v>84</v>
      </c>
      <c r="X304" t="s">
        <v>80</v>
      </c>
      <c r="Y304" t="s">
        <v>78</v>
      </c>
      <c r="Z304" t="s">
        <v>78</v>
      </c>
      <c r="AA304" t="s">
        <v>83</v>
      </c>
      <c r="AB304">
        <v>550</v>
      </c>
      <c r="AC304">
        <v>27.6</v>
      </c>
      <c r="AD304">
        <v>159</v>
      </c>
      <c r="AE304">
        <v>73.400000000000006</v>
      </c>
      <c r="AF304">
        <v>24.3</v>
      </c>
      <c r="AG304">
        <v>9.4</v>
      </c>
      <c r="AH304">
        <v>11.2</v>
      </c>
      <c r="AI304" t="s">
        <v>84</v>
      </c>
      <c r="AJ304">
        <v>1</v>
      </c>
      <c r="AK304">
        <v>0</v>
      </c>
      <c r="AL304" t="s">
        <v>78</v>
      </c>
      <c r="AM304">
        <v>0</v>
      </c>
      <c r="AN304">
        <v>0</v>
      </c>
      <c r="AO304">
        <v>0</v>
      </c>
      <c r="AP304" t="s">
        <v>78</v>
      </c>
      <c r="AQ304">
        <v>0</v>
      </c>
      <c r="AR304">
        <v>1</v>
      </c>
      <c r="AS304">
        <v>1</v>
      </c>
      <c r="AT304">
        <v>500</v>
      </c>
      <c r="AU304" t="s">
        <v>78</v>
      </c>
      <c r="AV304" t="s">
        <v>78</v>
      </c>
      <c r="AW304" t="s">
        <v>78</v>
      </c>
      <c r="AX304">
        <v>500</v>
      </c>
      <c r="AY304">
        <v>2</v>
      </c>
      <c r="AZ304">
        <v>2</v>
      </c>
      <c r="BA304" t="s">
        <v>84</v>
      </c>
      <c r="BB304" t="s">
        <v>95</v>
      </c>
      <c r="BC304" t="s">
        <v>710</v>
      </c>
      <c r="BD304" t="s">
        <v>93</v>
      </c>
      <c r="BE304" t="s">
        <v>78</v>
      </c>
      <c r="BF304" t="s">
        <v>80</v>
      </c>
      <c r="BG304" t="s">
        <v>78</v>
      </c>
      <c r="BH304" t="s">
        <v>78</v>
      </c>
      <c r="BI304" t="s">
        <v>78</v>
      </c>
      <c r="BJ304" t="s">
        <v>78</v>
      </c>
      <c r="BK304" t="s">
        <v>78</v>
      </c>
      <c r="BL304" t="s">
        <v>78</v>
      </c>
      <c r="BM304" t="s">
        <v>78</v>
      </c>
      <c r="BN304" t="s">
        <v>78</v>
      </c>
      <c r="BO304" t="s">
        <v>78</v>
      </c>
      <c r="BP304" t="s">
        <v>78</v>
      </c>
      <c r="BQ304" t="s">
        <v>78</v>
      </c>
      <c r="BR304" t="s">
        <v>78</v>
      </c>
      <c r="BS304" t="s">
        <v>78</v>
      </c>
      <c r="BT304" t="s">
        <v>78</v>
      </c>
      <c r="BU304" t="s">
        <v>78</v>
      </c>
      <c r="BV304" t="s">
        <v>78</v>
      </c>
      <c r="BW304" t="s">
        <v>78</v>
      </c>
      <c r="BX304" t="s">
        <v>80</v>
      </c>
    </row>
    <row r="305" spans="1:76">
      <c r="A305" t="s">
        <v>1082</v>
      </c>
      <c r="B305" t="s">
        <v>711</v>
      </c>
      <c r="C305" s="1">
        <v>43156</v>
      </c>
      <c r="D305">
        <v>1337</v>
      </c>
      <c r="E305" t="s">
        <v>76</v>
      </c>
      <c r="F305">
        <v>-18.513000000000002</v>
      </c>
      <c r="G305">
        <v>48.166499999999999</v>
      </c>
      <c r="H305" t="s">
        <v>77</v>
      </c>
      <c r="I305">
        <v>40</v>
      </c>
      <c r="J305" t="s">
        <v>78</v>
      </c>
      <c r="K305" t="s">
        <v>78</v>
      </c>
      <c r="L305" t="s">
        <v>78</v>
      </c>
      <c r="M305" t="s">
        <v>78</v>
      </c>
      <c r="N305" t="s">
        <v>78</v>
      </c>
      <c r="O305" t="s">
        <v>78</v>
      </c>
      <c r="P305" t="s">
        <v>78</v>
      </c>
      <c r="Q305" t="s">
        <v>78</v>
      </c>
      <c r="R305" t="s">
        <v>79</v>
      </c>
      <c r="T305" t="s">
        <v>80</v>
      </c>
      <c r="U305" t="s">
        <v>101</v>
      </c>
      <c r="V305" t="s">
        <v>102</v>
      </c>
      <c r="W305" t="s">
        <v>84</v>
      </c>
      <c r="X305" t="s">
        <v>80</v>
      </c>
      <c r="Y305" t="s">
        <v>78</v>
      </c>
      <c r="Z305" t="s">
        <v>78</v>
      </c>
      <c r="AA305" t="s">
        <v>83</v>
      </c>
      <c r="AB305">
        <v>390</v>
      </c>
      <c r="AC305">
        <v>21.9</v>
      </c>
      <c r="AD305">
        <v>144</v>
      </c>
      <c r="AE305">
        <v>69.040000000000006</v>
      </c>
      <c r="AF305">
        <v>21.2</v>
      </c>
      <c r="AG305" t="s">
        <v>126</v>
      </c>
      <c r="AH305" t="s">
        <v>126</v>
      </c>
      <c r="AI305" t="s">
        <v>84</v>
      </c>
      <c r="AJ305">
        <v>1</v>
      </c>
      <c r="AK305">
        <v>0</v>
      </c>
      <c r="AL305" t="s">
        <v>78</v>
      </c>
      <c r="AM305">
        <v>0</v>
      </c>
      <c r="AN305">
        <v>0</v>
      </c>
      <c r="AO305">
        <v>0</v>
      </c>
      <c r="AP305" t="s">
        <v>78</v>
      </c>
      <c r="AQ305">
        <v>0</v>
      </c>
      <c r="AR305">
        <v>1</v>
      </c>
      <c r="AS305">
        <v>1</v>
      </c>
      <c r="AT305">
        <v>500</v>
      </c>
      <c r="AU305" t="s">
        <v>78</v>
      </c>
      <c r="AV305" t="s">
        <v>78</v>
      </c>
      <c r="AW305" t="s">
        <v>78</v>
      </c>
      <c r="AX305">
        <v>500</v>
      </c>
      <c r="AY305">
        <v>2</v>
      </c>
      <c r="AZ305">
        <v>2</v>
      </c>
      <c r="BA305" t="s">
        <v>84</v>
      </c>
      <c r="BB305" t="s">
        <v>222</v>
      </c>
      <c r="BC305" t="s">
        <v>712</v>
      </c>
      <c r="BD305" t="s">
        <v>713</v>
      </c>
      <c r="BE305" t="s">
        <v>78</v>
      </c>
      <c r="BF305" t="s">
        <v>80</v>
      </c>
      <c r="BG305" t="s">
        <v>78</v>
      </c>
      <c r="BH305" t="s">
        <v>78</v>
      </c>
      <c r="BI305" t="s">
        <v>78</v>
      </c>
      <c r="BJ305" t="s">
        <v>78</v>
      </c>
      <c r="BK305" t="s">
        <v>78</v>
      </c>
      <c r="BL305" t="s">
        <v>78</v>
      </c>
      <c r="BM305" t="s">
        <v>78</v>
      </c>
      <c r="BN305" t="s">
        <v>78</v>
      </c>
      <c r="BO305" t="s">
        <v>78</v>
      </c>
      <c r="BP305" t="s">
        <v>78</v>
      </c>
      <c r="BQ305" t="s">
        <v>78</v>
      </c>
      <c r="BR305" t="s">
        <v>78</v>
      </c>
      <c r="BS305" t="s">
        <v>78</v>
      </c>
      <c r="BT305" t="s">
        <v>78</v>
      </c>
      <c r="BU305" t="s">
        <v>78</v>
      </c>
      <c r="BV305" t="s">
        <v>78</v>
      </c>
      <c r="BW305" t="s">
        <v>78</v>
      </c>
      <c r="BX305" t="s">
        <v>80</v>
      </c>
    </row>
    <row r="306" spans="1:76">
      <c r="A306" t="s">
        <v>1082</v>
      </c>
      <c r="B306" t="s">
        <v>714</v>
      </c>
      <c r="C306" s="1">
        <v>43159</v>
      </c>
      <c r="D306">
        <v>1342</v>
      </c>
      <c r="E306" t="s">
        <v>76</v>
      </c>
      <c r="F306">
        <v>-18.513000000000002</v>
      </c>
      <c r="G306">
        <v>48.166499999999999</v>
      </c>
      <c r="H306" t="s">
        <v>77</v>
      </c>
      <c r="I306">
        <v>40</v>
      </c>
      <c r="J306" t="s">
        <v>78</v>
      </c>
      <c r="K306" t="s">
        <v>78</v>
      </c>
      <c r="L306" t="s">
        <v>78</v>
      </c>
      <c r="M306" t="s">
        <v>78</v>
      </c>
      <c r="N306" t="s">
        <v>78</v>
      </c>
      <c r="O306" t="s">
        <v>78</v>
      </c>
      <c r="P306" t="s">
        <v>78</v>
      </c>
      <c r="Q306" t="s">
        <v>78</v>
      </c>
      <c r="R306" t="s">
        <v>79</v>
      </c>
      <c r="T306" t="s">
        <v>80</v>
      </c>
      <c r="U306" t="s">
        <v>81</v>
      </c>
      <c r="V306" t="s">
        <v>221</v>
      </c>
      <c r="W306" t="s">
        <v>84</v>
      </c>
      <c r="X306" t="s">
        <v>80</v>
      </c>
      <c r="Y306" t="s">
        <v>78</v>
      </c>
      <c r="Z306" t="s">
        <v>78</v>
      </c>
      <c r="AA306" t="s">
        <v>83</v>
      </c>
      <c r="AB306">
        <v>370</v>
      </c>
      <c r="AC306">
        <v>23.4</v>
      </c>
      <c r="AD306">
        <v>155</v>
      </c>
      <c r="AE306">
        <v>68</v>
      </c>
      <c r="AF306">
        <v>25.5</v>
      </c>
      <c r="AG306">
        <v>16.399999999999999</v>
      </c>
      <c r="AH306">
        <v>17.100000000000001</v>
      </c>
      <c r="AI306" t="s">
        <v>84</v>
      </c>
      <c r="AJ306">
        <v>1</v>
      </c>
      <c r="AK306">
        <v>0</v>
      </c>
      <c r="AL306" t="s">
        <v>78</v>
      </c>
      <c r="AM306">
        <v>0</v>
      </c>
      <c r="AN306">
        <v>0</v>
      </c>
      <c r="AO306">
        <v>0</v>
      </c>
      <c r="AP306" t="s">
        <v>78</v>
      </c>
      <c r="AQ306">
        <v>0</v>
      </c>
      <c r="AR306">
        <v>1</v>
      </c>
      <c r="AS306">
        <v>1</v>
      </c>
      <c r="AT306">
        <v>400</v>
      </c>
      <c r="AU306" t="s">
        <v>78</v>
      </c>
      <c r="AV306" t="s">
        <v>78</v>
      </c>
      <c r="AW306" t="s">
        <v>78</v>
      </c>
      <c r="AX306">
        <v>400</v>
      </c>
      <c r="AY306">
        <v>2</v>
      </c>
      <c r="AZ306">
        <v>2</v>
      </c>
      <c r="BA306" t="s">
        <v>84</v>
      </c>
      <c r="BB306" t="s">
        <v>222</v>
      </c>
      <c r="BC306" t="s">
        <v>715</v>
      </c>
      <c r="BD306" t="s">
        <v>716</v>
      </c>
      <c r="BE306" t="s">
        <v>78</v>
      </c>
      <c r="BF306" t="s">
        <v>78</v>
      </c>
      <c r="BG306" t="s">
        <v>78</v>
      </c>
      <c r="BH306" t="s">
        <v>78</v>
      </c>
      <c r="BI306" t="s">
        <v>78</v>
      </c>
      <c r="BJ306" t="s">
        <v>78</v>
      </c>
      <c r="BK306" t="s">
        <v>78</v>
      </c>
      <c r="BL306" t="s">
        <v>78</v>
      </c>
      <c r="BM306" t="s">
        <v>78</v>
      </c>
      <c r="BN306" t="s">
        <v>78</v>
      </c>
      <c r="BO306" t="s">
        <v>78</v>
      </c>
      <c r="BP306" t="s">
        <v>78</v>
      </c>
      <c r="BQ306" t="s">
        <v>78</v>
      </c>
      <c r="BR306" t="s">
        <v>78</v>
      </c>
      <c r="BS306" t="s">
        <v>78</v>
      </c>
      <c r="BT306" t="s">
        <v>78</v>
      </c>
      <c r="BU306" t="s">
        <v>78</v>
      </c>
      <c r="BV306" t="s">
        <v>78</v>
      </c>
      <c r="BW306" t="s">
        <v>78</v>
      </c>
      <c r="BX306" t="s">
        <v>80</v>
      </c>
    </row>
    <row r="307" spans="1:76">
      <c r="A307" t="s">
        <v>1082</v>
      </c>
      <c r="B307" t="s">
        <v>717</v>
      </c>
      <c r="C307" s="1">
        <v>43160</v>
      </c>
      <c r="D307">
        <v>1346</v>
      </c>
      <c r="E307" t="s">
        <v>76</v>
      </c>
      <c r="F307">
        <v>-18.513000000000002</v>
      </c>
      <c r="G307">
        <v>48.166499999999999</v>
      </c>
      <c r="H307" t="s">
        <v>77</v>
      </c>
      <c r="I307">
        <v>40</v>
      </c>
      <c r="J307" t="s">
        <v>78</v>
      </c>
      <c r="K307" t="s">
        <v>78</v>
      </c>
      <c r="L307" t="s">
        <v>78</v>
      </c>
      <c r="M307" t="s">
        <v>78</v>
      </c>
      <c r="N307" t="s">
        <v>78</v>
      </c>
      <c r="O307" t="s">
        <v>78</v>
      </c>
      <c r="P307" t="s">
        <v>78</v>
      </c>
      <c r="Q307" t="s">
        <v>78</v>
      </c>
      <c r="R307" t="s">
        <v>79</v>
      </c>
      <c r="T307" t="s">
        <v>80</v>
      </c>
      <c r="U307" t="s">
        <v>101</v>
      </c>
      <c r="V307" t="s">
        <v>221</v>
      </c>
      <c r="W307" t="s">
        <v>84</v>
      </c>
      <c r="X307" t="s">
        <v>80</v>
      </c>
      <c r="Y307" t="s">
        <v>78</v>
      </c>
      <c r="Z307" t="s">
        <v>78</v>
      </c>
      <c r="AA307" t="s">
        <v>83</v>
      </c>
      <c r="AB307">
        <v>350</v>
      </c>
      <c r="AC307">
        <v>21.6</v>
      </c>
      <c r="AD307">
        <v>140.30000000000001</v>
      </c>
      <c r="AE307">
        <v>62.3</v>
      </c>
      <c r="AF307">
        <v>19.899999999999999</v>
      </c>
      <c r="AG307" t="s">
        <v>126</v>
      </c>
      <c r="AH307" t="s">
        <v>126</v>
      </c>
      <c r="AI307" t="s">
        <v>84</v>
      </c>
      <c r="AJ307">
        <v>1</v>
      </c>
      <c r="AK307">
        <v>0</v>
      </c>
      <c r="AL307" t="s">
        <v>78</v>
      </c>
      <c r="AM307">
        <v>0</v>
      </c>
      <c r="AN307">
        <v>0</v>
      </c>
      <c r="AO307">
        <v>0</v>
      </c>
      <c r="AP307" t="s">
        <v>78</v>
      </c>
      <c r="AQ307">
        <v>0</v>
      </c>
      <c r="AR307">
        <v>1</v>
      </c>
      <c r="AS307">
        <v>1</v>
      </c>
      <c r="AT307">
        <v>350</v>
      </c>
      <c r="AU307" t="s">
        <v>78</v>
      </c>
      <c r="AV307" t="s">
        <v>78</v>
      </c>
      <c r="AW307" t="s">
        <v>78</v>
      </c>
      <c r="AX307">
        <v>350</v>
      </c>
      <c r="AY307">
        <v>1</v>
      </c>
      <c r="AZ307">
        <v>0</v>
      </c>
      <c r="BA307" t="s">
        <v>84</v>
      </c>
      <c r="BB307" t="s">
        <v>222</v>
      </c>
      <c r="BC307" t="s">
        <v>78</v>
      </c>
      <c r="BD307" t="s">
        <v>716</v>
      </c>
      <c r="BE307" t="s">
        <v>78</v>
      </c>
      <c r="BF307" t="s">
        <v>78</v>
      </c>
      <c r="BG307" t="s">
        <v>78</v>
      </c>
      <c r="BH307" t="s">
        <v>78</v>
      </c>
      <c r="BI307" t="s">
        <v>78</v>
      </c>
      <c r="BJ307" t="s">
        <v>78</v>
      </c>
      <c r="BK307" t="s">
        <v>78</v>
      </c>
      <c r="BL307" t="s">
        <v>78</v>
      </c>
      <c r="BM307" t="s">
        <v>78</v>
      </c>
      <c r="BN307" t="s">
        <v>78</v>
      </c>
      <c r="BO307" t="s">
        <v>78</v>
      </c>
      <c r="BP307" t="s">
        <v>78</v>
      </c>
      <c r="BQ307" t="s">
        <v>78</v>
      </c>
      <c r="BR307" t="s">
        <v>78</v>
      </c>
      <c r="BS307" t="s">
        <v>78</v>
      </c>
      <c r="BT307" t="s">
        <v>78</v>
      </c>
      <c r="BU307" t="s">
        <v>78</v>
      </c>
      <c r="BV307" t="s">
        <v>78</v>
      </c>
      <c r="BW307" t="s">
        <v>78</v>
      </c>
      <c r="BX307" t="s">
        <v>80</v>
      </c>
    </row>
    <row r="308" spans="1:76">
      <c r="A308" t="s">
        <v>1082</v>
      </c>
      <c r="B308" t="s">
        <v>718</v>
      </c>
      <c r="C308" s="1">
        <v>43206</v>
      </c>
      <c r="D308">
        <v>1349</v>
      </c>
      <c r="E308" t="s">
        <v>76</v>
      </c>
      <c r="F308">
        <v>-18.513000000000002</v>
      </c>
      <c r="G308">
        <v>48.166499999999999</v>
      </c>
      <c r="H308" t="s">
        <v>116</v>
      </c>
      <c r="I308">
        <v>44</v>
      </c>
      <c r="J308" t="s">
        <v>78</v>
      </c>
      <c r="K308" t="s">
        <v>78</v>
      </c>
      <c r="L308" t="s">
        <v>78</v>
      </c>
      <c r="M308" t="s">
        <v>78</v>
      </c>
      <c r="N308" t="s">
        <v>78</v>
      </c>
      <c r="O308" t="s">
        <v>78</v>
      </c>
      <c r="P308" t="s">
        <v>78</v>
      </c>
      <c r="Q308" t="s">
        <v>78</v>
      </c>
      <c r="R308" t="s">
        <v>79</v>
      </c>
      <c r="T308" t="s">
        <v>80</v>
      </c>
      <c r="U308" t="s">
        <v>101</v>
      </c>
      <c r="V308" t="s">
        <v>221</v>
      </c>
      <c r="W308" t="s">
        <v>84</v>
      </c>
      <c r="X308" t="s">
        <v>80</v>
      </c>
      <c r="Y308" t="s">
        <v>78</v>
      </c>
      <c r="Z308" t="s">
        <v>78</v>
      </c>
      <c r="AA308" t="s">
        <v>83</v>
      </c>
      <c r="AB308">
        <v>315</v>
      </c>
      <c r="AC308">
        <v>23.5</v>
      </c>
      <c r="AD308">
        <v>138</v>
      </c>
      <c r="AE308">
        <v>64.3</v>
      </c>
      <c r="AF308">
        <v>27.2</v>
      </c>
      <c r="AG308">
        <v>4.7</v>
      </c>
      <c r="AH308">
        <v>1.3</v>
      </c>
      <c r="AI308" t="s">
        <v>84</v>
      </c>
      <c r="AJ308">
        <v>1</v>
      </c>
      <c r="AK308">
        <v>0</v>
      </c>
      <c r="AL308" t="s">
        <v>78</v>
      </c>
      <c r="AM308">
        <v>0</v>
      </c>
      <c r="AN308">
        <v>0</v>
      </c>
      <c r="AO308">
        <v>0</v>
      </c>
      <c r="AP308" t="s">
        <v>78</v>
      </c>
      <c r="AQ308">
        <v>0</v>
      </c>
      <c r="AR308">
        <v>1</v>
      </c>
      <c r="AS308">
        <v>1</v>
      </c>
      <c r="AT308">
        <v>600</v>
      </c>
      <c r="AU308" t="s">
        <v>78</v>
      </c>
      <c r="AV308" t="s">
        <v>78</v>
      </c>
      <c r="AW308" t="s">
        <v>78</v>
      </c>
      <c r="AX308">
        <v>400</v>
      </c>
      <c r="AY308">
        <v>2</v>
      </c>
      <c r="AZ308">
        <v>1</v>
      </c>
      <c r="BA308" t="s">
        <v>84</v>
      </c>
      <c r="BB308" t="s">
        <v>85</v>
      </c>
      <c r="BC308" t="s">
        <v>719</v>
      </c>
      <c r="BD308" t="s">
        <v>78</v>
      </c>
      <c r="BE308" t="s">
        <v>78</v>
      </c>
      <c r="BF308" t="s">
        <v>78</v>
      </c>
      <c r="BG308" t="s">
        <v>78</v>
      </c>
      <c r="BH308" t="s">
        <v>78</v>
      </c>
      <c r="BI308" t="s">
        <v>78</v>
      </c>
      <c r="BJ308" t="s">
        <v>78</v>
      </c>
      <c r="BK308" t="s">
        <v>78</v>
      </c>
      <c r="BL308" t="s">
        <v>78</v>
      </c>
      <c r="BM308" t="s">
        <v>78</v>
      </c>
      <c r="BN308" t="s">
        <v>78</v>
      </c>
      <c r="BO308" t="s">
        <v>78</v>
      </c>
      <c r="BP308" t="s">
        <v>78</v>
      </c>
      <c r="BQ308" t="s">
        <v>78</v>
      </c>
      <c r="BR308" t="s">
        <v>78</v>
      </c>
      <c r="BS308" t="s">
        <v>78</v>
      </c>
      <c r="BT308" t="s">
        <v>78</v>
      </c>
      <c r="BU308" t="s">
        <v>78</v>
      </c>
      <c r="BV308" t="s">
        <v>78</v>
      </c>
      <c r="BW308" t="s">
        <v>78</v>
      </c>
      <c r="BX308" t="s">
        <v>80</v>
      </c>
    </row>
    <row r="309" spans="1:76">
      <c r="A309" t="s">
        <v>1082</v>
      </c>
      <c r="B309" t="s">
        <v>720</v>
      </c>
      <c r="C309" s="1">
        <v>43207</v>
      </c>
      <c r="D309">
        <v>1351</v>
      </c>
      <c r="E309" t="s">
        <v>76</v>
      </c>
      <c r="F309">
        <v>-18.513000000000002</v>
      </c>
      <c r="G309">
        <v>48.166499999999999</v>
      </c>
      <c r="H309" t="s">
        <v>116</v>
      </c>
      <c r="I309">
        <v>44</v>
      </c>
      <c r="J309" t="s">
        <v>78</v>
      </c>
      <c r="K309" t="s">
        <v>78</v>
      </c>
      <c r="L309" t="s">
        <v>78</v>
      </c>
      <c r="M309" t="s">
        <v>78</v>
      </c>
      <c r="N309" t="s">
        <v>78</v>
      </c>
      <c r="O309" t="s">
        <v>78</v>
      </c>
      <c r="P309" t="s">
        <v>78</v>
      </c>
      <c r="Q309" t="s">
        <v>78</v>
      </c>
      <c r="R309" t="s">
        <v>79</v>
      </c>
      <c r="T309" t="s">
        <v>80</v>
      </c>
      <c r="U309" t="s">
        <v>81</v>
      </c>
      <c r="V309" t="s">
        <v>221</v>
      </c>
      <c r="W309" t="s">
        <v>84</v>
      </c>
      <c r="X309" t="s">
        <v>80</v>
      </c>
      <c r="Y309" t="s">
        <v>78</v>
      </c>
      <c r="Z309" t="s">
        <v>78</v>
      </c>
      <c r="AA309" t="s">
        <v>83</v>
      </c>
      <c r="AB309">
        <v>310</v>
      </c>
      <c r="AC309">
        <v>23</v>
      </c>
      <c r="AD309">
        <v>141</v>
      </c>
      <c r="AE309">
        <v>68.099999999999994</v>
      </c>
      <c r="AF309">
        <v>28.5</v>
      </c>
      <c r="AG309" t="s">
        <v>126</v>
      </c>
      <c r="AH309" t="s">
        <v>126</v>
      </c>
      <c r="AI309" t="s">
        <v>84</v>
      </c>
      <c r="AJ309">
        <v>1</v>
      </c>
      <c r="AK309">
        <v>0</v>
      </c>
      <c r="AL309" t="s">
        <v>78</v>
      </c>
      <c r="AM309">
        <v>0</v>
      </c>
      <c r="AN309">
        <v>0</v>
      </c>
      <c r="AO309">
        <v>0</v>
      </c>
      <c r="AP309" t="s">
        <v>78</v>
      </c>
      <c r="AQ309">
        <v>0</v>
      </c>
      <c r="AR309">
        <v>1</v>
      </c>
      <c r="AS309">
        <v>1</v>
      </c>
      <c r="AT309">
        <v>600</v>
      </c>
      <c r="AU309" t="s">
        <v>78</v>
      </c>
      <c r="AV309" t="s">
        <v>78</v>
      </c>
      <c r="AW309" t="s">
        <v>78</v>
      </c>
      <c r="AX309">
        <v>400</v>
      </c>
      <c r="AY309">
        <v>2</v>
      </c>
      <c r="AZ309">
        <v>1</v>
      </c>
      <c r="BA309" t="s">
        <v>84</v>
      </c>
      <c r="BB309" t="s">
        <v>95</v>
      </c>
      <c r="BC309" t="s">
        <v>721</v>
      </c>
      <c r="BD309" t="s">
        <v>78</v>
      </c>
      <c r="BE309" t="s">
        <v>78</v>
      </c>
      <c r="BF309" t="s">
        <v>78</v>
      </c>
      <c r="BG309" t="s">
        <v>78</v>
      </c>
      <c r="BH309" t="s">
        <v>78</v>
      </c>
      <c r="BI309" t="s">
        <v>78</v>
      </c>
      <c r="BJ309" t="s">
        <v>78</v>
      </c>
      <c r="BK309" t="s">
        <v>78</v>
      </c>
      <c r="BL309" t="s">
        <v>78</v>
      </c>
      <c r="BM309" t="s">
        <v>78</v>
      </c>
      <c r="BN309" t="s">
        <v>78</v>
      </c>
      <c r="BO309" t="s">
        <v>78</v>
      </c>
      <c r="BP309" t="s">
        <v>78</v>
      </c>
      <c r="BQ309" t="s">
        <v>78</v>
      </c>
      <c r="BR309" t="s">
        <v>78</v>
      </c>
      <c r="BS309" t="s">
        <v>78</v>
      </c>
      <c r="BT309" t="s">
        <v>78</v>
      </c>
      <c r="BU309" t="s">
        <v>78</v>
      </c>
      <c r="BV309" t="s">
        <v>78</v>
      </c>
      <c r="BW309" t="s">
        <v>78</v>
      </c>
      <c r="BX309" t="s">
        <v>80</v>
      </c>
    </row>
    <row r="310" spans="1:76">
      <c r="A310" t="s">
        <v>1082</v>
      </c>
      <c r="B310" t="s">
        <v>722</v>
      </c>
      <c r="C310" s="1">
        <v>43207</v>
      </c>
      <c r="D310">
        <v>1353</v>
      </c>
      <c r="E310" t="s">
        <v>76</v>
      </c>
      <c r="F310">
        <v>-18.513000000000002</v>
      </c>
      <c r="G310">
        <v>48.166499999999999</v>
      </c>
      <c r="H310" t="s">
        <v>116</v>
      </c>
      <c r="I310">
        <v>44</v>
      </c>
      <c r="J310" t="s">
        <v>78</v>
      </c>
      <c r="K310" t="s">
        <v>78</v>
      </c>
      <c r="L310" t="s">
        <v>78</v>
      </c>
      <c r="M310" t="s">
        <v>78</v>
      </c>
      <c r="N310" t="s">
        <v>78</v>
      </c>
      <c r="O310" t="s">
        <v>78</v>
      </c>
      <c r="P310" t="s">
        <v>78</v>
      </c>
      <c r="Q310" t="s">
        <v>78</v>
      </c>
      <c r="R310" t="s">
        <v>79</v>
      </c>
      <c r="T310" t="s">
        <v>80</v>
      </c>
      <c r="U310" t="s">
        <v>81</v>
      </c>
      <c r="V310" t="s">
        <v>221</v>
      </c>
      <c r="W310" t="s">
        <v>84</v>
      </c>
      <c r="X310" t="s">
        <v>80</v>
      </c>
      <c r="Y310" t="s">
        <v>78</v>
      </c>
      <c r="Z310" t="s">
        <v>78</v>
      </c>
      <c r="AA310" t="s">
        <v>83</v>
      </c>
      <c r="AB310">
        <v>460</v>
      </c>
      <c r="AC310">
        <v>23.5</v>
      </c>
      <c r="AD310">
        <v>151</v>
      </c>
      <c r="AE310">
        <v>72.900000000000006</v>
      </c>
      <c r="AF310">
        <v>27.8</v>
      </c>
      <c r="AG310" t="s">
        <v>126</v>
      </c>
      <c r="AH310" t="s">
        <v>126</v>
      </c>
      <c r="AI310" t="s">
        <v>84</v>
      </c>
      <c r="AJ310">
        <v>1</v>
      </c>
      <c r="AK310">
        <v>0</v>
      </c>
      <c r="AL310" t="s">
        <v>78</v>
      </c>
      <c r="AM310">
        <v>0</v>
      </c>
      <c r="AN310">
        <v>0</v>
      </c>
      <c r="AO310">
        <v>0</v>
      </c>
      <c r="AP310" t="s">
        <v>78</v>
      </c>
      <c r="AQ310">
        <v>0</v>
      </c>
      <c r="AR310">
        <v>1</v>
      </c>
      <c r="AS310">
        <v>1</v>
      </c>
      <c r="AT310">
        <v>600</v>
      </c>
      <c r="AU310" t="s">
        <v>78</v>
      </c>
      <c r="AV310" t="s">
        <v>78</v>
      </c>
      <c r="AW310" t="s">
        <v>78</v>
      </c>
      <c r="AX310">
        <v>400</v>
      </c>
      <c r="AY310">
        <v>2</v>
      </c>
      <c r="AZ310">
        <v>1</v>
      </c>
      <c r="BA310" t="s">
        <v>84</v>
      </c>
      <c r="BB310" t="s">
        <v>95</v>
      </c>
      <c r="BC310" t="s">
        <v>723</v>
      </c>
      <c r="BD310" t="s">
        <v>78</v>
      </c>
      <c r="BE310" t="s">
        <v>78</v>
      </c>
      <c r="BF310" t="s">
        <v>78</v>
      </c>
      <c r="BG310" t="s">
        <v>78</v>
      </c>
      <c r="BH310" t="s">
        <v>78</v>
      </c>
      <c r="BI310" t="s">
        <v>78</v>
      </c>
      <c r="BJ310" t="s">
        <v>78</v>
      </c>
      <c r="BK310" t="s">
        <v>78</v>
      </c>
      <c r="BL310" t="s">
        <v>78</v>
      </c>
      <c r="BM310" t="s">
        <v>78</v>
      </c>
      <c r="BN310" t="s">
        <v>78</v>
      </c>
      <c r="BO310" t="s">
        <v>78</v>
      </c>
      <c r="BP310" t="s">
        <v>78</v>
      </c>
      <c r="BQ310" t="s">
        <v>78</v>
      </c>
      <c r="BR310" t="s">
        <v>78</v>
      </c>
      <c r="BS310" t="s">
        <v>78</v>
      </c>
      <c r="BT310" t="s">
        <v>78</v>
      </c>
      <c r="BU310" t="s">
        <v>78</v>
      </c>
      <c r="BV310" t="s">
        <v>78</v>
      </c>
      <c r="BW310" t="s">
        <v>78</v>
      </c>
      <c r="BX310" t="s">
        <v>80</v>
      </c>
    </row>
    <row r="311" spans="1:76">
      <c r="A311" t="s">
        <v>1082</v>
      </c>
      <c r="B311" t="s">
        <v>724</v>
      </c>
      <c r="C311" s="1">
        <v>43209</v>
      </c>
      <c r="D311">
        <v>1355</v>
      </c>
      <c r="E311" t="s">
        <v>76</v>
      </c>
      <c r="F311">
        <v>-18.513000000000002</v>
      </c>
      <c r="G311">
        <v>48.166499999999999</v>
      </c>
      <c r="H311" t="s">
        <v>116</v>
      </c>
      <c r="I311">
        <v>44</v>
      </c>
      <c r="J311" t="s">
        <v>78</v>
      </c>
      <c r="K311" t="s">
        <v>78</v>
      </c>
      <c r="L311" t="s">
        <v>78</v>
      </c>
      <c r="M311" t="s">
        <v>78</v>
      </c>
      <c r="N311" t="s">
        <v>78</v>
      </c>
      <c r="O311" t="s">
        <v>78</v>
      </c>
      <c r="P311" t="s">
        <v>78</v>
      </c>
      <c r="Q311" t="s">
        <v>78</v>
      </c>
      <c r="R311" t="s">
        <v>79</v>
      </c>
      <c r="T311" t="s">
        <v>80</v>
      </c>
      <c r="U311" t="s">
        <v>81</v>
      </c>
      <c r="V311" t="s">
        <v>221</v>
      </c>
      <c r="W311" t="s">
        <v>84</v>
      </c>
      <c r="X311" t="s">
        <v>80</v>
      </c>
      <c r="Y311" t="s">
        <v>78</v>
      </c>
      <c r="Z311" t="s">
        <v>78</v>
      </c>
      <c r="AA311" t="s">
        <v>83</v>
      </c>
      <c r="AB311">
        <v>400</v>
      </c>
      <c r="AC311">
        <v>23</v>
      </c>
      <c r="AD311">
        <v>145</v>
      </c>
      <c r="AE311">
        <v>70.099999999999994</v>
      </c>
      <c r="AF311">
        <v>25.3</v>
      </c>
      <c r="AG311" t="s">
        <v>126</v>
      </c>
      <c r="AH311" t="s">
        <v>126</v>
      </c>
      <c r="AI311" t="s">
        <v>84</v>
      </c>
      <c r="AJ311">
        <v>1</v>
      </c>
      <c r="AK311">
        <v>0</v>
      </c>
      <c r="AL311" t="s">
        <v>78</v>
      </c>
      <c r="AM311">
        <v>0</v>
      </c>
      <c r="AN311">
        <v>0</v>
      </c>
      <c r="AO311">
        <v>0</v>
      </c>
      <c r="AP311" t="s">
        <v>78</v>
      </c>
      <c r="AQ311">
        <v>0</v>
      </c>
      <c r="AR311">
        <v>1</v>
      </c>
      <c r="AS311">
        <v>1</v>
      </c>
      <c r="AT311">
        <v>600</v>
      </c>
      <c r="AU311" t="s">
        <v>78</v>
      </c>
      <c r="AV311" t="s">
        <v>78</v>
      </c>
      <c r="AW311" t="s">
        <v>78</v>
      </c>
      <c r="AX311">
        <v>400</v>
      </c>
      <c r="AY311">
        <v>2</v>
      </c>
      <c r="AZ311">
        <v>1</v>
      </c>
      <c r="BA311" t="s">
        <v>84</v>
      </c>
      <c r="BB311" t="s">
        <v>85</v>
      </c>
      <c r="BC311" t="s">
        <v>725</v>
      </c>
      <c r="BD311" t="s">
        <v>78</v>
      </c>
      <c r="BE311" t="s">
        <v>78</v>
      </c>
      <c r="BF311" t="s">
        <v>78</v>
      </c>
      <c r="BG311" t="s">
        <v>78</v>
      </c>
      <c r="BH311" t="s">
        <v>78</v>
      </c>
      <c r="BI311" t="s">
        <v>78</v>
      </c>
      <c r="BJ311" t="s">
        <v>78</v>
      </c>
      <c r="BK311" t="s">
        <v>78</v>
      </c>
      <c r="BL311" t="s">
        <v>78</v>
      </c>
      <c r="BM311" t="s">
        <v>78</v>
      </c>
      <c r="BN311" t="s">
        <v>78</v>
      </c>
      <c r="BO311" t="s">
        <v>78</v>
      </c>
      <c r="BP311" t="s">
        <v>78</v>
      </c>
      <c r="BQ311" t="s">
        <v>78</v>
      </c>
      <c r="BR311" t="s">
        <v>78</v>
      </c>
      <c r="BS311" t="s">
        <v>78</v>
      </c>
      <c r="BT311" t="s">
        <v>78</v>
      </c>
      <c r="BU311" t="s">
        <v>78</v>
      </c>
      <c r="BV311" t="s">
        <v>78</v>
      </c>
      <c r="BW311" t="s">
        <v>78</v>
      </c>
      <c r="BX311" t="s">
        <v>80</v>
      </c>
    </row>
    <row r="312" spans="1:76">
      <c r="A312" t="s">
        <v>1082</v>
      </c>
      <c r="B312" t="s">
        <v>557</v>
      </c>
      <c r="C312" s="1">
        <v>43447</v>
      </c>
      <c r="E312" t="s">
        <v>555</v>
      </c>
      <c r="F312">
        <v>-18.110199999999999</v>
      </c>
      <c r="G312">
        <v>48.209800000000001</v>
      </c>
      <c r="H312" t="s">
        <v>556</v>
      </c>
      <c r="I312">
        <v>52</v>
      </c>
      <c r="J312" t="s">
        <v>78</v>
      </c>
      <c r="K312" t="s">
        <v>78</v>
      </c>
      <c r="L312" t="s">
        <v>78</v>
      </c>
      <c r="M312" t="s">
        <v>78</v>
      </c>
      <c r="N312" t="s">
        <v>78</v>
      </c>
      <c r="O312" t="s">
        <v>78</v>
      </c>
      <c r="P312" t="s">
        <v>78</v>
      </c>
      <c r="Q312" t="s">
        <v>78</v>
      </c>
      <c r="R312" t="s">
        <v>79</v>
      </c>
      <c r="T312" t="s">
        <v>80</v>
      </c>
      <c r="U312" t="s">
        <v>81</v>
      </c>
      <c r="V312" t="s">
        <v>221</v>
      </c>
      <c r="W312" t="s">
        <v>84</v>
      </c>
      <c r="X312" t="s">
        <v>84</v>
      </c>
      <c r="Y312" t="s">
        <v>696</v>
      </c>
      <c r="Z312" t="s">
        <v>554</v>
      </c>
      <c r="AA312" t="s">
        <v>83</v>
      </c>
      <c r="AB312">
        <v>120</v>
      </c>
      <c r="AC312">
        <v>13</v>
      </c>
      <c r="AD312">
        <v>89.62</v>
      </c>
      <c r="AE312">
        <v>44.97</v>
      </c>
      <c r="AF312">
        <v>21.55</v>
      </c>
      <c r="AG312" t="s">
        <v>126</v>
      </c>
      <c r="AH312" t="s">
        <v>126</v>
      </c>
      <c r="AI312" t="s">
        <v>84</v>
      </c>
      <c r="AJ312">
        <v>1</v>
      </c>
      <c r="AK312">
        <v>0</v>
      </c>
      <c r="AL312" t="s">
        <v>78</v>
      </c>
      <c r="AM312">
        <v>0</v>
      </c>
      <c r="AN312">
        <v>0</v>
      </c>
      <c r="AO312">
        <v>0</v>
      </c>
      <c r="AP312" t="s">
        <v>78</v>
      </c>
      <c r="AQ312">
        <v>1</v>
      </c>
      <c r="AR312">
        <v>1</v>
      </c>
      <c r="AS312">
        <v>1</v>
      </c>
      <c r="AT312">
        <v>400</v>
      </c>
      <c r="AU312" t="s">
        <v>78</v>
      </c>
      <c r="AV312" t="s">
        <v>78</v>
      </c>
      <c r="AW312" t="s">
        <v>78</v>
      </c>
      <c r="AX312">
        <v>200</v>
      </c>
      <c r="AY312">
        <v>2</v>
      </c>
      <c r="AZ312">
        <v>1</v>
      </c>
      <c r="BA312" t="s">
        <v>84</v>
      </c>
      <c r="BB312" t="s">
        <v>222</v>
      </c>
      <c r="BC312" t="s">
        <v>78</v>
      </c>
      <c r="BD312" t="s">
        <v>726</v>
      </c>
      <c r="BE312" t="s">
        <v>78</v>
      </c>
      <c r="BF312" t="s">
        <v>78</v>
      </c>
      <c r="BG312" t="s">
        <v>78</v>
      </c>
      <c r="BH312" t="s">
        <v>78</v>
      </c>
      <c r="BI312" t="s">
        <v>78</v>
      </c>
      <c r="BJ312" t="s">
        <v>78</v>
      </c>
      <c r="BK312" t="s">
        <v>78</v>
      </c>
      <c r="BL312" t="s">
        <v>78</v>
      </c>
      <c r="BM312" t="s">
        <v>78</v>
      </c>
      <c r="BN312" t="s">
        <v>78</v>
      </c>
      <c r="BO312" t="s">
        <v>78</v>
      </c>
      <c r="BP312" t="s">
        <v>78</v>
      </c>
      <c r="BQ312" t="s">
        <v>78</v>
      </c>
      <c r="BR312" t="s">
        <v>78</v>
      </c>
      <c r="BS312" t="s">
        <v>78</v>
      </c>
      <c r="BT312" t="s">
        <v>78</v>
      </c>
      <c r="BU312" t="s">
        <v>78</v>
      </c>
      <c r="BV312" t="s">
        <v>78</v>
      </c>
      <c r="BW312" t="s">
        <v>78</v>
      </c>
      <c r="BX312" t="s">
        <v>80</v>
      </c>
    </row>
    <row r="313" spans="1:76">
      <c r="A313" t="s">
        <v>1082</v>
      </c>
      <c r="B313" t="s">
        <v>727</v>
      </c>
      <c r="C313" s="1">
        <v>43448</v>
      </c>
      <c r="E313" t="s">
        <v>555</v>
      </c>
      <c r="F313">
        <v>-18.110199999999999</v>
      </c>
      <c r="G313">
        <v>48.209800000000001</v>
      </c>
      <c r="H313" t="s">
        <v>556</v>
      </c>
      <c r="I313">
        <v>52</v>
      </c>
      <c r="J313" t="s">
        <v>78</v>
      </c>
      <c r="K313" t="s">
        <v>78</v>
      </c>
      <c r="L313" t="s">
        <v>78</v>
      </c>
      <c r="M313" t="s">
        <v>78</v>
      </c>
      <c r="N313" t="s">
        <v>78</v>
      </c>
      <c r="O313" t="s">
        <v>78</v>
      </c>
      <c r="P313" t="s">
        <v>78</v>
      </c>
      <c r="Q313" t="s">
        <v>78</v>
      </c>
      <c r="R313" t="s">
        <v>79</v>
      </c>
      <c r="T313" t="s">
        <v>80</v>
      </c>
      <c r="U313" t="s">
        <v>81</v>
      </c>
      <c r="V313" t="s">
        <v>221</v>
      </c>
      <c r="W313" t="s">
        <v>84</v>
      </c>
      <c r="X313" t="s">
        <v>80</v>
      </c>
      <c r="Y313" t="s">
        <v>78</v>
      </c>
      <c r="Z313" t="s">
        <v>78</v>
      </c>
      <c r="AA313" t="s">
        <v>83</v>
      </c>
      <c r="AB313">
        <v>190</v>
      </c>
      <c r="AC313">
        <v>17</v>
      </c>
      <c r="AD313">
        <v>119.32</v>
      </c>
      <c r="AE313">
        <v>57.08</v>
      </c>
      <c r="AF313">
        <v>23.18</v>
      </c>
      <c r="AG313" t="s">
        <v>126</v>
      </c>
      <c r="AH313" t="s">
        <v>126</v>
      </c>
      <c r="AI313" t="s">
        <v>84</v>
      </c>
      <c r="AJ313">
        <v>1</v>
      </c>
      <c r="AK313">
        <v>0</v>
      </c>
      <c r="AL313" t="s">
        <v>78</v>
      </c>
      <c r="AM313">
        <v>0</v>
      </c>
      <c r="AN313">
        <v>0</v>
      </c>
      <c r="AO313">
        <v>0</v>
      </c>
      <c r="AP313" t="s">
        <v>78</v>
      </c>
      <c r="AQ313">
        <v>0</v>
      </c>
      <c r="AR313">
        <v>1</v>
      </c>
      <c r="AS313">
        <v>1</v>
      </c>
      <c r="AT313">
        <v>500</v>
      </c>
      <c r="AU313" t="s">
        <v>78</v>
      </c>
      <c r="AV313" t="s">
        <v>78</v>
      </c>
      <c r="AW313" t="s">
        <v>78</v>
      </c>
      <c r="AX313">
        <v>200</v>
      </c>
      <c r="AY313">
        <v>2</v>
      </c>
      <c r="AZ313">
        <v>1</v>
      </c>
      <c r="BA313" t="s">
        <v>84</v>
      </c>
      <c r="BB313" t="s">
        <v>222</v>
      </c>
      <c r="BC313" t="s">
        <v>78</v>
      </c>
      <c r="BD313" t="s">
        <v>728</v>
      </c>
      <c r="BE313" t="s">
        <v>78</v>
      </c>
      <c r="BF313" t="s">
        <v>78</v>
      </c>
      <c r="BG313" t="s">
        <v>78</v>
      </c>
      <c r="BH313" t="s">
        <v>78</v>
      </c>
      <c r="BI313" t="s">
        <v>78</v>
      </c>
      <c r="BJ313" t="s">
        <v>78</v>
      </c>
      <c r="BK313" t="s">
        <v>78</v>
      </c>
      <c r="BL313" t="s">
        <v>78</v>
      </c>
      <c r="BM313" t="s">
        <v>78</v>
      </c>
      <c r="BN313" t="s">
        <v>78</v>
      </c>
      <c r="BO313" t="s">
        <v>78</v>
      </c>
      <c r="BP313" t="s">
        <v>78</v>
      </c>
      <c r="BQ313" t="s">
        <v>78</v>
      </c>
      <c r="BR313" t="s">
        <v>78</v>
      </c>
      <c r="BS313" t="s">
        <v>78</v>
      </c>
      <c r="BT313" t="s">
        <v>78</v>
      </c>
      <c r="BU313" t="s">
        <v>78</v>
      </c>
      <c r="BV313" t="s">
        <v>78</v>
      </c>
      <c r="BW313" t="s">
        <v>78</v>
      </c>
      <c r="BX313" t="s">
        <v>80</v>
      </c>
    </row>
    <row r="314" spans="1:76">
      <c r="A314" t="s">
        <v>1082</v>
      </c>
      <c r="B314" t="s">
        <v>566</v>
      </c>
      <c r="C314" s="1">
        <v>43452</v>
      </c>
      <c r="E314" t="s">
        <v>555</v>
      </c>
      <c r="F314">
        <v>-18.110199999999999</v>
      </c>
      <c r="G314">
        <v>48.209800000000001</v>
      </c>
      <c r="H314" t="s">
        <v>556</v>
      </c>
      <c r="I314">
        <v>52</v>
      </c>
      <c r="J314" t="s">
        <v>78</v>
      </c>
      <c r="K314" t="s">
        <v>78</v>
      </c>
      <c r="L314" t="s">
        <v>78</v>
      </c>
      <c r="M314" t="s">
        <v>78</v>
      </c>
      <c r="N314" t="s">
        <v>78</v>
      </c>
      <c r="O314" t="s">
        <v>78</v>
      </c>
      <c r="P314" t="s">
        <v>78</v>
      </c>
      <c r="Q314" t="s">
        <v>78</v>
      </c>
      <c r="R314" t="s">
        <v>79</v>
      </c>
      <c r="T314" t="s">
        <v>80</v>
      </c>
      <c r="U314" t="s">
        <v>101</v>
      </c>
      <c r="V314" t="s">
        <v>221</v>
      </c>
      <c r="W314" t="s">
        <v>84</v>
      </c>
      <c r="X314" t="s">
        <v>84</v>
      </c>
      <c r="Y314" t="s">
        <v>696</v>
      </c>
      <c r="Z314" t="s">
        <v>565</v>
      </c>
      <c r="AA314" t="s">
        <v>83</v>
      </c>
      <c r="AB314">
        <v>180</v>
      </c>
      <c r="AC314">
        <v>17</v>
      </c>
      <c r="AD314">
        <v>122.75</v>
      </c>
      <c r="AE314">
        <v>59.29</v>
      </c>
      <c r="AF314">
        <v>27.3</v>
      </c>
      <c r="AG314" t="s">
        <v>126</v>
      </c>
      <c r="AH314" t="s">
        <v>126</v>
      </c>
      <c r="AI314" t="s">
        <v>84</v>
      </c>
      <c r="AJ314">
        <v>1</v>
      </c>
      <c r="AK314">
        <v>0</v>
      </c>
      <c r="AL314" t="s">
        <v>78</v>
      </c>
      <c r="AM314">
        <v>0</v>
      </c>
      <c r="AN314">
        <v>0</v>
      </c>
      <c r="AO314">
        <v>0</v>
      </c>
      <c r="AP314" t="s">
        <v>78</v>
      </c>
      <c r="AQ314">
        <v>1</v>
      </c>
      <c r="AR314">
        <v>1</v>
      </c>
      <c r="AS314">
        <v>1</v>
      </c>
      <c r="AT314">
        <v>500</v>
      </c>
      <c r="AU314" t="s">
        <v>78</v>
      </c>
      <c r="AV314" t="s">
        <v>78</v>
      </c>
      <c r="AW314" t="s">
        <v>78</v>
      </c>
      <c r="AX314">
        <v>200</v>
      </c>
      <c r="AY314">
        <v>2</v>
      </c>
      <c r="AZ314">
        <v>1</v>
      </c>
      <c r="BA314" t="s">
        <v>84</v>
      </c>
      <c r="BB314" t="s">
        <v>222</v>
      </c>
      <c r="BC314" t="s">
        <v>78</v>
      </c>
      <c r="BD314" t="s">
        <v>138</v>
      </c>
      <c r="BE314" t="s">
        <v>78</v>
      </c>
      <c r="BF314" t="s">
        <v>78</v>
      </c>
      <c r="BG314" t="s">
        <v>78</v>
      </c>
      <c r="BH314" t="s">
        <v>78</v>
      </c>
      <c r="BI314" t="s">
        <v>78</v>
      </c>
      <c r="BJ314" t="s">
        <v>78</v>
      </c>
      <c r="BK314" t="s">
        <v>78</v>
      </c>
      <c r="BL314" t="s">
        <v>78</v>
      </c>
      <c r="BM314" t="s">
        <v>78</v>
      </c>
      <c r="BN314" t="s">
        <v>78</v>
      </c>
      <c r="BO314" t="s">
        <v>78</v>
      </c>
      <c r="BP314" t="s">
        <v>78</v>
      </c>
      <c r="BQ314" t="s">
        <v>78</v>
      </c>
      <c r="BR314" t="s">
        <v>78</v>
      </c>
      <c r="BS314" t="s">
        <v>78</v>
      </c>
      <c r="BT314" t="s">
        <v>78</v>
      </c>
      <c r="BU314" t="s">
        <v>78</v>
      </c>
      <c r="BV314" t="s">
        <v>78</v>
      </c>
      <c r="BW314" t="s">
        <v>78</v>
      </c>
      <c r="BX314" t="s">
        <v>80</v>
      </c>
    </row>
    <row r="315" spans="1:76">
      <c r="A315" t="s">
        <v>1082</v>
      </c>
      <c r="B315" t="s">
        <v>729</v>
      </c>
      <c r="C315" s="1">
        <v>43364</v>
      </c>
      <c r="D315">
        <v>1016</v>
      </c>
      <c r="E315" t="s">
        <v>572</v>
      </c>
      <c r="F315">
        <v>-18.279599999999999</v>
      </c>
      <c r="G315">
        <v>48.239400000000003</v>
      </c>
      <c r="H315" t="s">
        <v>178</v>
      </c>
      <c r="I315">
        <v>51</v>
      </c>
      <c r="J315" t="s">
        <v>78</v>
      </c>
      <c r="K315" t="s">
        <v>78</v>
      </c>
      <c r="L315" t="s">
        <v>78</v>
      </c>
      <c r="M315" t="s">
        <v>78</v>
      </c>
      <c r="N315" t="s">
        <v>78</v>
      </c>
      <c r="O315" t="s">
        <v>78</v>
      </c>
      <c r="P315" t="s">
        <v>78</v>
      </c>
      <c r="Q315" t="s">
        <v>78</v>
      </c>
      <c r="R315" t="s">
        <v>79</v>
      </c>
      <c r="T315" t="s">
        <v>80</v>
      </c>
      <c r="U315" t="s">
        <v>101</v>
      </c>
      <c r="V315" t="s">
        <v>221</v>
      </c>
      <c r="W315" t="s">
        <v>84</v>
      </c>
      <c r="X315" t="s">
        <v>80</v>
      </c>
      <c r="Y315" t="s">
        <v>78</v>
      </c>
      <c r="Z315" t="s">
        <v>78</v>
      </c>
      <c r="AA315" t="s">
        <v>83</v>
      </c>
      <c r="AB315">
        <v>435</v>
      </c>
      <c r="AC315">
        <v>20.8</v>
      </c>
      <c r="AD315">
        <v>146.5</v>
      </c>
      <c r="AE315">
        <v>62.4</v>
      </c>
      <c r="AF315">
        <v>31.6</v>
      </c>
      <c r="AG315">
        <v>2.6</v>
      </c>
      <c r="AH315">
        <v>1.5</v>
      </c>
      <c r="AI315" t="s">
        <v>84</v>
      </c>
      <c r="AJ315">
        <v>1</v>
      </c>
      <c r="AK315">
        <v>0</v>
      </c>
      <c r="AL315" t="s">
        <v>78</v>
      </c>
      <c r="AM315">
        <v>0</v>
      </c>
      <c r="AN315">
        <v>0</v>
      </c>
      <c r="AO315">
        <v>0</v>
      </c>
      <c r="AP315" t="s">
        <v>78</v>
      </c>
      <c r="AQ315">
        <v>0</v>
      </c>
      <c r="AR315">
        <v>1</v>
      </c>
      <c r="AS315">
        <v>1</v>
      </c>
      <c r="AT315">
        <v>500</v>
      </c>
      <c r="AU315" t="s">
        <v>78</v>
      </c>
      <c r="AV315" t="s">
        <v>78</v>
      </c>
      <c r="AW315" t="s">
        <v>78</v>
      </c>
      <c r="AX315">
        <v>400</v>
      </c>
      <c r="AY315">
        <v>2</v>
      </c>
      <c r="AZ315">
        <v>1</v>
      </c>
      <c r="BA315" t="s">
        <v>84</v>
      </c>
      <c r="BB315" t="s">
        <v>95</v>
      </c>
      <c r="BC315" t="s">
        <v>730</v>
      </c>
      <c r="BD315" t="s">
        <v>731</v>
      </c>
      <c r="BE315" t="s">
        <v>78</v>
      </c>
      <c r="BF315" t="s">
        <v>84</v>
      </c>
      <c r="BG315">
        <v>1</v>
      </c>
      <c r="BH315">
        <v>1</v>
      </c>
      <c r="BI315">
        <v>1</v>
      </c>
      <c r="BJ315">
        <v>1</v>
      </c>
      <c r="BK315">
        <v>1</v>
      </c>
      <c r="BL315">
        <v>1</v>
      </c>
      <c r="BM315">
        <v>1</v>
      </c>
      <c r="BN315">
        <v>1</v>
      </c>
      <c r="BO315">
        <v>1</v>
      </c>
      <c r="BP315" t="s">
        <v>78</v>
      </c>
      <c r="BQ315">
        <v>1</v>
      </c>
      <c r="BR315">
        <v>1</v>
      </c>
      <c r="BS315">
        <v>1</v>
      </c>
      <c r="BT315">
        <v>4</v>
      </c>
      <c r="BU315" t="s">
        <v>162</v>
      </c>
      <c r="BV315" t="s">
        <v>78</v>
      </c>
      <c r="BW315" t="s">
        <v>78</v>
      </c>
      <c r="BX315" t="s">
        <v>80</v>
      </c>
    </row>
    <row r="316" spans="1:76">
      <c r="A316" t="s">
        <v>1082</v>
      </c>
      <c r="B316" t="s">
        <v>732</v>
      </c>
      <c r="C316" s="1">
        <v>43633</v>
      </c>
      <c r="D316">
        <v>1392</v>
      </c>
      <c r="E316" t="s">
        <v>575</v>
      </c>
      <c r="F316">
        <v>-18.392600000000002</v>
      </c>
      <c r="G316">
        <v>48.143900000000002</v>
      </c>
      <c r="H316" t="s">
        <v>576</v>
      </c>
      <c r="I316">
        <v>69</v>
      </c>
      <c r="J316" t="s">
        <v>78</v>
      </c>
      <c r="K316" t="s">
        <v>78</v>
      </c>
      <c r="L316" t="s">
        <v>78</v>
      </c>
      <c r="M316" t="s">
        <v>78</v>
      </c>
      <c r="N316" t="s">
        <v>78</v>
      </c>
      <c r="O316" t="s">
        <v>78</v>
      </c>
      <c r="P316" t="s">
        <v>78</v>
      </c>
      <c r="Q316" t="s">
        <v>78</v>
      </c>
      <c r="R316" t="s">
        <v>79</v>
      </c>
      <c r="T316" t="s">
        <v>80</v>
      </c>
      <c r="U316" t="s">
        <v>101</v>
      </c>
      <c r="V316" t="s">
        <v>102</v>
      </c>
      <c r="W316" t="s">
        <v>80</v>
      </c>
      <c r="X316" t="s">
        <v>80</v>
      </c>
      <c r="Y316" t="s">
        <v>78</v>
      </c>
      <c r="Z316" t="s">
        <v>78</v>
      </c>
      <c r="AA316" t="s">
        <v>83</v>
      </c>
      <c r="AB316">
        <v>465</v>
      </c>
      <c r="AC316">
        <v>27.5</v>
      </c>
      <c r="AD316">
        <v>157</v>
      </c>
      <c r="AE316">
        <v>69.5</v>
      </c>
      <c r="AF316">
        <v>32</v>
      </c>
      <c r="AG316" t="s">
        <v>126</v>
      </c>
      <c r="AH316" t="s">
        <v>126</v>
      </c>
      <c r="AI316" t="s">
        <v>84</v>
      </c>
      <c r="AJ316">
        <v>1</v>
      </c>
      <c r="AK316">
        <v>0</v>
      </c>
      <c r="AL316">
        <v>0</v>
      </c>
      <c r="AM316">
        <v>0</v>
      </c>
      <c r="AN316">
        <v>0</v>
      </c>
      <c r="AO316">
        <v>0</v>
      </c>
      <c r="AP316" t="s">
        <v>78</v>
      </c>
      <c r="AQ316">
        <v>1</v>
      </c>
      <c r="AR316">
        <v>1</v>
      </c>
      <c r="AS316">
        <v>1</v>
      </c>
      <c r="AT316">
        <v>500</v>
      </c>
      <c r="AU316" t="s">
        <v>78</v>
      </c>
      <c r="AV316" t="s">
        <v>78</v>
      </c>
      <c r="AW316" t="s">
        <v>78</v>
      </c>
      <c r="AX316">
        <v>300</v>
      </c>
      <c r="AY316">
        <v>2</v>
      </c>
      <c r="AZ316">
        <v>1</v>
      </c>
      <c r="BA316" t="s">
        <v>84</v>
      </c>
      <c r="BB316" t="s">
        <v>95</v>
      </c>
      <c r="BC316" t="s">
        <v>733</v>
      </c>
      <c r="BD316" t="s">
        <v>578</v>
      </c>
      <c r="BE316" t="s">
        <v>78</v>
      </c>
      <c r="BF316" t="s">
        <v>78</v>
      </c>
      <c r="BG316" t="s">
        <v>78</v>
      </c>
      <c r="BH316" t="s">
        <v>78</v>
      </c>
      <c r="BI316" t="s">
        <v>78</v>
      </c>
      <c r="BJ316" t="s">
        <v>78</v>
      </c>
      <c r="BK316" t="s">
        <v>78</v>
      </c>
      <c r="BL316" t="s">
        <v>78</v>
      </c>
      <c r="BM316" t="s">
        <v>78</v>
      </c>
      <c r="BN316" t="s">
        <v>78</v>
      </c>
      <c r="BO316" t="s">
        <v>78</v>
      </c>
      <c r="BP316" t="s">
        <v>78</v>
      </c>
      <c r="BQ316" t="s">
        <v>78</v>
      </c>
      <c r="BR316" t="s">
        <v>78</v>
      </c>
      <c r="BS316" t="s">
        <v>78</v>
      </c>
      <c r="BT316" t="s">
        <v>78</v>
      </c>
      <c r="BU316" t="s">
        <v>78</v>
      </c>
      <c r="BV316">
        <v>526.32778692168404</v>
      </c>
      <c r="BW316">
        <v>-61.3277869216844</v>
      </c>
      <c r="BX316" t="s">
        <v>80</v>
      </c>
    </row>
    <row r="317" spans="1:76">
      <c r="A317" t="s">
        <v>1082</v>
      </c>
      <c r="B317" t="s">
        <v>734</v>
      </c>
      <c r="C317" s="1">
        <v>43663</v>
      </c>
      <c r="D317">
        <v>1394</v>
      </c>
      <c r="E317" t="s">
        <v>575</v>
      </c>
      <c r="F317">
        <v>-18.392600000000002</v>
      </c>
      <c r="G317">
        <v>48.143900000000002</v>
      </c>
      <c r="H317" t="s">
        <v>582</v>
      </c>
      <c r="I317">
        <v>72</v>
      </c>
      <c r="J317" t="s">
        <v>78</v>
      </c>
      <c r="K317" t="s">
        <v>78</v>
      </c>
      <c r="L317" t="s">
        <v>78</v>
      </c>
      <c r="M317" t="s">
        <v>78</v>
      </c>
      <c r="N317" t="s">
        <v>78</v>
      </c>
      <c r="O317" t="s">
        <v>78</v>
      </c>
      <c r="P317" t="s">
        <v>78</v>
      </c>
      <c r="Q317" t="s">
        <v>78</v>
      </c>
      <c r="R317" t="s">
        <v>79</v>
      </c>
      <c r="T317" t="s">
        <v>80</v>
      </c>
      <c r="U317" t="s">
        <v>101</v>
      </c>
      <c r="V317" t="s">
        <v>102</v>
      </c>
      <c r="W317" t="s">
        <v>78</v>
      </c>
      <c r="X317" t="s">
        <v>80</v>
      </c>
      <c r="Y317" t="s">
        <v>78</v>
      </c>
      <c r="Z317" t="s">
        <v>78</v>
      </c>
      <c r="AA317" t="s">
        <v>83</v>
      </c>
      <c r="AB317">
        <v>440</v>
      </c>
      <c r="AC317">
        <v>24.7</v>
      </c>
      <c r="AD317">
        <v>144.19999999999999</v>
      </c>
      <c r="AE317">
        <v>69.8</v>
      </c>
      <c r="AF317">
        <v>30.9</v>
      </c>
      <c r="AG317" t="s">
        <v>126</v>
      </c>
      <c r="AH317" t="s">
        <v>126</v>
      </c>
      <c r="AI317" t="s">
        <v>84</v>
      </c>
      <c r="AJ317">
        <v>1</v>
      </c>
      <c r="AK317">
        <v>0</v>
      </c>
      <c r="AL317">
        <v>0</v>
      </c>
      <c r="AM317">
        <v>0</v>
      </c>
      <c r="AN317">
        <v>0</v>
      </c>
      <c r="AO317">
        <v>0</v>
      </c>
      <c r="AP317" t="s">
        <v>78</v>
      </c>
      <c r="AQ317" t="s">
        <v>78</v>
      </c>
      <c r="AR317">
        <v>1</v>
      </c>
      <c r="AS317">
        <v>1</v>
      </c>
      <c r="AT317">
        <v>550</v>
      </c>
      <c r="AU317" t="s">
        <v>78</v>
      </c>
      <c r="AV317" t="s">
        <v>78</v>
      </c>
      <c r="AW317" t="s">
        <v>78</v>
      </c>
      <c r="AX317">
        <v>200</v>
      </c>
      <c r="AY317">
        <v>2</v>
      </c>
      <c r="AZ317">
        <v>1</v>
      </c>
      <c r="BA317" t="s">
        <v>84</v>
      </c>
      <c r="BB317" t="s">
        <v>95</v>
      </c>
      <c r="BC317" t="s">
        <v>735</v>
      </c>
      <c r="BD317" t="s">
        <v>584</v>
      </c>
      <c r="BE317" t="s">
        <v>78</v>
      </c>
      <c r="BF317" t="s">
        <v>80</v>
      </c>
      <c r="BG317" t="s">
        <v>78</v>
      </c>
      <c r="BH317" t="s">
        <v>78</v>
      </c>
      <c r="BI317" t="s">
        <v>78</v>
      </c>
      <c r="BJ317" t="s">
        <v>78</v>
      </c>
      <c r="BK317" t="s">
        <v>78</v>
      </c>
      <c r="BL317" t="s">
        <v>78</v>
      </c>
      <c r="BM317" t="s">
        <v>78</v>
      </c>
      <c r="BN317" t="s">
        <v>78</v>
      </c>
      <c r="BO317" t="s">
        <v>78</v>
      </c>
      <c r="BP317" t="s">
        <v>78</v>
      </c>
      <c r="BQ317" t="s">
        <v>78</v>
      </c>
      <c r="BR317" t="s">
        <v>78</v>
      </c>
      <c r="BS317" t="s">
        <v>78</v>
      </c>
      <c r="BT317" t="s">
        <v>78</v>
      </c>
      <c r="BU317" t="s">
        <v>78</v>
      </c>
      <c r="BV317" t="s">
        <v>78</v>
      </c>
      <c r="BW317" t="s">
        <v>78</v>
      </c>
      <c r="BX317" t="s">
        <v>80</v>
      </c>
    </row>
    <row r="318" spans="1:76">
      <c r="A318" t="s">
        <v>1082</v>
      </c>
      <c r="B318" t="s">
        <v>736</v>
      </c>
      <c r="C318" s="1">
        <v>43666</v>
      </c>
      <c r="D318">
        <v>1398</v>
      </c>
      <c r="E318" t="s">
        <v>575</v>
      </c>
      <c r="F318">
        <v>-18.392600000000002</v>
      </c>
      <c r="G318">
        <v>48.143900000000002</v>
      </c>
      <c r="H318" t="s">
        <v>582</v>
      </c>
      <c r="I318">
        <v>72</v>
      </c>
      <c r="J318" t="s">
        <v>78</v>
      </c>
      <c r="K318" t="s">
        <v>78</v>
      </c>
      <c r="L318" t="s">
        <v>78</v>
      </c>
      <c r="M318" t="s">
        <v>78</v>
      </c>
      <c r="N318" t="s">
        <v>78</v>
      </c>
      <c r="O318" t="s">
        <v>78</v>
      </c>
      <c r="P318" t="s">
        <v>78</v>
      </c>
      <c r="Q318" t="s">
        <v>78</v>
      </c>
      <c r="R318" t="s">
        <v>79</v>
      </c>
      <c r="T318" t="s">
        <v>80</v>
      </c>
      <c r="U318" t="s">
        <v>101</v>
      </c>
      <c r="V318" t="s">
        <v>102</v>
      </c>
      <c r="W318" t="s">
        <v>78</v>
      </c>
      <c r="X318" t="s">
        <v>80</v>
      </c>
      <c r="Y318" t="s">
        <v>78</v>
      </c>
      <c r="Z318" t="s">
        <v>78</v>
      </c>
      <c r="AA318" t="s">
        <v>83</v>
      </c>
      <c r="AB318">
        <v>435</v>
      </c>
      <c r="AC318">
        <v>22.5</v>
      </c>
      <c r="AD318">
        <v>143.69999999999999</v>
      </c>
      <c r="AE318">
        <v>68.400000000000006</v>
      </c>
      <c r="AF318">
        <v>30</v>
      </c>
      <c r="AG318" t="s">
        <v>126</v>
      </c>
      <c r="AH318" t="s">
        <v>126</v>
      </c>
      <c r="AI318" t="s">
        <v>84</v>
      </c>
      <c r="AJ318">
        <v>1</v>
      </c>
      <c r="AK318">
        <v>0</v>
      </c>
      <c r="AL318">
        <v>0</v>
      </c>
      <c r="AM318">
        <v>0</v>
      </c>
      <c r="AN318">
        <v>0</v>
      </c>
      <c r="AO318">
        <v>0</v>
      </c>
      <c r="AP318" t="s">
        <v>78</v>
      </c>
      <c r="AQ318">
        <v>0</v>
      </c>
      <c r="AR318">
        <v>1</v>
      </c>
      <c r="AS318">
        <v>1</v>
      </c>
      <c r="AT318">
        <v>500</v>
      </c>
      <c r="AU318" t="s">
        <v>78</v>
      </c>
      <c r="AV318" t="s">
        <v>78</v>
      </c>
      <c r="AW318" t="s">
        <v>78</v>
      </c>
      <c r="AX318">
        <v>200</v>
      </c>
      <c r="AY318">
        <v>2</v>
      </c>
      <c r="AZ318">
        <v>1</v>
      </c>
      <c r="BA318" t="s">
        <v>84</v>
      </c>
      <c r="BB318" t="s">
        <v>95</v>
      </c>
      <c r="BC318" t="s">
        <v>737</v>
      </c>
      <c r="BD318" t="s">
        <v>78</v>
      </c>
      <c r="BE318" t="s">
        <v>78</v>
      </c>
      <c r="BF318" t="s">
        <v>80</v>
      </c>
      <c r="BG318" t="s">
        <v>78</v>
      </c>
      <c r="BH318" t="s">
        <v>78</v>
      </c>
      <c r="BI318">
        <v>1</v>
      </c>
      <c r="BJ318">
        <v>1</v>
      </c>
      <c r="BK318">
        <v>1</v>
      </c>
      <c r="BL318">
        <v>1</v>
      </c>
      <c r="BM318">
        <v>1</v>
      </c>
      <c r="BN318">
        <v>1</v>
      </c>
      <c r="BO318">
        <v>1</v>
      </c>
      <c r="BP318" t="s">
        <v>78</v>
      </c>
      <c r="BQ318">
        <v>1</v>
      </c>
      <c r="BR318">
        <v>1</v>
      </c>
      <c r="BS318">
        <v>1</v>
      </c>
      <c r="BT318">
        <v>4</v>
      </c>
      <c r="BU318" t="s">
        <v>738</v>
      </c>
      <c r="BV318" t="s">
        <v>78</v>
      </c>
      <c r="BW318" t="s">
        <v>78</v>
      </c>
      <c r="BX318" t="s">
        <v>80</v>
      </c>
    </row>
    <row r="319" spans="1:76">
      <c r="A319" t="s">
        <v>1082</v>
      </c>
      <c r="B319" t="s">
        <v>739</v>
      </c>
      <c r="C319" s="1">
        <v>43668</v>
      </c>
      <c r="E319" t="s">
        <v>575</v>
      </c>
      <c r="F319">
        <v>-18.392600000000002</v>
      </c>
      <c r="G319">
        <v>48.143900000000002</v>
      </c>
      <c r="H319" t="s">
        <v>582</v>
      </c>
      <c r="I319">
        <v>72</v>
      </c>
      <c r="J319" t="s">
        <v>78</v>
      </c>
      <c r="K319" t="s">
        <v>78</v>
      </c>
      <c r="L319" t="s">
        <v>78</v>
      </c>
      <c r="M319" t="s">
        <v>78</v>
      </c>
      <c r="N319" t="s">
        <v>78</v>
      </c>
      <c r="O319" t="s">
        <v>78</v>
      </c>
      <c r="P319" t="s">
        <v>78</v>
      </c>
      <c r="Q319" t="s">
        <v>78</v>
      </c>
      <c r="R319" t="s">
        <v>79</v>
      </c>
      <c r="T319" t="s">
        <v>80</v>
      </c>
      <c r="U319" t="s">
        <v>81</v>
      </c>
      <c r="V319" t="s">
        <v>82</v>
      </c>
      <c r="W319" t="s">
        <v>78</v>
      </c>
      <c r="X319" t="s">
        <v>80</v>
      </c>
      <c r="Y319" t="s">
        <v>78</v>
      </c>
      <c r="Z319" t="s">
        <v>78</v>
      </c>
      <c r="AA319" t="s">
        <v>83</v>
      </c>
      <c r="AB319">
        <v>420</v>
      </c>
      <c r="AC319">
        <v>23.1</v>
      </c>
      <c r="AD319">
        <v>148.80000000000001</v>
      </c>
      <c r="AE319">
        <v>76.3</v>
      </c>
      <c r="AF319">
        <v>35.799999999999997</v>
      </c>
      <c r="AG319" t="s">
        <v>126</v>
      </c>
      <c r="AH319" t="s">
        <v>126</v>
      </c>
      <c r="AI319" t="s">
        <v>84</v>
      </c>
      <c r="AJ319">
        <v>1</v>
      </c>
      <c r="AK319">
        <v>0</v>
      </c>
      <c r="AL319">
        <v>0</v>
      </c>
      <c r="AM319">
        <v>0</v>
      </c>
      <c r="AN319">
        <v>0</v>
      </c>
      <c r="AO319">
        <v>0</v>
      </c>
      <c r="AP319" t="s">
        <v>78</v>
      </c>
      <c r="AQ319">
        <v>0</v>
      </c>
      <c r="AR319">
        <v>1</v>
      </c>
      <c r="AS319">
        <v>1</v>
      </c>
      <c r="AT319">
        <v>400</v>
      </c>
      <c r="AU319" t="s">
        <v>78</v>
      </c>
      <c r="AV319" t="s">
        <v>78</v>
      </c>
      <c r="AW319" t="s">
        <v>78</v>
      </c>
      <c r="AX319">
        <v>0</v>
      </c>
      <c r="AY319">
        <v>0</v>
      </c>
      <c r="AZ319">
        <v>0</v>
      </c>
      <c r="BA319" t="s">
        <v>84</v>
      </c>
      <c r="BB319" t="s">
        <v>89</v>
      </c>
      <c r="BC319" t="s">
        <v>78</v>
      </c>
      <c r="BD319" t="s">
        <v>595</v>
      </c>
      <c r="BE319" t="s">
        <v>78</v>
      </c>
      <c r="BF319" t="s">
        <v>84</v>
      </c>
      <c r="BG319">
        <v>1</v>
      </c>
      <c r="BH319">
        <v>1</v>
      </c>
      <c r="BI319" t="s">
        <v>78</v>
      </c>
      <c r="BJ319" t="s">
        <v>78</v>
      </c>
      <c r="BK319" t="s">
        <v>78</v>
      </c>
      <c r="BL319" t="s">
        <v>78</v>
      </c>
      <c r="BM319" t="s">
        <v>78</v>
      </c>
      <c r="BN319" t="s">
        <v>78</v>
      </c>
      <c r="BO319" t="s">
        <v>78</v>
      </c>
      <c r="BP319" t="s">
        <v>78</v>
      </c>
      <c r="BQ319" t="s">
        <v>78</v>
      </c>
      <c r="BR319" t="s">
        <v>78</v>
      </c>
      <c r="BS319" t="s">
        <v>78</v>
      </c>
      <c r="BT319" t="s">
        <v>78</v>
      </c>
      <c r="BU319" t="s">
        <v>78</v>
      </c>
      <c r="BV319" t="s">
        <v>78</v>
      </c>
      <c r="BW319" t="s">
        <v>78</v>
      </c>
      <c r="BX319" t="s">
        <v>80</v>
      </c>
    </row>
    <row r="320" spans="1:76">
      <c r="A320" t="s">
        <v>1082</v>
      </c>
      <c r="B320" t="s">
        <v>740</v>
      </c>
      <c r="C320" s="1">
        <v>43711</v>
      </c>
      <c r="D320">
        <v>956000009382741</v>
      </c>
      <c r="E320" t="s">
        <v>575</v>
      </c>
      <c r="F320">
        <v>-18.392600000000002</v>
      </c>
      <c r="G320">
        <v>48.143900000000002</v>
      </c>
      <c r="H320" t="s">
        <v>484</v>
      </c>
      <c r="I320">
        <v>76</v>
      </c>
      <c r="J320" t="s">
        <v>78</v>
      </c>
      <c r="K320" t="s">
        <v>78</v>
      </c>
      <c r="L320" t="s">
        <v>78</v>
      </c>
      <c r="M320" t="s">
        <v>78</v>
      </c>
      <c r="N320" t="s">
        <v>78</v>
      </c>
      <c r="O320" t="s">
        <v>78</v>
      </c>
      <c r="P320" t="s">
        <v>78</v>
      </c>
      <c r="Q320" t="s">
        <v>78</v>
      </c>
      <c r="R320" t="s">
        <v>79</v>
      </c>
      <c r="T320" t="s">
        <v>80</v>
      </c>
      <c r="U320" t="s">
        <v>81</v>
      </c>
      <c r="V320" t="s">
        <v>82</v>
      </c>
      <c r="W320" t="s">
        <v>80</v>
      </c>
      <c r="X320" t="s">
        <v>80</v>
      </c>
      <c r="Y320" t="s">
        <v>78</v>
      </c>
      <c r="Z320" t="s">
        <v>78</v>
      </c>
      <c r="AA320" t="s">
        <v>83</v>
      </c>
      <c r="AB320">
        <v>690</v>
      </c>
      <c r="AC320">
        <v>27.3</v>
      </c>
      <c r="AD320">
        <v>172</v>
      </c>
      <c r="AE320">
        <v>100</v>
      </c>
      <c r="AF320">
        <v>22.9</v>
      </c>
      <c r="AG320">
        <v>12.7</v>
      </c>
      <c r="AH320">
        <v>15.6</v>
      </c>
      <c r="AI320" t="s">
        <v>84</v>
      </c>
      <c r="AJ320">
        <v>1</v>
      </c>
      <c r="AK320">
        <v>0</v>
      </c>
      <c r="AL320">
        <v>0</v>
      </c>
      <c r="AM320">
        <v>0</v>
      </c>
      <c r="AN320">
        <v>0</v>
      </c>
      <c r="AO320">
        <v>0</v>
      </c>
      <c r="AP320" t="s">
        <v>78</v>
      </c>
      <c r="AQ320">
        <v>1</v>
      </c>
      <c r="AR320">
        <v>1</v>
      </c>
      <c r="AS320">
        <v>1</v>
      </c>
      <c r="AT320">
        <v>500</v>
      </c>
      <c r="AU320" t="s">
        <v>78</v>
      </c>
      <c r="AV320" t="s">
        <v>78</v>
      </c>
      <c r="AW320" t="s">
        <v>78</v>
      </c>
      <c r="AX320">
        <v>200</v>
      </c>
      <c r="AY320">
        <v>2</v>
      </c>
      <c r="AZ320">
        <v>1</v>
      </c>
      <c r="BA320" t="s">
        <v>84</v>
      </c>
      <c r="BB320" t="s">
        <v>89</v>
      </c>
      <c r="BC320" t="s">
        <v>741</v>
      </c>
      <c r="BD320" t="s">
        <v>78</v>
      </c>
      <c r="BE320" t="s">
        <v>78</v>
      </c>
      <c r="BF320" t="s">
        <v>78</v>
      </c>
      <c r="BG320" t="s">
        <v>78</v>
      </c>
      <c r="BH320" t="s">
        <v>78</v>
      </c>
      <c r="BI320" t="s">
        <v>78</v>
      </c>
      <c r="BJ320" t="s">
        <v>78</v>
      </c>
      <c r="BK320" t="s">
        <v>78</v>
      </c>
      <c r="BL320" t="s">
        <v>78</v>
      </c>
      <c r="BM320" t="s">
        <v>78</v>
      </c>
      <c r="BN320" t="s">
        <v>78</v>
      </c>
      <c r="BO320" t="s">
        <v>78</v>
      </c>
      <c r="BP320" t="s">
        <v>78</v>
      </c>
      <c r="BQ320" t="s">
        <v>78</v>
      </c>
      <c r="BR320" t="s">
        <v>78</v>
      </c>
      <c r="BS320" t="s">
        <v>78</v>
      </c>
      <c r="BT320" t="s">
        <v>78</v>
      </c>
      <c r="BU320" t="s">
        <v>78</v>
      </c>
      <c r="BV320">
        <v>679.96196416338705</v>
      </c>
      <c r="BW320">
        <v>10.038035836613201</v>
      </c>
      <c r="BX320" t="s">
        <v>80</v>
      </c>
    </row>
    <row r="321" spans="1:76">
      <c r="A321" t="s">
        <v>1082</v>
      </c>
      <c r="B321" t="s">
        <v>742</v>
      </c>
      <c r="C321" s="1">
        <v>43712</v>
      </c>
      <c r="D321">
        <v>956000005682317</v>
      </c>
      <c r="E321" t="s">
        <v>575</v>
      </c>
      <c r="F321">
        <v>-18.392600000000002</v>
      </c>
      <c r="G321">
        <v>48.143900000000002</v>
      </c>
      <c r="H321" t="s">
        <v>484</v>
      </c>
      <c r="I321">
        <v>76</v>
      </c>
      <c r="J321" t="s">
        <v>78</v>
      </c>
      <c r="K321" t="s">
        <v>78</v>
      </c>
      <c r="L321" t="s">
        <v>78</v>
      </c>
      <c r="M321" t="s">
        <v>78</v>
      </c>
      <c r="N321" t="s">
        <v>78</v>
      </c>
      <c r="O321" t="s">
        <v>78</v>
      </c>
      <c r="P321" t="s">
        <v>78</v>
      </c>
      <c r="Q321" t="s">
        <v>78</v>
      </c>
      <c r="R321" t="s">
        <v>79</v>
      </c>
      <c r="T321" t="s">
        <v>80</v>
      </c>
      <c r="U321" t="s">
        <v>81</v>
      </c>
      <c r="V321" t="s">
        <v>221</v>
      </c>
      <c r="W321" t="s">
        <v>84</v>
      </c>
      <c r="X321" t="s">
        <v>80</v>
      </c>
      <c r="Y321" t="s">
        <v>78</v>
      </c>
      <c r="Z321" t="s">
        <v>78</v>
      </c>
      <c r="AA321" t="s">
        <v>83</v>
      </c>
      <c r="AB321">
        <v>455</v>
      </c>
      <c r="AC321">
        <v>22</v>
      </c>
      <c r="AD321">
        <v>149.30000000000001</v>
      </c>
      <c r="AE321">
        <v>73.900000000000006</v>
      </c>
      <c r="AF321">
        <v>26</v>
      </c>
      <c r="AG321" t="s">
        <v>507</v>
      </c>
      <c r="AH321" t="s">
        <v>507</v>
      </c>
      <c r="AI321" t="s">
        <v>84</v>
      </c>
      <c r="AJ321">
        <v>1</v>
      </c>
      <c r="AK321">
        <v>0</v>
      </c>
      <c r="AL321">
        <v>0</v>
      </c>
      <c r="AM321">
        <v>0</v>
      </c>
      <c r="AN321">
        <v>0</v>
      </c>
      <c r="AO321">
        <v>0</v>
      </c>
      <c r="AP321" t="s">
        <v>78</v>
      </c>
      <c r="AQ321">
        <v>0</v>
      </c>
      <c r="AR321">
        <v>1</v>
      </c>
      <c r="AS321">
        <v>1</v>
      </c>
      <c r="AT321">
        <v>500</v>
      </c>
      <c r="AU321" t="s">
        <v>78</v>
      </c>
      <c r="AV321" t="s">
        <v>78</v>
      </c>
      <c r="AW321" t="s">
        <v>78</v>
      </c>
      <c r="AX321">
        <v>200</v>
      </c>
      <c r="AY321">
        <v>2</v>
      </c>
      <c r="AZ321">
        <v>1</v>
      </c>
      <c r="BA321" t="s">
        <v>84</v>
      </c>
      <c r="BB321" t="s">
        <v>95</v>
      </c>
      <c r="BC321" t="s">
        <v>743</v>
      </c>
      <c r="BD321" t="s">
        <v>744</v>
      </c>
      <c r="BE321" t="s">
        <v>78</v>
      </c>
      <c r="BF321" t="s">
        <v>78</v>
      </c>
      <c r="BG321" t="s">
        <v>78</v>
      </c>
      <c r="BH321" t="s">
        <v>78</v>
      </c>
      <c r="BI321" t="s">
        <v>78</v>
      </c>
      <c r="BJ321" t="s">
        <v>78</v>
      </c>
      <c r="BK321" t="s">
        <v>78</v>
      </c>
      <c r="BL321" t="s">
        <v>78</v>
      </c>
      <c r="BM321" t="s">
        <v>78</v>
      </c>
      <c r="BN321" t="s">
        <v>78</v>
      </c>
      <c r="BO321" t="s">
        <v>78</v>
      </c>
      <c r="BP321" t="s">
        <v>78</v>
      </c>
      <c r="BQ321" t="s">
        <v>78</v>
      </c>
      <c r="BR321" t="s">
        <v>78</v>
      </c>
      <c r="BS321" t="s">
        <v>78</v>
      </c>
      <c r="BT321" t="s">
        <v>78</v>
      </c>
      <c r="BU321" t="s">
        <v>78</v>
      </c>
      <c r="BV321" t="s">
        <v>78</v>
      </c>
      <c r="BW321" t="s">
        <v>78</v>
      </c>
      <c r="BX321" t="s">
        <v>80</v>
      </c>
    </row>
    <row r="322" spans="1:76">
      <c r="A322" t="s">
        <v>1082</v>
      </c>
      <c r="B322" t="s">
        <v>745</v>
      </c>
      <c r="C322" s="1">
        <v>43736</v>
      </c>
      <c r="D322">
        <v>956000005675621</v>
      </c>
      <c r="E322" t="s">
        <v>575</v>
      </c>
      <c r="F322">
        <v>-18.392600000000002</v>
      </c>
      <c r="G322">
        <v>48.143900000000002</v>
      </c>
      <c r="H322" t="s">
        <v>484</v>
      </c>
      <c r="I322">
        <v>79</v>
      </c>
      <c r="J322" t="s">
        <v>78</v>
      </c>
      <c r="K322" t="s">
        <v>78</v>
      </c>
      <c r="L322" t="s">
        <v>78</v>
      </c>
      <c r="M322" t="s">
        <v>78</v>
      </c>
      <c r="N322" t="s">
        <v>78</v>
      </c>
      <c r="O322" t="s">
        <v>78</v>
      </c>
      <c r="P322" t="s">
        <v>78</v>
      </c>
      <c r="Q322" t="s">
        <v>78</v>
      </c>
      <c r="R322" t="s">
        <v>79</v>
      </c>
      <c r="T322" t="s">
        <v>80</v>
      </c>
      <c r="U322" t="s">
        <v>81</v>
      </c>
      <c r="V322" t="s">
        <v>221</v>
      </c>
      <c r="W322" t="s">
        <v>84</v>
      </c>
      <c r="X322" t="s">
        <v>80</v>
      </c>
      <c r="Y322" t="s">
        <v>78</v>
      </c>
      <c r="Z322" t="s">
        <v>78</v>
      </c>
      <c r="AA322" t="s">
        <v>83</v>
      </c>
      <c r="AB322">
        <v>500</v>
      </c>
      <c r="AC322">
        <v>25.5</v>
      </c>
      <c r="AD322">
        <v>164</v>
      </c>
      <c r="AE322">
        <v>74.2</v>
      </c>
      <c r="AF322">
        <v>23.5</v>
      </c>
      <c r="AG322" t="s">
        <v>507</v>
      </c>
      <c r="AH322" t="s">
        <v>507</v>
      </c>
      <c r="AI322" t="s">
        <v>84</v>
      </c>
      <c r="AJ322">
        <v>1</v>
      </c>
      <c r="AK322">
        <v>0</v>
      </c>
      <c r="AL322">
        <v>0</v>
      </c>
      <c r="AM322">
        <v>0</v>
      </c>
      <c r="AN322">
        <v>0</v>
      </c>
      <c r="AO322">
        <v>0</v>
      </c>
      <c r="AP322" t="s">
        <v>78</v>
      </c>
      <c r="AQ322">
        <v>0</v>
      </c>
      <c r="AR322">
        <v>1</v>
      </c>
      <c r="AS322">
        <v>1</v>
      </c>
      <c r="AT322">
        <v>400</v>
      </c>
      <c r="AU322" t="s">
        <v>78</v>
      </c>
      <c r="AV322" t="s">
        <v>78</v>
      </c>
      <c r="AW322" t="s">
        <v>78</v>
      </c>
      <c r="AX322">
        <v>200</v>
      </c>
      <c r="AY322">
        <v>2</v>
      </c>
      <c r="AZ322">
        <v>1</v>
      </c>
      <c r="BA322" t="s">
        <v>84</v>
      </c>
      <c r="BB322" t="s">
        <v>78</v>
      </c>
      <c r="BC322" t="s">
        <v>746</v>
      </c>
      <c r="BD322" t="s">
        <v>78</v>
      </c>
      <c r="BE322" t="s">
        <v>78</v>
      </c>
      <c r="BF322" t="s">
        <v>78</v>
      </c>
      <c r="BG322" t="s">
        <v>78</v>
      </c>
      <c r="BH322" t="s">
        <v>78</v>
      </c>
      <c r="BI322" t="s">
        <v>78</v>
      </c>
      <c r="BJ322" t="s">
        <v>78</v>
      </c>
      <c r="BK322" t="s">
        <v>78</v>
      </c>
      <c r="BL322" t="s">
        <v>78</v>
      </c>
      <c r="BM322" t="s">
        <v>78</v>
      </c>
      <c r="BN322" t="s">
        <v>78</v>
      </c>
      <c r="BO322" t="s">
        <v>78</v>
      </c>
      <c r="BP322" t="s">
        <v>78</v>
      </c>
      <c r="BQ322" t="s">
        <v>78</v>
      </c>
      <c r="BR322" t="s">
        <v>78</v>
      </c>
      <c r="BS322" t="s">
        <v>78</v>
      </c>
      <c r="BT322" t="s">
        <v>78</v>
      </c>
      <c r="BU322" t="s">
        <v>78</v>
      </c>
      <c r="BV322" t="s">
        <v>78</v>
      </c>
      <c r="BW322" t="s">
        <v>78</v>
      </c>
      <c r="BX322" t="s">
        <v>80</v>
      </c>
    </row>
    <row r="323" spans="1:76">
      <c r="A323" t="s">
        <v>1082</v>
      </c>
      <c r="B323" t="s">
        <v>747</v>
      </c>
      <c r="C323" s="1">
        <v>43737</v>
      </c>
      <c r="D323">
        <v>956000005603583</v>
      </c>
      <c r="E323" t="s">
        <v>575</v>
      </c>
      <c r="F323">
        <v>-18.392600000000002</v>
      </c>
      <c r="G323">
        <v>48.143900000000002</v>
      </c>
      <c r="H323" t="s">
        <v>484</v>
      </c>
      <c r="I323">
        <v>79</v>
      </c>
      <c r="J323" t="s">
        <v>78</v>
      </c>
      <c r="K323" t="s">
        <v>78</v>
      </c>
      <c r="L323" t="s">
        <v>78</v>
      </c>
      <c r="M323" t="s">
        <v>78</v>
      </c>
      <c r="N323" t="s">
        <v>78</v>
      </c>
      <c r="O323" t="s">
        <v>78</v>
      </c>
      <c r="P323" t="s">
        <v>78</v>
      </c>
      <c r="Q323" t="s">
        <v>78</v>
      </c>
      <c r="R323" t="s">
        <v>79</v>
      </c>
      <c r="T323" t="s">
        <v>80</v>
      </c>
      <c r="U323" t="s">
        <v>81</v>
      </c>
      <c r="V323" t="s">
        <v>221</v>
      </c>
      <c r="W323" t="s">
        <v>84</v>
      </c>
      <c r="X323" t="s">
        <v>80</v>
      </c>
      <c r="Y323" t="s">
        <v>78</v>
      </c>
      <c r="Z323" t="s">
        <v>78</v>
      </c>
      <c r="AA323" t="s">
        <v>83</v>
      </c>
      <c r="AB323">
        <v>470</v>
      </c>
      <c r="AC323">
        <v>22</v>
      </c>
      <c r="AD323">
        <v>150.5</v>
      </c>
      <c r="AE323">
        <v>71.7</v>
      </c>
      <c r="AF323">
        <v>22.9</v>
      </c>
      <c r="AG323" t="s">
        <v>507</v>
      </c>
      <c r="AH323" t="s">
        <v>507</v>
      </c>
      <c r="AI323" t="s">
        <v>84</v>
      </c>
      <c r="AJ323">
        <v>1</v>
      </c>
      <c r="AK323">
        <v>0</v>
      </c>
      <c r="AL323">
        <v>0</v>
      </c>
      <c r="AM323">
        <v>0</v>
      </c>
      <c r="AN323">
        <v>0</v>
      </c>
      <c r="AO323">
        <v>0</v>
      </c>
      <c r="AP323" t="s">
        <v>78</v>
      </c>
      <c r="AQ323">
        <v>1</v>
      </c>
      <c r="AR323">
        <v>1</v>
      </c>
      <c r="AS323">
        <v>1</v>
      </c>
      <c r="AT323">
        <v>500</v>
      </c>
      <c r="AU323" t="s">
        <v>78</v>
      </c>
      <c r="AV323" t="s">
        <v>78</v>
      </c>
      <c r="AW323" t="s">
        <v>78</v>
      </c>
      <c r="AX323">
        <v>300</v>
      </c>
      <c r="AY323">
        <v>2</v>
      </c>
      <c r="AZ323">
        <v>1</v>
      </c>
      <c r="BA323" t="s">
        <v>84</v>
      </c>
      <c r="BB323" t="s">
        <v>95</v>
      </c>
      <c r="BC323" t="s">
        <v>748</v>
      </c>
      <c r="BD323" t="s">
        <v>78</v>
      </c>
      <c r="BE323" t="s">
        <v>78</v>
      </c>
      <c r="BF323" t="s">
        <v>78</v>
      </c>
      <c r="BG323" t="s">
        <v>78</v>
      </c>
      <c r="BH323" t="s">
        <v>78</v>
      </c>
      <c r="BI323" t="s">
        <v>78</v>
      </c>
      <c r="BJ323" t="s">
        <v>78</v>
      </c>
      <c r="BK323" t="s">
        <v>78</v>
      </c>
      <c r="BL323" t="s">
        <v>78</v>
      </c>
      <c r="BM323" t="s">
        <v>78</v>
      </c>
      <c r="BN323" t="s">
        <v>78</v>
      </c>
      <c r="BO323" t="s">
        <v>78</v>
      </c>
      <c r="BP323" t="s">
        <v>78</v>
      </c>
      <c r="BQ323" t="s">
        <v>78</v>
      </c>
      <c r="BR323" t="s">
        <v>78</v>
      </c>
      <c r="BS323" t="s">
        <v>78</v>
      </c>
      <c r="BT323" t="s">
        <v>78</v>
      </c>
      <c r="BU323" t="s">
        <v>78</v>
      </c>
      <c r="BV323" t="s">
        <v>78</v>
      </c>
      <c r="BW323" t="s">
        <v>78</v>
      </c>
      <c r="BX323" t="s">
        <v>80</v>
      </c>
    </row>
    <row r="324" spans="1:76">
      <c r="A324" t="s">
        <v>1082</v>
      </c>
      <c r="B324" t="s">
        <v>749</v>
      </c>
      <c r="C324" s="1">
        <v>43737</v>
      </c>
      <c r="D324">
        <v>956000005676138</v>
      </c>
      <c r="E324" t="s">
        <v>575</v>
      </c>
      <c r="F324">
        <v>-18.392600000000002</v>
      </c>
      <c r="G324">
        <v>48.143900000000002</v>
      </c>
      <c r="H324" t="s">
        <v>484</v>
      </c>
      <c r="I324">
        <v>79</v>
      </c>
      <c r="J324" t="s">
        <v>78</v>
      </c>
      <c r="K324" t="s">
        <v>78</v>
      </c>
      <c r="L324" t="s">
        <v>78</v>
      </c>
      <c r="M324" t="s">
        <v>78</v>
      </c>
      <c r="N324" t="s">
        <v>78</v>
      </c>
      <c r="O324" t="s">
        <v>78</v>
      </c>
      <c r="P324" t="s">
        <v>78</v>
      </c>
      <c r="Q324" t="s">
        <v>78</v>
      </c>
      <c r="R324" t="s">
        <v>79</v>
      </c>
      <c r="T324" t="s">
        <v>80</v>
      </c>
      <c r="U324" t="s">
        <v>101</v>
      </c>
      <c r="V324" t="s">
        <v>221</v>
      </c>
      <c r="W324" t="s">
        <v>84</v>
      </c>
      <c r="X324" t="s">
        <v>80</v>
      </c>
      <c r="Y324" t="s">
        <v>78</v>
      </c>
      <c r="Z324" t="s">
        <v>78</v>
      </c>
      <c r="AA324" t="s">
        <v>83</v>
      </c>
      <c r="AB324">
        <v>410</v>
      </c>
      <c r="AC324">
        <v>25.7</v>
      </c>
      <c r="AD324">
        <v>155</v>
      </c>
      <c r="AE324">
        <v>74.400000000000006</v>
      </c>
      <c r="AF324">
        <v>23</v>
      </c>
      <c r="AG324" t="s">
        <v>126</v>
      </c>
      <c r="AH324" t="s">
        <v>126</v>
      </c>
      <c r="AI324" t="s">
        <v>84</v>
      </c>
      <c r="AJ324">
        <v>1</v>
      </c>
      <c r="AK324">
        <v>0</v>
      </c>
      <c r="AL324">
        <v>0</v>
      </c>
      <c r="AM324">
        <v>0</v>
      </c>
      <c r="AN324">
        <v>0</v>
      </c>
      <c r="AO324">
        <v>0</v>
      </c>
      <c r="AP324" t="s">
        <v>78</v>
      </c>
      <c r="AQ324">
        <v>0</v>
      </c>
      <c r="AR324">
        <v>1</v>
      </c>
      <c r="AS324">
        <v>1</v>
      </c>
      <c r="AT324">
        <v>720</v>
      </c>
      <c r="AU324" t="s">
        <v>78</v>
      </c>
      <c r="AV324" t="s">
        <v>78</v>
      </c>
      <c r="AW324" t="s">
        <v>78</v>
      </c>
      <c r="AX324">
        <v>400</v>
      </c>
      <c r="AY324">
        <v>2</v>
      </c>
      <c r="AZ324">
        <v>1</v>
      </c>
      <c r="BA324" t="s">
        <v>84</v>
      </c>
      <c r="BB324" t="s">
        <v>95</v>
      </c>
      <c r="BC324" t="s">
        <v>750</v>
      </c>
      <c r="BD324" t="s">
        <v>751</v>
      </c>
      <c r="BE324" t="s">
        <v>78</v>
      </c>
      <c r="BF324" t="s">
        <v>78</v>
      </c>
      <c r="BG324" t="s">
        <v>78</v>
      </c>
      <c r="BH324" t="s">
        <v>78</v>
      </c>
      <c r="BI324" t="s">
        <v>78</v>
      </c>
      <c r="BJ324" t="s">
        <v>78</v>
      </c>
      <c r="BK324" t="s">
        <v>78</v>
      </c>
      <c r="BL324" t="s">
        <v>78</v>
      </c>
      <c r="BM324" t="s">
        <v>78</v>
      </c>
      <c r="BN324" t="s">
        <v>78</v>
      </c>
      <c r="BO324" t="s">
        <v>78</v>
      </c>
      <c r="BP324" t="s">
        <v>78</v>
      </c>
      <c r="BQ324" t="s">
        <v>78</v>
      </c>
      <c r="BR324" t="s">
        <v>78</v>
      </c>
      <c r="BS324" t="s">
        <v>78</v>
      </c>
      <c r="BT324" t="s">
        <v>78</v>
      </c>
      <c r="BU324" t="s">
        <v>78</v>
      </c>
      <c r="BV324" t="s">
        <v>78</v>
      </c>
      <c r="BW324" t="s">
        <v>78</v>
      </c>
      <c r="BX324" t="s">
        <v>80</v>
      </c>
    </row>
    <row r="325" spans="1:76">
      <c r="A325" t="s">
        <v>1082</v>
      </c>
      <c r="B325" t="s">
        <v>1083</v>
      </c>
      <c r="C325" s="1">
        <v>43767</v>
      </c>
      <c r="D325" s="2">
        <v>956000000000000</v>
      </c>
      <c r="E325" t="s">
        <v>575</v>
      </c>
      <c r="F325">
        <v>-18.392600000000002</v>
      </c>
      <c r="G325">
        <v>48.143900000000002</v>
      </c>
      <c r="H325" t="s">
        <v>549</v>
      </c>
      <c r="I325">
        <v>83</v>
      </c>
      <c r="J325" t="s">
        <v>78</v>
      </c>
      <c r="K325" t="s">
        <v>78</v>
      </c>
      <c r="L325" t="s">
        <v>78</v>
      </c>
      <c r="M325" t="s">
        <v>78</v>
      </c>
      <c r="N325" t="s">
        <v>78</v>
      </c>
      <c r="O325" t="s">
        <v>78</v>
      </c>
      <c r="P325" t="s">
        <v>78</v>
      </c>
      <c r="Q325" t="s">
        <v>78</v>
      </c>
      <c r="R325" t="s">
        <v>79</v>
      </c>
      <c r="T325" t="s">
        <v>80</v>
      </c>
      <c r="U325" t="s">
        <v>81</v>
      </c>
      <c r="V325" t="s">
        <v>221</v>
      </c>
      <c r="W325" t="s">
        <v>84</v>
      </c>
      <c r="X325" t="s">
        <v>84</v>
      </c>
      <c r="Y325" t="s">
        <v>696</v>
      </c>
      <c r="Z325" t="s">
        <v>1084</v>
      </c>
      <c r="AA325" t="s">
        <v>83</v>
      </c>
      <c r="AB325">
        <v>135</v>
      </c>
      <c r="AC325">
        <v>14.7</v>
      </c>
      <c r="AD325">
        <v>91.8</v>
      </c>
      <c r="AE325">
        <v>43.8</v>
      </c>
      <c r="AF325">
        <v>18</v>
      </c>
      <c r="AG325" t="s">
        <v>126</v>
      </c>
      <c r="AH325" t="s">
        <v>126</v>
      </c>
      <c r="AI325" t="s">
        <v>84</v>
      </c>
      <c r="AJ325">
        <v>1</v>
      </c>
      <c r="AK325">
        <v>0</v>
      </c>
      <c r="AL325">
        <v>0</v>
      </c>
      <c r="AM325">
        <v>0</v>
      </c>
      <c r="AN325">
        <v>0</v>
      </c>
      <c r="AO325">
        <v>0</v>
      </c>
      <c r="AP325" t="s">
        <v>78</v>
      </c>
      <c r="AQ325">
        <v>0</v>
      </c>
      <c r="AR325">
        <v>1</v>
      </c>
      <c r="AS325">
        <v>1</v>
      </c>
      <c r="AT325">
        <v>0</v>
      </c>
      <c r="AU325" t="s">
        <v>78</v>
      </c>
      <c r="AV325" t="s">
        <v>78</v>
      </c>
      <c r="AW325" t="s">
        <v>78</v>
      </c>
      <c r="AX325">
        <v>0</v>
      </c>
      <c r="AY325">
        <v>0</v>
      </c>
      <c r="AZ325">
        <v>0</v>
      </c>
      <c r="BA325" t="s">
        <v>80</v>
      </c>
      <c r="BB325" t="s">
        <v>222</v>
      </c>
      <c r="BC325" t="s">
        <v>78</v>
      </c>
      <c r="BD325" t="s">
        <v>78</v>
      </c>
      <c r="BE325" t="s">
        <v>78</v>
      </c>
      <c r="BF325" t="s">
        <v>78</v>
      </c>
      <c r="BG325" t="s">
        <v>78</v>
      </c>
      <c r="BH325" t="s">
        <v>78</v>
      </c>
      <c r="BI325" t="s">
        <v>78</v>
      </c>
      <c r="BJ325" t="s">
        <v>78</v>
      </c>
      <c r="BK325" t="s">
        <v>78</v>
      </c>
      <c r="BL325" t="s">
        <v>78</v>
      </c>
      <c r="BM325" t="s">
        <v>78</v>
      </c>
      <c r="BN325" t="s">
        <v>78</v>
      </c>
      <c r="BO325" t="s">
        <v>78</v>
      </c>
      <c r="BP325" t="s">
        <v>78</v>
      </c>
      <c r="BQ325" t="s">
        <v>78</v>
      </c>
      <c r="BR325" t="s">
        <v>78</v>
      </c>
      <c r="BS325" t="s">
        <v>78</v>
      </c>
      <c r="BT325" t="s">
        <v>78</v>
      </c>
      <c r="BU325" t="s">
        <v>78</v>
      </c>
      <c r="BV325" t="s">
        <v>78</v>
      </c>
      <c r="BW325" t="s">
        <v>78</v>
      </c>
      <c r="BX325" t="s">
        <v>80</v>
      </c>
    </row>
    <row r="326" spans="1:76">
      <c r="A326" t="s">
        <v>1245</v>
      </c>
      <c r="B326" s="50" t="s">
        <v>981</v>
      </c>
      <c r="C326" s="51">
        <v>43753</v>
      </c>
      <c r="D326" s="50">
        <v>956000005810118</v>
      </c>
      <c r="E326" s="50" t="s">
        <v>1246</v>
      </c>
      <c r="F326" s="50">
        <v>-18.962299999999999</v>
      </c>
      <c r="G326" s="50">
        <v>48.452500000000001</v>
      </c>
      <c r="H326" s="50" t="s">
        <v>484</v>
      </c>
      <c r="I326" s="50">
        <v>81</v>
      </c>
      <c r="J326" s="50" t="s">
        <v>78</v>
      </c>
      <c r="K326" s="50" t="s">
        <v>78</v>
      </c>
      <c r="L326" s="50" t="s">
        <v>78</v>
      </c>
      <c r="M326" s="50" t="s">
        <v>78</v>
      </c>
      <c r="N326" s="50" t="s">
        <v>78</v>
      </c>
      <c r="O326" s="50" t="s">
        <v>78</v>
      </c>
      <c r="P326" s="50" t="s">
        <v>78</v>
      </c>
      <c r="Q326" s="50" t="s">
        <v>78</v>
      </c>
      <c r="R326" s="50" t="s">
        <v>1247</v>
      </c>
      <c r="T326" s="50" t="s">
        <v>80</v>
      </c>
      <c r="U326" s="50" t="s">
        <v>101</v>
      </c>
      <c r="V326" s="50" t="s">
        <v>102</v>
      </c>
      <c r="W326" s="50" t="s">
        <v>80</v>
      </c>
      <c r="X326" s="50" t="s">
        <v>80</v>
      </c>
      <c r="Y326" s="50" t="s">
        <v>78</v>
      </c>
      <c r="Z326" s="50" t="s">
        <v>78</v>
      </c>
      <c r="AA326" s="50" t="s">
        <v>83</v>
      </c>
      <c r="AB326" s="50" t="s">
        <v>78</v>
      </c>
      <c r="AC326" s="50">
        <v>10.83</v>
      </c>
      <c r="AD326" s="50">
        <v>69.8</v>
      </c>
      <c r="AE326" s="50">
        <v>31</v>
      </c>
      <c r="AF326" s="50">
        <v>12.5</v>
      </c>
      <c r="AG326" s="50">
        <v>4.4000000000000004</v>
      </c>
      <c r="AH326" s="50">
        <v>3.4</v>
      </c>
      <c r="AI326" s="50" t="s">
        <v>84</v>
      </c>
      <c r="AJ326" s="50">
        <v>1</v>
      </c>
      <c r="AK326" s="50">
        <v>10</v>
      </c>
      <c r="AL326" s="50">
        <v>1</v>
      </c>
      <c r="AM326" s="50">
        <v>0</v>
      </c>
      <c r="AN326" s="50">
        <v>4</v>
      </c>
      <c r="AO326" s="50">
        <v>0</v>
      </c>
      <c r="AP326" s="50" t="s">
        <v>78</v>
      </c>
      <c r="AQ326" s="50">
        <v>0</v>
      </c>
      <c r="AR326" s="50">
        <v>1</v>
      </c>
      <c r="AS326" s="50">
        <v>1</v>
      </c>
      <c r="AT326" s="50">
        <v>350</v>
      </c>
      <c r="AU326" s="50" t="s">
        <v>78</v>
      </c>
      <c r="AV326" s="50" t="s">
        <v>78</v>
      </c>
      <c r="AW326" s="50" t="s">
        <v>78</v>
      </c>
      <c r="AX326" s="50">
        <v>100</v>
      </c>
      <c r="AY326" s="50">
        <v>2</v>
      </c>
      <c r="AZ326" s="50">
        <v>1</v>
      </c>
      <c r="BA326" s="50" t="s">
        <v>84</v>
      </c>
      <c r="BB326" s="50" t="s">
        <v>95</v>
      </c>
      <c r="BC326" s="50" t="s">
        <v>78</v>
      </c>
      <c r="BD326" s="50" t="s">
        <v>78</v>
      </c>
      <c r="BE326" s="50" t="s">
        <v>78</v>
      </c>
      <c r="BF326" s="50" t="s">
        <v>78</v>
      </c>
      <c r="BG326" s="50" t="s">
        <v>78</v>
      </c>
      <c r="BH326" s="50" t="s">
        <v>78</v>
      </c>
      <c r="BI326" s="50" t="s">
        <v>78</v>
      </c>
      <c r="BJ326" s="50" t="s">
        <v>78</v>
      </c>
      <c r="BK326" s="50" t="s">
        <v>78</v>
      </c>
      <c r="BL326" s="50" t="s">
        <v>78</v>
      </c>
      <c r="BM326" s="50" t="s">
        <v>78</v>
      </c>
      <c r="BN326" s="50" t="s">
        <v>78</v>
      </c>
      <c r="BO326" s="50" t="s">
        <v>78</v>
      </c>
      <c r="BP326" s="50" t="s">
        <v>78</v>
      </c>
      <c r="BQ326" s="50" t="s">
        <v>78</v>
      </c>
      <c r="BR326" s="50" t="s">
        <v>78</v>
      </c>
      <c r="BS326" s="50" t="s">
        <v>78</v>
      </c>
      <c r="BT326" s="50" t="s">
        <v>78</v>
      </c>
      <c r="BU326" s="50" t="s">
        <v>78</v>
      </c>
    </row>
    <row r="327" spans="1:76">
      <c r="A327" t="s">
        <v>1245</v>
      </c>
      <c r="B327" s="50" t="s">
        <v>982</v>
      </c>
      <c r="C327" s="51">
        <v>43753</v>
      </c>
      <c r="D327" s="50">
        <v>956000006035796</v>
      </c>
      <c r="E327" s="50" t="s">
        <v>1246</v>
      </c>
      <c r="F327" s="50">
        <v>-18.962299999999999</v>
      </c>
      <c r="G327" s="50">
        <v>48.452500000000001</v>
      </c>
      <c r="H327" s="50" t="s">
        <v>484</v>
      </c>
      <c r="I327" s="50">
        <v>81</v>
      </c>
      <c r="J327" s="50" t="s">
        <v>78</v>
      </c>
      <c r="K327" s="50" t="s">
        <v>78</v>
      </c>
      <c r="L327" s="50" t="s">
        <v>78</v>
      </c>
      <c r="M327" s="50" t="s">
        <v>78</v>
      </c>
      <c r="N327" s="50" t="s">
        <v>78</v>
      </c>
      <c r="O327" s="50" t="s">
        <v>78</v>
      </c>
      <c r="P327" s="50" t="s">
        <v>78</v>
      </c>
      <c r="Q327" s="50" t="s">
        <v>78</v>
      </c>
      <c r="R327" s="50" t="s">
        <v>1247</v>
      </c>
      <c r="T327" s="50" t="s">
        <v>84</v>
      </c>
      <c r="U327" s="50" t="s">
        <v>81</v>
      </c>
      <c r="V327" s="50" t="s">
        <v>82</v>
      </c>
      <c r="W327" s="50" t="s">
        <v>80</v>
      </c>
      <c r="X327" s="50" t="s">
        <v>80</v>
      </c>
      <c r="Y327" s="50" t="s">
        <v>78</v>
      </c>
      <c r="Z327" s="50" t="s">
        <v>78</v>
      </c>
      <c r="AA327" s="50" t="s">
        <v>83</v>
      </c>
      <c r="AB327" s="50">
        <v>70</v>
      </c>
      <c r="AC327" s="50">
        <v>10.01</v>
      </c>
      <c r="AD327" s="50">
        <v>72.599999999999994</v>
      </c>
      <c r="AE327" s="50">
        <v>34</v>
      </c>
      <c r="AF327" s="50">
        <v>13.4</v>
      </c>
      <c r="AG327" s="50">
        <v>10.5</v>
      </c>
      <c r="AH327" s="50">
        <v>6.7</v>
      </c>
      <c r="AI327" s="50" t="s">
        <v>84</v>
      </c>
      <c r="AJ327" s="50">
        <v>1</v>
      </c>
      <c r="AK327" s="50">
        <v>3</v>
      </c>
      <c r="AL327" s="50">
        <v>0</v>
      </c>
      <c r="AM327" s="50">
        <v>0</v>
      </c>
      <c r="AN327" s="50">
        <v>5</v>
      </c>
      <c r="AO327" s="50">
        <v>0</v>
      </c>
      <c r="AP327" s="50" t="s">
        <v>78</v>
      </c>
      <c r="AQ327" s="50">
        <v>0</v>
      </c>
      <c r="AR327" s="50">
        <v>1</v>
      </c>
      <c r="AS327" s="50">
        <v>1</v>
      </c>
      <c r="AT327" s="50">
        <v>350</v>
      </c>
      <c r="AU327" s="50" t="s">
        <v>78</v>
      </c>
      <c r="AV327" s="50" t="s">
        <v>78</v>
      </c>
      <c r="AW327" s="50" t="s">
        <v>78</v>
      </c>
      <c r="AX327" s="50">
        <v>40</v>
      </c>
      <c r="AY327" s="50">
        <v>2</v>
      </c>
      <c r="AZ327" s="50">
        <v>1</v>
      </c>
      <c r="BA327" s="50" t="s">
        <v>84</v>
      </c>
      <c r="BB327" s="50" t="s">
        <v>95</v>
      </c>
      <c r="BC327" s="50" t="s">
        <v>78</v>
      </c>
      <c r="BD327" s="50" t="s">
        <v>78</v>
      </c>
      <c r="BE327" s="50" t="s">
        <v>78</v>
      </c>
      <c r="BF327" s="50" t="s">
        <v>78</v>
      </c>
      <c r="BG327" s="50" t="s">
        <v>78</v>
      </c>
      <c r="BH327" s="50" t="s">
        <v>78</v>
      </c>
      <c r="BI327" s="50" t="s">
        <v>78</v>
      </c>
      <c r="BJ327" s="50" t="s">
        <v>78</v>
      </c>
      <c r="BK327" s="50" t="s">
        <v>78</v>
      </c>
      <c r="BL327" s="50" t="s">
        <v>78</v>
      </c>
      <c r="BM327" s="50" t="s">
        <v>78</v>
      </c>
      <c r="BN327" s="50" t="s">
        <v>78</v>
      </c>
      <c r="BO327" s="50" t="s">
        <v>78</v>
      </c>
      <c r="BP327" s="50" t="s">
        <v>78</v>
      </c>
      <c r="BQ327" s="50" t="s">
        <v>78</v>
      </c>
      <c r="BR327" s="50" t="s">
        <v>78</v>
      </c>
      <c r="BS327" s="50" t="s">
        <v>78</v>
      </c>
      <c r="BT327" s="50" t="s">
        <v>78</v>
      </c>
      <c r="BU327" s="50" t="s">
        <v>78</v>
      </c>
    </row>
    <row r="328" spans="1:76">
      <c r="A328" t="s">
        <v>1245</v>
      </c>
      <c r="B328" s="50" t="s">
        <v>983</v>
      </c>
      <c r="C328" s="51">
        <v>43753</v>
      </c>
      <c r="D328" s="50">
        <v>956000009382583</v>
      </c>
      <c r="E328" s="50" t="s">
        <v>1246</v>
      </c>
      <c r="F328" s="50">
        <v>-18.962299999999999</v>
      </c>
      <c r="G328" s="50">
        <v>48.452500000000001</v>
      </c>
      <c r="H328" s="50" t="s">
        <v>484</v>
      </c>
      <c r="I328" s="50">
        <v>81</v>
      </c>
      <c r="J328" s="50" t="s">
        <v>78</v>
      </c>
      <c r="K328" s="50" t="s">
        <v>78</v>
      </c>
      <c r="L328" s="50" t="s">
        <v>78</v>
      </c>
      <c r="M328" s="50" t="s">
        <v>78</v>
      </c>
      <c r="N328" s="50" t="s">
        <v>78</v>
      </c>
      <c r="O328" s="50" t="s">
        <v>78</v>
      </c>
      <c r="P328" s="50" t="s">
        <v>78</v>
      </c>
      <c r="Q328" s="50" t="s">
        <v>78</v>
      </c>
      <c r="R328" s="50" t="s">
        <v>1247</v>
      </c>
      <c r="T328" s="50" t="s">
        <v>80</v>
      </c>
      <c r="U328" s="50" t="s">
        <v>81</v>
      </c>
      <c r="V328" s="50" t="s">
        <v>82</v>
      </c>
      <c r="W328" s="50" t="s">
        <v>80</v>
      </c>
      <c r="X328" s="50" t="s">
        <v>80</v>
      </c>
      <c r="Y328" s="50" t="s">
        <v>78</v>
      </c>
      <c r="Z328" s="50" t="s">
        <v>78</v>
      </c>
      <c r="AA328" s="50" t="s">
        <v>83</v>
      </c>
      <c r="AB328" s="50">
        <v>68</v>
      </c>
      <c r="AC328" s="50">
        <v>12.17</v>
      </c>
      <c r="AD328" s="50">
        <v>69.7</v>
      </c>
      <c r="AE328" s="50">
        <v>35.299999999999997</v>
      </c>
      <c r="AF328" s="50">
        <v>10.3</v>
      </c>
      <c r="AG328" s="50">
        <v>9.6999999999999993</v>
      </c>
      <c r="AH328" s="50">
        <v>4.5</v>
      </c>
      <c r="AI328" s="50" t="s">
        <v>84</v>
      </c>
      <c r="AJ328" s="50">
        <v>1</v>
      </c>
      <c r="AK328" s="50">
        <v>15</v>
      </c>
      <c r="AL328" s="50">
        <v>0</v>
      </c>
      <c r="AM328" s="50">
        <v>0</v>
      </c>
      <c r="AN328" s="50">
        <v>2</v>
      </c>
      <c r="AO328" s="50">
        <v>0</v>
      </c>
      <c r="AP328" s="50" t="s">
        <v>78</v>
      </c>
      <c r="AQ328" s="50">
        <v>0</v>
      </c>
      <c r="AR328" s="50">
        <v>1</v>
      </c>
      <c r="AS328" s="50">
        <v>1</v>
      </c>
      <c r="AT328" s="50">
        <v>90</v>
      </c>
      <c r="AU328" s="50" t="s">
        <v>78</v>
      </c>
      <c r="AV328" s="50" t="s">
        <v>78</v>
      </c>
      <c r="AW328" s="50" t="s">
        <v>78</v>
      </c>
      <c r="AX328" s="50">
        <v>0</v>
      </c>
      <c r="AY328" s="50">
        <v>2</v>
      </c>
      <c r="AZ328" s="50">
        <v>0</v>
      </c>
      <c r="BA328" s="50" t="s">
        <v>84</v>
      </c>
      <c r="BB328" s="50" t="s">
        <v>95</v>
      </c>
      <c r="BC328" s="50" t="s">
        <v>78</v>
      </c>
      <c r="BD328" s="50" t="s">
        <v>78</v>
      </c>
      <c r="BE328" s="50" t="s">
        <v>78</v>
      </c>
      <c r="BF328" s="50" t="s">
        <v>78</v>
      </c>
      <c r="BG328" s="50" t="s">
        <v>78</v>
      </c>
      <c r="BH328" s="50" t="s">
        <v>78</v>
      </c>
      <c r="BI328" s="50" t="s">
        <v>78</v>
      </c>
      <c r="BJ328" s="50" t="s">
        <v>78</v>
      </c>
      <c r="BK328" s="50" t="s">
        <v>78</v>
      </c>
      <c r="BL328" s="50" t="s">
        <v>78</v>
      </c>
      <c r="BM328" s="50" t="s">
        <v>78</v>
      </c>
      <c r="BN328" s="50" t="s">
        <v>78</v>
      </c>
      <c r="BO328" s="50" t="s">
        <v>78</v>
      </c>
      <c r="BP328" s="50" t="s">
        <v>78</v>
      </c>
      <c r="BQ328" s="50" t="s">
        <v>78</v>
      </c>
      <c r="BR328" s="50" t="s">
        <v>78</v>
      </c>
      <c r="BS328" s="50" t="s">
        <v>78</v>
      </c>
      <c r="BT328" s="50" t="s">
        <v>78</v>
      </c>
      <c r="BU328" s="50" t="s">
        <v>78</v>
      </c>
    </row>
    <row r="329" spans="1:76">
      <c r="A329" t="s">
        <v>1245</v>
      </c>
      <c r="B329" s="50" t="s">
        <v>984</v>
      </c>
      <c r="C329" s="51">
        <v>43753</v>
      </c>
      <c r="D329" s="50">
        <v>956000005600431</v>
      </c>
      <c r="E329" s="50" t="s">
        <v>1246</v>
      </c>
      <c r="F329" s="50">
        <v>-18.962299999999999</v>
      </c>
      <c r="G329" s="50">
        <v>48.452500000000001</v>
      </c>
      <c r="H329" s="50" t="s">
        <v>484</v>
      </c>
      <c r="I329" s="50">
        <v>81</v>
      </c>
      <c r="J329" s="50" t="s">
        <v>78</v>
      </c>
      <c r="K329" s="50" t="s">
        <v>78</v>
      </c>
      <c r="L329" s="50" t="s">
        <v>78</v>
      </c>
      <c r="M329" s="50" t="s">
        <v>78</v>
      </c>
      <c r="N329" s="50" t="s">
        <v>78</v>
      </c>
      <c r="O329" s="50" t="s">
        <v>78</v>
      </c>
      <c r="P329" s="50" t="s">
        <v>78</v>
      </c>
      <c r="Q329" s="50" t="s">
        <v>78</v>
      </c>
      <c r="R329" s="50" t="s">
        <v>1247</v>
      </c>
      <c r="T329" s="50" t="s">
        <v>84</v>
      </c>
      <c r="U329" s="50" t="s">
        <v>81</v>
      </c>
      <c r="V329" s="50" t="s">
        <v>82</v>
      </c>
      <c r="W329" s="50" t="s">
        <v>80</v>
      </c>
      <c r="X329" s="50" t="s">
        <v>80</v>
      </c>
      <c r="Y329" s="50" t="s">
        <v>78</v>
      </c>
      <c r="Z329" s="50" t="s">
        <v>78</v>
      </c>
      <c r="AA329" s="50" t="s">
        <v>83</v>
      </c>
      <c r="AB329" s="50">
        <v>60</v>
      </c>
      <c r="AC329" s="50">
        <v>11.43</v>
      </c>
      <c r="AD329" s="50">
        <v>70.5</v>
      </c>
      <c r="AE329" s="50">
        <v>32.9</v>
      </c>
      <c r="AF329" s="50">
        <v>12.9</v>
      </c>
      <c r="AG329" s="50">
        <v>11.1</v>
      </c>
      <c r="AH329" s="50">
        <v>9.6999999999999993</v>
      </c>
      <c r="AI329" s="50" t="s">
        <v>84</v>
      </c>
      <c r="AJ329" s="50">
        <v>1</v>
      </c>
      <c r="AK329" s="50">
        <v>6</v>
      </c>
      <c r="AL329" s="50">
        <v>2</v>
      </c>
      <c r="AM329" s="50">
        <v>0</v>
      </c>
      <c r="AN329" s="50">
        <v>15</v>
      </c>
      <c r="AO329" s="50">
        <v>0</v>
      </c>
      <c r="AP329" s="50" t="s">
        <v>78</v>
      </c>
      <c r="AQ329" s="50">
        <v>0</v>
      </c>
      <c r="AR329" s="50">
        <v>1</v>
      </c>
      <c r="AS329" s="50">
        <v>1</v>
      </c>
      <c r="AT329" s="50">
        <v>400</v>
      </c>
      <c r="AU329" s="50" t="s">
        <v>78</v>
      </c>
      <c r="AV329" s="50" t="s">
        <v>78</v>
      </c>
      <c r="AW329" s="50" t="s">
        <v>78</v>
      </c>
      <c r="AX329" s="50">
        <v>40</v>
      </c>
      <c r="AY329" s="50">
        <v>2</v>
      </c>
      <c r="AZ329" s="50">
        <v>1</v>
      </c>
      <c r="BA329" s="50" t="s">
        <v>84</v>
      </c>
      <c r="BB329" s="50" t="s">
        <v>95</v>
      </c>
      <c r="BC329" s="50" t="s">
        <v>78</v>
      </c>
      <c r="BD329" s="50" t="s">
        <v>78</v>
      </c>
      <c r="BE329" s="50" t="s">
        <v>78</v>
      </c>
      <c r="BF329" s="50" t="s">
        <v>78</v>
      </c>
      <c r="BG329" s="50" t="s">
        <v>78</v>
      </c>
      <c r="BH329" s="50" t="s">
        <v>78</v>
      </c>
      <c r="BI329" s="50" t="s">
        <v>78</v>
      </c>
      <c r="BJ329" s="50" t="s">
        <v>78</v>
      </c>
      <c r="BK329" s="50" t="s">
        <v>78</v>
      </c>
      <c r="BL329" s="50" t="s">
        <v>78</v>
      </c>
      <c r="BM329" s="50" t="s">
        <v>78</v>
      </c>
      <c r="BN329" s="50" t="s">
        <v>78</v>
      </c>
      <c r="BO329" s="50" t="s">
        <v>78</v>
      </c>
      <c r="BP329" s="50" t="s">
        <v>78</v>
      </c>
      <c r="BQ329" s="50" t="s">
        <v>78</v>
      </c>
      <c r="BR329" s="50" t="s">
        <v>78</v>
      </c>
      <c r="BS329" s="50" t="s">
        <v>78</v>
      </c>
      <c r="BT329" s="50" t="s">
        <v>78</v>
      </c>
      <c r="BU329" s="50" t="s">
        <v>78</v>
      </c>
    </row>
    <row r="330" spans="1:76">
      <c r="A330" t="s">
        <v>1245</v>
      </c>
      <c r="B330" s="50" t="s">
        <v>985</v>
      </c>
      <c r="C330" s="51">
        <v>43754</v>
      </c>
      <c r="D330" s="50">
        <v>956000005598538</v>
      </c>
      <c r="E330" s="50" t="s">
        <v>1246</v>
      </c>
      <c r="F330" s="50">
        <v>-18.962299999999999</v>
      </c>
      <c r="G330" s="50">
        <v>48.452500000000001</v>
      </c>
      <c r="H330" s="50" t="s">
        <v>484</v>
      </c>
      <c r="I330" s="50">
        <v>81</v>
      </c>
      <c r="J330" s="50" t="s">
        <v>78</v>
      </c>
      <c r="K330" s="50" t="s">
        <v>78</v>
      </c>
      <c r="L330" s="50" t="s">
        <v>78</v>
      </c>
      <c r="M330" s="50" t="s">
        <v>78</v>
      </c>
      <c r="N330" s="50" t="s">
        <v>78</v>
      </c>
      <c r="O330" s="50" t="s">
        <v>78</v>
      </c>
      <c r="P330" s="50" t="s">
        <v>78</v>
      </c>
      <c r="Q330" s="50" t="s">
        <v>78</v>
      </c>
      <c r="R330" s="50" t="s">
        <v>1247</v>
      </c>
      <c r="T330" s="50" t="s">
        <v>80</v>
      </c>
      <c r="U330" s="50" t="s">
        <v>81</v>
      </c>
      <c r="V330" s="50" t="s">
        <v>82</v>
      </c>
      <c r="W330" s="50" t="s">
        <v>80</v>
      </c>
      <c r="X330" s="50" t="s">
        <v>80</v>
      </c>
      <c r="Y330" s="50" t="s">
        <v>78</v>
      </c>
      <c r="Z330" s="50" t="s">
        <v>78</v>
      </c>
      <c r="AA330" s="50" t="s">
        <v>83</v>
      </c>
      <c r="AB330" s="50">
        <v>68</v>
      </c>
      <c r="AC330" s="50">
        <v>11.17</v>
      </c>
      <c r="AD330" s="50">
        <v>67.8</v>
      </c>
      <c r="AE330" s="50">
        <v>33.5</v>
      </c>
      <c r="AF330" s="50">
        <v>10.9</v>
      </c>
      <c r="AG330" s="50">
        <v>10.4</v>
      </c>
      <c r="AH330" s="50">
        <v>8.8000000000000007</v>
      </c>
      <c r="AI330" s="50" t="s">
        <v>84</v>
      </c>
      <c r="AJ330" s="50">
        <v>1</v>
      </c>
      <c r="AK330" s="50">
        <v>12</v>
      </c>
      <c r="AL330" s="50">
        <v>0</v>
      </c>
      <c r="AM330" s="50">
        <v>0</v>
      </c>
      <c r="AN330" s="50">
        <v>1</v>
      </c>
      <c r="AO330" s="50">
        <v>0</v>
      </c>
      <c r="AP330" s="50" t="s">
        <v>78</v>
      </c>
      <c r="AQ330" s="50">
        <v>1</v>
      </c>
      <c r="AR330" s="50">
        <v>1</v>
      </c>
      <c r="AS330" s="50">
        <v>1</v>
      </c>
      <c r="AT330" s="50">
        <v>250</v>
      </c>
      <c r="AU330" s="50" t="s">
        <v>78</v>
      </c>
      <c r="AV330" s="50" t="s">
        <v>78</v>
      </c>
      <c r="AW330" s="50" t="s">
        <v>78</v>
      </c>
      <c r="AX330" s="50">
        <v>0</v>
      </c>
      <c r="AY330" s="50">
        <v>2</v>
      </c>
      <c r="AZ330" s="50">
        <v>1</v>
      </c>
      <c r="BA330" s="50" t="s">
        <v>84</v>
      </c>
      <c r="BB330" s="50" t="s">
        <v>95</v>
      </c>
      <c r="BC330" s="50" t="s">
        <v>78</v>
      </c>
      <c r="BD330" s="50" t="s">
        <v>78</v>
      </c>
      <c r="BE330" s="50" t="s">
        <v>78</v>
      </c>
      <c r="BF330" s="50" t="s">
        <v>78</v>
      </c>
      <c r="BG330" s="50" t="s">
        <v>78</v>
      </c>
      <c r="BH330" s="50" t="s">
        <v>78</v>
      </c>
      <c r="BI330" s="50" t="s">
        <v>78</v>
      </c>
      <c r="BJ330" s="50" t="s">
        <v>78</v>
      </c>
      <c r="BK330" s="50" t="s">
        <v>78</v>
      </c>
      <c r="BL330" s="50" t="s">
        <v>78</v>
      </c>
      <c r="BM330" s="50" t="s">
        <v>78</v>
      </c>
      <c r="BN330" s="50" t="s">
        <v>78</v>
      </c>
      <c r="BO330" s="50" t="s">
        <v>78</v>
      </c>
      <c r="BP330" s="50" t="s">
        <v>78</v>
      </c>
      <c r="BQ330" s="50" t="s">
        <v>78</v>
      </c>
      <c r="BR330" s="50" t="s">
        <v>78</v>
      </c>
      <c r="BS330" s="50" t="s">
        <v>78</v>
      </c>
      <c r="BT330" s="50" t="s">
        <v>78</v>
      </c>
      <c r="BU330" s="50" t="s">
        <v>78</v>
      </c>
    </row>
    <row r="331" spans="1:76">
      <c r="A331" t="s">
        <v>1245</v>
      </c>
      <c r="B331" s="50" t="s">
        <v>986</v>
      </c>
      <c r="C331" s="51">
        <v>43754</v>
      </c>
      <c r="D331" s="50">
        <v>956000006076666</v>
      </c>
      <c r="E331" s="50" t="s">
        <v>1246</v>
      </c>
      <c r="F331" s="50">
        <v>-18.962299999999999</v>
      </c>
      <c r="G331" s="50">
        <v>48.452500000000001</v>
      </c>
      <c r="H331" s="50" t="s">
        <v>484</v>
      </c>
      <c r="I331" s="50">
        <v>81</v>
      </c>
      <c r="J331" s="50" t="s">
        <v>78</v>
      </c>
      <c r="K331" s="50" t="s">
        <v>78</v>
      </c>
      <c r="L331" s="50" t="s">
        <v>78</v>
      </c>
      <c r="M331" s="50" t="s">
        <v>78</v>
      </c>
      <c r="N331" s="50" t="s">
        <v>78</v>
      </c>
      <c r="O331" s="50" t="s">
        <v>78</v>
      </c>
      <c r="P331" s="50" t="s">
        <v>78</v>
      </c>
      <c r="Q331" s="50" t="s">
        <v>78</v>
      </c>
      <c r="R331" s="50" t="s">
        <v>1247</v>
      </c>
      <c r="T331" s="50" t="s">
        <v>80</v>
      </c>
      <c r="U331" s="50" t="s">
        <v>81</v>
      </c>
      <c r="V331" s="50" t="s">
        <v>82</v>
      </c>
      <c r="W331" s="50" t="s">
        <v>80</v>
      </c>
      <c r="X331" s="50" t="s">
        <v>80</v>
      </c>
      <c r="Y331" s="50" t="s">
        <v>78</v>
      </c>
      <c r="Z331" s="50" t="s">
        <v>78</v>
      </c>
      <c r="AA331" s="50" t="s">
        <v>83</v>
      </c>
      <c r="AB331" s="50">
        <v>62</v>
      </c>
      <c r="AC331" s="50">
        <v>11.73</v>
      </c>
      <c r="AD331" s="50">
        <v>71.3</v>
      </c>
      <c r="AE331" s="50">
        <v>33.9</v>
      </c>
      <c r="AF331" s="50">
        <v>13.1</v>
      </c>
      <c r="AG331" s="50">
        <v>5.2</v>
      </c>
      <c r="AH331" s="50">
        <v>5</v>
      </c>
      <c r="AI331" s="50" t="s">
        <v>84</v>
      </c>
      <c r="AJ331" s="50">
        <v>1</v>
      </c>
      <c r="AK331" s="50">
        <v>2</v>
      </c>
      <c r="AL331" s="50">
        <v>1</v>
      </c>
      <c r="AM331" s="50">
        <v>0</v>
      </c>
      <c r="AN331" s="50">
        <v>5</v>
      </c>
      <c r="AO331" s="50">
        <v>0</v>
      </c>
      <c r="AP331" s="50" t="s">
        <v>78</v>
      </c>
      <c r="AQ331" s="50">
        <v>0</v>
      </c>
      <c r="AR331" s="50">
        <v>1</v>
      </c>
      <c r="AS331" s="50">
        <v>1</v>
      </c>
      <c r="AT331" s="50">
        <v>300</v>
      </c>
      <c r="AU331" s="50" t="s">
        <v>78</v>
      </c>
      <c r="AV331" s="50" t="s">
        <v>78</v>
      </c>
      <c r="AW331" s="50" t="s">
        <v>78</v>
      </c>
      <c r="AX331" s="50">
        <v>40</v>
      </c>
      <c r="AY331" s="50">
        <v>2</v>
      </c>
      <c r="AZ331" s="50">
        <v>1</v>
      </c>
      <c r="BA331" s="50" t="s">
        <v>84</v>
      </c>
      <c r="BB331" s="50" t="s">
        <v>95</v>
      </c>
      <c r="BC331" s="50" t="s">
        <v>78</v>
      </c>
      <c r="BD331" s="50" t="s">
        <v>78</v>
      </c>
      <c r="BE331" s="50" t="s">
        <v>78</v>
      </c>
      <c r="BF331" s="50" t="s">
        <v>78</v>
      </c>
      <c r="BG331" s="50" t="s">
        <v>78</v>
      </c>
      <c r="BH331" s="50" t="s">
        <v>78</v>
      </c>
      <c r="BI331" s="50" t="s">
        <v>78</v>
      </c>
      <c r="BJ331" s="50" t="s">
        <v>78</v>
      </c>
      <c r="BK331" s="50" t="s">
        <v>78</v>
      </c>
      <c r="BL331" s="50" t="s">
        <v>78</v>
      </c>
      <c r="BM331" s="50" t="s">
        <v>78</v>
      </c>
      <c r="BN331" s="50" t="s">
        <v>78</v>
      </c>
      <c r="BO331" s="50" t="s">
        <v>78</v>
      </c>
      <c r="BP331" s="50" t="s">
        <v>78</v>
      </c>
      <c r="BQ331" s="50" t="s">
        <v>78</v>
      </c>
      <c r="BR331" s="50" t="s">
        <v>78</v>
      </c>
      <c r="BS331" s="50" t="s">
        <v>78</v>
      </c>
      <c r="BT331" s="50" t="s">
        <v>78</v>
      </c>
      <c r="BU331" s="50" t="s">
        <v>78</v>
      </c>
    </row>
    <row r="332" spans="1:76">
      <c r="A332" t="s">
        <v>1245</v>
      </c>
      <c r="B332" s="50" t="s">
        <v>987</v>
      </c>
      <c r="C332" s="51">
        <v>43754</v>
      </c>
      <c r="D332" s="50">
        <v>956000005671210</v>
      </c>
      <c r="E332" s="50" t="s">
        <v>1246</v>
      </c>
      <c r="F332" s="50">
        <v>-18.962299999999999</v>
      </c>
      <c r="G332" s="50">
        <v>48.452500000000001</v>
      </c>
      <c r="H332" s="50" t="s">
        <v>484</v>
      </c>
      <c r="I332" s="50">
        <v>81</v>
      </c>
      <c r="J332" s="50" t="s">
        <v>78</v>
      </c>
      <c r="K332" s="50" t="s">
        <v>78</v>
      </c>
      <c r="L332" s="50" t="s">
        <v>78</v>
      </c>
      <c r="M332" s="50" t="s">
        <v>78</v>
      </c>
      <c r="N332" s="50" t="s">
        <v>78</v>
      </c>
      <c r="O332" s="50" t="s">
        <v>78</v>
      </c>
      <c r="P332" s="50" t="s">
        <v>78</v>
      </c>
      <c r="Q332" s="50" t="s">
        <v>78</v>
      </c>
      <c r="R332" s="50" t="s">
        <v>1247</v>
      </c>
      <c r="T332" s="50" t="s">
        <v>80</v>
      </c>
      <c r="U332" s="50" t="s">
        <v>81</v>
      </c>
      <c r="V332" s="50" t="s">
        <v>78</v>
      </c>
      <c r="W332" s="50" t="s">
        <v>80</v>
      </c>
      <c r="X332" s="50" t="s">
        <v>80</v>
      </c>
      <c r="Y332" s="50" t="s">
        <v>78</v>
      </c>
      <c r="Z332" s="50" t="s">
        <v>78</v>
      </c>
      <c r="AA332" s="50" t="s">
        <v>83</v>
      </c>
      <c r="AB332" s="50">
        <v>70</v>
      </c>
      <c r="AC332" s="50">
        <v>11.16</v>
      </c>
      <c r="AD332" s="50">
        <v>70.7</v>
      </c>
      <c r="AE332" s="50">
        <v>33.4</v>
      </c>
      <c r="AF332" s="50">
        <v>13.7</v>
      </c>
      <c r="AG332" s="50">
        <v>0.5</v>
      </c>
      <c r="AH332" s="50">
        <v>8.5</v>
      </c>
      <c r="AI332" s="50" t="s">
        <v>84</v>
      </c>
      <c r="AJ332" s="50">
        <v>1</v>
      </c>
      <c r="AK332" s="50">
        <v>3</v>
      </c>
      <c r="AL332" s="50">
        <v>0</v>
      </c>
      <c r="AM332" s="50">
        <v>0</v>
      </c>
      <c r="AN332" s="50">
        <v>1</v>
      </c>
      <c r="AO332" s="50">
        <v>0</v>
      </c>
      <c r="AP332" s="50" t="s">
        <v>78</v>
      </c>
      <c r="AQ332" s="50">
        <v>1</v>
      </c>
      <c r="AR332" s="50">
        <v>1</v>
      </c>
      <c r="AS332" s="50">
        <v>1</v>
      </c>
      <c r="AT332" s="50">
        <v>300</v>
      </c>
      <c r="AU332" s="50" t="s">
        <v>78</v>
      </c>
      <c r="AV332" s="50" t="s">
        <v>78</v>
      </c>
      <c r="AW332" s="50" t="s">
        <v>78</v>
      </c>
      <c r="AX332" s="50">
        <v>50</v>
      </c>
      <c r="AY332" s="50">
        <v>2</v>
      </c>
      <c r="AZ332" s="50">
        <v>1</v>
      </c>
      <c r="BA332" s="50" t="s">
        <v>84</v>
      </c>
      <c r="BB332" s="50" t="s">
        <v>95</v>
      </c>
      <c r="BC332" s="50" t="s">
        <v>78</v>
      </c>
      <c r="BD332" s="50" t="s">
        <v>78</v>
      </c>
      <c r="BE332" s="50" t="s">
        <v>78</v>
      </c>
      <c r="BF332" s="50" t="s">
        <v>78</v>
      </c>
      <c r="BG332" s="50" t="s">
        <v>78</v>
      </c>
      <c r="BH332" s="50" t="s">
        <v>78</v>
      </c>
      <c r="BI332" s="50" t="s">
        <v>78</v>
      </c>
      <c r="BJ332" s="50" t="s">
        <v>78</v>
      </c>
      <c r="BK332" s="50" t="s">
        <v>78</v>
      </c>
      <c r="BL332" s="50" t="s">
        <v>78</v>
      </c>
      <c r="BM332" s="50" t="s">
        <v>78</v>
      </c>
      <c r="BN332" s="50" t="s">
        <v>78</v>
      </c>
      <c r="BO332" s="50" t="s">
        <v>78</v>
      </c>
      <c r="BP332" s="50" t="s">
        <v>78</v>
      </c>
      <c r="BQ332" s="50" t="s">
        <v>78</v>
      </c>
      <c r="BR332" s="50" t="s">
        <v>78</v>
      </c>
      <c r="BS332" s="50" t="s">
        <v>78</v>
      </c>
      <c r="BT332" s="50" t="s">
        <v>78</v>
      </c>
      <c r="BU332" s="50" t="s">
        <v>78</v>
      </c>
    </row>
    <row r="333" spans="1:76">
      <c r="A333" t="s">
        <v>1245</v>
      </c>
      <c r="B333" s="50" t="s">
        <v>988</v>
      </c>
      <c r="C333" s="51">
        <v>43754</v>
      </c>
      <c r="D333" s="50">
        <v>956000009382946</v>
      </c>
      <c r="E333" s="50" t="s">
        <v>1246</v>
      </c>
      <c r="F333" s="50">
        <v>-18.962299999999999</v>
      </c>
      <c r="G333" s="50">
        <v>48.452500000000001</v>
      </c>
      <c r="H333" s="50" t="s">
        <v>484</v>
      </c>
      <c r="I333" s="50">
        <v>81</v>
      </c>
      <c r="J333" s="50" t="s">
        <v>78</v>
      </c>
      <c r="K333" s="50" t="s">
        <v>78</v>
      </c>
      <c r="L333" s="50" t="s">
        <v>78</v>
      </c>
      <c r="M333" s="50" t="s">
        <v>78</v>
      </c>
      <c r="N333" s="50" t="s">
        <v>78</v>
      </c>
      <c r="O333" s="50" t="s">
        <v>78</v>
      </c>
      <c r="P333" s="50" t="s">
        <v>78</v>
      </c>
      <c r="Q333" s="50" t="s">
        <v>78</v>
      </c>
      <c r="R333" s="50" t="s">
        <v>1247</v>
      </c>
      <c r="T333" s="50" t="s">
        <v>84</v>
      </c>
      <c r="U333" s="50" t="s">
        <v>81</v>
      </c>
      <c r="V333" s="50" t="s">
        <v>82</v>
      </c>
      <c r="W333" s="50" t="s">
        <v>80</v>
      </c>
      <c r="X333" s="50" t="s">
        <v>80</v>
      </c>
      <c r="Y333" s="50" t="s">
        <v>78</v>
      </c>
      <c r="Z333" s="50" t="s">
        <v>78</v>
      </c>
      <c r="AA333" s="50" t="s">
        <v>83</v>
      </c>
      <c r="AB333" s="50">
        <v>45</v>
      </c>
      <c r="AC333" s="50">
        <v>10.95</v>
      </c>
      <c r="AD333" s="50">
        <v>68.5</v>
      </c>
      <c r="AE333" s="50">
        <v>32.4</v>
      </c>
      <c r="AF333" s="50">
        <v>15</v>
      </c>
      <c r="AG333" s="50">
        <v>5.4</v>
      </c>
      <c r="AH333" s="50">
        <v>4.7</v>
      </c>
      <c r="AI333" s="50" t="s">
        <v>84</v>
      </c>
      <c r="AJ333" s="50">
        <v>1</v>
      </c>
      <c r="AK333" s="50">
        <v>1</v>
      </c>
      <c r="AL333" s="50">
        <v>3</v>
      </c>
      <c r="AM333" s="50">
        <v>0</v>
      </c>
      <c r="AN333" s="50">
        <v>7</v>
      </c>
      <c r="AO333" s="50">
        <v>0</v>
      </c>
      <c r="AP333" s="50" t="s">
        <v>78</v>
      </c>
      <c r="AQ333" s="50">
        <v>0</v>
      </c>
      <c r="AR333" s="50">
        <v>1</v>
      </c>
      <c r="AS333" s="50">
        <v>1</v>
      </c>
      <c r="AT333" s="50">
        <v>250</v>
      </c>
      <c r="AU333" s="50" t="s">
        <v>78</v>
      </c>
      <c r="AV333" s="50" t="s">
        <v>78</v>
      </c>
      <c r="AW333" s="50" t="s">
        <v>78</v>
      </c>
      <c r="AX333" s="50">
        <v>40</v>
      </c>
      <c r="AY333" s="50">
        <v>2</v>
      </c>
      <c r="AZ333" s="50">
        <v>1</v>
      </c>
      <c r="BA333" s="50" t="s">
        <v>84</v>
      </c>
      <c r="BB333" s="50" t="s">
        <v>95</v>
      </c>
      <c r="BC333" s="50" t="s">
        <v>78</v>
      </c>
      <c r="BD333" s="50" t="s">
        <v>78</v>
      </c>
      <c r="BE333" s="50" t="s">
        <v>78</v>
      </c>
      <c r="BF333" s="50" t="s">
        <v>78</v>
      </c>
      <c r="BG333" s="50" t="s">
        <v>78</v>
      </c>
      <c r="BH333" s="50" t="s">
        <v>78</v>
      </c>
      <c r="BI333" s="50" t="s">
        <v>78</v>
      </c>
      <c r="BJ333" s="50" t="s">
        <v>78</v>
      </c>
      <c r="BK333" s="50" t="s">
        <v>78</v>
      </c>
      <c r="BL333" s="50" t="s">
        <v>78</v>
      </c>
      <c r="BM333" s="50" t="s">
        <v>78</v>
      </c>
      <c r="BN333" s="50" t="s">
        <v>78</v>
      </c>
      <c r="BO333" s="50" t="s">
        <v>78</v>
      </c>
      <c r="BP333" s="50" t="s">
        <v>78</v>
      </c>
      <c r="BQ333" s="50" t="s">
        <v>78</v>
      </c>
      <c r="BR333" s="50" t="s">
        <v>78</v>
      </c>
      <c r="BS333" s="50" t="s">
        <v>78</v>
      </c>
      <c r="BT333" s="50" t="s">
        <v>78</v>
      </c>
      <c r="BU333" s="50" t="s">
        <v>78</v>
      </c>
    </row>
    <row r="334" spans="1:76">
      <c r="A334" t="s">
        <v>1245</v>
      </c>
      <c r="B334" t="s">
        <v>995</v>
      </c>
      <c r="C334" s="1">
        <v>43776</v>
      </c>
      <c r="D334">
        <v>956000010887871</v>
      </c>
      <c r="E334" t="s">
        <v>1379</v>
      </c>
      <c r="F334">
        <v>-12.9435</v>
      </c>
      <c r="G334">
        <v>49.055500000000002</v>
      </c>
      <c r="H334" t="s">
        <v>157</v>
      </c>
      <c r="I334">
        <v>84</v>
      </c>
      <c r="J334" t="s">
        <v>78</v>
      </c>
      <c r="K334" t="s">
        <v>78</v>
      </c>
      <c r="L334" t="s">
        <v>78</v>
      </c>
      <c r="M334" t="s">
        <v>78</v>
      </c>
      <c r="N334" t="s">
        <v>78</v>
      </c>
      <c r="O334" t="s">
        <v>78</v>
      </c>
      <c r="P334" t="s">
        <v>78</v>
      </c>
      <c r="Q334" t="s">
        <v>78</v>
      </c>
      <c r="R334" t="s">
        <v>1247</v>
      </c>
      <c r="T334" t="s">
        <v>78</v>
      </c>
      <c r="U334" t="s">
        <v>101</v>
      </c>
      <c r="V334" t="s">
        <v>102</v>
      </c>
      <c r="W334" t="s">
        <v>80</v>
      </c>
      <c r="X334" t="s">
        <v>80</v>
      </c>
      <c r="Y334" t="s">
        <v>78</v>
      </c>
      <c r="Z334" t="s">
        <v>78</v>
      </c>
      <c r="AA334" t="s">
        <v>83</v>
      </c>
      <c r="AB334">
        <v>57</v>
      </c>
      <c r="AC334">
        <v>10.93</v>
      </c>
      <c r="AD334">
        <v>71.7</v>
      </c>
      <c r="AE334">
        <v>32.4</v>
      </c>
      <c r="AF334">
        <v>9.4</v>
      </c>
      <c r="AG334">
        <v>4.4000000000000004</v>
      </c>
      <c r="AH334">
        <v>3.2</v>
      </c>
      <c r="AI334" t="s">
        <v>84</v>
      </c>
      <c r="AJ334">
        <v>1</v>
      </c>
      <c r="AK334">
        <v>10</v>
      </c>
      <c r="AL334">
        <v>0</v>
      </c>
      <c r="AM334">
        <v>0</v>
      </c>
      <c r="AN334">
        <v>2</v>
      </c>
      <c r="AO334">
        <v>1</v>
      </c>
      <c r="AP334" t="s">
        <v>78</v>
      </c>
      <c r="AQ334">
        <v>1</v>
      </c>
      <c r="AR334">
        <v>1</v>
      </c>
      <c r="AS334">
        <v>1</v>
      </c>
      <c r="AT334">
        <v>250</v>
      </c>
      <c r="AU334" t="s">
        <v>78</v>
      </c>
      <c r="AV334" t="s">
        <v>78</v>
      </c>
      <c r="AW334" t="s">
        <v>78</v>
      </c>
      <c r="AX334">
        <v>40</v>
      </c>
      <c r="AY334">
        <v>2</v>
      </c>
      <c r="AZ334">
        <v>1</v>
      </c>
      <c r="BA334" t="s">
        <v>84</v>
      </c>
      <c r="BB334" t="s">
        <v>89</v>
      </c>
      <c r="BC334" t="s">
        <v>78</v>
      </c>
      <c r="BD334" t="s">
        <v>78</v>
      </c>
      <c r="BE334" t="s">
        <v>78</v>
      </c>
      <c r="BF334" t="s">
        <v>78</v>
      </c>
      <c r="BG334" t="s">
        <v>78</v>
      </c>
      <c r="BH334" t="s">
        <v>78</v>
      </c>
      <c r="BI334" t="s">
        <v>78</v>
      </c>
      <c r="BJ334" t="s">
        <v>78</v>
      </c>
      <c r="BK334" t="s">
        <v>78</v>
      </c>
      <c r="BL334" t="s">
        <v>78</v>
      </c>
      <c r="BM334" t="s">
        <v>78</v>
      </c>
      <c r="BN334" t="s">
        <v>78</v>
      </c>
      <c r="BO334" t="s">
        <v>78</v>
      </c>
      <c r="BP334" t="s">
        <v>78</v>
      </c>
      <c r="BQ334" t="s">
        <v>78</v>
      </c>
      <c r="BR334" t="s">
        <v>78</v>
      </c>
      <c r="BS334" t="s">
        <v>78</v>
      </c>
      <c r="BT334" t="s">
        <v>78</v>
      </c>
      <c r="BU334" t="s">
        <v>78</v>
      </c>
      <c r="BV334">
        <v>57.683163337413298</v>
      </c>
      <c r="BW334">
        <v>-0.68316333741329105</v>
      </c>
      <c r="BX334" t="s">
        <v>80</v>
      </c>
    </row>
    <row r="335" spans="1:76">
      <c r="A335" t="s">
        <v>1245</v>
      </c>
      <c r="B335" t="s">
        <v>996</v>
      </c>
      <c r="C335" s="1">
        <v>43776</v>
      </c>
      <c r="D335">
        <v>956000005813374</v>
      </c>
      <c r="E335" t="s">
        <v>1379</v>
      </c>
      <c r="F335">
        <v>-12.9435</v>
      </c>
      <c r="G335">
        <v>49.055500000000002</v>
      </c>
      <c r="H335" t="s">
        <v>157</v>
      </c>
      <c r="I335">
        <v>84</v>
      </c>
      <c r="J335" t="s">
        <v>78</v>
      </c>
      <c r="K335" t="s">
        <v>78</v>
      </c>
      <c r="L335" t="s">
        <v>78</v>
      </c>
      <c r="M335" t="s">
        <v>78</v>
      </c>
      <c r="N335" t="s">
        <v>78</v>
      </c>
      <c r="O335" t="s">
        <v>78</v>
      </c>
      <c r="P335" t="s">
        <v>78</v>
      </c>
      <c r="Q335" t="s">
        <v>78</v>
      </c>
      <c r="R335" t="s">
        <v>1247</v>
      </c>
      <c r="T335" t="s">
        <v>78</v>
      </c>
      <c r="U335" t="s">
        <v>81</v>
      </c>
      <c r="V335" t="s">
        <v>82</v>
      </c>
      <c r="W335" t="s">
        <v>80</v>
      </c>
      <c r="X335" t="s">
        <v>80</v>
      </c>
      <c r="Y335" t="s">
        <v>78</v>
      </c>
      <c r="Z335" t="s">
        <v>78</v>
      </c>
      <c r="AA335" t="s">
        <v>83</v>
      </c>
      <c r="AB335">
        <v>53</v>
      </c>
      <c r="AC335">
        <v>11.09</v>
      </c>
      <c r="AD335">
        <v>74.599999999999994</v>
      </c>
      <c r="AE335">
        <v>34.799999999999997</v>
      </c>
      <c r="AF335">
        <v>11.5</v>
      </c>
      <c r="AG335">
        <v>5.7</v>
      </c>
      <c r="AH335">
        <v>6.6</v>
      </c>
      <c r="AI335" t="s">
        <v>84</v>
      </c>
      <c r="AJ335">
        <v>1</v>
      </c>
      <c r="AK335">
        <v>7</v>
      </c>
      <c r="AL335">
        <v>0</v>
      </c>
      <c r="AM335">
        <v>0</v>
      </c>
      <c r="AN335">
        <v>0</v>
      </c>
      <c r="AO335">
        <v>2</v>
      </c>
      <c r="AP335" t="s">
        <v>78</v>
      </c>
      <c r="AQ335">
        <v>1</v>
      </c>
      <c r="AR335">
        <v>1</v>
      </c>
      <c r="AS335">
        <v>1</v>
      </c>
      <c r="AT335">
        <v>400</v>
      </c>
      <c r="AU335" t="s">
        <v>78</v>
      </c>
      <c r="AV335" t="s">
        <v>78</v>
      </c>
      <c r="AW335" t="s">
        <v>78</v>
      </c>
      <c r="AX335">
        <v>40</v>
      </c>
      <c r="AY335">
        <v>2</v>
      </c>
      <c r="AZ335">
        <v>1</v>
      </c>
      <c r="BA335" t="s">
        <v>84</v>
      </c>
      <c r="BB335" t="s">
        <v>95</v>
      </c>
      <c r="BC335" t="s">
        <v>78</v>
      </c>
      <c r="BD335" t="s">
        <v>1380</v>
      </c>
      <c r="BE335" t="s">
        <v>78</v>
      </c>
      <c r="BF335" t="s">
        <v>78</v>
      </c>
      <c r="BG335" t="s">
        <v>78</v>
      </c>
      <c r="BH335" t="s">
        <v>78</v>
      </c>
      <c r="BI335" t="s">
        <v>78</v>
      </c>
      <c r="BJ335" t="s">
        <v>78</v>
      </c>
      <c r="BK335" t="s">
        <v>78</v>
      </c>
      <c r="BL335" t="s">
        <v>78</v>
      </c>
      <c r="BM335" t="s">
        <v>78</v>
      </c>
      <c r="BN335" t="s">
        <v>78</v>
      </c>
      <c r="BO335" t="s">
        <v>78</v>
      </c>
      <c r="BP335" t="s">
        <v>78</v>
      </c>
      <c r="BQ335" t="s">
        <v>78</v>
      </c>
      <c r="BR335" t="s">
        <v>78</v>
      </c>
      <c r="BS335" t="s">
        <v>78</v>
      </c>
      <c r="BT335" t="s">
        <v>78</v>
      </c>
      <c r="BU335" t="s">
        <v>78</v>
      </c>
      <c r="BV335">
        <v>70.037598833588007</v>
      </c>
      <c r="BW335">
        <v>-17.037598833588</v>
      </c>
      <c r="BX335" t="s">
        <v>80</v>
      </c>
    </row>
    <row r="336" spans="1:76">
      <c r="A336" t="s">
        <v>1245</v>
      </c>
      <c r="B336" t="s">
        <v>997</v>
      </c>
      <c r="C336" s="1">
        <v>43776</v>
      </c>
      <c r="D336">
        <v>956000005676502</v>
      </c>
      <c r="E336" t="s">
        <v>1379</v>
      </c>
      <c r="F336">
        <v>-12.9435</v>
      </c>
      <c r="G336">
        <v>49.055500000000002</v>
      </c>
      <c r="H336" t="s">
        <v>157</v>
      </c>
      <c r="I336">
        <v>84</v>
      </c>
      <c r="J336" t="s">
        <v>78</v>
      </c>
      <c r="K336" t="s">
        <v>78</v>
      </c>
      <c r="L336" t="s">
        <v>78</v>
      </c>
      <c r="M336" t="s">
        <v>78</v>
      </c>
      <c r="N336" t="s">
        <v>78</v>
      </c>
      <c r="O336" t="s">
        <v>78</v>
      </c>
      <c r="P336" t="s">
        <v>78</v>
      </c>
      <c r="Q336" t="s">
        <v>78</v>
      </c>
      <c r="R336" t="s">
        <v>1247</v>
      </c>
      <c r="T336" t="s">
        <v>78</v>
      </c>
      <c r="U336" t="s">
        <v>101</v>
      </c>
      <c r="V336" t="s">
        <v>102</v>
      </c>
      <c r="W336" t="s">
        <v>80</v>
      </c>
      <c r="X336" t="s">
        <v>80</v>
      </c>
      <c r="Y336" t="s">
        <v>78</v>
      </c>
      <c r="Z336" t="s">
        <v>78</v>
      </c>
      <c r="AA336" t="s">
        <v>83</v>
      </c>
      <c r="AB336">
        <v>59</v>
      </c>
      <c r="AC336">
        <v>11.93</v>
      </c>
      <c r="AD336">
        <v>72.8</v>
      </c>
      <c r="AE336">
        <v>34.200000000000003</v>
      </c>
      <c r="AF336">
        <v>11.7</v>
      </c>
      <c r="AG336">
        <v>4.7</v>
      </c>
      <c r="AH336">
        <v>2.6</v>
      </c>
      <c r="AI336" t="s">
        <v>84</v>
      </c>
      <c r="AJ336">
        <v>1</v>
      </c>
      <c r="AK336">
        <v>5</v>
      </c>
      <c r="AL336">
        <v>0</v>
      </c>
      <c r="AM336">
        <v>0</v>
      </c>
      <c r="AN336">
        <v>14</v>
      </c>
      <c r="AO336">
        <v>0</v>
      </c>
      <c r="AP336" t="s">
        <v>78</v>
      </c>
      <c r="AQ336">
        <v>0</v>
      </c>
      <c r="AR336">
        <v>1</v>
      </c>
      <c r="AS336">
        <v>1</v>
      </c>
      <c r="AT336">
        <v>300</v>
      </c>
      <c r="AU336" t="s">
        <v>78</v>
      </c>
      <c r="AV336" t="s">
        <v>78</v>
      </c>
      <c r="AW336" t="s">
        <v>78</v>
      </c>
      <c r="AX336">
        <v>50</v>
      </c>
      <c r="AY336">
        <v>2</v>
      </c>
      <c r="AZ336">
        <v>1</v>
      </c>
      <c r="BA336" t="s">
        <v>84</v>
      </c>
      <c r="BB336" t="s">
        <v>95</v>
      </c>
      <c r="BC336" t="s">
        <v>78</v>
      </c>
      <c r="BD336" t="s">
        <v>78</v>
      </c>
      <c r="BE336" t="s">
        <v>78</v>
      </c>
      <c r="BF336" t="s">
        <v>78</v>
      </c>
      <c r="BG336" t="s">
        <v>78</v>
      </c>
      <c r="BH336" t="s">
        <v>78</v>
      </c>
      <c r="BI336" t="s">
        <v>78</v>
      </c>
      <c r="BJ336" t="s">
        <v>78</v>
      </c>
      <c r="BK336" t="s">
        <v>78</v>
      </c>
      <c r="BL336" t="s">
        <v>78</v>
      </c>
      <c r="BM336" t="s">
        <v>78</v>
      </c>
      <c r="BN336" t="s">
        <v>78</v>
      </c>
      <c r="BO336" t="s">
        <v>78</v>
      </c>
      <c r="BP336" t="s">
        <v>78</v>
      </c>
      <c r="BQ336" t="s">
        <v>78</v>
      </c>
      <c r="BR336" t="s">
        <v>78</v>
      </c>
      <c r="BS336" t="s">
        <v>78</v>
      </c>
      <c r="BT336" t="s">
        <v>78</v>
      </c>
      <c r="BU336" t="s">
        <v>78</v>
      </c>
      <c r="BV336">
        <v>58.7252558222727</v>
      </c>
      <c r="BW336">
        <v>0.27474417772729998</v>
      </c>
      <c r="BX336" t="s">
        <v>80</v>
      </c>
    </row>
    <row r="337" spans="1:76">
      <c r="A337" t="s">
        <v>1245</v>
      </c>
      <c r="B337" t="s">
        <v>998</v>
      </c>
      <c r="C337" s="1">
        <v>43776</v>
      </c>
      <c r="D337">
        <v>956000005595434</v>
      </c>
      <c r="E337" t="s">
        <v>1379</v>
      </c>
      <c r="F337">
        <v>-12.9435</v>
      </c>
      <c r="G337">
        <v>49.055500000000002</v>
      </c>
      <c r="H337" t="s">
        <v>157</v>
      </c>
      <c r="I337">
        <v>84</v>
      </c>
      <c r="J337" t="s">
        <v>78</v>
      </c>
      <c r="K337" t="s">
        <v>78</v>
      </c>
      <c r="L337" t="s">
        <v>78</v>
      </c>
      <c r="M337" t="s">
        <v>78</v>
      </c>
      <c r="N337" t="s">
        <v>78</v>
      </c>
      <c r="O337" t="s">
        <v>78</v>
      </c>
      <c r="P337" t="s">
        <v>78</v>
      </c>
      <c r="Q337" t="s">
        <v>78</v>
      </c>
      <c r="R337" t="s">
        <v>1247</v>
      </c>
      <c r="T337" t="s">
        <v>78</v>
      </c>
      <c r="U337" t="s">
        <v>81</v>
      </c>
      <c r="V337" t="s">
        <v>82</v>
      </c>
      <c r="W337" t="s">
        <v>80</v>
      </c>
      <c r="X337" t="s">
        <v>80</v>
      </c>
      <c r="Y337" t="s">
        <v>78</v>
      </c>
      <c r="Z337" t="s">
        <v>78</v>
      </c>
      <c r="AA337" t="s">
        <v>83</v>
      </c>
      <c r="AB337">
        <v>58</v>
      </c>
      <c r="AC337">
        <v>11.89</v>
      </c>
      <c r="AD337">
        <v>71.599999999999994</v>
      </c>
      <c r="AE337">
        <v>35.5</v>
      </c>
      <c r="AF337">
        <v>13.4</v>
      </c>
      <c r="AG337">
        <v>6.7</v>
      </c>
      <c r="AH337">
        <v>8.1999999999999993</v>
      </c>
      <c r="AI337" t="s">
        <v>84</v>
      </c>
      <c r="AJ337">
        <v>1</v>
      </c>
      <c r="AK337">
        <v>7</v>
      </c>
      <c r="AL337">
        <v>0</v>
      </c>
      <c r="AM337">
        <v>0</v>
      </c>
      <c r="AN337">
        <v>0</v>
      </c>
      <c r="AO337">
        <v>0</v>
      </c>
      <c r="AP337" t="s">
        <v>78</v>
      </c>
      <c r="AQ337">
        <v>1</v>
      </c>
      <c r="AR337">
        <v>1</v>
      </c>
      <c r="AS337">
        <v>1</v>
      </c>
      <c r="AT337">
        <v>450</v>
      </c>
      <c r="AU337" t="s">
        <v>78</v>
      </c>
      <c r="AV337" t="s">
        <v>78</v>
      </c>
      <c r="AW337" t="s">
        <v>78</v>
      </c>
      <c r="AX337">
        <v>60</v>
      </c>
      <c r="AY337">
        <v>2</v>
      </c>
      <c r="AZ337">
        <v>1</v>
      </c>
      <c r="BA337" t="s">
        <v>84</v>
      </c>
      <c r="BB337" t="s">
        <v>95</v>
      </c>
      <c r="BC337" t="s">
        <v>78</v>
      </c>
      <c r="BD337" t="s">
        <v>78</v>
      </c>
      <c r="BE337" t="s">
        <v>78</v>
      </c>
      <c r="BF337" t="s">
        <v>78</v>
      </c>
      <c r="BG337" t="s">
        <v>78</v>
      </c>
      <c r="BH337" t="s">
        <v>78</v>
      </c>
      <c r="BI337" t="s">
        <v>78</v>
      </c>
      <c r="BJ337" t="s">
        <v>78</v>
      </c>
      <c r="BK337" t="s">
        <v>78</v>
      </c>
      <c r="BL337" t="s">
        <v>78</v>
      </c>
      <c r="BM337" t="s">
        <v>78</v>
      </c>
      <c r="BN337" t="s">
        <v>78</v>
      </c>
      <c r="BO337" t="s">
        <v>78</v>
      </c>
      <c r="BP337" t="s">
        <v>78</v>
      </c>
      <c r="BQ337" t="s">
        <v>78</v>
      </c>
      <c r="BR337" t="s">
        <v>78</v>
      </c>
      <c r="BS337" t="s">
        <v>78</v>
      </c>
      <c r="BT337" t="s">
        <v>78</v>
      </c>
      <c r="BU337" t="s">
        <v>78</v>
      </c>
      <c r="BV337">
        <v>65.396725069791898</v>
      </c>
      <c r="BW337">
        <v>-7.3967250697919003</v>
      </c>
      <c r="BX337" t="s">
        <v>80</v>
      </c>
    </row>
    <row r="338" spans="1:76">
      <c r="A338" t="s">
        <v>1245</v>
      </c>
      <c r="B338" t="s">
        <v>999</v>
      </c>
      <c r="C338" s="1">
        <v>43776</v>
      </c>
      <c r="D338">
        <v>956000010869655</v>
      </c>
      <c r="E338" t="s">
        <v>1379</v>
      </c>
      <c r="F338">
        <v>-12.9435</v>
      </c>
      <c r="G338">
        <v>49.055500000000002</v>
      </c>
      <c r="H338" t="s">
        <v>157</v>
      </c>
      <c r="I338">
        <v>84</v>
      </c>
      <c r="J338" t="s">
        <v>78</v>
      </c>
      <c r="K338" t="s">
        <v>78</v>
      </c>
      <c r="L338" t="s">
        <v>78</v>
      </c>
      <c r="M338" t="s">
        <v>78</v>
      </c>
      <c r="N338" t="s">
        <v>78</v>
      </c>
      <c r="O338" t="s">
        <v>78</v>
      </c>
      <c r="P338" t="s">
        <v>78</v>
      </c>
      <c r="Q338" t="s">
        <v>78</v>
      </c>
      <c r="R338" t="s">
        <v>1247</v>
      </c>
      <c r="T338" t="s">
        <v>78</v>
      </c>
      <c r="U338" t="s">
        <v>101</v>
      </c>
      <c r="V338" t="s">
        <v>221</v>
      </c>
      <c r="W338" t="s">
        <v>80</v>
      </c>
      <c r="X338" t="s">
        <v>80</v>
      </c>
      <c r="Y338" t="s">
        <v>78</v>
      </c>
      <c r="Z338" t="s">
        <v>78</v>
      </c>
      <c r="AA338" t="s">
        <v>83</v>
      </c>
      <c r="AB338">
        <v>50</v>
      </c>
      <c r="AC338">
        <v>10.47</v>
      </c>
      <c r="AD338">
        <v>72.3</v>
      </c>
      <c r="AE338">
        <v>32.700000000000003</v>
      </c>
      <c r="AF338">
        <v>12.5</v>
      </c>
      <c r="AG338" t="s">
        <v>126</v>
      </c>
      <c r="AH338" t="s">
        <v>126</v>
      </c>
      <c r="AI338" t="s">
        <v>84</v>
      </c>
      <c r="AJ338">
        <v>1</v>
      </c>
      <c r="AK338">
        <v>14</v>
      </c>
      <c r="AL338">
        <v>0</v>
      </c>
      <c r="AM338">
        <v>0</v>
      </c>
      <c r="AN338">
        <v>0</v>
      </c>
      <c r="AO338">
        <v>5</v>
      </c>
      <c r="AP338" t="s">
        <v>78</v>
      </c>
      <c r="AQ338">
        <v>0</v>
      </c>
      <c r="AR338">
        <v>1</v>
      </c>
      <c r="AS338">
        <v>1</v>
      </c>
      <c r="AT338">
        <v>250</v>
      </c>
      <c r="AU338" t="s">
        <v>78</v>
      </c>
      <c r="AV338" t="s">
        <v>78</v>
      </c>
      <c r="AW338" t="s">
        <v>78</v>
      </c>
      <c r="AX338">
        <v>50</v>
      </c>
      <c r="AY338">
        <v>2</v>
      </c>
      <c r="AZ338">
        <v>1</v>
      </c>
      <c r="BA338" t="s">
        <v>84</v>
      </c>
      <c r="BB338" t="s">
        <v>95</v>
      </c>
      <c r="BC338" t="s">
        <v>78</v>
      </c>
      <c r="BD338" t="s">
        <v>78</v>
      </c>
      <c r="BE338" t="s">
        <v>78</v>
      </c>
      <c r="BF338" t="s">
        <v>78</v>
      </c>
      <c r="BG338" t="s">
        <v>78</v>
      </c>
      <c r="BH338" t="s">
        <v>78</v>
      </c>
      <c r="BI338" t="s">
        <v>78</v>
      </c>
      <c r="BJ338" t="s">
        <v>78</v>
      </c>
      <c r="BK338" t="s">
        <v>78</v>
      </c>
      <c r="BL338" t="s">
        <v>78</v>
      </c>
      <c r="BM338" t="s">
        <v>78</v>
      </c>
      <c r="BN338" t="s">
        <v>78</v>
      </c>
      <c r="BO338" t="s">
        <v>78</v>
      </c>
      <c r="BP338" t="s">
        <v>78</v>
      </c>
      <c r="BQ338" t="s">
        <v>78</v>
      </c>
      <c r="BR338" t="s">
        <v>78</v>
      </c>
      <c r="BS338" t="s">
        <v>78</v>
      </c>
      <c r="BT338" t="s">
        <v>78</v>
      </c>
      <c r="BU338" t="s">
        <v>78</v>
      </c>
      <c r="BV338" t="s">
        <v>78</v>
      </c>
      <c r="BW338" t="s">
        <v>78</v>
      </c>
      <c r="BX338" t="s">
        <v>80</v>
      </c>
    </row>
    <row r="339" spans="1:76">
      <c r="A339" t="s">
        <v>1245</v>
      </c>
      <c r="B339" t="s">
        <v>1000</v>
      </c>
      <c r="C339" s="1">
        <v>43776</v>
      </c>
      <c r="D339">
        <v>956000005598553</v>
      </c>
      <c r="E339" t="s">
        <v>1379</v>
      </c>
      <c r="F339">
        <v>-12.9435</v>
      </c>
      <c r="G339">
        <v>49.055500000000002</v>
      </c>
      <c r="H339" t="s">
        <v>157</v>
      </c>
      <c r="I339">
        <v>84</v>
      </c>
      <c r="J339" t="s">
        <v>78</v>
      </c>
      <c r="K339" t="s">
        <v>78</v>
      </c>
      <c r="L339" t="s">
        <v>78</v>
      </c>
      <c r="M339" t="s">
        <v>78</v>
      </c>
      <c r="N339" t="s">
        <v>78</v>
      </c>
      <c r="O339" t="s">
        <v>78</v>
      </c>
      <c r="P339" t="s">
        <v>78</v>
      </c>
      <c r="Q339" t="s">
        <v>78</v>
      </c>
      <c r="R339" t="s">
        <v>1247</v>
      </c>
      <c r="T339" t="s">
        <v>78</v>
      </c>
      <c r="U339" t="s">
        <v>101</v>
      </c>
      <c r="V339" t="s">
        <v>102</v>
      </c>
      <c r="W339" t="s">
        <v>80</v>
      </c>
      <c r="X339" t="s">
        <v>80</v>
      </c>
      <c r="Y339" t="s">
        <v>78</v>
      </c>
      <c r="Z339" t="s">
        <v>78</v>
      </c>
      <c r="AA339" t="s">
        <v>83</v>
      </c>
      <c r="AB339">
        <v>62</v>
      </c>
      <c r="AC339">
        <v>11.65</v>
      </c>
      <c r="AD339">
        <v>74.5</v>
      </c>
      <c r="AE339">
        <v>34.6</v>
      </c>
      <c r="AF339">
        <v>15.2</v>
      </c>
      <c r="AG339">
        <v>5.0999999999999996</v>
      </c>
      <c r="AH339">
        <v>3.6</v>
      </c>
      <c r="AI339" t="s">
        <v>84</v>
      </c>
      <c r="AJ339">
        <v>1</v>
      </c>
      <c r="AK339">
        <v>6</v>
      </c>
      <c r="AL339">
        <v>0</v>
      </c>
      <c r="AM339">
        <v>0</v>
      </c>
      <c r="AN339">
        <v>3</v>
      </c>
      <c r="AO339">
        <v>0</v>
      </c>
      <c r="AP339" t="s">
        <v>78</v>
      </c>
      <c r="AQ339">
        <v>2</v>
      </c>
      <c r="AR339">
        <v>1</v>
      </c>
      <c r="AS339">
        <v>1</v>
      </c>
      <c r="AT339">
        <v>400</v>
      </c>
      <c r="AU339" t="s">
        <v>78</v>
      </c>
      <c r="AV339" t="s">
        <v>78</v>
      </c>
      <c r="AW339" t="s">
        <v>78</v>
      </c>
      <c r="AX339">
        <v>50</v>
      </c>
      <c r="AY339">
        <v>2</v>
      </c>
      <c r="AZ339">
        <v>1</v>
      </c>
      <c r="BA339" t="s">
        <v>84</v>
      </c>
      <c r="BB339" t="s">
        <v>95</v>
      </c>
      <c r="BC339" t="s">
        <v>78</v>
      </c>
      <c r="BD339" t="s">
        <v>78</v>
      </c>
      <c r="BE339" t="s">
        <v>78</v>
      </c>
      <c r="BF339" t="s">
        <v>78</v>
      </c>
      <c r="BG339" t="s">
        <v>78</v>
      </c>
      <c r="BH339" t="s">
        <v>78</v>
      </c>
      <c r="BI339" t="s">
        <v>78</v>
      </c>
      <c r="BJ339" t="s">
        <v>78</v>
      </c>
      <c r="BK339" t="s">
        <v>78</v>
      </c>
      <c r="BL339" t="s">
        <v>78</v>
      </c>
      <c r="BM339" t="s">
        <v>78</v>
      </c>
      <c r="BN339" t="s">
        <v>78</v>
      </c>
      <c r="BO339" t="s">
        <v>78</v>
      </c>
      <c r="BP339" t="s">
        <v>78</v>
      </c>
      <c r="BQ339" t="s">
        <v>78</v>
      </c>
      <c r="BR339" t="s">
        <v>78</v>
      </c>
      <c r="BS339" t="s">
        <v>78</v>
      </c>
      <c r="BT339" t="s">
        <v>78</v>
      </c>
      <c r="BU339" t="s">
        <v>78</v>
      </c>
      <c r="BV339">
        <v>60.3412079584227</v>
      </c>
      <c r="BW339">
        <v>1.6587920415772901</v>
      </c>
      <c r="BX339" t="s">
        <v>80</v>
      </c>
    </row>
    <row r="340" spans="1:76">
      <c r="A340" t="s">
        <v>1245</v>
      </c>
      <c r="B340" t="s">
        <v>1001</v>
      </c>
      <c r="C340" s="1">
        <v>43776</v>
      </c>
      <c r="D340">
        <v>956000009383289</v>
      </c>
      <c r="E340" t="s">
        <v>1379</v>
      </c>
      <c r="F340">
        <v>-12.9435</v>
      </c>
      <c r="G340">
        <v>49.055500000000002</v>
      </c>
      <c r="H340" t="s">
        <v>157</v>
      </c>
      <c r="I340">
        <v>84</v>
      </c>
      <c r="J340" t="s">
        <v>78</v>
      </c>
      <c r="K340" t="s">
        <v>78</v>
      </c>
      <c r="L340" t="s">
        <v>78</v>
      </c>
      <c r="M340" t="s">
        <v>78</v>
      </c>
      <c r="N340" t="s">
        <v>78</v>
      </c>
      <c r="O340" t="s">
        <v>78</v>
      </c>
      <c r="P340" t="s">
        <v>78</v>
      </c>
      <c r="Q340" t="s">
        <v>78</v>
      </c>
      <c r="R340" t="s">
        <v>1247</v>
      </c>
      <c r="T340" t="s">
        <v>78</v>
      </c>
      <c r="U340" t="s">
        <v>101</v>
      </c>
      <c r="V340" t="s">
        <v>102</v>
      </c>
      <c r="W340" t="s">
        <v>80</v>
      </c>
      <c r="X340" t="s">
        <v>80</v>
      </c>
      <c r="Y340" t="s">
        <v>78</v>
      </c>
      <c r="Z340" t="s">
        <v>78</v>
      </c>
      <c r="AA340" t="s">
        <v>83</v>
      </c>
      <c r="AB340">
        <v>53</v>
      </c>
      <c r="AC340">
        <v>10.59</v>
      </c>
      <c r="AD340">
        <v>70.5</v>
      </c>
      <c r="AE340">
        <v>32.200000000000003</v>
      </c>
      <c r="AF340">
        <v>10.5</v>
      </c>
      <c r="AG340">
        <v>2.5</v>
      </c>
      <c r="AH340">
        <v>1.8</v>
      </c>
      <c r="AI340" t="s">
        <v>84</v>
      </c>
      <c r="AJ340">
        <v>1</v>
      </c>
      <c r="AK340">
        <v>5</v>
      </c>
      <c r="AL340">
        <v>0</v>
      </c>
      <c r="AM340">
        <v>0</v>
      </c>
      <c r="AN340">
        <v>1</v>
      </c>
      <c r="AO340">
        <v>3</v>
      </c>
      <c r="AP340" t="s">
        <v>78</v>
      </c>
      <c r="AQ340">
        <v>1</v>
      </c>
      <c r="AR340">
        <v>1</v>
      </c>
      <c r="AS340">
        <v>1</v>
      </c>
      <c r="AT340">
        <v>600</v>
      </c>
      <c r="AU340" t="s">
        <v>78</v>
      </c>
      <c r="AV340" t="s">
        <v>78</v>
      </c>
      <c r="AW340" t="s">
        <v>78</v>
      </c>
      <c r="AX340">
        <v>50</v>
      </c>
      <c r="AY340">
        <v>2</v>
      </c>
      <c r="AZ340">
        <v>1</v>
      </c>
      <c r="BA340" t="s">
        <v>84</v>
      </c>
      <c r="BB340" t="s">
        <v>95</v>
      </c>
      <c r="BC340" t="s">
        <v>78</v>
      </c>
      <c r="BD340" t="s">
        <v>78</v>
      </c>
      <c r="BE340" t="s">
        <v>78</v>
      </c>
      <c r="BF340" t="s">
        <v>78</v>
      </c>
      <c r="BG340" t="s">
        <v>78</v>
      </c>
      <c r="BH340" t="s">
        <v>78</v>
      </c>
      <c r="BI340" t="s">
        <v>78</v>
      </c>
      <c r="BJ340" t="s">
        <v>78</v>
      </c>
      <c r="BK340" t="s">
        <v>78</v>
      </c>
      <c r="BL340" t="s">
        <v>78</v>
      </c>
      <c r="BM340" t="s">
        <v>78</v>
      </c>
      <c r="BN340" t="s">
        <v>78</v>
      </c>
      <c r="BO340" t="s">
        <v>78</v>
      </c>
      <c r="BP340" t="s">
        <v>78</v>
      </c>
      <c r="BQ340" t="s">
        <v>78</v>
      </c>
      <c r="BR340" t="s">
        <v>78</v>
      </c>
      <c r="BS340" t="s">
        <v>78</v>
      </c>
      <c r="BT340" t="s">
        <v>78</v>
      </c>
      <c r="BU340" t="s">
        <v>78</v>
      </c>
      <c r="BV340">
        <v>56.549540968346903</v>
      </c>
      <c r="BW340">
        <v>-3.5495409683468901</v>
      </c>
      <c r="BX340" t="s">
        <v>80</v>
      </c>
    </row>
    <row r="341" spans="1:76">
      <c r="A341" t="s">
        <v>1245</v>
      </c>
      <c r="B341" s="53" t="s">
        <v>1003</v>
      </c>
      <c r="AC341" s="50"/>
    </row>
    <row r="342" spans="1:76">
      <c r="A342" t="s">
        <v>1245</v>
      </c>
      <c r="B342" s="53" t="s">
        <v>1004</v>
      </c>
      <c r="AC342" s="50"/>
    </row>
    <row r="343" spans="1:76">
      <c r="A343" t="s">
        <v>1245</v>
      </c>
      <c r="B343" s="53" t="s">
        <v>1005</v>
      </c>
    </row>
    <row r="344" spans="1:76">
      <c r="A344" t="s">
        <v>1245</v>
      </c>
      <c r="B344" s="53" t="s">
        <v>1006</v>
      </c>
    </row>
    <row r="345" spans="1:76">
      <c r="A345" t="s">
        <v>1245</v>
      </c>
      <c r="B345" s="53" t="s">
        <v>1007</v>
      </c>
    </row>
    <row r="346" spans="1:76">
      <c r="A346" t="s">
        <v>1245</v>
      </c>
      <c r="B346" s="53" t="s">
        <v>1008</v>
      </c>
    </row>
    <row r="347" spans="1:76">
      <c r="A347" t="s">
        <v>1245</v>
      </c>
      <c r="B347" s="53" t="s">
        <v>1009</v>
      </c>
    </row>
    <row r="348" spans="1:76">
      <c r="A348" t="s">
        <v>1245</v>
      </c>
      <c r="B348" s="53" t="s">
        <v>1010</v>
      </c>
      <c r="M348" s="1"/>
    </row>
    <row r="349" spans="1:76">
      <c r="A349" t="s">
        <v>1245</v>
      </c>
      <c r="B349" s="53" t="s">
        <v>992</v>
      </c>
      <c r="M349" s="1"/>
    </row>
    <row r="350" spans="1:76">
      <c r="A350" t="s">
        <v>1245</v>
      </c>
      <c r="B350" s="53" t="s">
        <v>993</v>
      </c>
      <c r="M350" s="1"/>
    </row>
    <row r="351" spans="1:76">
      <c r="A351" t="s">
        <v>1245</v>
      </c>
      <c r="B351" s="53" t="s">
        <v>553</v>
      </c>
      <c r="M351" s="1"/>
    </row>
    <row r="352" spans="1:76">
      <c r="A352" t="s">
        <v>1245</v>
      </c>
      <c r="B352" s="53" t="s">
        <v>994</v>
      </c>
      <c r="M352" s="1"/>
    </row>
    <row r="353" spans="13:13">
      <c r="M353" s="1"/>
    </row>
    <row r="354" spans="13:13">
      <c r="M354" s="1"/>
    </row>
  </sheetData>
  <sortState xmlns:xlrd2="http://schemas.microsoft.com/office/spreadsheetml/2017/richdata2" ref="B2:BX283">
    <sortCondition ref="R1:R283"/>
  </sortState>
  <conditionalFormatting sqref="B337:B340 B1:B325 B353:B1048576">
    <cfRule type="duplicateValues" dxfId="114" priority="1"/>
  </conditionalFormatting>
  <conditionalFormatting sqref="B337:B340 B303:B325 B1:B283 B353:B1048576">
    <cfRule type="duplicateValues" dxfId="113" priority="2"/>
    <cfRule type="duplicateValues" dxfId="112" priority="3"/>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45FF6-1452-0E48-B99A-73596E417D17}">
  <dimension ref="A1:AU24"/>
  <sheetViews>
    <sheetView zoomScale="91" zoomScaleNormal="91" workbookViewId="0">
      <selection activeCell="A5" sqref="A5:XFD5"/>
    </sheetView>
  </sheetViews>
  <sheetFormatPr baseColWidth="10" defaultRowHeight="16"/>
  <cols>
    <col min="2" max="2" width="13.83203125" bestFit="1" customWidth="1"/>
    <col min="4" max="4" width="20.83203125" bestFit="1" customWidth="1"/>
    <col min="5" max="5" width="13.83203125" bestFit="1" customWidth="1"/>
    <col min="6" max="6" width="12.33203125" bestFit="1" customWidth="1"/>
    <col min="7" max="7" width="22.6640625" bestFit="1" customWidth="1"/>
    <col min="8" max="8" width="20.83203125" bestFit="1" customWidth="1"/>
    <col min="9" max="9" width="22.5" bestFit="1" customWidth="1"/>
    <col min="10" max="11" width="12.33203125" bestFit="1" customWidth="1"/>
    <col min="15" max="15" width="59.1640625" bestFit="1" customWidth="1"/>
    <col min="19" max="19" width="59.1640625" bestFit="1" customWidth="1"/>
    <col min="20" max="20" width="17.5" bestFit="1" customWidth="1"/>
    <col min="23" max="23" width="14.5" bestFit="1" customWidth="1"/>
    <col min="25" max="27" width="12.5" bestFit="1" customWidth="1"/>
    <col min="28" max="28" width="14" bestFit="1" customWidth="1"/>
    <col min="29" max="29" width="12.33203125" bestFit="1" customWidth="1"/>
    <col min="30" max="30" width="22" bestFit="1" customWidth="1"/>
    <col min="31" max="31" width="56.83203125" bestFit="1" customWidth="1"/>
    <col min="34" max="34" width="20.33203125" bestFit="1" customWidth="1"/>
    <col min="35" max="35" width="51.6640625" bestFit="1" customWidth="1"/>
    <col min="41" max="41" width="22" bestFit="1" customWidth="1"/>
    <col min="42" max="42" width="56.83203125" bestFit="1" customWidth="1"/>
  </cols>
  <sheetData>
    <row r="1" spans="1:47" ht="14" customHeight="1">
      <c r="A1" t="s">
        <v>1353</v>
      </c>
      <c r="B1" t="s">
        <v>1282</v>
      </c>
      <c r="D1" t="s">
        <v>1283</v>
      </c>
      <c r="E1" t="s">
        <v>1284</v>
      </c>
      <c r="F1" t="s">
        <v>1285</v>
      </c>
      <c r="G1" t="s">
        <v>1286</v>
      </c>
      <c r="H1" t="s">
        <v>1283</v>
      </c>
      <c r="I1" t="s">
        <v>1287</v>
      </c>
      <c r="J1" t="s">
        <v>1285</v>
      </c>
      <c r="K1" t="s">
        <v>1228</v>
      </c>
      <c r="L1" t="s">
        <v>1288</v>
      </c>
      <c r="M1" t="s">
        <v>1289</v>
      </c>
      <c r="N1" t="s">
        <v>1290</v>
      </c>
      <c r="O1" t="s">
        <v>1291</v>
      </c>
      <c r="P1" t="s">
        <v>1292</v>
      </c>
      <c r="Q1" t="s">
        <v>1293</v>
      </c>
      <c r="R1" t="s">
        <v>1294</v>
      </c>
      <c r="S1" t="s">
        <v>1295</v>
      </c>
      <c r="T1" t="s">
        <v>1296</v>
      </c>
      <c r="U1" t="s">
        <v>1297</v>
      </c>
      <c r="V1" t="s">
        <v>1298</v>
      </c>
      <c r="W1" t="s">
        <v>1299</v>
      </c>
      <c r="X1" t="s">
        <v>1300</v>
      </c>
      <c r="Y1" t="s">
        <v>1301</v>
      </c>
      <c r="Z1" t="s">
        <v>1302</v>
      </c>
      <c r="AA1" t="s">
        <v>1303</v>
      </c>
      <c r="AB1" t="s">
        <v>1304</v>
      </c>
      <c r="AC1" t="s">
        <v>1305</v>
      </c>
      <c r="AD1" t="s">
        <v>1306</v>
      </c>
      <c r="AE1" t="s">
        <v>1307</v>
      </c>
      <c r="AF1" t="s">
        <v>1308</v>
      </c>
      <c r="AG1" t="s">
        <v>1309</v>
      </c>
      <c r="AH1" t="s">
        <v>1310</v>
      </c>
      <c r="AI1" t="s">
        <v>1311</v>
      </c>
      <c r="AJ1" t="s">
        <v>1312</v>
      </c>
      <c r="AK1" t="s">
        <v>1313</v>
      </c>
      <c r="AL1" t="s">
        <v>1314</v>
      </c>
      <c r="AM1" t="s">
        <v>1315</v>
      </c>
      <c r="AN1" t="s">
        <v>1316</v>
      </c>
      <c r="AO1" t="s">
        <v>1317</v>
      </c>
      <c r="AP1" t="s">
        <v>1318</v>
      </c>
    </row>
    <row r="2" spans="1:47" ht="14" customHeight="1">
      <c r="A2" t="s">
        <v>1354</v>
      </c>
      <c r="B2">
        <v>130</v>
      </c>
      <c r="C2" t="s">
        <v>1251</v>
      </c>
      <c r="D2">
        <v>218013</v>
      </c>
      <c r="E2" t="s">
        <v>1252</v>
      </c>
      <c r="F2">
        <v>2012</v>
      </c>
      <c r="G2" s="66">
        <v>17389</v>
      </c>
      <c r="H2" t="s">
        <v>1253</v>
      </c>
      <c r="I2" t="s">
        <v>153</v>
      </c>
      <c r="J2">
        <v>2012</v>
      </c>
      <c r="K2" t="s">
        <v>1254</v>
      </c>
      <c r="X2" t="s">
        <v>1216</v>
      </c>
      <c r="Y2" t="s">
        <v>1255</v>
      </c>
      <c r="Z2" t="s">
        <v>1256</v>
      </c>
      <c r="AB2" t="s">
        <v>1257</v>
      </c>
      <c r="AC2" t="s">
        <v>1258</v>
      </c>
      <c r="AD2" t="s">
        <v>1259</v>
      </c>
      <c r="AE2" t="s">
        <v>1260</v>
      </c>
      <c r="AF2">
        <v>45.380001100000001</v>
      </c>
      <c r="AG2">
        <v>-22.540000899999999</v>
      </c>
      <c r="AH2">
        <v>16</v>
      </c>
      <c r="AI2">
        <v>3</v>
      </c>
      <c r="AJ2">
        <v>2169903</v>
      </c>
      <c r="AN2" t="s">
        <v>1258</v>
      </c>
      <c r="AO2" t="s">
        <v>1259</v>
      </c>
      <c r="AP2" t="s">
        <v>1260</v>
      </c>
      <c r="AT2" t="s">
        <v>1261</v>
      </c>
    </row>
    <row r="3" spans="1:47" ht="15" customHeight="1">
      <c r="A3" t="s">
        <v>1355</v>
      </c>
      <c r="B3">
        <v>148</v>
      </c>
      <c r="C3" t="s">
        <v>1251</v>
      </c>
      <c r="D3">
        <v>183901</v>
      </c>
      <c r="E3" t="s">
        <v>1262</v>
      </c>
      <c r="F3">
        <v>2004</v>
      </c>
      <c r="G3" s="66">
        <v>294</v>
      </c>
      <c r="H3" t="s">
        <v>1263</v>
      </c>
      <c r="I3" t="s">
        <v>153</v>
      </c>
      <c r="J3">
        <v>2004</v>
      </c>
      <c r="X3" t="s">
        <v>1216</v>
      </c>
      <c r="Y3" t="s">
        <v>1255</v>
      </c>
      <c r="Z3" t="s">
        <v>1264</v>
      </c>
      <c r="AB3" t="s">
        <v>1257</v>
      </c>
      <c r="AC3" t="s">
        <v>1258</v>
      </c>
      <c r="AD3" t="s">
        <v>1265</v>
      </c>
      <c r="AE3" t="s">
        <v>1266</v>
      </c>
      <c r="AF3">
        <v>49.126066999999999</v>
      </c>
      <c r="AG3">
        <v>-12.8637</v>
      </c>
      <c r="AH3">
        <v>9</v>
      </c>
      <c r="AI3">
        <v>8</v>
      </c>
      <c r="AJ3">
        <v>2682669</v>
      </c>
      <c r="AK3" s="52" t="s">
        <v>1267</v>
      </c>
      <c r="AN3" t="s">
        <v>1258</v>
      </c>
      <c r="AO3" t="s">
        <v>1265</v>
      </c>
      <c r="AP3" t="s">
        <v>1266</v>
      </c>
      <c r="AT3" t="s">
        <v>1261</v>
      </c>
    </row>
    <row r="4" spans="1:47" ht="14" customHeight="1">
      <c r="A4" t="s">
        <v>1356</v>
      </c>
      <c r="B4">
        <v>150</v>
      </c>
      <c r="C4" t="s">
        <v>1251</v>
      </c>
      <c r="D4">
        <v>169702</v>
      </c>
      <c r="E4" t="s">
        <v>1252</v>
      </c>
      <c r="F4">
        <v>2001</v>
      </c>
      <c r="G4" s="66">
        <v>12002</v>
      </c>
      <c r="H4" t="s">
        <v>1268</v>
      </c>
      <c r="I4" t="s">
        <v>153</v>
      </c>
      <c r="J4">
        <v>2001</v>
      </c>
      <c r="K4" t="s">
        <v>1254</v>
      </c>
      <c r="M4">
        <v>230</v>
      </c>
      <c r="N4">
        <v>24</v>
      </c>
      <c r="O4">
        <v>32</v>
      </c>
      <c r="P4">
        <v>35</v>
      </c>
      <c r="Q4">
        <v>133</v>
      </c>
      <c r="R4">
        <v>340</v>
      </c>
      <c r="S4" t="s">
        <v>1269</v>
      </c>
      <c r="T4">
        <v>28</v>
      </c>
      <c r="U4">
        <v>20</v>
      </c>
      <c r="X4" t="s">
        <v>1216</v>
      </c>
      <c r="Y4" t="s">
        <v>1255</v>
      </c>
      <c r="Z4" t="s">
        <v>1264</v>
      </c>
      <c r="AA4" t="s">
        <v>1270</v>
      </c>
      <c r="AB4" t="s">
        <v>1257</v>
      </c>
      <c r="AC4" t="s">
        <v>1258</v>
      </c>
      <c r="AD4" t="s">
        <v>1265</v>
      </c>
      <c r="AE4" t="s">
        <v>1271</v>
      </c>
      <c r="AF4">
        <v>49.055</v>
      </c>
      <c r="AG4">
        <v>-12.941700000000001</v>
      </c>
      <c r="AH4">
        <v>27</v>
      </c>
      <c r="AI4">
        <v>1</v>
      </c>
      <c r="AJ4">
        <v>2668470</v>
      </c>
      <c r="AK4" s="52" t="s">
        <v>1272</v>
      </c>
      <c r="AN4" t="s">
        <v>1258</v>
      </c>
      <c r="AO4" t="s">
        <v>1265</v>
      </c>
      <c r="AP4" t="s">
        <v>1271</v>
      </c>
      <c r="AT4" t="s">
        <v>1261</v>
      </c>
    </row>
    <row r="5" spans="1:47" ht="19" customHeight="1">
      <c r="A5" t="s">
        <v>1357</v>
      </c>
      <c r="B5">
        <v>154</v>
      </c>
      <c r="C5" t="s">
        <v>1251</v>
      </c>
      <c r="D5">
        <v>176358</v>
      </c>
      <c r="E5" t="s">
        <v>1252</v>
      </c>
      <c r="F5">
        <v>2003</v>
      </c>
      <c r="G5" s="66">
        <v>13696</v>
      </c>
      <c r="H5" t="s">
        <v>1274</v>
      </c>
      <c r="I5" t="s">
        <v>153</v>
      </c>
      <c r="J5">
        <v>2003</v>
      </c>
      <c r="K5" t="s">
        <v>1254</v>
      </c>
      <c r="M5">
        <v>224</v>
      </c>
      <c r="N5">
        <v>17</v>
      </c>
      <c r="O5">
        <v>30</v>
      </c>
      <c r="P5">
        <v>35</v>
      </c>
      <c r="Q5">
        <v>129</v>
      </c>
      <c r="R5">
        <v>298</v>
      </c>
      <c r="S5" t="s">
        <v>1269</v>
      </c>
      <c r="T5">
        <v>15</v>
      </c>
      <c r="U5">
        <v>10</v>
      </c>
      <c r="X5" t="s">
        <v>1216</v>
      </c>
      <c r="Y5" t="s">
        <v>1255</v>
      </c>
      <c r="Z5" t="s">
        <v>1264</v>
      </c>
      <c r="AB5" t="s">
        <v>1257</v>
      </c>
      <c r="AC5" t="s">
        <v>1258</v>
      </c>
      <c r="AD5" t="s">
        <v>1265</v>
      </c>
      <c r="AE5" t="s">
        <v>1273</v>
      </c>
      <c r="AF5">
        <v>49.055</v>
      </c>
      <c r="AG5">
        <v>-12.941700000000001</v>
      </c>
      <c r="AH5">
        <v>15</v>
      </c>
      <c r="AI5">
        <v>5</v>
      </c>
      <c r="AJ5">
        <v>2675126</v>
      </c>
      <c r="AK5" s="52" t="s">
        <v>1275</v>
      </c>
      <c r="AL5" t="s">
        <v>1276</v>
      </c>
      <c r="AN5" t="s">
        <v>1258</v>
      </c>
      <c r="AO5" t="s">
        <v>1265</v>
      </c>
      <c r="AP5" t="s">
        <v>1273</v>
      </c>
      <c r="AT5" t="s">
        <v>1261</v>
      </c>
    </row>
    <row r="6" spans="1:47" ht="14" customHeight="1">
      <c r="A6" t="s">
        <v>1358</v>
      </c>
      <c r="B6">
        <v>157</v>
      </c>
      <c r="C6" t="s">
        <v>1251</v>
      </c>
      <c r="D6">
        <v>177381</v>
      </c>
      <c r="E6" t="s">
        <v>1262</v>
      </c>
      <c r="F6">
        <v>2003</v>
      </c>
      <c r="G6" s="66">
        <v>164</v>
      </c>
      <c r="H6" t="s">
        <v>1277</v>
      </c>
      <c r="I6" t="s">
        <v>153</v>
      </c>
      <c r="J6">
        <v>2003</v>
      </c>
      <c r="K6" t="s">
        <v>1254</v>
      </c>
      <c r="X6" t="s">
        <v>1216</v>
      </c>
      <c r="Y6" t="s">
        <v>1255</v>
      </c>
      <c r="Z6" t="s">
        <v>1256</v>
      </c>
      <c r="AB6" t="s">
        <v>1257</v>
      </c>
      <c r="AC6" t="s">
        <v>1258</v>
      </c>
      <c r="AD6" t="s">
        <v>1265</v>
      </c>
      <c r="AE6" t="s">
        <v>1278</v>
      </c>
      <c r="AF6">
        <v>49.054749999999999</v>
      </c>
      <c r="AG6">
        <v>-12.94364</v>
      </c>
      <c r="AH6">
        <v>1</v>
      </c>
      <c r="AI6">
        <v>7</v>
      </c>
      <c r="AJ6">
        <v>2676149</v>
      </c>
      <c r="AK6" s="52" t="s">
        <v>1279</v>
      </c>
      <c r="AN6" t="s">
        <v>1258</v>
      </c>
      <c r="AO6" t="s">
        <v>1265</v>
      </c>
      <c r="AP6" t="s">
        <v>1278</v>
      </c>
      <c r="AT6" t="s">
        <v>1261</v>
      </c>
    </row>
    <row r="7" spans="1:47" ht="17" customHeight="1">
      <c r="A7" t="s">
        <v>1359</v>
      </c>
      <c r="B7">
        <v>158</v>
      </c>
      <c r="C7" t="s">
        <v>1251</v>
      </c>
      <c r="D7">
        <v>177382</v>
      </c>
      <c r="E7" t="s">
        <v>1262</v>
      </c>
      <c r="F7">
        <v>2003</v>
      </c>
      <c r="G7" s="66">
        <v>165</v>
      </c>
      <c r="H7" t="s">
        <v>1280</v>
      </c>
      <c r="I7" t="s">
        <v>153</v>
      </c>
      <c r="J7">
        <v>2003</v>
      </c>
      <c r="K7" t="s">
        <v>1254</v>
      </c>
      <c r="X7" t="s">
        <v>1216</v>
      </c>
      <c r="Y7" t="s">
        <v>1255</v>
      </c>
      <c r="Z7" t="s">
        <v>1256</v>
      </c>
      <c r="AB7" t="s">
        <v>1257</v>
      </c>
      <c r="AC7" t="s">
        <v>1258</v>
      </c>
      <c r="AD7" t="s">
        <v>1265</v>
      </c>
      <c r="AE7" t="s">
        <v>1278</v>
      </c>
      <c r="AF7">
        <v>49.054749999999999</v>
      </c>
      <c r="AG7">
        <v>-12.94364</v>
      </c>
      <c r="AH7">
        <v>1</v>
      </c>
      <c r="AI7">
        <v>7</v>
      </c>
      <c r="AJ7">
        <v>2676150</v>
      </c>
      <c r="AK7" s="52" t="s">
        <v>1281</v>
      </c>
      <c r="AN7" t="s">
        <v>1258</v>
      </c>
      <c r="AO7" t="s">
        <v>1265</v>
      </c>
      <c r="AP7" t="s">
        <v>1278</v>
      </c>
      <c r="AT7" t="s">
        <v>1261</v>
      </c>
      <c r="AU7" t="s">
        <v>1434</v>
      </c>
    </row>
    <row r="12" spans="1:47" ht="14" customHeight="1">
      <c r="A12" t="s">
        <v>1353</v>
      </c>
      <c r="B12" t="s">
        <v>1282</v>
      </c>
      <c r="C12" t="s">
        <v>1349</v>
      </c>
      <c r="D12" t="s">
        <v>1283</v>
      </c>
      <c r="E12" t="s">
        <v>1284</v>
      </c>
      <c r="F12" t="s">
        <v>1285</v>
      </c>
      <c r="G12" t="s">
        <v>1286</v>
      </c>
      <c r="H12" t="s">
        <v>1283</v>
      </c>
      <c r="I12" t="s">
        <v>1287</v>
      </c>
      <c r="J12" t="s">
        <v>1228</v>
      </c>
      <c r="K12" t="s">
        <v>1285</v>
      </c>
      <c r="L12" t="s">
        <v>1350</v>
      </c>
      <c r="M12" t="s">
        <v>1351</v>
      </c>
      <c r="N12" t="s">
        <v>1288</v>
      </c>
      <c r="O12" t="s">
        <v>1295</v>
      </c>
      <c r="P12" t="s">
        <v>1300</v>
      </c>
      <c r="Q12" t="s">
        <v>1301</v>
      </c>
      <c r="R12" t="s">
        <v>1302</v>
      </c>
      <c r="S12" t="s">
        <v>1303</v>
      </c>
      <c r="T12" t="s">
        <v>1304</v>
      </c>
      <c r="U12" t="s">
        <v>1305</v>
      </c>
      <c r="V12" t="s">
        <v>1306</v>
      </c>
      <c r="W12" t="s">
        <v>1352</v>
      </c>
      <c r="X12" t="s">
        <v>1307</v>
      </c>
      <c r="Y12" t="s">
        <v>1308</v>
      </c>
      <c r="Z12" t="s">
        <v>1309</v>
      </c>
      <c r="AA12" t="s">
        <v>1310</v>
      </c>
      <c r="AB12" t="s">
        <v>1311</v>
      </c>
      <c r="AC12" t="s">
        <v>1285</v>
      </c>
      <c r="AD12" t="s">
        <v>1312</v>
      </c>
      <c r="AE12" t="s">
        <v>1313</v>
      </c>
      <c r="AF12" t="s">
        <v>1314</v>
      </c>
      <c r="AG12" t="s">
        <v>1316</v>
      </c>
      <c r="AH12" t="s">
        <v>1317</v>
      </c>
      <c r="AI12" t="s">
        <v>1318</v>
      </c>
    </row>
    <row r="13" spans="1:47" ht="14" customHeight="1">
      <c r="A13" t="s">
        <v>1360</v>
      </c>
      <c r="B13">
        <v>164</v>
      </c>
      <c r="C13" t="s">
        <v>1251</v>
      </c>
      <c r="D13">
        <v>189886</v>
      </c>
      <c r="E13" t="s">
        <v>1252</v>
      </c>
      <c r="F13">
        <v>2005</v>
      </c>
      <c r="G13">
        <v>14639</v>
      </c>
      <c r="H13" t="s">
        <v>1319</v>
      </c>
      <c r="I13" t="s">
        <v>79</v>
      </c>
      <c r="J13" t="s">
        <v>1254</v>
      </c>
      <c r="K13">
        <v>2005</v>
      </c>
      <c r="L13">
        <v>2.5</v>
      </c>
      <c r="O13" t="s">
        <v>82</v>
      </c>
      <c r="P13" t="s">
        <v>1216</v>
      </c>
      <c r="Q13" t="s">
        <v>1255</v>
      </c>
      <c r="R13" t="s">
        <v>1264</v>
      </c>
      <c r="T13" t="s">
        <v>1257</v>
      </c>
      <c r="U13" t="s">
        <v>1258</v>
      </c>
      <c r="V13" t="s">
        <v>1320</v>
      </c>
      <c r="X13" t="s">
        <v>1321</v>
      </c>
      <c r="AA13">
        <v>25</v>
      </c>
      <c r="AB13">
        <v>4</v>
      </c>
      <c r="AC13">
        <v>2005</v>
      </c>
      <c r="AD13">
        <v>2688654</v>
      </c>
      <c r="AE13" s="52" t="s">
        <v>1322</v>
      </c>
      <c r="AG13" t="s">
        <v>1258</v>
      </c>
      <c r="AH13" t="s">
        <v>1320</v>
      </c>
      <c r="AI13" t="s">
        <v>1321</v>
      </c>
    </row>
    <row r="14" spans="1:47" ht="14" customHeight="1">
      <c r="A14" t="s">
        <v>1361</v>
      </c>
      <c r="B14">
        <v>166</v>
      </c>
      <c r="C14" t="s">
        <v>1251</v>
      </c>
      <c r="D14">
        <v>189888</v>
      </c>
      <c r="E14" t="s">
        <v>1252</v>
      </c>
      <c r="F14">
        <v>2005</v>
      </c>
      <c r="G14">
        <v>14641</v>
      </c>
      <c r="H14" t="s">
        <v>1323</v>
      </c>
      <c r="I14" t="s">
        <v>79</v>
      </c>
      <c r="J14" t="s">
        <v>1324</v>
      </c>
      <c r="K14">
        <v>2005</v>
      </c>
      <c r="L14">
        <v>2</v>
      </c>
      <c r="O14" t="s">
        <v>102</v>
      </c>
      <c r="P14" t="s">
        <v>1216</v>
      </c>
      <c r="Q14" t="s">
        <v>1255</v>
      </c>
      <c r="R14" t="s">
        <v>1264</v>
      </c>
      <c r="T14" t="s">
        <v>1257</v>
      </c>
      <c r="U14" t="s">
        <v>1258</v>
      </c>
      <c r="V14" t="s">
        <v>1320</v>
      </c>
      <c r="X14" t="s">
        <v>1321</v>
      </c>
      <c r="AA14">
        <v>25</v>
      </c>
      <c r="AB14">
        <v>4</v>
      </c>
      <c r="AC14">
        <v>2005</v>
      </c>
      <c r="AD14">
        <v>2688656</v>
      </c>
      <c r="AE14" s="52" t="s">
        <v>1325</v>
      </c>
      <c r="AG14" t="s">
        <v>1258</v>
      </c>
      <c r="AH14" t="s">
        <v>1320</v>
      </c>
      <c r="AI14" t="s">
        <v>1321</v>
      </c>
    </row>
    <row r="15" spans="1:47" ht="14" customHeight="1">
      <c r="A15" t="s">
        <v>1362</v>
      </c>
      <c r="B15">
        <v>170</v>
      </c>
      <c r="C15" t="s">
        <v>1251</v>
      </c>
      <c r="D15">
        <v>189892</v>
      </c>
      <c r="E15" t="s">
        <v>1252</v>
      </c>
      <c r="F15">
        <v>2005</v>
      </c>
      <c r="G15">
        <v>14645</v>
      </c>
      <c r="H15" t="s">
        <v>1326</v>
      </c>
      <c r="I15" t="s">
        <v>79</v>
      </c>
      <c r="J15" t="s">
        <v>1254</v>
      </c>
      <c r="K15">
        <v>2005</v>
      </c>
      <c r="L15">
        <v>2</v>
      </c>
      <c r="O15" t="s">
        <v>82</v>
      </c>
      <c r="P15" t="s">
        <v>1216</v>
      </c>
      <c r="Q15" t="s">
        <v>1255</v>
      </c>
      <c r="R15" t="s">
        <v>1264</v>
      </c>
      <c r="T15" t="s">
        <v>1257</v>
      </c>
      <c r="U15" t="s">
        <v>1258</v>
      </c>
      <c r="V15" t="s">
        <v>1320</v>
      </c>
      <c r="X15" t="s">
        <v>1321</v>
      </c>
      <c r="AA15">
        <v>25</v>
      </c>
      <c r="AB15">
        <v>4</v>
      </c>
      <c r="AC15">
        <v>2005</v>
      </c>
      <c r="AD15">
        <v>2688660</v>
      </c>
      <c r="AE15" s="52" t="s">
        <v>1327</v>
      </c>
      <c r="AG15" t="s">
        <v>1258</v>
      </c>
      <c r="AH15" t="s">
        <v>1320</v>
      </c>
      <c r="AI15" t="s">
        <v>1321</v>
      </c>
    </row>
    <row r="16" spans="1:47" ht="14" customHeight="1">
      <c r="A16" t="s">
        <v>1363</v>
      </c>
      <c r="B16">
        <v>171</v>
      </c>
      <c r="C16" t="s">
        <v>1251</v>
      </c>
      <c r="D16">
        <v>189893</v>
      </c>
      <c r="E16" t="s">
        <v>1252</v>
      </c>
      <c r="F16">
        <v>2005</v>
      </c>
      <c r="G16">
        <v>14646</v>
      </c>
      <c r="H16" t="s">
        <v>1328</v>
      </c>
      <c r="I16" t="s">
        <v>79</v>
      </c>
      <c r="J16" t="s">
        <v>1254</v>
      </c>
      <c r="K16">
        <v>2005</v>
      </c>
      <c r="L16">
        <v>1</v>
      </c>
      <c r="O16" t="s">
        <v>82</v>
      </c>
      <c r="P16" t="s">
        <v>1216</v>
      </c>
      <c r="Q16" t="s">
        <v>1255</v>
      </c>
      <c r="R16" t="s">
        <v>1264</v>
      </c>
      <c r="T16" t="s">
        <v>1257</v>
      </c>
      <c r="U16" t="s">
        <v>1258</v>
      </c>
      <c r="V16" t="s">
        <v>1320</v>
      </c>
      <c r="X16" t="s">
        <v>1321</v>
      </c>
      <c r="AA16">
        <v>25</v>
      </c>
      <c r="AB16">
        <v>4</v>
      </c>
      <c r="AC16">
        <v>2005</v>
      </c>
      <c r="AD16">
        <v>2688661</v>
      </c>
      <c r="AE16" s="52" t="s">
        <v>1329</v>
      </c>
      <c r="AG16" t="s">
        <v>1258</v>
      </c>
      <c r="AH16" t="s">
        <v>1320</v>
      </c>
      <c r="AI16" t="s">
        <v>1321</v>
      </c>
    </row>
    <row r="17" spans="1:35" ht="14" customHeight="1">
      <c r="A17" t="s">
        <v>1364</v>
      </c>
      <c r="B17">
        <v>172</v>
      </c>
      <c r="C17" t="s">
        <v>1251</v>
      </c>
      <c r="D17">
        <v>189894</v>
      </c>
      <c r="E17" t="s">
        <v>1252</v>
      </c>
      <c r="F17">
        <v>2005</v>
      </c>
      <c r="G17">
        <v>14647</v>
      </c>
      <c r="H17" t="s">
        <v>1330</v>
      </c>
      <c r="I17" t="s">
        <v>79</v>
      </c>
      <c r="J17" t="s">
        <v>1324</v>
      </c>
      <c r="K17">
        <v>2005</v>
      </c>
      <c r="L17">
        <v>1.5</v>
      </c>
      <c r="O17" t="s">
        <v>102</v>
      </c>
      <c r="P17" t="s">
        <v>1216</v>
      </c>
      <c r="Q17" t="s">
        <v>1255</v>
      </c>
      <c r="R17" t="s">
        <v>1264</v>
      </c>
      <c r="T17" t="s">
        <v>1257</v>
      </c>
      <c r="U17" t="s">
        <v>1258</v>
      </c>
      <c r="V17" t="s">
        <v>1320</v>
      </c>
      <c r="X17" t="s">
        <v>1321</v>
      </c>
      <c r="AA17">
        <v>25</v>
      </c>
      <c r="AB17">
        <v>4</v>
      </c>
      <c r="AC17">
        <v>2005</v>
      </c>
      <c r="AD17">
        <v>2688662</v>
      </c>
      <c r="AE17" s="52" t="s">
        <v>1331</v>
      </c>
      <c r="AG17" t="s">
        <v>1258</v>
      </c>
      <c r="AH17" t="s">
        <v>1320</v>
      </c>
      <c r="AI17" t="s">
        <v>1321</v>
      </c>
    </row>
    <row r="18" spans="1:35" ht="14" customHeight="1">
      <c r="A18" t="s">
        <v>1365</v>
      </c>
      <c r="B18">
        <v>176</v>
      </c>
      <c r="C18" t="s">
        <v>1251</v>
      </c>
      <c r="D18">
        <v>189898</v>
      </c>
      <c r="E18" t="s">
        <v>1252</v>
      </c>
      <c r="F18">
        <v>2005</v>
      </c>
      <c r="G18">
        <v>14737</v>
      </c>
      <c r="H18" t="s">
        <v>1332</v>
      </c>
      <c r="I18" t="s">
        <v>79</v>
      </c>
      <c r="J18" t="s">
        <v>1324</v>
      </c>
      <c r="K18">
        <v>2005</v>
      </c>
      <c r="L18">
        <v>2.5</v>
      </c>
      <c r="N18" t="s">
        <v>1333</v>
      </c>
      <c r="O18" t="s">
        <v>184</v>
      </c>
      <c r="P18" t="s">
        <v>1216</v>
      </c>
      <c r="Q18" t="s">
        <v>1255</v>
      </c>
      <c r="R18" t="s">
        <v>1256</v>
      </c>
      <c r="T18" t="s">
        <v>1257</v>
      </c>
      <c r="U18" t="s">
        <v>1258</v>
      </c>
      <c r="V18" t="s">
        <v>1320</v>
      </c>
      <c r="X18" t="s">
        <v>1334</v>
      </c>
      <c r="Y18">
        <v>46.47</v>
      </c>
      <c r="Z18">
        <v>-15.92</v>
      </c>
      <c r="AA18">
        <v>3</v>
      </c>
      <c r="AB18">
        <v>6</v>
      </c>
      <c r="AC18">
        <v>2005</v>
      </c>
      <c r="AD18">
        <v>2688666</v>
      </c>
      <c r="AE18" s="52" t="s">
        <v>1335</v>
      </c>
      <c r="AG18" t="s">
        <v>1258</v>
      </c>
      <c r="AH18" t="s">
        <v>1320</v>
      </c>
      <c r="AI18" t="s">
        <v>1334</v>
      </c>
    </row>
    <row r="19" spans="1:35" ht="14" customHeight="1">
      <c r="A19" t="s">
        <v>1366</v>
      </c>
      <c r="B19">
        <v>178</v>
      </c>
      <c r="C19" t="s">
        <v>1251</v>
      </c>
      <c r="D19">
        <v>189900</v>
      </c>
      <c r="E19" t="s">
        <v>1252</v>
      </c>
      <c r="F19">
        <v>2005</v>
      </c>
      <c r="G19">
        <v>14739</v>
      </c>
      <c r="H19" t="s">
        <v>1336</v>
      </c>
      <c r="I19" t="s">
        <v>79</v>
      </c>
      <c r="J19" t="s">
        <v>1254</v>
      </c>
      <c r="K19">
        <v>2005</v>
      </c>
      <c r="L19">
        <v>2.5</v>
      </c>
      <c r="N19" t="s">
        <v>1333</v>
      </c>
      <c r="O19" t="s">
        <v>1269</v>
      </c>
      <c r="P19" t="s">
        <v>1216</v>
      </c>
      <c r="Q19" t="s">
        <v>1255</v>
      </c>
      <c r="R19" t="s">
        <v>1256</v>
      </c>
      <c r="T19" t="s">
        <v>1257</v>
      </c>
      <c r="U19" t="s">
        <v>1258</v>
      </c>
      <c r="V19" t="s">
        <v>1320</v>
      </c>
      <c r="X19" t="s">
        <v>1334</v>
      </c>
      <c r="Y19">
        <v>46.47</v>
      </c>
      <c r="Z19">
        <v>-15.92</v>
      </c>
      <c r="AA19">
        <v>3</v>
      </c>
      <c r="AB19">
        <v>6</v>
      </c>
      <c r="AC19">
        <v>2005</v>
      </c>
      <c r="AD19">
        <v>2688668</v>
      </c>
      <c r="AE19" s="52" t="s">
        <v>1337</v>
      </c>
      <c r="AG19" t="s">
        <v>1258</v>
      </c>
      <c r="AH19" t="s">
        <v>1320</v>
      </c>
      <c r="AI19" t="s">
        <v>1334</v>
      </c>
    </row>
    <row r="20" spans="1:35" ht="14" customHeight="1">
      <c r="A20" t="s">
        <v>1367</v>
      </c>
      <c r="B20">
        <v>180</v>
      </c>
      <c r="C20" t="s">
        <v>1251</v>
      </c>
      <c r="D20">
        <v>189902</v>
      </c>
      <c r="E20" t="s">
        <v>1252</v>
      </c>
      <c r="F20">
        <v>2005</v>
      </c>
      <c r="G20">
        <v>14741</v>
      </c>
      <c r="H20" t="s">
        <v>1338</v>
      </c>
      <c r="I20" t="s">
        <v>79</v>
      </c>
      <c r="J20" t="s">
        <v>1324</v>
      </c>
      <c r="K20">
        <v>2005</v>
      </c>
      <c r="L20">
        <v>2.5</v>
      </c>
      <c r="N20" t="s">
        <v>1333</v>
      </c>
      <c r="O20" t="s">
        <v>136</v>
      </c>
      <c r="P20" t="s">
        <v>1216</v>
      </c>
      <c r="Q20" t="s">
        <v>1255</v>
      </c>
      <c r="R20" t="s">
        <v>1256</v>
      </c>
      <c r="T20" t="s">
        <v>1257</v>
      </c>
      <c r="U20" t="s">
        <v>1258</v>
      </c>
      <c r="V20" t="s">
        <v>1320</v>
      </c>
      <c r="X20" t="s">
        <v>1334</v>
      </c>
      <c r="Y20">
        <v>46.47</v>
      </c>
      <c r="Z20">
        <v>-15.92</v>
      </c>
      <c r="AA20">
        <v>3</v>
      </c>
      <c r="AB20">
        <v>6</v>
      </c>
      <c r="AC20">
        <v>2005</v>
      </c>
      <c r="AD20">
        <v>2688670</v>
      </c>
      <c r="AE20" s="52" t="s">
        <v>1339</v>
      </c>
      <c r="AG20" t="s">
        <v>1258</v>
      </c>
      <c r="AH20" t="s">
        <v>1320</v>
      </c>
      <c r="AI20" t="s">
        <v>1334</v>
      </c>
    </row>
    <row r="21" spans="1:35" ht="14" customHeight="1">
      <c r="A21" t="s">
        <v>1368</v>
      </c>
      <c r="B21">
        <v>183</v>
      </c>
      <c r="C21" t="s">
        <v>1251</v>
      </c>
      <c r="D21">
        <v>189905</v>
      </c>
      <c r="E21" t="s">
        <v>1252</v>
      </c>
      <c r="F21">
        <v>2005</v>
      </c>
      <c r="G21">
        <v>14744</v>
      </c>
      <c r="H21" t="s">
        <v>1340</v>
      </c>
      <c r="I21" t="s">
        <v>79</v>
      </c>
      <c r="J21" t="s">
        <v>1254</v>
      </c>
      <c r="K21">
        <v>2005</v>
      </c>
      <c r="L21">
        <v>1.5</v>
      </c>
      <c r="O21" t="s">
        <v>82</v>
      </c>
      <c r="P21" t="s">
        <v>1216</v>
      </c>
      <c r="Q21" t="s">
        <v>1255</v>
      </c>
      <c r="R21" t="s">
        <v>1256</v>
      </c>
      <c r="T21" t="s">
        <v>1257</v>
      </c>
      <c r="U21" t="s">
        <v>1258</v>
      </c>
      <c r="V21" t="s">
        <v>1320</v>
      </c>
      <c r="X21" t="s">
        <v>1334</v>
      </c>
      <c r="Y21">
        <v>46.47</v>
      </c>
      <c r="Z21">
        <v>-15.92</v>
      </c>
      <c r="AA21">
        <v>3</v>
      </c>
      <c r="AB21">
        <v>6</v>
      </c>
      <c r="AC21">
        <v>2005</v>
      </c>
      <c r="AD21">
        <v>2688673</v>
      </c>
      <c r="AE21" s="52" t="s">
        <v>1341</v>
      </c>
      <c r="AG21" t="s">
        <v>1258</v>
      </c>
      <c r="AH21" t="s">
        <v>1320</v>
      </c>
      <c r="AI21" t="s">
        <v>1334</v>
      </c>
    </row>
    <row r="22" spans="1:35" ht="14" customHeight="1">
      <c r="A22" t="s">
        <v>1369</v>
      </c>
      <c r="B22">
        <v>184</v>
      </c>
      <c r="C22" t="s">
        <v>1251</v>
      </c>
      <c r="D22">
        <v>189906</v>
      </c>
      <c r="E22" t="s">
        <v>1252</v>
      </c>
      <c r="F22">
        <v>2005</v>
      </c>
      <c r="G22">
        <v>14745</v>
      </c>
      <c r="H22" t="s">
        <v>1342</v>
      </c>
      <c r="I22" t="s">
        <v>79</v>
      </c>
      <c r="J22" t="s">
        <v>1254</v>
      </c>
      <c r="K22">
        <v>2005</v>
      </c>
      <c r="L22">
        <v>2</v>
      </c>
      <c r="M22" t="s">
        <v>1216</v>
      </c>
      <c r="O22" t="s">
        <v>82</v>
      </c>
      <c r="P22" t="s">
        <v>1216</v>
      </c>
      <c r="Q22" t="s">
        <v>1255</v>
      </c>
      <c r="R22" t="s">
        <v>1256</v>
      </c>
      <c r="T22" t="s">
        <v>1257</v>
      </c>
      <c r="U22" t="s">
        <v>1258</v>
      </c>
      <c r="V22" t="s">
        <v>1320</v>
      </c>
      <c r="X22" t="s">
        <v>1334</v>
      </c>
      <c r="Y22">
        <v>46.47</v>
      </c>
      <c r="Z22">
        <v>-15.92</v>
      </c>
      <c r="AA22">
        <v>3</v>
      </c>
      <c r="AB22">
        <v>6</v>
      </c>
      <c r="AC22">
        <v>2005</v>
      </c>
      <c r="AD22">
        <v>2688674</v>
      </c>
      <c r="AE22" s="52" t="s">
        <v>1343</v>
      </c>
      <c r="AG22" t="s">
        <v>1258</v>
      </c>
      <c r="AH22" t="s">
        <v>1320</v>
      </c>
      <c r="AI22" t="s">
        <v>1334</v>
      </c>
    </row>
    <row r="23" spans="1:35" ht="14" customHeight="1">
      <c r="A23" t="s">
        <v>1370</v>
      </c>
      <c r="B23">
        <v>189</v>
      </c>
      <c r="C23" t="s">
        <v>1251</v>
      </c>
      <c r="D23">
        <v>188550</v>
      </c>
      <c r="E23" t="s">
        <v>1252</v>
      </c>
      <c r="F23">
        <v>2005</v>
      </c>
      <c r="G23">
        <v>15042</v>
      </c>
      <c r="H23" t="s">
        <v>1344</v>
      </c>
      <c r="I23" t="s">
        <v>79</v>
      </c>
      <c r="J23" t="s">
        <v>1254</v>
      </c>
      <c r="K23">
        <v>2005</v>
      </c>
      <c r="L23">
        <v>2.5</v>
      </c>
      <c r="M23" t="s">
        <v>1216</v>
      </c>
      <c r="O23" t="s">
        <v>1269</v>
      </c>
      <c r="P23" t="s">
        <v>1216</v>
      </c>
      <c r="Q23" t="s">
        <v>1255</v>
      </c>
      <c r="R23" t="s">
        <v>1264</v>
      </c>
      <c r="T23" t="s">
        <v>1257</v>
      </c>
      <c r="U23" t="s">
        <v>1258</v>
      </c>
      <c r="V23" t="s">
        <v>1265</v>
      </c>
      <c r="X23" t="s">
        <v>1345</v>
      </c>
      <c r="AA23">
        <v>30</v>
      </c>
      <c r="AB23">
        <v>12</v>
      </c>
      <c r="AC23">
        <v>2005</v>
      </c>
      <c r="AD23">
        <v>2687318</v>
      </c>
      <c r="AE23" s="52" t="s">
        <v>1346</v>
      </c>
      <c r="AG23" t="s">
        <v>1258</v>
      </c>
      <c r="AH23" t="s">
        <v>1265</v>
      </c>
      <c r="AI23" t="s">
        <v>1345</v>
      </c>
    </row>
    <row r="24" spans="1:35" ht="14" customHeight="1">
      <c r="A24" t="s">
        <v>1371</v>
      </c>
      <c r="B24">
        <v>190</v>
      </c>
      <c r="C24" t="s">
        <v>1251</v>
      </c>
      <c r="D24">
        <v>188551</v>
      </c>
      <c r="E24" t="s">
        <v>1252</v>
      </c>
      <c r="F24">
        <v>2005</v>
      </c>
      <c r="G24">
        <v>15043</v>
      </c>
      <c r="H24" t="s">
        <v>1347</v>
      </c>
      <c r="I24" t="s">
        <v>79</v>
      </c>
      <c r="J24" t="s">
        <v>1324</v>
      </c>
      <c r="K24">
        <v>2005</v>
      </c>
      <c r="L24">
        <v>2.5</v>
      </c>
      <c r="M24" t="s">
        <v>1216</v>
      </c>
      <c r="O24" t="s">
        <v>136</v>
      </c>
      <c r="P24" t="s">
        <v>1216</v>
      </c>
      <c r="Q24" t="s">
        <v>1255</v>
      </c>
      <c r="R24" t="s">
        <v>1264</v>
      </c>
      <c r="T24" t="s">
        <v>1257</v>
      </c>
      <c r="U24" t="s">
        <v>1258</v>
      </c>
      <c r="V24" t="s">
        <v>1265</v>
      </c>
      <c r="X24" t="s">
        <v>1345</v>
      </c>
      <c r="AA24">
        <v>30</v>
      </c>
      <c r="AB24">
        <v>12</v>
      </c>
      <c r="AC24">
        <v>2005</v>
      </c>
      <c r="AD24">
        <v>2687319</v>
      </c>
      <c r="AE24" s="52" t="s">
        <v>1348</v>
      </c>
      <c r="AG24" t="s">
        <v>1258</v>
      </c>
      <c r="AH24" t="s">
        <v>1265</v>
      </c>
      <c r="AI24" t="s">
        <v>1345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DA27B-0D72-B14A-B3AE-7CA16CAC9C64}">
  <dimension ref="B2:AN114"/>
  <sheetViews>
    <sheetView topLeftCell="X31" zoomScale="87" zoomScaleNormal="89" workbookViewId="0">
      <selection activeCell="AM48" sqref="AM48"/>
    </sheetView>
  </sheetViews>
  <sheetFormatPr baseColWidth="10" defaultRowHeight="16"/>
  <cols>
    <col min="2" max="2" width="17.6640625" bestFit="1" customWidth="1"/>
    <col min="10" max="10" width="19.33203125" bestFit="1" customWidth="1"/>
    <col min="11" max="11" width="18.33203125" customWidth="1"/>
    <col min="14" max="14" width="15.5" customWidth="1"/>
    <col min="15" max="15" width="14.6640625" customWidth="1"/>
    <col min="17" max="17" width="14" bestFit="1" customWidth="1"/>
    <col min="24" max="24" width="12.6640625" bestFit="1" customWidth="1"/>
    <col min="25" max="25" width="17.6640625" bestFit="1" customWidth="1"/>
    <col min="27" max="27" width="17.83203125" customWidth="1"/>
    <col min="31" max="31" width="13.5" hidden="1" customWidth="1"/>
    <col min="32" max="32" width="22" hidden="1" customWidth="1"/>
    <col min="33" max="33" width="16.1640625" hidden="1" customWidth="1"/>
    <col min="34" max="34" width="22" hidden="1" customWidth="1"/>
    <col min="35" max="35" width="16.83203125" hidden="1" customWidth="1"/>
    <col min="36" max="36" width="22.1640625" hidden="1" customWidth="1"/>
    <col min="37" max="37" width="38.83203125" hidden="1" customWidth="1"/>
    <col min="38" max="38" width="23.83203125" hidden="1" customWidth="1"/>
    <col min="39" max="39" width="29.6640625" bestFit="1" customWidth="1"/>
    <col min="40" max="40" width="38.33203125" bestFit="1" customWidth="1"/>
    <col min="41" max="41" width="22.6640625" bestFit="1" customWidth="1"/>
  </cols>
  <sheetData>
    <row r="2" spans="2:37">
      <c r="B2" s="61" t="s">
        <v>1386</v>
      </c>
      <c r="J2" s="61" t="s">
        <v>1385</v>
      </c>
      <c r="Y2" s="61" t="s">
        <v>1390</v>
      </c>
    </row>
    <row r="3" spans="2:37" ht="17" thickBot="1">
      <c r="B3" t="s">
        <v>1387</v>
      </c>
      <c r="C3" t="s">
        <v>1227</v>
      </c>
      <c r="D3" t="s">
        <v>1382</v>
      </c>
      <c r="E3" t="s">
        <v>752</v>
      </c>
      <c r="F3" t="s">
        <v>54</v>
      </c>
    </row>
    <row r="4" spans="2:37">
      <c r="C4" s="66" t="s">
        <v>155</v>
      </c>
      <c r="D4" t="s">
        <v>1383</v>
      </c>
      <c r="E4" t="s">
        <v>1435</v>
      </c>
      <c r="F4" t="s">
        <v>1431</v>
      </c>
      <c r="J4" s="4" t="s">
        <v>1207</v>
      </c>
      <c r="K4" s="5"/>
      <c r="L4" s="5"/>
      <c r="M4" s="5"/>
      <c r="N4" s="5"/>
      <c r="O4" s="5"/>
      <c r="P4" s="5"/>
      <c r="Q4" s="5"/>
      <c r="R4" s="5"/>
      <c r="S4" s="5"/>
      <c r="T4" s="5"/>
      <c r="U4" s="5"/>
      <c r="V4" s="6"/>
      <c r="Y4" s="4" t="s">
        <v>1392</v>
      </c>
      <c r="Z4" s="5"/>
      <c r="AA4" s="5"/>
      <c r="AB4" s="5"/>
      <c r="AC4" s="5"/>
      <c r="AD4" s="5"/>
      <c r="AE4" s="5"/>
      <c r="AF4" s="5"/>
      <c r="AG4" s="5"/>
      <c r="AH4" s="5"/>
      <c r="AI4" s="5"/>
      <c r="AJ4" s="5"/>
      <c r="AK4" s="6"/>
    </row>
    <row r="5" spans="2:37">
      <c r="B5">
        <v>1</v>
      </c>
      <c r="C5" s="37" t="s">
        <v>165</v>
      </c>
      <c r="D5" t="s">
        <v>1383</v>
      </c>
      <c r="E5" t="s">
        <v>1393</v>
      </c>
      <c r="J5" s="7" t="s">
        <v>1199</v>
      </c>
      <c r="K5" s="8" t="s">
        <v>1208</v>
      </c>
      <c r="L5" s="8" t="s">
        <v>1209</v>
      </c>
      <c r="M5" s="8"/>
      <c r="N5" s="8"/>
      <c r="O5" s="8"/>
      <c r="P5" s="8"/>
      <c r="Q5" s="8"/>
      <c r="R5" s="8"/>
      <c r="S5" s="8"/>
      <c r="T5" s="8"/>
      <c r="U5" s="8"/>
      <c r="V5" s="9"/>
      <c r="Y5" s="7" t="s">
        <v>1199</v>
      </c>
      <c r="Z5" s="8"/>
      <c r="AA5" s="8"/>
      <c r="AB5" s="8"/>
      <c r="AC5" s="8"/>
      <c r="AD5" s="8"/>
      <c r="AE5" s="8"/>
      <c r="AF5" s="8"/>
      <c r="AG5" s="8"/>
      <c r="AH5" s="8"/>
      <c r="AI5" s="8"/>
      <c r="AJ5" s="8"/>
      <c r="AK5" s="9"/>
    </row>
    <row r="6" spans="2:37">
      <c r="B6">
        <v>2</v>
      </c>
      <c r="C6" s="37" t="s">
        <v>167</v>
      </c>
      <c r="D6" t="s">
        <v>1383</v>
      </c>
      <c r="E6" t="s">
        <v>1393</v>
      </c>
      <c r="J6" s="7" t="s">
        <v>1188</v>
      </c>
      <c r="K6" s="8">
        <v>96</v>
      </c>
      <c r="L6" s="8"/>
      <c r="M6" s="8"/>
      <c r="N6" s="8"/>
      <c r="O6" s="8"/>
      <c r="P6" s="8"/>
      <c r="Q6" s="8"/>
      <c r="R6" s="8"/>
      <c r="S6" s="8"/>
      <c r="T6" s="8"/>
      <c r="U6" s="8"/>
      <c r="V6" s="9"/>
      <c r="Y6" s="7" t="s">
        <v>1188</v>
      </c>
      <c r="Z6" s="8"/>
      <c r="AA6" s="8"/>
      <c r="AB6" s="8"/>
      <c r="AC6" s="8"/>
      <c r="AD6" s="8"/>
      <c r="AE6" s="8"/>
      <c r="AF6" s="8"/>
      <c r="AG6" s="8"/>
      <c r="AH6" s="8"/>
      <c r="AI6" s="8"/>
      <c r="AJ6" s="8"/>
      <c r="AK6" s="9"/>
    </row>
    <row r="7" spans="2:37">
      <c r="B7">
        <v>3</v>
      </c>
      <c r="C7" s="37" t="s">
        <v>170</v>
      </c>
      <c r="D7" t="s">
        <v>1383</v>
      </c>
      <c r="E7" t="s">
        <v>1393</v>
      </c>
      <c r="J7" s="7" t="s">
        <v>1189</v>
      </c>
      <c r="K7" s="8" t="s">
        <v>1190</v>
      </c>
      <c r="L7" s="8"/>
      <c r="M7" s="8"/>
      <c r="N7" s="8"/>
      <c r="O7" s="8"/>
      <c r="P7" s="8"/>
      <c r="Q7" s="8"/>
      <c r="R7" s="8"/>
      <c r="S7" s="8"/>
      <c r="T7" s="8"/>
      <c r="U7" s="8"/>
      <c r="V7" s="9"/>
      <c r="Y7" s="7" t="s">
        <v>1189</v>
      </c>
      <c r="Z7" s="8" t="s">
        <v>1190</v>
      </c>
      <c r="AA7" s="8"/>
      <c r="AB7" s="8"/>
      <c r="AC7" s="8"/>
      <c r="AD7" s="8"/>
      <c r="AE7" s="8"/>
      <c r="AF7" s="8"/>
      <c r="AG7" s="8"/>
      <c r="AH7" s="8"/>
      <c r="AI7" s="8"/>
      <c r="AJ7" s="8"/>
      <c r="AK7" s="9"/>
    </row>
    <row r="8" spans="2:37">
      <c r="B8">
        <v>4</v>
      </c>
      <c r="C8" s="37" t="s">
        <v>172</v>
      </c>
      <c r="D8" t="s">
        <v>1383</v>
      </c>
      <c r="E8" t="s">
        <v>1393</v>
      </c>
      <c r="J8" s="7"/>
      <c r="K8" s="8">
        <v>1</v>
      </c>
      <c r="L8" s="8">
        <v>2</v>
      </c>
      <c r="M8" s="8">
        <v>3</v>
      </c>
      <c r="N8" s="8">
        <v>4</v>
      </c>
      <c r="O8" s="8">
        <v>5</v>
      </c>
      <c r="P8" s="8">
        <v>6</v>
      </c>
      <c r="Q8" s="8">
        <v>7</v>
      </c>
      <c r="R8" s="8">
        <v>8</v>
      </c>
      <c r="S8" s="8">
        <v>9</v>
      </c>
      <c r="T8" s="8">
        <v>10</v>
      </c>
      <c r="U8" s="8">
        <v>11</v>
      </c>
      <c r="V8" s="9">
        <v>12</v>
      </c>
      <c r="Y8" s="7"/>
      <c r="Z8" s="16">
        <v>1</v>
      </c>
      <c r="AA8" s="16">
        <v>2</v>
      </c>
      <c r="AB8" s="16">
        <v>3</v>
      </c>
      <c r="AC8" s="16">
        <v>4</v>
      </c>
      <c r="AD8" s="16">
        <v>5</v>
      </c>
      <c r="AE8" s="16">
        <v>6</v>
      </c>
      <c r="AF8" s="16">
        <v>7</v>
      </c>
      <c r="AG8" s="16">
        <v>8</v>
      </c>
      <c r="AH8" s="16">
        <v>9</v>
      </c>
      <c r="AI8" s="16">
        <v>10</v>
      </c>
      <c r="AJ8" s="16">
        <v>11</v>
      </c>
      <c r="AK8" s="26">
        <v>12</v>
      </c>
    </row>
    <row r="9" spans="2:37">
      <c r="B9">
        <v>5</v>
      </c>
      <c r="C9" s="37" t="s">
        <v>177</v>
      </c>
      <c r="D9" t="s">
        <v>1383</v>
      </c>
      <c r="E9" t="s">
        <v>1393</v>
      </c>
      <c r="J9" s="7" t="s">
        <v>82</v>
      </c>
      <c r="K9" s="8" t="s">
        <v>799</v>
      </c>
      <c r="L9" s="8" t="s">
        <v>792</v>
      </c>
      <c r="M9" s="8" t="s">
        <v>793</v>
      </c>
      <c r="N9" s="8" t="s">
        <v>794</v>
      </c>
      <c r="O9" s="8" t="s">
        <v>795</v>
      </c>
      <c r="P9" s="8" t="s">
        <v>796</v>
      </c>
      <c r="Q9" s="8" t="s">
        <v>797</v>
      </c>
      <c r="R9" s="8" t="s">
        <v>791</v>
      </c>
      <c r="S9" s="8" t="s">
        <v>790</v>
      </c>
      <c r="T9" s="8" t="s">
        <v>789</v>
      </c>
      <c r="U9" s="8" t="s">
        <v>788</v>
      </c>
      <c r="V9" s="9" t="s">
        <v>787</v>
      </c>
      <c r="Y9" s="27" t="s">
        <v>82</v>
      </c>
      <c r="Z9" s="8"/>
      <c r="AA9" s="8"/>
      <c r="AB9" s="8"/>
      <c r="AC9" s="8"/>
      <c r="AD9" s="8"/>
      <c r="AE9" s="8"/>
      <c r="AF9" s="8"/>
      <c r="AG9" s="8"/>
      <c r="AH9" s="8"/>
      <c r="AI9" s="8"/>
      <c r="AJ9" s="8"/>
      <c r="AK9" s="9"/>
    </row>
    <row r="10" spans="2:37">
      <c r="B10">
        <v>6</v>
      </c>
      <c r="C10" s="37" t="s">
        <v>187</v>
      </c>
      <c r="D10" t="s">
        <v>1383</v>
      </c>
      <c r="E10" t="s">
        <v>1393</v>
      </c>
      <c r="J10" s="7" t="s">
        <v>1191</v>
      </c>
      <c r="K10" s="8" t="s">
        <v>786</v>
      </c>
      <c r="L10" s="8" t="s">
        <v>785</v>
      </c>
      <c r="M10" s="8" t="s">
        <v>784</v>
      </c>
      <c r="N10" s="8" t="s">
        <v>783</v>
      </c>
      <c r="O10" s="8" t="s">
        <v>782</v>
      </c>
      <c r="P10" s="8" t="s">
        <v>781</v>
      </c>
      <c r="Q10" s="8" t="s">
        <v>780</v>
      </c>
      <c r="R10" s="8" t="s">
        <v>920</v>
      </c>
      <c r="S10" s="8" t="s">
        <v>779</v>
      </c>
      <c r="T10" s="8" t="s">
        <v>778</v>
      </c>
      <c r="U10" s="8" t="s">
        <v>777</v>
      </c>
      <c r="V10" s="20" t="s">
        <v>486</v>
      </c>
      <c r="Y10" s="27" t="s">
        <v>1191</v>
      </c>
      <c r="Z10" s="8"/>
      <c r="AA10" s="8"/>
      <c r="AB10" s="8"/>
      <c r="AC10" s="8"/>
      <c r="AD10" s="8"/>
      <c r="AE10" s="8"/>
      <c r="AF10" s="8"/>
      <c r="AG10" s="8"/>
      <c r="AH10" s="8"/>
      <c r="AI10" s="8"/>
      <c r="AJ10" s="8"/>
      <c r="AK10" s="62"/>
    </row>
    <row r="11" spans="2:37">
      <c r="B11">
        <v>7</v>
      </c>
      <c r="C11" s="37" t="s">
        <v>189</v>
      </c>
      <c r="D11" t="s">
        <v>1383</v>
      </c>
      <c r="E11" t="s">
        <v>1393</v>
      </c>
      <c r="J11" s="7" t="s">
        <v>1192</v>
      </c>
      <c r="K11" s="8" t="s">
        <v>919</v>
      </c>
      <c r="L11" s="8" t="s">
        <v>918</v>
      </c>
      <c r="M11" s="19" t="s">
        <v>480</v>
      </c>
      <c r="N11" s="8" t="s">
        <v>917</v>
      </c>
      <c r="O11" s="8" t="s">
        <v>916</v>
      </c>
      <c r="P11" s="19" t="s">
        <v>479</v>
      </c>
      <c r="Q11" s="19" t="s">
        <v>478</v>
      </c>
      <c r="R11" s="19" t="s">
        <v>475</v>
      </c>
      <c r="S11" s="8" t="s">
        <v>914</v>
      </c>
      <c r="T11" s="19" t="s">
        <v>693</v>
      </c>
      <c r="U11" s="19" t="s">
        <v>472</v>
      </c>
      <c r="V11" s="20" t="s">
        <v>471</v>
      </c>
      <c r="Y11" s="27" t="s">
        <v>1192</v>
      </c>
      <c r="Z11" s="8"/>
      <c r="AA11" s="8"/>
      <c r="AB11" s="63"/>
      <c r="AC11" s="8"/>
      <c r="AD11" s="8"/>
      <c r="AE11" s="63"/>
      <c r="AF11" s="63"/>
      <c r="AG11" s="63"/>
      <c r="AH11" s="8"/>
      <c r="AI11" s="63"/>
      <c r="AJ11" s="63"/>
      <c r="AK11" s="62"/>
    </row>
    <row r="12" spans="2:37">
      <c r="B12">
        <v>8</v>
      </c>
      <c r="C12" s="37" t="s">
        <v>234</v>
      </c>
      <c r="D12" t="s">
        <v>1383</v>
      </c>
      <c r="E12" t="s">
        <v>1393</v>
      </c>
      <c r="J12" s="7" t="s">
        <v>1193</v>
      </c>
      <c r="K12" s="8" t="s">
        <v>913</v>
      </c>
      <c r="L12" s="19" t="s">
        <v>468</v>
      </c>
      <c r="M12" s="8" t="s">
        <v>912</v>
      </c>
      <c r="N12" s="19" t="s">
        <v>446</v>
      </c>
      <c r="O12" s="80" t="s">
        <v>444</v>
      </c>
      <c r="P12" s="8" t="s">
        <v>910</v>
      </c>
      <c r="Q12" s="8" t="s">
        <v>909</v>
      </c>
      <c r="R12" s="80" t="s">
        <v>453</v>
      </c>
      <c r="S12" s="80" t="s">
        <v>450</v>
      </c>
      <c r="T12" s="8" t="s">
        <v>692</v>
      </c>
      <c r="U12" s="8" t="s">
        <v>911</v>
      </c>
      <c r="V12" s="82" t="s">
        <v>436</v>
      </c>
      <c r="Y12" s="27" t="s">
        <v>1193</v>
      </c>
      <c r="Z12" s="8"/>
      <c r="AA12" s="63"/>
      <c r="AB12" s="8"/>
      <c r="AC12" s="63"/>
      <c r="AD12" s="63"/>
      <c r="AE12" s="8"/>
      <c r="AF12" s="8"/>
      <c r="AG12" s="63"/>
      <c r="AH12" s="63"/>
      <c r="AI12" s="8"/>
      <c r="AJ12" s="8"/>
      <c r="AK12" s="62"/>
    </row>
    <row r="13" spans="2:37">
      <c r="B13">
        <v>9</v>
      </c>
      <c r="C13" s="37" t="s">
        <v>237</v>
      </c>
      <c r="D13" t="s">
        <v>1383</v>
      </c>
      <c r="E13" t="s">
        <v>1393</v>
      </c>
      <c r="J13" s="7" t="s">
        <v>1194</v>
      </c>
      <c r="K13" s="80" t="s">
        <v>433</v>
      </c>
      <c r="L13" s="8" t="s">
        <v>908</v>
      </c>
      <c r="M13" s="8" t="s">
        <v>907</v>
      </c>
      <c r="N13" s="8" t="s">
        <v>906</v>
      </c>
      <c r="O13" s="8" t="s">
        <v>905</v>
      </c>
      <c r="P13" s="8" t="s">
        <v>904</v>
      </c>
      <c r="Q13" s="8" t="s">
        <v>903</v>
      </c>
      <c r="R13" s="8" t="s">
        <v>902</v>
      </c>
      <c r="S13" s="80" t="s">
        <v>410</v>
      </c>
      <c r="T13" s="8" t="s">
        <v>900</v>
      </c>
      <c r="U13" s="19" t="s">
        <v>990</v>
      </c>
      <c r="V13" s="9" t="s">
        <v>1015</v>
      </c>
      <c r="Y13" s="27" t="s">
        <v>1194</v>
      </c>
      <c r="Z13" s="63"/>
      <c r="AA13" s="8"/>
      <c r="AB13" s="8"/>
      <c r="AC13" s="8"/>
      <c r="AD13" s="8"/>
      <c r="AE13" s="8"/>
      <c r="AF13" s="8"/>
      <c r="AG13" s="8"/>
      <c r="AH13" s="63"/>
      <c r="AI13" s="8"/>
      <c r="AJ13" s="63"/>
      <c r="AK13" s="9"/>
    </row>
    <row r="14" spans="2:37">
      <c r="B14" s="66">
        <v>10</v>
      </c>
      <c r="C14" s="66" t="s">
        <v>88</v>
      </c>
      <c r="D14" s="66" t="s">
        <v>1383</v>
      </c>
      <c r="E14" t="s">
        <v>1435</v>
      </c>
      <c r="F14" t="s">
        <v>1432</v>
      </c>
      <c r="J14" s="7" t="s">
        <v>1195</v>
      </c>
      <c r="K14" s="8" t="s">
        <v>1002</v>
      </c>
      <c r="L14" s="19" t="s">
        <v>989</v>
      </c>
      <c r="M14" s="80" t="s">
        <v>988</v>
      </c>
      <c r="N14" s="19" t="s">
        <v>987</v>
      </c>
      <c r="O14" s="80" t="s">
        <v>986</v>
      </c>
      <c r="P14" s="80" t="s">
        <v>985</v>
      </c>
      <c r="Q14" s="80" t="s">
        <v>984</v>
      </c>
      <c r="R14" s="80" t="s">
        <v>983</v>
      </c>
      <c r="S14" s="19" t="s">
        <v>982</v>
      </c>
      <c r="T14" s="19" t="s">
        <v>981</v>
      </c>
      <c r="U14" s="19" t="s">
        <v>991</v>
      </c>
      <c r="V14" s="20" t="s">
        <v>992</v>
      </c>
      <c r="Y14" s="27" t="s">
        <v>1195</v>
      </c>
      <c r="Z14" s="8"/>
      <c r="AA14" s="63"/>
      <c r="AB14" s="63"/>
      <c r="AC14" s="63"/>
      <c r="AD14" s="63"/>
      <c r="AE14" s="63"/>
      <c r="AF14" s="63"/>
      <c r="AG14" s="63"/>
      <c r="AH14" s="63"/>
      <c r="AI14" s="63"/>
      <c r="AJ14" s="63"/>
      <c r="AK14" s="9"/>
    </row>
    <row r="15" spans="2:37">
      <c r="B15">
        <v>11</v>
      </c>
      <c r="C15" s="37" t="s">
        <v>97</v>
      </c>
      <c r="D15" t="s">
        <v>1383</v>
      </c>
      <c r="E15" t="s">
        <v>1393</v>
      </c>
      <c r="J15" s="7" t="s">
        <v>1196</v>
      </c>
      <c r="K15" s="19" t="s">
        <v>993</v>
      </c>
      <c r="L15" s="19" t="s">
        <v>553</v>
      </c>
      <c r="M15" s="19" t="s">
        <v>994</v>
      </c>
      <c r="N15" s="8" t="s">
        <v>1011</v>
      </c>
      <c r="O15" s="8" t="s">
        <v>1012</v>
      </c>
      <c r="P15" s="8" t="s">
        <v>1013</v>
      </c>
      <c r="Q15" s="8" t="s">
        <v>1014</v>
      </c>
      <c r="R15" s="19" t="s">
        <v>1001</v>
      </c>
      <c r="S15" s="19" t="s">
        <v>1000</v>
      </c>
      <c r="T15" s="19" t="s">
        <v>999</v>
      </c>
      <c r="U15" s="19" t="s">
        <v>998</v>
      </c>
      <c r="V15" s="20" t="s">
        <v>997</v>
      </c>
      <c r="Y15" s="27" t="s">
        <v>1196</v>
      </c>
      <c r="Z15" s="8"/>
      <c r="AA15" s="8"/>
      <c r="AB15" s="8"/>
      <c r="AC15" s="8"/>
      <c r="AD15" s="8"/>
      <c r="AE15" s="8"/>
      <c r="AF15" s="8"/>
      <c r="AG15" s="63"/>
      <c r="AH15" s="63"/>
      <c r="AI15" s="63"/>
      <c r="AJ15" s="63"/>
      <c r="AK15" s="62"/>
    </row>
    <row r="16" spans="2:37" ht="17" thickBot="1">
      <c r="B16">
        <v>12</v>
      </c>
      <c r="C16" s="37" t="s">
        <v>100</v>
      </c>
      <c r="D16" t="s">
        <v>1383</v>
      </c>
      <c r="E16" t="s">
        <v>1393</v>
      </c>
      <c r="J16" s="12" t="s">
        <v>1197</v>
      </c>
      <c r="K16" s="83" t="s">
        <v>996</v>
      </c>
      <c r="L16" s="83" t="s">
        <v>995</v>
      </c>
      <c r="M16" s="17" t="s">
        <v>1017</v>
      </c>
      <c r="N16" s="17" t="s">
        <v>1016</v>
      </c>
      <c r="O16" s="21" t="s">
        <v>1004</v>
      </c>
      <c r="P16" s="21" t="s">
        <v>1003</v>
      </c>
      <c r="Q16" s="21" t="s">
        <v>1006</v>
      </c>
      <c r="R16" s="21" t="s">
        <v>1005</v>
      </c>
      <c r="S16" s="21" t="s">
        <v>1007</v>
      </c>
      <c r="T16" s="21" t="s">
        <v>1008</v>
      </c>
      <c r="U16" s="21" t="s">
        <v>1009</v>
      </c>
      <c r="V16" s="24" t="s">
        <v>1010</v>
      </c>
      <c r="Y16" s="28" t="s">
        <v>1197</v>
      </c>
      <c r="Z16" s="64"/>
      <c r="AA16" s="64"/>
      <c r="AB16" s="17"/>
      <c r="AC16" s="17"/>
      <c r="AD16" s="17"/>
      <c r="AE16" s="17"/>
      <c r="AF16" s="17"/>
      <c r="AG16" s="17"/>
      <c r="AH16" s="17"/>
      <c r="AI16" s="17"/>
      <c r="AJ16" s="17"/>
      <c r="AK16" s="18"/>
    </row>
    <row r="17" spans="2:40">
      <c r="B17">
        <v>13</v>
      </c>
      <c r="C17" s="37" t="s">
        <v>104</v>
      </c>
      <c r="D17" t="s">
        <v>1383</v>
      </c>
      <c r="E17" t="s">
        <v>1393</v>
      </c>
    </row>
    <row r="18" spans="2:40">
      <c r="B18">
        <v>14</v>
      </c>
      <c r="C18" s="37" t="s">
        <v>110</v>
      </c>
      <c r="D18" t="s">
        <v>1383</v>
      </c>
      <c r="E18" t="s">
        <v>1393</v>
      </c>
      <c r="N18" s="81" t="s">
        <v>1459</v>
      </c>
      <c r="O18" s="67" t="s">
        <v>1458</v>
      </c>
    </row>
    <row r="19" spans="2:40" ht="51">
      <c r="B19">
        <v>15</v>
      </c>
      <c r="C19" s="65" t="s">
        <v>574</v>
      </c>
      <c r="D19" t="s">
        <v>1383</v>
      </c>
      <c r="E19" t="s">
        <v>1393</v>
      </c>
      <c r="Y19" t="s">
        <v>1394</v>
      </c>
      <c r="Z19" s="8" t="s">
        <v>1387</v>
      </c>
      <c r="AA19" t="s">
        <v>1227</v>
      </c>
      <c r="AB19" t="s">
        <v>1460</v>
      </c>
      <c r="AC19" s="52" t="s">
        <v>1391</v>
      </c>
      <c r="AD19" t="s">
        <v>1389</v>
      </c>
      <c r="AE19" t="s">
        <v>1462</v>
      </c>
      <c r="AF19" t="s">
        <v>1464</v>
      </c>
      <c r="AG19" t="s">
        <v>1465</v>
      </c>
      <c r="AH19" s="72" t="s">
        <v>1463</v>
      </c>
      <c r="AI19" s="72" t="s">
        <v>1466</v>
      </c>
      <c r="AJ19" s="72" t="s">
        <v>1470</v>
      </c>
      <c r="AK19" s="72" t="s">
        <v>1467</v>
      </c>
      <c r="AL19" t="s">
        <v>1468</v>
      </c>
      <c r="AM19" t="s">
        <v>1469</v>
      </c>
      <c r="AN19" t="s">
        <v>1471</v>
      </c>
    </row>
    <row r="20" spans="2:40">
      <c r="B20">
        <v>16</v>
      </c>
      <c r="C20" s="65" t="s">
        <v>579</v>
      </c>
      <c r="D20" t="s">
        <v>1383</v>
      </c>
      <c r="E20" t="s">
        <v>1393</v>
      </c>
      <c r="Y20" t="s">
        <v>1395</v>
      </c>
      <c r="Z20" s="71">
        <v>1</v>
      </c>
      <c r="AA20" s="71" t="s">
        <v>165</v>
      </c>
      <c r="AB20" s="84" t="s">
        <v>1461</v>
      </c>
      <c r="AC20" s="71"/>
      <c r="AD20" s="71" t="s">
        <v>1145</v>
      </c>
      <c r="AE20">
        <v>50</v>
      </c>
      <c r="AF20">
        <v>18</v>
      </c>
      <c r="AG20">
        <f>AE20*AF20</f>
        <v>900</v>
      </c>
      <c r="AH20" s="72">
        <v>25</v>
      </c>
      <c r="AI20" s="71" t="s">
        <v>1473</v>
      </c>
      <c r="AJ20" s="71">
        <v>25</v>
      </c>
      <c r="AK20" s="72">
        <f>AG20/2</f>
        <v>450</v>
      </c>
      <c r="AL20">
        <v>25</v>
      </c>
      <c r="AM20" s="71">
        <v>25</v>
      </c>
      <c r="AN20">
        <f>AG20-AK20</f>
        <v>450</v>
      </c>
    </row>
    <row r="21" spans="2:40">
      <c r="B21">
        <v>17</v>
      </c>
      <c r="C21" s="65" t="s">
        <v>581</v>
      </c>
      <c r="D21" t="s">
        <v>1383</v>
      </c>
      <c r="E21" t="s">
        <v>1393</v>
      </c>
      <c r="Y21" t="s">
        <v>1396</v>
      </c>
      <c r="Z21" s="71">
        <v>24</v>
      </c>
      <c r="AA21" s="71" t="s">
        <v>1361</v>
      </c>
      <c r="AB21" s="84" t="s">
        <v>1461</v>
      </c>
      <c r="AC21" s="71"/>
      <c r="AD21" s="71" t="s">
        <v>1159</v>
      </c>
      <c r="AE21">
        <v>50</v>
      </c>
      <c r="AF21">
        <v>98</v>
      </c>
      <c r="AG21">
        <f t="shared" ref="AG21:AG55" si="0">AE21*AF21</f>
        <v>4900</v>
      </c>
      <c r="AH21">
        <v>0</v>
      </c>
      <c r="AL21">
        <v>50</v>
      </c>
      <c r="AM21">
        <v>0</v>
      </c>
      <c r="AN21">
        <f>AG21</f>
        <v>4900</v>
      </c>
    </row>
    <row r="22" spans="2:40">
      <c r="B22">
        <v>18</v>
      </c>
      <c r="C22" s="65" t="s">
        <v>585</v>
      </c>
      <c r="D22" t="s">
        <v>1383</v>
      </c>
      <c r="E22" t="s">
        <v>1393</v>
      </c>
      <c r="Y22" t="s">
        <v>1397</v>
      </c>
      <c r="Z22" s="71">
        <v>3</v>
      </c>
      <c r="AA22" s="71" t="s">
        <v>170</v>
      </c>
      <c r="AB22" s="84" t="s">
        <v>1461</v>
      </c>
      <c r="AC22" s="71"/>
      <c r="AD22" s="71" t="s">
        <v>1158</v>
      </c>
      <c r="AE22">
        <v>50</v>
      </c>
      <c r="AF22">
        <v>32</v>
      </c>
      <c r="AG22">
        <f t="shared" si="0"/>
        <v>1600</v>
      </c>
      <c r="AH22" s="72">
        <v>25</v>
      </c>
      <c r="AI22" s="71" t="s">
        <v>1474</v>
      </c>
      <c r="AJ22" s="71">
        <v>25</v>
      </c>
      <c r="AK22" s="72">
        <f>AG22/2</f>
        <v>800</v>
      </c>
      <c r="AL22">
        <v>25</v>
      </c>
      <c r="AM22" s="71">
        <v>25</v>
      </c>
      <c r="AN22">
        <v>400</v>
      </c>
    </row>
    <row r="23" spans="2:40">
      <c r="B23">
        <v>19</v>
      </c>
      <c r="C23" s="65" t="s">
        <v>587</v>
      </c>
      <c r="D23" t="s">
        <v>1383</v>
      </c>
      <c r="E23" t="s">
        <v>1393</v>
      </c>
      <c r="Y23" t="s">
        <v>1398</v>
      </c>
      <c r="Z23" s="71">
        <v>20</v>
      </c>
      <c r="AA23" s="71" t="s">
        <v>1354</v>
      </c>
      <c r="AB23" s="84" t="s">
        <v>1461</v>
      </c>
      <c r="AC23" s="71"/>
      <c r="AD23" s="71" t="s">
        <v>1131</v>
      </c>
      <c r="AE23">
        <v>50</v>
      </c>
      <c r="AF23">
        <v>35</v>
      </c>
      <c r="AG23">
        <f t="shared" si="0"/>
        <v>1750</v>
      </c>
      <c r="AH23">
        <v>0</v>
      </c>
      <c r="AL23">
        <v>50</v>
      </c>
      <c r="AM23">
        <v>0</v>
      </c>
      <c r="AN23">
        <f>AG23</f>
        <v>1750</v>
      </c>
    </row>
    <row r="24" spans="2:40">
      <c r="B24">
        <v>20</v>
      </c>
      <c r="C24" s="37" t="s">
        <v>1354</v>
      </c>
      <c r="D24" t="s">
        <v>1384</v>
      </c>
      <c r="E24" t="s">
        <v>1393</v>
      </c>
      <c r="Y24" t="s">
        <v>1399</v>
      </c>
      <c r="Z24" s="71">
        <v>7</v>
      </c>
      <c r="AA24" s="71" t="s">
        <v>189</v>
      </c>
      <c r="AB24" s="84" t="s">
        <v>1461</v>
      </c>
      <c r="AC24" s="71"/>
      <c r="AD24" s="71" t="s">
        <v>1099</v>
      </c>
      <c r="AE24">
        <v>50</v>
      </c>
      <c r="AF24">
        <v>11</v>
      </c>
      <c r="AG24">
        <f t="shared" si="0"/>
        <v>550</v>
      </c>
      <c r="AH24" s="72">
        <f>AE24-AL24</f>
        <v>22</v>
      </c>
      <c r="AI24" s="71" t="s">
        <v>1475</v>
      </c>
      <c r="AJ24" s="71">
        <f>50-AH24</f>
        <v>28</v>
      </c>
      <c r="AK24" s="72">
        <f>AF24*AH24</f>
        <v>242</v>
      </c>
      <c r="AL24">
        <v>28</v>
      </c>
      <c r="AM24" s="71">
        <f>50-AL24</f>
        <v>22</v>
      </c>
      <c r="AN24">
        <f>AL24*AF24</f>
        <v>308</v>
      </c>
    </row>
    <row r="25" spans="2:40">
      <c r="B25" s="66">
        <v>21</v>
      </c>
      <c r="C25" s="66" t="s">
        <v>1355</v>
      </c>
      <c r="D25" s="66" t="s">
        <v>1384</v>
      </c>
      <c r="E25" t="s">
        <v>1435</v>
      </c>
      <c r="F25" t="s">
        <v>1433</v>
      </c>
      <c r="Y25" t="s">
        <v>1400</v>
      </c>
      <c r="Z25" s="71">
        <v>25</v>
      </c>
      <c r="AA25" s="71" t="s">
        <v>410</v>
      </c>
      <c r="AB25" s="84" t="s">
        <v>1140</v>
      </c>
      <c r="AC25" s="71"/>
      <c r="AD25" s="71" t="s">
        <v>1492</v>
      </c>
      <c r="AE25">
        <v>50</v>
      </c>
      <c r="AF25">
        <v>17</v>
      </c>
      <c r="AG25">
        <f t="shared" si="0"/>
        <v>850</v>
      </c>
      <c r="AH25" s="72">
        <v>25</v>
      </c>
      <c r="AI25" s="71" t="s">
        <v>1476</v>
      </c>
      <c r="AJ25" s="71">
        <v>25</v>
      </c>
      <c r="AK25" s="72">
        <f>AH25*AF25</f>
        <v>425</v>
      </c>
      <c r="AL25">
        <v>25</v>
      </c>
      <c r="AM25" s="71">
        <v>25</v>
      </c>
      <c r="AN25">
        <f>AG25/2</f>
        <v>425</v>
      </c>
    </row>
    <row r="26" spans="2:40">
      <c r="B26">
        <v>22</v>
      </c>
      <c r="C26" s="37" t="s">
        <v>1356</v>
      </c>
      <c r="D26" t="s">
        <v>1384</v>
      </c>
      <c r="E26" t="s">
        <v>1393</v>
      </c>
      <c r="Y26" t="s">
        <v>1401</v>
      </c>
      <c r="Z26" s="71">
        <v>12</v>
      </c>
      <c r="AA26" s="71" t="s">
        <v>100</v>
      </c>
      <c r="AB26" s="84" t="s">
        <v>1461</v>
      </c>
      <c r="AC26" s="71"/>
      <c r="AD26" s="71" t="s">
        <v>1118</v>
      </c>
      <c r="AE26">
        <v>50</v>
      </c>
      <c r="AF26">
        <v>9.8000000000000007</v>
      </c>
      <c r="AG26">
        <f t="shared" si="0"/>
        <v>490.00000000000006</v>
      </c>
      <c r="AH26" s="72">
        <f>50-AL26</f>
        <v>19</v>
      </c>
      <c r="AI26" s="71" t="s">
        <v>1477</v>
      </c>
      <c r="AJ26" s="71">
        <f>50-AH26</f>
        <v>31</v>
      </c>
      <c r="AK26" s="72">
        <f>AH26*AF26</f>
        <v>186.20000000000002</v>
      </c>
      <c r="AL26">
        <v>31</v>
      </c>
      <c r="AM26" s="71">
        <f>50-AL26</f>
        <v>19</v>
      </c>
      <c r="AN26">
        <f>AL26*AF26</f>
        <v>303.8</v>
      </c>
    </row>
    <row r="27" spans="2:40">
      <c r="B27">
        <v>23</v>
      </c>
      <c r="C27" s="37" t="s">
        <v>1360</v>
      </c>
      <c r="D27" t="s">
        <v>1384</v>
      </c>
      <c r="E27" t="s">
        <v>1393</v>
      </c>
      <c r="Y27" t="s">
        <v>1402</v>
      </c>
      <c r="Z27" s="71">
        <v>44</v>
      </c>
      <c r="AA27" s="77" t="s">
        <v>996</v>
      </c>
      <c r="AB27" s="84" t="s">
        <v>1132</v>
      </c>
      <c r="AC27" s="71"/>
      <c r="AD27" s="71" t="s">
        <v>1132</v>
      </c>
      <c r="AE27">
        <v>20</v>
      </c>
      <c r="AF27">
        <v>13</v>
      </c>
      <c r="AG27">
        <f t="shared" si="0"/>
        <v>260</v>
      </c>
      <c r="AH27">
        <v>0</v>
      </c>
      <c r="AL27">
        <v>20</v>
      </c>
      <c r="AM27" s="71">
        <v>30</v>
      </c>
      <c r="AN27">
        <f>AG27</f>
        <v>260</v>
      </c>
    </row>
    <row r="28" spans="2:40">
      <c r="B28">
        <v>24</v>
      </c>
      <c r="C28" s="37" t="s">
        <v>1361</v>
      </c>
      <c r="D28" t="s">
        <v>1384</v>
      </c>
      <c r="E28" t="s">
        <v>1393</v>
      </c>
      <c r="Y28" t="s">
        <v>1403</v>
      </c>
      <c r="Z28" s="71">
        <v>6</v>
      </c>
      <c r="AA28" s="71" t="s">
        <v>187</v>
      </c>
      <c r="AB28" s="84" t="s">
        <v>1461</v>
      </c>
      <c r="AC28" s="71"/>
      <c r="AD28" s="71" t="s">
        <v>1121</v>
      </c>
      <c r="AE28">
        <v>50</v>
      </c>
      <c r="AF28">
        <v>8.1999999999999993</v>
      </c>
      <c r="AG28">
        <f t="shared" si="0"/>
        <v>409.99999999999994</v>
      </c>
      <c r="AH28" s="72">
        <f>50-AL28</f>
        <v>13</v>
      </c>
      <c r="AI28" s="71" t="s">
        <v>1478</v>
      </c>
      <c r="AJ28" s="71">
        <f>50-AH28</f>
        <v>37</v>
      </c>
      <c r="AK28" s="72">
        <f>AH28*AF28</f>
        <v>106.6</v>
      </c>
      <c r="AL28">
        <v>37</v>
      </c>
      <c r="AM28" s="71">
        <f>50-AL28</f>
        <v>13</v>
      </c>
      <c r="AN28">
        <f>AL28*AF28</f>
        <v>303.39999999999998</v>
      </c>
    </row>
    <row r="29" spans="2:40">
      <c r="B29" s="66">
        <v>25</v>
      </c>
      <c r="C29" s="66" t="s">
        <v>1363</v>
      </c>
      <c r="D29" s="66" t="s">
        <v>1384</v>
      </c>
      <c r="E29" t="s">
        <v>1435</v>
      </c>
      <c r="F29" t="s">
        <v>1438</v>
      </c>
      <c r="Y29" t="s">
        <v>1404</v>
      </c>
      <c r="Z29" s="71">
        <v>23</v>
      </c>
      <c r="AA29" s="71" t="s">
        <v>1360</v>
      </c>
      <c r="AB29" s="84" t="s">
        <v>1461</v>
      </c>
      <c r="AC29" s="71"/>
      <c r="AD29" s="71" t="s">
        <v>1087</v>
      </c>
      <c r="AE29">
        <v>50</v>
      </c>
      <c r="AF29">
        <v>6.2</v>
      </c>
      <c r="AG29">
        <f t="shared" si="0"/>
        <v>310</v>
      </c>
      <c r="AH29">
        <v>0</v>
      </c>
      <c r="AL29">
        <v>50</v>
      </c>
      <c r="AM29">
        <v>0</v>
      </c>
      <c r="AN29">
        <f>AG29</f>
        <v>310</v>
      </c>
    </row>
    <row r="30" spans="2:40">
      <c r="Y30" t="s">
        <v>1405</v>
      </c>
      <c r="Z30" s="71">
        <v>17</v>
      </c>
      <c r="AA30" s="77" t="s">
        <v>581</v>
      </c>
      <c r="AB30" s="84" t="s">
        <v>1461</v>
      </c>
      <c r="AC30" s="71"/>
      <c r="AD30" s="71" t="s">
        <v>1152</v>
      </c>
      <c r="AE30">
        <v>50</v>
      </c>
      <c r="AF30">
        <v>8.3000000000000007</v>
      </c>
      <c r="AG30">
        <f t="shared" si="0"/>
        <v>415.00000000000006</v>
      </c>
      <c r="AH30" s="72">
        <v>25</v>
      </c>
      <c r="AI30" s="71" t="s">
        <v>1479</v>
      </c>
      <c r="AJ30" s="71">
        <v>25</v>
      </c>
      <c r="AK30" s="72">
        <f>AJ30*AF30</f>
        <v>207.50000000000003</v>
      </c>
      <c r="AL30">
        <v>25</v>
      </c>
      <c r="AM30" s="71">
        <v>25</v>
      </c>
      <c r="AN30">
        <f>AM30*AF30</f>
        <v>207.50000000000003</v>
      </c>
    </row>
    <row r="31" spans="2:40">
      <c r="Y31" t="s">
        <v>1406</v>
      </c>
      <c r="Z31" s="71">
        <v>15</v>
      </c>
      <c r="AA31" s="77" t="s">
        <v>574</v>
      </c>
      <c r="AB31" s="84" t="s">
        <v>1461</v>
      </c>
      <c r="AC31" s="71"/>
      <c r="AD31" s="71" t="s">
        <v>1133</v>
      </c>
      <c r="AE31">
        <v>50</v>
      </c>
      <c r="AF31">
        <v>9.1999999999999993</v>
      </c>
      <c r="AG31">
        <f t="shared" si="0"/>
        <v>459.99999999999994</v>
      </c>
      <c r="AH31" s="72">
        <v>25</v>
      </c>
      <c r="AI31" s="71" t="s">
        <v>1480</v>
      </c>
      <c r="AJ31" s="71">
        <v>25</v>
      </c>
      <c r="AK31" s="72">
        <f>AJ31*AF31</f>
        <v>229.99999999999997</v>
      </c>
      <c r="AL31">
        <v>25</v>
      </c>
      <c r="AM31" s="71">
        <v>25</v>
      </c>
      <c r="AN31">
        <f>AM31*AF31</f>
        <v>229.99999999999997</v>
      </c>
    </row>
    <row r="32" spans="2:40">
      <c r="B32" s="61" t="s">
        <v>1436</v>
      </c>
      <c r="J32" s="61" t="s">
        <v>1447</v>
      </c>
      <c r="Q32" t="s">
        <v>1472</v>
      </c>
      <c r="Y32" t="s">
        <v>1407</v>
      </c>
      <c r="Z32" s="71">
        <v>28</v>
      </c>
      <c r="AA32" s="71" t="s">
        <v>444</v>
      </c>
      <c r="AB32" s="84" t="s">
        <v>1105</v>
      </c>
      <c r="AC32" s="71"/>
      <c r="AD32" s="71" t="s">
        <v>1175</v>
      </c>
      <c r="AE32">
        <v>40</v>
      </c>
      <c r="AF32">
        <v>31</v>
      </c>
      <c r="AG32">
        <f>AE32*AF32</f>
        <v>1240</v>
      </c>
      <c r="AH32" s="72">
        <v>20</v>
      </c>
      <c r="AI32" s="71" t="s">
        <v>1481</v>
      </c>
      <c r="AJ32" s="71">
        <v>30</v>
      </c>
      <c r="AK32" s="72">
        <f>AH32*AF32</f>
        <v>620</v>
      </c>
      <c r="AL32">
        <v>20</v>
      </c>
      <c r="AM32" s="71">
        <v>30</v>
      </c>
      <c r="AN32">
        <f>AL32*AF32</f>
        <v>620</v>
      </c>
    </row>
    <row r="33" spans="2:40" ht="17">
      <c r="B33" t="s">
        <v>1387</v>
      </c>
      <c r="C33" t="s">
        <v>1230</v>
      </c>
      <c r="D33" t="s">
        <v>1437</v>
      </c>
      <c r="E33" t="s">
        <v>1221</v>
      </c>
      <c r="J33" t="s">
        <v>1387</v>
      </c>
      <c r="K33" t="s">
        <v>1227</v>
      </c>
      <c r="L33" t="s">
        <v>1199</v>
      </c>
      <c r="M33" t="s">
        <v>1388</v>
      </c>
      <c r="N33" s="52" t="s">
        <v>1389</v>
      </c>
      <c r="O33" t="s">
        <v>1230</v>
      </c>
      <c r="P33" t="s">
        <v>1439</v>
      </c>
      <c r="Q33" t="s">
        <v>1221</v>
      </c>
      <c r="Y33" t="s">
        <v>1408</v>
      </c>
      <c r="Z33" s="71">
        <v>40</v>
      </c>
      <c r="AA33" s="77" t="s">
        <v>986</v>
      </c>
      <c r="AB33" s="84" t="s">
        <v>1165</v>
      </c>
      <c r="AC33" s="71"/>
      <c r="AD33" s="71" t="s">
        <v>1169</v>
      </c>
      <c r="AE33">
        <v>20</v>
      </c>
      <c r="AF33">
        <v>4</v>
      </c>
      <c r="AG33">
        <f t="shared" si="0"/>
        <v>80</v>
      </c>
      <c r="AH33">
        <v>0</v>
      </c>
      <c r="AL33">
        <v>20</v>
      </c>
      <c r="AM33" s="71">
        <v>30</v>
      </c>
      <c r="AN33">
        <f>AG33</f>
        <v>80</v>
      </c>
    </row>
    <row r="34" spans="2:40">
      <c r="B34">
        <v>1</v>
      </c>
      <c r="C34">
        <v>18</v>
      </c>
      <c r="D34">
        <v>50</v>
      </c>
      <c r="E34">
        <f>C34*D34</f>
        <v>900</v>
      </c>
      <c r="J34">
        <v>25</v>
      </c>
      <c r="K34" t="s">
        <v>410</v>
      </c>
      <c r="L34" t="s">
        <v>153</v>
      </c>
      <c r="M34" s="15">
        <v>7</v>
      </c>
      <c r="N34" s="15" t="s">
        <v>1140</v>
      </c>
      <c r="O34">
        <v>17</v>
      </c>
      <c r="P34">
        <v>50</v>
      </c>
      <c r="Q34">
        <f>O34*P34</f>
        <v>850</v>
      </c>
      <c r="Y34" t="s">
        <v>1409</v>
      </c>
      <c r="Z34" s="71">
        <v>8</v>
      </c>
      <c r="AA34" s="71" t="s">
        <v>234</v>
      </c>
      <c r="AB34" s="84" t="s">
        <v>1461</v>
      </c>
      <c r="AC34" s="71"/>
      <c r="AD34" s="71" t="s">
        <v>1108</v>
      </c>
      <c r="AE34">
        <v>50</v>
      </c>
      <c r="AF34">
        <v>4.12</v>
      </c>
      <c r="AG34">
        <f t="shared" si="0"/>
        <v>206</v>
      </c>
      <c r="AH34">
        <v>0</v>
      </c>
      <c r="AL34">
        <v>50</v>
      </c>
      <c r="AM34">
        <v>0</v>
      </c>
      <c r="AN34">
        <f>AG34</f>
        <v>206</v>
      </c>
    </row>
    <row r="35" spans="2:40">
      <c r="B35">
        <v>2</v>
      </c>
      <c r="C35">
        <v>5.7</v>
      </c>
      <c r="D35">
        <v>50</v>
      </c>
      <c r="E35">
        <f t="shared" ref="E35:E57" si="1">C35*D35</f>
        <v>285</v>
      </c>
      <c r="J35">
        <v>26</v>
      </c>
      <c r="K35" t="s">
        <v>433</v>
      </c>
      <c r="L35" t="s">
        <v>153</v>
      </c>
      <c r="M35" s="15">
        <v>7</v>
      </c>
      <c r="N35" s="15" t="s">
        <v>1099</v>
      </c>
      <c r="O35">
        <v>15</v>
      </c>
      <c r="P35">
        <v>40</v>
      </c>
      <c r="Q35">
        <f t="shared" ref="Q35:Q58" si="2">O35*P35</f>
        <v>600</v>
      </c>
      <c r="Y35" t="s">
        <v>1410</v>
      </c>
      <c r="Z35" s="71">
        <v>43</v>
      </c>
      <c r="AA35" s="77" t="s">
        <v>995</v>
      </c>
      <c r="AB35" s="84" t="s">
        <v>1154</v>
      </c>
      <c r="AC35" s="71"/>
      <c r="AD35" s="71" t="s">
        <v>1154</v>
      </c>
      <c r="AE35">
        <v>40</v>
      </c>
      <c r="AF35">
        <v>5.9</v>
      </c>
      <c r="AG35">
        <f t="shared" si="0"/>
        <v>236</v>
      </c>
      <c r="AH35">
        <v>0</v>
      </c>
      <c r="AL35">
        <v>40</v>
      </c>
      <c r="AM35" s="71">
        <v>10</v>
      </c>
      <c r="AN35">
        <f>AG35</f>
        <v>236</v>
      </c>
    </row>
    <row r="36" spans="2:40">
      <c r="B36">
        <v>3</v>
      </c>
      <c r="C36">
        <v>32</v>
      </c>
      <c r="D36">
        <v>50</v>
      </c>
      <c r="E36">
        <f t="shared" si="1"/>
        <v>1600</v>
      </c>
      <c r="J36">
        <v>27</v>
      </c>
      <c r="K36" t="s">
        <v>436</v>
      </c>
      <c r="L36" t="s">
        <v>153</v>
      </c>
      <c r="M36" s="15">
        <v>7</v>
      </c>
      <c r="N36" s="15" t="s">
        <v>1088</v>
      </c>
      <c r="O36">
        <v>15</v>
      </c>
      <c r="P36">
        <v>40</v>
      </c>
      <c r="Q36">
        <f t="shared" si="2"/>
        <v>600</v>
      </c>
      <c r="Y36" t="s">
        <v>1411</v>
      </c>
      <c r="Z36" s="71">
        <v>38</v>
      </c>
      <c r="AA36" s="77" t="s">
        <v>984</v>
      </c>
      <c r="AB36" s="84" t="s">
        <v>1112</v>
      </c>
      <c r="AC36" s="71"/>
      <c r="AD36" s="71" t="s">
        <v>1122</v>
      </c>
      <c r="AE36">
        <v>50</v>
      </c>
      <c r="AF36">
        <v>8.4</v>
      </c>
      <c r="AG36">
        <f t="shared" si="0"/>
        <v>420</v>
      </c>
      <c r="AH36">
        <v>0</v>
      </c>
      <c r="AL36">
        <v>50</v>
      </c>
      <c r="AM36">
        <v>0</v>
      </c>
      <c r="AN36">
        <f>AG36</f>
        <v>420</v>
      </c>
    </row>
    <row r="37" spans="2:40">
      <c r="B37">
        <v>4</v>
      </c>
      <c r="C37">
        <v>20</v>
      </c>
      <c r="D37">
        <v>50</v>
      </c>
      <c r="E37">
        <f t="shared" si="1"/>
        <v>1000</v>
      </c>
      <c r="J37">
        <v>28</v>
      </c>
      <c r="K37" t="s">
        <v>444</v>
      </c>
      <c r="L37" t="s">
        <v>153</v>
      </c>
      <c r="M37" s="15">
        <v>7</v>
      </c>
      <c r="N37" s="15" t="s">
        <v>1105</v>
      </c>
      <c r="O37">
        <v>31</v>
      </c>
      <c r="P37">
        <v>50</v>
      </c>
      <c r="Q37">
        <f t="shared" si="2"/>
        <v>1550</v>
      </c>
      <c r="Y37" t="s">
        <v>1412</v>
      </c>
      <c r="Z37" s="71">
        <v>13</v>
      </c>
      <c r="AA37" s="85" t="s">
        <v>104</v>
      </c>
      <c r="AB37" s="84" t="s">
        <v>1461</v>
      </c>
      <c r="AC37" s="71"/>
      <c r="AD37" s="71" t="s">
        <v>1085</v>
      </c>
      <c r="AE37">
        <v>50</v>
      </c>
      <c r="AF37">
        <v>18</v>
      </c>
      <c r="AG37">
        <f t="shared" si="0"/>
        <v>900</v>
      </c>
      <c r="AH37" s="72">
        <v>25</v>
      </c>
      <c r="AI37" s="71" t="s">
        <v>1482</v>
      </c>
      <c r="AJ37" s="71">
        <v>25</v>
      </c>
      <c r="AK37" s="72">
        <f>AJ37*AF37</f>
        <v>450</v>
      </c>
      <c r="AL37">
        <v>25</v>
      </c>
      <c r="AM37" s="71">
        <v>25</v>
      </c>
      <c r="AN37">
        <f>AM37*AF37</f>
        <v>450</v>
      </c>
    </row>
    <row r="38" spans="2:40">
      <c r="B38">
        <v>5</v>
      </c>
      <c r="C38">
        <v>8.5</v>
      </c>
      <c r="D38">
        <v>50</v>
      </c>
      <c r="E38">
        <f t="shared" si="1"/>
        <v>425</v>
      </c>
      <c r="J38">
        <v>29</v>
      </c>
      <c r="K38" t="s">
        <v>446</v>
      </c>
      <c r="L38" t="s">
        <v>153</v>
      </c>
      <c r="M38" s="15">
        <v>7</v>
      </c>
      <c r="N38" s="15" t="s">
        <v>1109</v>
      </c>
      <c r="O38">
        <v>18</v>
      </c>
      <c r="P38">
        <v>25</v>
      </c>
      <c r="Q38">
        <f t="shared" si="2"/>
        <v>450</v>
      </c>
      <c r="Y38" t="s">
        <v>1413</v>
      </c>
      <c r="Z38" s="71">
        <v>30</v>
      </c>
      <c r="AA38" s="71" t="s">
        <v>450</v>
      </c>
      <c r="AB38" s="84" t="s">
        <v>1095</v>
      </c>
      <c r="AC38" s="71"/>
      <c r="AD38" s="71" t="s">
        <v>1129</v>
      </c>
      <c r="AE38">
        <v>100</v>
      </c>
      <c r="AF38">
        <v>19</v>
      </c>
      <c r="AG38">
        <f t="shared" si="0"/>
        <v>1900</v>
      </c>
      <c r="AH38" s="72">
        <v>50</v>
      </c>
      <c r="AI38" s="72" t="s">
        <v>1483</v>
      </c>
      <c r="AJ38" s="72">
        <v>0</v>
      </c>
      <c r="AK38" s="72">
        <f>AH38*AF38</f>
        <v>950</v>
      </c>
      <c r="AL38">
        <v>50</v>
      </c>
      <c r="AM38">
        <v>0</v>
      </c>
      <c r="AN38">
        <f>AL38*AF38</f>
        <v>950</v>
      </c>
    </row>
    <row r="39" spans="2:40">
      <c r="B39">
        <v>6</v>
      </c>
      <c r="C39">
        <v>8.1999999999999993</v>
      </c>
      <c r="D39">
        <v>50</v>
      </c>
      <c r="E39">
        <f t="shared" si="1"/>
        <v>409.99999999999994</v>
      </c>
      <c r="J39">
        <v>30</v>
      </c>
      <c r="K39" t="s">
        <v>450</v>
      </c>
      <c r="L39" t="s">
        <v>153</v>
      </c>
      <c r="M39" s="15">
        <v>7</v>
      </c>
      <c r="N39" s="15" t="s">
        <v>1095</v>
      </c>
      <c r="O39">
        <v>19</v>
      </c>
      <c r="P39">
        <v>75</v>
      </c>
      <c r="Q39">
        <f t="shared" si="2"/>
        <v>1425</v>
      </c>
      <c r="Y39" t="s">
        <v>1414</v>
      </c>
      <c r="Z39" s="71">
        <v>16</v>
      </c>
      <c r="AA39" s="77" t="s">
        <v>579</v>
      </c>
      <c r="AB39" s="84" t="s">
        <v>1461</v>
      </c>
      <c r="AC39" s="71"/>
      <c r="AD39" s="71" t="s">
        <v>1493</v>
      </c>
      <c r="AE39">
        <v>50</v>
      </c>
      <c r="AF39">
        <v>6.8</v>
      </c>
      <c r="AG39">
        <f t="shared" si="0"/>
        <v>340</v>
      </c>
      <c r="AH39">
        <v>0</v>
      </c>
      <c r="AL39">
        <v>50</v>
      </c>
      <c r="AM39">
        <v>0</v>
      </c>
      <c r="AN39">
        <f>AG39</f>
        <v>340</v>
      </c>
    </row>
    <row r="40" spans="2:40">
      <c r="B40">
        <v>7</v>
      </c>
      <c r="C40">
        <v>11</v>
      </c>
      <c r="D40">
        <v>50</v>
      </c>
      <c r="E40">
        <f t="shared" si="1"/>
        <v>550</v>
      </c>
      <c r="J40">
        <v>31</v>
      </c>
      <c r="K40" t="s">
        <v>453</v>
      </c>
      <c r="L40" t="s">
        <v>153</v>
      </c>
      <c r="M40" s="15">
        <v>7</v>
      </c>
      <c r="N40" s="15" t="s">
        <v>1141</v>
      </c>
      <c r="O40">
        <v>22</v>
      </c>
      <c r="P40">
        <v>50</v>
      </c>
      <c r="Q40">
        <f t="shared" si="2"/>
        <v>1100</v>
      </c>
      <c r="U40" s="53"/>
      <c r="W40" s="53"/>
      <c r="Y40" t="s">
        <v>1415</v>
      </c>
      <c r="Z40" s="71">
        <v>41</v>
      </c>
      <c r="AA40" s="77" t="s">
        <v>987</v>
      </c>
      <c r="AB40" s="84" t="s">
        <v>1168</v>
      </c>
      <c r="AC40" s="71"/>
      <c r="AD40" s="71" t="s">
        <v>1174</v>
      </c>
      <c r="AE40">
        <v>20</v>
      </c>
      <c r="AF40">
        <v>6.3</v>
      </c>
      <c r="AG40">
        <f t="shared" si="0"/>
        <v>126</v>
      </c>
      <c r="AH40">
        <v>0</v>
      </c>
      <c r="AL40">
        <v>20</v>
      </c>
      <c r="AM40" s="71">
        <v>30</v>
      </c>
      <c r="AN40">
        <f>AG40</f>
        <v>126</v>
      </c>
    </row>
    <row r="41" spans="2:40">
      <c r="B41">
        <v>8</v>
      </c>
      <c r="C41">
        <v>4.12</v>
      </c>
      <c r="D41">
        <v>50</v>
      </c>
      <c r="E41">
        <f t="shared" si="1"/>
        <v>206</v>
      </c>
      <c r="J41">
        <v>32</v>
      </c>
      <c r="K41" t="s">
        <v>468</v>
      </c>
      <c r="L41" t="s">
        <v>153</v>
      </c>
      <c r="M41" s="15">
        <v>7</v>
      </c>
      <c r="N41" s="15" t="s">
        <v>1133</v>
      </c>
      <c r="O41">
        <v>11</v>
      </c>
      <c r="P41">
        <v>50</v>
      </c>
      <c r="Q41">
        <f t="shared" si="2"/>
        <v>550</v>
      </c>
      <c r="U41" s="53"/>
      <c r="W41" s="53"/>
      <c r="Y41" t="s">
        <v>1416</v>
      </c>
      <c r="Z41" s="71">
        <v>9</v>
      </c>
      <c r="AA41" s="71" t="s">
        <v>237</v>
      </c>
      <c r="AB41" s="84" t="s">
        <v>1461</v>
      </c>
      <c r="AC41" s="71"/>
      <c r="AD41" s="71" t="s">
        <v>1167</v>
      </c>
      <c r="AE41">
        <v>50</v>
      </c>
      <c r="AF41">
        <v>5.9</v>
      </c>
      <c r="AG41">
        <f t="shared" si="0"/>
        <v>295</v>
      </c>
      <c r="AH41">
        <v>0</v>
      </c>
      <c r="AL41">
        <v>50</v>
      </c>
      <c r="AM41">
        <v>0</v>
      </c>
      <c r="AN41">
        <f>AG41</f>
        <v>295</v>
      </c>
    </row>
    <row r="42" spans="2:40">
      <c r="B42">
        <v>9</v>
      </c>
      <c r="C42">
        <v>5.9</v>
      </c>
      <c r="D42">
        <v>50</v>
      </c>
      <c r="E42">
        <f t="shared" si="1"/>
        <v>295</v>
      </c>
      <c r="J42">
        <v>33</v>
      </c>
      <c r="K42" t="s">
        <v>693</v>
      </c>
      <c r="L42" t="s">
        <v>153</v>
      </c>
      <c r="M42" s="15">
        <v>7</v>
      </c>
      <c r="N42" s="15" t="s">
        <v>1101</v>
      </c>
      <c r="O42">
        <v>15</v>
      </c>
      <c r="P42">
        <v>15</v>
      </c>
      <c r="Q42">
        <f t="shared" si="2"/>
        <v>225</v>
      </c>
      <c r="U42" s="53"/>
      <c r="W42" s="53"/>
      <c r="Y42" t="s">
        <v>1417</v>
      </c>
      <c r="Z42" s="71">
        <v>19</v>
      </c>
      <c r="AA42" s="77" t="s">
        <v>587</v>
      </c>
      <c r="AB42" s="84" t="s">
        <v>1461</v>
      </c>
      <c r="AC42" s="71"/>
      <c r="AD42" s="71" t="s">
        <v>1110</v>
      </c>
      <c r="AE42">
        <v>50</v>
      </c>
      <c r="AF42">
        <v>21</v>
      </c>
      <c r="AG42">
        <f t="shared" si="0"/>
        <v>1050</v>
      </c>
      <c r="AH42" s="72">
        <v>25</v>
      </c>
      <c r="AI42" s="71" t="s">
        <v>1484</v>
      </c>
      <c r="AJ42" s="71">
        <v>25</v>
      </c>
      <c r="AK42" s="72">
        <f>AJ42*AF42</f>
        <v>525</v>
      </c>
      <c r="AL42">
        <v>25</v>
      </c>
      <c r="AM42" s="71">
        <v>25</v>
      </c>
      <c r="AN42">
        <f>AM42*AF42</f>
        <v>525</v>
      </c>
    </row>
    <row r="43" spans="2:40">
      <c r="B43" s="66">
        <v>10</v>
      </c>
      <c r="C43" s="66"/>
      <c r="D43" s="66">
        <v>0</v>
      </c>
      <c r="E43">
        <f t="shared" si="1"/>
        <v>0</v>
      </c>
      <c r="J43">
        <v>34</v>
      </c>
      <c r="K43" t="s">
        <v>480</v>
      </c>
      <c r="L43" t="s">
        <v>153</v>
      </c>
      <c r="M43" s="15">
        <v>7</v>
      </c>
      <c r="N43" s="15" t="s">
        <v>1129</v>
      </c>
      <c r="O43">
        <v>19</v>
      </c>
      <c r="P43">
        <v>50</v>
      </c>
      <c r="Q43">
        <f t="shared" si="2"/>
        <v>950</v>
      </c>
      <c r="U43" s="53"/>
      <c r="W43" s="53"/>
      <c r="Y43" t="s">
        <v>1418</v>
      </c>
      <c r="Z43" s="71">
        <v>22</v>
      </c>
      <c r="AA43" s="71" t="s">
        <v>1356</v>
      </c>
      <c r="AB43" s="84" t="s">
        <v>1461</v>
      </c>
      <c r="AC43" s="71"/>
      <c r="AD43" s="71" t="s">
        <v>1142</v>
      </c>
      <c r="AE43">
        <v>50</v>
      </c>
      <c r="AF43">
        <v>69</v>
      </c>
      <c r="AG43">
        <f t="shared" si="0"/>
        <v>3450</v>
      </c>
      <c r="AH43">
        <v>0</v>
      </c>
      <c r="AL43">
        <v>50</v>
      </c>
      <c r="AM43">
        <v>0</v>
      </c>
      <c r="AN43">
        <f>AG43</f>
        <v>3450</v>
      </c>
    </row>
    <row r="44" spans="2:40">
      <c r="B44">
        <v>11</v>
      </c>
      <c r="C44">
        <v>13</v>
      </c>
      <c r="D44">
        <v>50</v>
      </c>
      <c r="E44">
        <f t="shared" si="1"/>
        <v>650</v>
      </c>
      <c r="J44">
        <v>35</v>
      </c>
      <c r="K44" s="53" t="s">
        <v>981</v>
      </c>
      <c r="L44" t="s">
        <v>1247</v>
      </c>
      <c r="M44" s="15">
        <v>7</v>
      </c>
      <c r="N44" s="15" t="s">
        <v>1164</v>
      </c>
      <c r="O44">
        <v>1.44</v>
      </c>
      <c r="P44">
        <v>10</v>
      </c>
      <c r="Q44">
        <f t="shared" si="2"/>
        <v>14.399999999999999</v>
      </c>
      <c r="U44" s="53"/>
      <c r="Y44" t="s">
        <v>1419</v>
      </c>
      <c r="Z44" s="71">
        <v>4</v>
      </c>
      <c r="AA44" s="71" t="s">
        <v>172</v>
      </c>
      <c r="AB44" s="84" t="s">
        <v>1461</v>
      </c>
      <c r="AC44" s="71"/>
      <c r="AD44" s="71" t="s">
        <v>1144</v>
      </c>
      <c r="AE44">
        <v>50</v>
      </c>
      <c r="AF44">
        <v>20</v>
      </c>
      <c r="AG44">
        <f t="shared" si="0"/>
        <v>1000</v>
      </c>
      <c r="AH44" s="72">
        <v>25</v>
      </c>
      <c r="AI44" s="71" t="s">
        <v>1485</v>
      </c>
      <c r="AJ44" s="71">
        <v>25</v>
      </c>
      <c r="AK44" s="72">
        <f>AJ44*AF44</f>
        <v>500</v>
      </c>
      <c r="AL44">
        <v>25</v>
      </c>
      <c r="AM44" s="71">
        <v>25</v>
      </c>
      <c r="AN44">
        <f>AM44*AF44</f>
        <v>500</v>
      </c>
    </row>
    <row r="45" spans="2:40">
      <c r="B45">
        <v>12</v>
      </c>
      <c r="C45">
        <v>9.8000000000000007</v>
      </c>
      <c r="D45">
        <v>50</v>
      </c>
      <c r="E45">
        <f t="shared" si="1"/>
        <v>490.00000000000006</v>
      </c>
      <c r="J45">
        <v>36</v>
      </c>
      <c r="K45" s="53" t="s">
        <v>982</v>
      </c>
      <c r="L45" t="s">
        <v>1247</v>
      </c>
      <c r="M45" s="15">
        <v>7</v>
      </c>
      <c r="N45" s="15" t="s">
        <v>1377</v>
      </c>
      <c r="O45">
        <v>1.05</v>
      </c>
      <c r="P45">
        <v>10</v>
      </c>
      <c r="Q45">
        <f t="shared" si="2"/>
        <v>10.5</v>
      </c>
      <c r="U45" s="53"/>
      <c r="Y45" t="s">
        <v>1420</v>
      </c>
      <c r="Z45" s="71">
        <v>26</v>
      </c>
      <c r="AA45" s="71" t="s">
        <v>433</v>
      </c>
      <c r="AB45" s="84" t="s">
        <v>1099</v>
      </c>
      <c r="AC45" s="71"/>
      <c r="AD45" s="71" t="s">
        <v>1123</v>
      </c>
      <c r="AE45">
        <v>20</v>
      </c>
      <c r="AF45">
        <v>15</v>
      </c>
      <c r="AG45">
        <f t="shared" si="0"/>
        <v>300</v>
      </c>
      <c r="AH45">
        <v>0</v>
      </c>
      <c r="AL45">
        <v>20</v>
      </c>
      <c r="AM45" s="71">
        <v>30</v>
      </c>
      <c r="AN45">
        <f>AG45</f>
        <v>300</v>
      </c>
    </row>
    <row r="46" spans="2:40">
      <c r="B46">
        <v>13</v>
      </c>
      <c r="C46">
        <v>18</v>
      </c>
      <c r="D46">
        <v>50</v>
      </c>
      <c r="E46">
        <f t="shared" si="1"/>
        <v>900</v>
      </c>
      <c r="J46">
        <v>37</v>
      </c>
      <c r="K46" s="53" t="s">
        <v>983</v>
      </c>
      <c r="L46" t="s">
        <v>1247</v>
      </c>
      <c r="M46" s="15">
        <v>7</v>
      </c>
      <c r="N46" s="15" t="s">
        <v>1378</v>
      </c>
      <c r="O46">
        <v>4.21</v>
      </c>
      <c r="P46">
        <v>20</v>
      </c>
      <c r="Q46">
        <f t="shared" si="2"/>
        <v>84.2</v>
      </c>
      <c r="U46" s="53"/>
      <c r="Y46" t="s">
        <v>1421</v>
      </c>
      <c r="Z46" s="71">
        <v>42</v>
      </c>
      <c r="AA46" s="77" t="s">
        <v>988</v>
      </c>
      <c r="AB46" s="84" t="s">
        <v>1167</v>
      </c>
      <c r="AC46" s="71"/>
      <c r="AD46" s="71" t="s">
        <v>1102</v>
      </c>
      <c r="AE46">
        <v>20</v>
      </c>
      <c r="AF46">
        <v>5.8</v>
      </c>
      <c r="AG46">
        <f t="shared" si="0"/>
        <v>116</v>
      </c>
      <c r="AH46">
        <v>0</v>
      </c>
      <c r="AL46">
        <v>20</v>
      </c>
      <c r="AM46" s="71">
        <v>30</v>
      </c>
      <c r="AN46">
        <f>AG46</f>
        <v>116</v>
      </c>
    </row>
    <row r="47" spans="2:40">
      <c r="B47">
        <v>14</v>
      </c>
      <c r="C47">
        <v>12</v>
      </c>
      <c r="D47">
        <v>50</v>
      </c>
      <c r="E47">
        <f t="shared" si="1"/>
        <v>600</v>
      </c>
      <c r="J47">
        <v>38</v>
      </c>
      <c r="K47" s="53" t="s">
        <v>984</v>
      </c>
      <c r="L47" t="s">
        <v>1247</v>
      </c>
      <c r="M47" s="15">
        <v>7</v>
      </c>
      <c r="N47" s="15" t="s">
        <v>1112</v>
      </c>
      <c r="O47">
        <v>8.4</v>
      </c>
      <c r="P47">
        <v>50</v>
      </c>
      <c r="Q47">
        <f t="shared" si="2"/>
        <v>420</v>
      </c>
      <c r="U47" s="53"/>
      <c r="Y47" t="s">
        <v>1422</v>
      </c>
      <c r="Z47" s="71">
        <v>11</v>
      </c>
      <c r="AA47" s="71" t="s">
        <v>97</v>
      </c>
      <c r="AB47" s="84" t="s">
        <v>1461</v>
      </c>
      <c r="AC47" s="71"/>
      <c r="AD47" s="71" t="s">
        <v>1109</v>
      </c>
      <c r="AE47">
        <v>50</v>
      </c>
      <c r="AF47">
        <v>13</v>
      </c>
      <c r="AG47">
        <f t="shared" si="0"/>
        <v>650</v>
      </c>
      <c r="AH47" s="72">
        <v>25</v>
      </c>
      <c r="AI47" s="71" t="s">
        <v>1486</v>
      </c>
      <c r="AJ47" s="71">
        <v>25</v>
      </c>
      <c r="AK47" s="72">
        <f>AJ47*AF47</f>
        <v>325</v>
      </c>
      <c r="AL47">
        <v>25</v>
      </c>
      <c r="AM47" s="71">
        <v>25</v>
      </c>
      <c r="AN47">
        <f>AL47*AF47</f>
        <v>325</v>
      </c>
    </row>
    <row r="48" spans="2:40">
      <c r="B48">
        <v>15</v>
      </c>
      <c r="C48">
        <v>9.1999999999999993</v>
      </c>
      <c r="D48">
        <v>50</v>
      </c>
      <c r="E48">
        <f t="shared" si="1"/>
        <v>459.99999999999994</v>
      </c>
      <c r="J48">
        <v>39</v>
      </c>
      <c r="K48" s="53" t="s">
        <v>985</v>
      </c>
      <c r="L48" t="s">
        <v>1247</v>
      </c>
      <c r="M48" s="15">
        <v>7</v>
      </c>
      <c r="N48" s="15" t="s">
        <v>1113</v>
      </c>
      <c r="O48">
        <v>6.6</v>
      </c>
      <c r="P48">
        <v>50</v>
      </c>
      <c r="Q48">
        <f t="shared" si="2"/>
        <v>330</v>
      </c>
      <c r="U48" s="53"/>
      <c r="Y48" t="s">
        <v>1423</v>
      </c>
      <c r="Z48" s="71">
        <v>37</v>
      </c>
      <c r="AA48" s="77" t="s">
        <v>983</v>
      </c>
      <c r="AB48" s="84" t="s">
        <v>1378</v>
      </c>
      <c r="AC48" s="71"/>
      <c r="AD48" s="71" t="s">
        <v>1173</v>
      </c>
      <c r="AE48">
        <v>20</v>
      </c>
      <c r="AF48">
        <v>4.21</v>
      </c>
      <c r="AG48">
        <f t="shared" si="0"/>
        <v>84.2</v>
      </c>
      <c r="AH48">
        <v>0</v>
      </c>
      <c r="AL48">
        <v>20</v>
      </c>
      <c r="AM48" s="71">
        <v>30</v>
      </c>
      <c r="AN48">
        <f>AG48</f>
        <v>84.2</v>
      </c>
    </row>
    <row r="49" spans="2:40">
      <c r="B49">
        <v>16</v>
      </c>
      <c r="C49">
        <v>6.8</v>
      </c>
      <c r="D49">
        <v>50</v>
      </c>
      <c r="E49">
        <f t="shared" si="1"/>
        <v>340</v>
      </c>
      <c r="J49">
        <v>40</v>
      </c>
      <c r="K49" s="53" t="s">
        <v>986</v>
      </c>
      <c r="L49" t="s">
        <v>1247</v>
      </c>
      <c r="M49" s="15">
        <v>7</v>
      </c>
      <c r="N49" s="15" t="s">
        <v>1165</v>
      </c>
      <c r="O49">
        <v>4</v>
      </c>
      <c r="P49">
        <v>50</v>
      </c>
      <c r="Q49">
        <f t="shared" si="2"/>
        <v>200</v>
      </c>
      <c r="U49" s="53"/>
      <c r="Y49" t="s">
        <v>1424</v>
      </c>
      <c r="Z49" s="71">
        <v>45</v>
      </c>
      <c r="AA49" s="77" t="s">
        <v>997</v>
      </c>
      <c r="AB49" s="84" t="s">
        <v>1091</v>
      </c>
      <c r="AC49" s="71"/>
      <c r="AD49" s="71" t="s">
        <v>1168</v>
      </c>
      <c r="AE49">
        <v>20</v>
      </c>
      <c r="AF49">
        <v>12</v>
      </c>
      <c r="AG49">
        <f t="shared" si="0"/>
        <v>240</v>
      </c>
      <c r="AH49">
        <v>0</v>
      </c>
      <c r="AL49">
        <v>20</v>
      </c>
      <c r="AM49" s="71">
        <v>30</v>
      </c>
      <c r="AN49">
        <f>AG49</f>
        <v>240</v>
      </c>
    </row>
    <row r="50" spans="2:40">
      <c r="B50">
        <v>17</v>
      </c>
      <c r="C50">
        <v>8.3000000000000007</v>
      </c>
      <c r="D50">
        <v>50</v>
      </c>
      <c r="E50">
        <f t="shared" si="1"/>
        <v>415.00000000000006</v>
      </c>
      <c r="J50">
        <v>41</v>
      </c>
      <c r="K50" s="53" t="s">
        <v>987</v>
      </c>
      <c r="L50" t="s">
        <v>1247</v>
      </c>
      <c r="M50" s="15">
        <v>7</v>
      </c>
      <c r="N50" s="15" t="s">
        <v>1168</v>
      </c>
      <c r="O50">
        <v>6.3</v>
      </c>
      <c r="P50">
        <v>35</v>
      </c>
      <c r="Q50">
        <f t="shared" si="2"/>
        <v>220.5</v>
      </c>
      <c r="R50" t="s">
        <v>1448</v>
      </c>
      <c r="U50" s="53"/>
      <c r="Y50" t="s">
        <v>1425</v>
      </c>
      <c r="Z50" s="71">
        <v>31</v>
      </c>
      <c r="AA50" s="71" t="s">
        <v>453</v>
      </c>
      <c r="AB50" s="84" t="s">
        <v>1141</v>
      </c>
      <c r="AC50" s="71"/>
      <c r="AD50" s="71" t="s">
        <v>1115</v>
      </c>
      <c r="AE50">
        <v>30</v>
      </c>
      <c r="AF50">
        <v>22</v>
      </c>
      <c r="AG50">
        <f t="shared" si="0"/>
        <v>660</v>
      </c>
      <c r="AH50" s="72">
        <v>15</v>
      </c>
      <c r="AI50" s="71" t="s">
        <v>1487</v>
      </c>
      <c r="AJ50" s="71">
        <f>50-AH50</f>
        <v>35</v>
      </c>
      <c r="AK50" s="72">
        <f>AH50*AF50</f>
        <v>330</v>
      </c>
      <c r="AL50">
        <v>15</v>
      </c>
      <c r="AM50" s="71">
        <f>50-15</f>
        <v>35</v>
      </c>
      <c r="AN50">
        <f>AL50*AF50</f>
        <v>330</v>
      </c>
    </row>
    <row r="51" spans="2:40">
      <c r="B51">
        <v>18</v>
      </c>
      <c r="C51">
        <v>15</v>
      </c>
      <c r="D51">
        <v>50</v>
      </c>
      <c r="E51">
        <f t="shared" si="1"/>
        <v>750</v>
      </c>
      <c r="J51">
        <v>42</v>
      </c>
      <c r="K51" s="53" t="s">
        <v>988</v>
      </c>
      <c r="L51" t="s">
        <v>1247</v>
      </c>
      <c r="M51" s="15">
        <v>7</v>
      </c>
      <c r="N51" s="15" t="s">
        <v>1167</v>
      </c>
      <c r="O51">
        <v>5.8</v>
      </c>
      <c r="P51">
        <v>25</v>
      </c>
      <c r="Q51">
        <f t="shared" si="2"/>
        <v>145</v>
      </c>
      <c r="U51" s="53"/>
      <c r="Y51" t="s">
        <v>1426</v>
      </c>
      <c r="Z51" s="71">
        <v>39</v>
      </c>
      <c r="AA51" s="77" t="s">
        <v>985</v>
      </c>
      <c r="AB51" s="84" t="s">
        <v>1113</v>
      </c>
      <c r="AC51" s="71"/>
      <c r="AD51" s="71" t="s">
        <v>1107</v>
      </c>
      <c r="AE51">
        <v>30</v>
      </c>
      <c r="AF51">
        <v>6.6</v>
      </c>
      <c r="AG51">
        <f t="shared" si="0"/>
        <v>198</v>
      </c>
      <c r="AH51">
        <v>0</v>
      </c>
      <c r="AL51">
        <v>30</v>
      </c>
      <c r="AM51" s="71">
        <v>20</v>
      </c>
      <c r="AN51">
        <f>AG51</f>
        <v>198</v>
      </c>
    </row>
    <row r="52" spans="2:40">
      <c r="B52">
        <v>19</v>
      </c>
      <c r="C52">
        <v>21</v>
      </c>
      <c r="D52">
        <v>50</v>
      </c>
      <c r="E52">
        <f t="shared" si="1"/>
        <v>1050</v>
      </c>
      <c r="J52">
        <v>43</v>
      </c>
      <c r="K52" s="53" t="s">
        <v>995</v>
      </c>
      <c r="L52" t="s">
        <v>1247</v>
      </c>
      <c r="M52" s="15">
        <v>7</v>
      </c>
      <c r="N52" s="15" t="s">
        <v>1154</v>
      </c>
      <c r="O52">
        <v>5.9</v>
      </c>
      <c r="P52">
        <v>50</v>
      </c>
      <c r="Q52">
        <f>O52*P52</f>
        <v>295</v>
      </c>
      <c r="U52" s="53"/>
      <c r="Y52" t="s">
        <v>1427</v>
      </c>
      <c r="Z52" s="71">
        <v>14</v>
      </c>
      <c r="AA52" s="71" t="s">
        <v>110</v>
      </c>
      <c r="AB52" s="84" t="s">
        <v>1461</v>
      </c>
      <c r="AC52" s="71"/>
      <c r="AD52" s="71" t="s">
        <v>1176</v>
      </c>
      <c r="AE52">
        <v>50</v>
      </c>
      <c r="AF52">
        <v>12</v>
      </c>
      <c r="AG52">
        <f t="shared" si="0"/>
        <v>600</v>
      </c>
      <c r="AH52" s="72">
        <v>25</v>
      </c>
      <c r="AI52" s="71" t="s">
        <v>1488</v>
      </c>
      <c r="AJ52" s="71">
        <v>25</v>
      </c>
      <c r="AK52" s="72">
        <f>AJ52*AF52</f>
        <v>300</v>
      </c>
      <c r="AL52">
        <v>25</v>
      </c>
      <c r="AM52" s="71">
        <v>25</v>
      </c>
      <c r="AN52">
        <f>AL52*AF52</f>
        <v>300</v>
      </c>
    </row>
    <row r="53" spans="2:40">
      <c r="B53">
        <v>20</v>
      </c>
      <c r="C53">
        <v>35</v>
      </c>
      <c r="D53">
        <v>50</v>
      </c>
      <c r="E53">
        <f t="shared" si="1"/>
        <v>1750</v>
      </c>
      <c r="J53">
        <v>44</v>
      </c>
      <c r="K53" s="53" t="s">
        <v>996</v>
      </c>
      <c r="L53" t="s">
        <v>1247</v>
      </c>
      <c r="M53" s="15">
        <v>7</v>
      </c>
      <c r="N53" s="15" t="s">
        <v>1132</v>
      </c>
      <c r="O53">
        <v>13</v>
      </c>
      <c r="P53">
        <v>25</v>
      </c>
      <c r="Q53">
        <f t="shared" si="2"/>
        <v>325</v>
      </c>
      <c r="U53" s="53"/>
      <c r="Y53" t="s">
        <v>1428</v>
      </c>
      <c r="Z53" s="71">
        <v>32</v>
      </c>
      <c r="AA53" s="71" t="s">
        <v>468</v>
      </c>
      <c r="AB53" s="86" t="s">
        <v>1133</v>
      </c>
      <c r="AC53" s="71"/>
      <c r="AD53" s="84" t="s">
        <v>1097</v>
      </c>
      <c r="AE53">
        <v>50</v>
      </c>
      <c r="AF53">
        <v>11</v>
      </c>
      <c r="AG53">
        <f t="shared" si="0"/>
        <v>550</v>
      </c>
      <c r="AH53" s="72">
        <v>25</v>
      </c>
      <c r="AI53" s="71" t="s">
        <v>1489</v>
      </c>
      <c r="AJ53" s="71">
        <v>25</v>
      </c>
      <c r="AK53" s="72">
        <f>AH53*AF53</f>
        <v>275</v>
      </c>
      <c r="AL53">
        <v>25</v>
      </c>
      <c r="AM53" s="71">
        <v>25</v>
      </c>
      <c r="AN53">
        <f>AL53*AF53</f>
        <v>275</v>
      </c>
    </row>
    <row r="54" spans="2:40">
      <c r="B54" s="66">
        <v>21</v>
      </c>
      <c r="C54" s="66"/>
      <c r="D54" s="66">
        <v>0</v>
      </c>
      <c r="E54">
        <f t="shared" si="1"/>
        <v>0</v>
      </c>
      <c r="J54">
        <v>45</v>
      </c>
      <c r="K54" s="53" t="s">
        <v>997</v>
      </c>
      <c r="L54" t="s">
        <v>1247</v>
      </c>
      <c r="M54" s="15">
        <v>7</v>
      </c>
      <c r="N54" s="15" t="s">
        <v>1091</v>
      </c>
      <c r="O54">
        <v>12</v>
      </c>
      <c r="P54">
        <v>30</v>
      </c>
      <c r="Q54">
        <f t="shared" si="2"/>
        <v>360</v>
      </c>
      <c r="Y54" t="s">
        <v>1429</v>
      </c>
      <c r="Z54" s="71">
        <v>5</v>
      </c>
      <c r="AA54" s="71" t="s">
        <v>177</v>
      </c>
      <c r="AB54" s="84" t="s">
        <v>1461</v>
      </c>
      <c r="AC54" s="71"/>
      <c r="AD54" s="71" t="s">
        <v>1128</v>
      </c>
      <c r="AE54">
        <v>50</v>
      </c>
      <c r="AF54">
        <v>8.5</v>
      </c>
      <c r="AG54">
        <f t="shared" si="0"/>
        <v>425</v>
      </c>
      <c r="AH54" s="72">
        <f>50-AL54</f>
        <v>15</v>
      </c>
      <c r="AI54" s="71" t="s">
        <v>1490</v>
      </c>
      <c r="AJ54" s="71">
        <f>50-AH54</f>
        <v>35</v>
      </c>
      <c r="AK54" s="72">
        <f>AH54*AF54</f>
        <v>127.5</v>
      </c>
      <c r="AL54">
        <v>35</v>
      </c>
      <c r="AM54" s="71">
        <f>50-AL54</f>
        <v>15</v>
      </c>
      <c r="AN54">
        <f>AL54*AF54</f>
        <v>297.5</v>
      </c>
    </row>
    <row r="55" spans="2:40">
      <c r="B55">
        <v>22</v>
      </c>
      <c r="C55">
        <v>69</v>
      </c>
      <c r="D55">
        <v>50</v>
      </c>
      <c r="E55">
        <f t="shared" si="1"/>
        <v>3450</v>
      </c>
      <c r="J55">
        <v>46</v>
      </c>
      <c r="K55" s="53" t="s">
        <v>998</v>
      </c>
      <c r="L55" t="s">
        <v>1247</v>
      </c>
      <c r="M55" s="15">
        <v>7</v>
      </c>
      <c r="N55" s="15" t="s">
        <v>1156</v>
      </c>
      <c r="O55">
        <v>6.4</v>
      </c>
      <c r="P55">
        <v>5</v>
      </c>
      <c r="Q55">
        <f t="shared" si="2"/>
        <v>32</v>
      </c>
      <c r="Y55" t="s">
        <v>1430</v>
      </c>
      <c r="Z55" s="71">
        <v>18</v>
      </c>
      <c r="AA55" s="77" t="s">
        <v>585</v>
      </c>
      <c r="AB55" s="84" t="s">
        <v>1461</v>
      </c>
      <c r="AC55" s="71"/>
      <c r="AD55" s="71" t="s">
        <v>1105</v>
      </c>
      <c r="AE55">
        <v>50</v>
      </c>
      <c r="AF55">
        <v>15</v>
      </c>
      <c r="AG55">
        <f t="shared" si="0"/>
        <v>750</v>
      </c>
      <c r="AH55" s="72">
        <v>25</v>
      </c>
      <c r="AI55" s="71" t="s">
        <v>1491</v>
      </c>
      <c r="AJ55" s="71">
        <v>25</v>
      </c>
      <c r="AK55" s="72">
        <f>AH55*AF55</f>
        <v>375</v>
      </c>
      <c r="AL55">
        <v>25</v>
      </c>
      <c r="AM55" s="71">
        <v>25</v>
      </c>
      <c r="AN55">
        <f>AL55*AF55</f>
        <v>375</v>
      </c>
    </row>
    <row r="56" spans="2:40">
      <c r="B56">
        <v>23</v>
      </c>
      <c r="C56">
        <v>6.2</v>
      </c>
      <c r="D56">
        <v>50</v>
      </c>
      <c r="E56">
        <f t="shared" si="1"/>
        <v>310</v>
      </c>
      <c r="J56">
        <v>47</v>
      </c>
      <c r="K56" s="53" t="s">
        <v>999</v>
      </c>
      <c r="L56" t="s">
        <v>1247</v>
      </c>
      <c r="M56" s="15">
        <v>7</v>
      </c>
      <c r="N56" s="15" t="s">
        <v>1138</v>
      </c>
      <c r="O56">
        <v>2.85</v>
      </c>
      <c r="P56">
        <v>10</v>
      </c>
      <c r="Q56">
        <f t="shared" si="2"/>
        <v>28.5</v>
      </c>
    </row>
    <row r="57" spans="2:40">
      <c r="B57">
        <v>24</v>
      </c>
      <c r="C57">
        <v>98</v>
      </c>
      <c r="D57">
        <v>50</v>
      </c>
      <c r="E57">
        <f t="shared" si="1"/>
        <v>4900</v>
      </c>
      <c r="J57">
        <v>48</v>
      </c>
      <c r="K57" s="53" t="s">
        <v>1000</v>
      </c>
      <c r="L57" t="s">
        <v>1247</v>
      </c>
      <c r="M57" s="15">
        <v>7</v>
      </c>
      <c r="N57" s="15" t="s">
        <v>1147</v>
      </c>
      <c r="O57">
        <v>3.74</v>
      </c>
      <c r="P57">
        <v>10</v>
      </c>
      <c r="Q57">
        <f t="shared" si="2"/>
        <v>37.400000000000006</v>
      </c>
    </row>
    <row r="58" spans="2:40">
      <c r="J58">
        <v>49</v>
      </c>
      <c r="K58" s="53" t="s">
        <v>1001</v>
      </c>
      <c r="L58" t="s">
        <v>1247</v>
      </c>
      <c r="M58" s="15">
        <v>7</v>
      </c>
      <c r="N58" s="15" t="s">
        <v>1149</v>
      </c>
      <c r="O58">
        <v>4.53</v>
      </c>
      <c r="P58">
        <v>10</v>
      </c>
      <c r="Q58">
        <f t="shared" si="2"/>
        <v>45.300000000000004</v>
      </c>
    </row>
    <row r="59" spans="2:40">
      <c r="K59" s="53"/>
      <c r="M59" s="15"/>
      <c r="N59" s="15"/>
    </row>
    <row r="60" spans="2:40">
      <c r="K60" s="53"/>
      <c r="M60" s="15"/>
      <c r="N60" s="15"/>
    </row>
    <row r="61" spans="2:40">
      <c r="K61" s="53"/>
      <c r="M61" s="15"/>
      <c r="N61" s="15"/>
    </row>
    <row r="62" spans="2:40">
      <c r="K62" s="53"/>
      <c r="M62" s="15"/>
      <c r="N62" s="15"/>
    </row>
    <row r="63" spans="2:40">
      <c r="K63" s="53"/>
      <c r="M63" s="15"/>
      <c r="N63" s="15"/>
    </row>
    <row r="64" spans="2:40">
      <c r="J64" s="75"/>
      <c r="K64" s="53"/>
      <c r="L64" s="53"/>
      <c r="M64" s="15"/>
      <c r="N64" s="15"/>
      <c r="O64" s="53"/>
      <c r="P64" s="53"/>
      <c r="Q64" s="53"/>
    </row>
    <row r="65" spans="10:23">
      <c r="J65" s="75"/>
      <c r="K65" s="53"/>
      <c r="L65" s="53"/>
      <c r="M65" s="15"/>
      <c r="N65" s="15"/>
      <c r="O65" s="53"/>
      <c r="P65" s="53"/>
      <c r="Q65" s="53"/>
      <c r="R65" s="15"/>
      <c r="S65" s="15"/>
      <c r="T65" s="15"/>
      <c r="U65" s="8"/>
      <c r="V65" s="8"/>
    </row>
    <row r="66" spans="10:23">
      <c r="J66" s="75"/>
      <c r="K66" s="53"/>
      <c r="L66" s="53"/>
      <c r="M66" s="15"/>
      <c r="N66" s="15"/>
      <c r="O66" s="53"/>
      <c r="P66" s="53"/>
      <c r="Q66" s="53"/>
      <c r="R66" s="15"/>
      <c r="S66" s="15"/>
      <c r="T66" s="15"/>
      <c r="U66" s="8"/>
      <c r="V66" s="8"/>
    </row>
    <row r="67" spans="10:23">
      <c r="J67" s="75"/>
      <c r="K67" s="53"/>
      <c r="L67" s="53"/>
      <c r="M67" s="15"/>
      <c r="N67" s="15"/>
      <c r="O67" s="53"/>
      <c r="P67" s="53"/>
      <c r="Q67" s="53"/>
      <c r="R67" s="15"/>
      <c r="S67" s="15"/>
      <c r="T67" s="15"/>
      <c r="U67" s="8"/>
      <c r="V67" s="8"/>
    </row>
    <row r="68" spans="10:23">
      <c r="J68" s="75"/>
      <c r="K68" s="53"/>
      <c r="L68" s="53"/>
      <c r="M68" s="15"/>
      <c r="N68" s="15"/>
      <c r="O68" s="53"/>
      <c r="P68" s="53"/>
      <c r="Q68" s="53"/>
      <c r="R68" s="15"/>
      <c r="S68" s="15"/>
      <c r="T68" s="15"/>
      <c r="U68" s="8"/>
      <c r="V68" s="8"/>
    </row>
    <row r="69" spans="10:23">
      <c r="J69" s="75"/>
      <c r="K69" s="53"/>
      <c r="L69" s="53"/>
      <c r="M69" s="15"/>
      <c r="N69" s="15"/>
      <c r="O69" s="53"/>
      <c r="P69" s="53"/>
      <c r="Q69" s="53"/>
      <c r="R69" s="15"/>
      <c r="S69" s="15"/>
      <c r="T69" s="15"/>
      <c r="U69" s="8"/>
      <c r="V69" s="8"/>
    </row>
    <row r="70" spans="10:23">
      <c r="J70" s="75"/>
      <c r="K70" s="53"/>
      <c r="L70" s="53"/>
      <c r="M70" s="15"/>
      <c r="N70" s="15"/>
      <c r="O70" s="53"/>
      <c r="P70" s="53"/>
      <c r="Q70" s="53"/>
      <c r="R70" s="15"/>
      <c r="S70" s="15"/>
      <c r="T70" s="15"/>
      <c r="U70" s="8"/>
      <c r="V70" s="8"/>
      <c r="W70" s="8"/>
    </row>
    <row r="71" spans="10:23">
      <c r="J71" s="75"/>
      <c r="K71" s="53"/>
      <c r="L71" s="53"/>
      <c r="M71" s="15"/>
      <c r="N71" s="15"/>
      <c r="O71" s="53"/>
      <c r="P71" s="53"/>
      <c r="Q71" s="53"/>
      <c r="R71" s="15"/>
      <c r="S71" s="15"/>
      <c r="T71" s="15"/>
      <c r="U71" s="8"/>
      <c r="V71" s="63"/>
      <c r="W71" s="8"/>
    </row>
    <row r="72" spans="10:23">
      <c r="J72" s="76"/>
      <c r="K72" s="73"/>
      <c r="L72" s="73"/>
      <c r="M72" s="63"/>
      <c r="N72" s="8"/>
      <c r="O72" s="73"/>
      <c r="P72" s="74"/>
      <c r="Q72" s="74"/>
      <c r="R72" s="63"/>
      <c r="S72" s="8"/>
      <c r="T72" s="63"/>
      <c r="U72" s="63"/>
      <c r="V72" s="63"/>
      <c r="W72" s="8"/>
    </row>
    <row r="73" spans="10:23">
      <c r="J73" s="76"/>
      <c r="K73" s="73"/>
      <c r="L73" s="74"/>
      <c r="M73" s="8"/>
      <c r="N73" s="63"/>
      <c r="O73" s="74"/>
      <c r="P73" s="73"/>
      <c r="Q73" s="73"/>
      <c r="R73" s="63"/>
      <c r="S73" s="63"/>
      <c r="T73" s="8"/>
      <c r="U73" s="8"/>
      <c r="V73" s="63"/>
      <c r="W73" s="8"/>
    </row>
    <row r="74" spans="10:23">
      <c r="J74" s="76"/>
      <c r="K74" s="74"/>
      <c r="L74" s="73"/>
      <c r="M74" s="8"/>
      <c r="N74" s="8"/>
      <c r="O74" s="73"/>
      <c r="P74" s="73"/>
      <c r="Q74" s="73"/>
      <c r="R74" s="8"/>
      <c r="S74" s="63"/>
      <c r="T74" s="8"/>
      <c r="U74" s="63"/>
      <c r="V74" s="8"/>
      <c r="W74" s="8"/>
    </row>
    <row r="75" spans="10:23">
      <c r="J75" s="76"/>
      <c r="K75" s="8"/>
      <c r="L75" s="63"/>
      <c r="M75" s="63"/>
      <c r="N75" s="63"/>
      <c r="O75" s="63"/>
      <c r="P75" s="63"/>
      <c r="Q75" s="63"/>
      <c r="R75" s="63"/>
      <c r="S75" s="63"/>
      <c r="T75" s="63"/>
      <c r="U75" s="63"/>
      <c r="V75" s="8"/>
      <c r="W75" s="8"/>
    </row>
    <row r="76" spans="10:23">
      <c r="J76" s="76"/>
      <c r="K76" s="8"/>
      <c r="L76" s="8"/>
      <c r="M76" s="8"/>
      <c r="N76" s="8"/>
      <c r="O76" s="8"/>
      <c r="P76" s="8"/>
      <c r="Q76" s="8"/>
      <c r="R76" s="63"/>
      <c r="S76" s="63"/>
      <c r="T76" s="63"/>
      <c r="U76" s="63"/>
      <c r="V76" s="63"/>
      <c r="W76" s="8"/>
    </row>
    <row r="77" spans="10:23">
      <c r="J77" s="76"/>
      <c r="K77" s="63"/>
      <c r="L77" s="63"/>
      <c r="M77" s="8"/>
      <c r="N77" s="8"/>
      <c r="O77" s="8"/>
      <c r="P77" s="8"/>
      <c r="Q77" s="8"/>
      <c r="R77" s="8"/>
      <c r="S77" s="8"/>
      <c r="T77" s="8"/>
      <c r="U77" s="8"/>
      <c r="V77" s="8"/>
      <c r="W77" s="8"/>
    </row>
    <row r="78" spans="10:23">
      <c r="J78" s="75"/>
      <c r="N78" s="15"/>
    </row>
    <row r="79" spans="10:23">
      <c r="J79" s="75"/>
      <c r="N79" s="15"/>
    </row>
    <row r="80" spans="10:23">
      <c r="J80" s="75"/>
    </row>
    <row r="88" spans="10:19">
      <c r="J88" s="61" t="s">
        <v>1441</v>
      </c>
      <c r="K88" t="s">
        <v>1440</v>
      </c>
    </row>
    <row r="89" spans="10:19" ht="68">
      <c r="J89" t="s">
        <v>1387</v>
      </c>
      <c r="K89" t="s">
        <v>1442</v>
      </c>
      <c r="L89" t="s">
        <v>1199</v>
      </c>
      <c r="M89" t="s">
        <v>1388</v>
      </c>
      <c r="N89" s="52" t="s">
        <v>1443</v>
      </c>
      <c r="O89" s="52" t="s">
        <v>1444</v>
      </c>
      <c r="P89" s="52" t="s">
        <v>1445</v>
      </c>
      <c r="Q89" t="s">
        <v>1230</v>
      </c>
      <c r="R89" t="s">
        <v>1439</v>
      </c>
      <c r="S89" t="s">
        <v>1221</v>
      </c>
    </row>
    <row r="90" spans="10:19">
      <c r="J90">
        <v>25</v>
      </c>
      <c r="K90" s="68" t="s">
        <v>410</v>
      </c>
      <c r="L90" t="s">
        <v>153</v>
      </c>
      <c r="M90" s="15">
        <v>7</v>
      </c>
      <c r="N90" s="15" t="s">
        <v>1140</v>
      </c>
      <c r="O90" t="s">
        <v>1109</v>
      </c>
      <c r="P90" s="70" t="s">
        <v>446</v>
      </c>
      <c r="Q90">
        <v>18</v>
      </c>
      <c r="R90">
        <v>25</v>
      </c>
      <c r="S90">
        <f>Q90*R90</f>
        <v>450</v>
      </c>
    </row>
    <row r="91" spans="10:19">
      <c r="J91" s="66">
        <v>26</v>
      </c>
      <c r="K91" s="68" t="s">
        <v>433</v>
      </c>
      <c r="L91" s="66" t="s">
        <v>153</v>
      </c>
      <c r="M91" s="67">
        <v>7</v>
      </c>
      <c r="N91" s="67" t="s">
        <v>1099</v>
      </c>
      <c r="O91" s="66"/>
      <c r="P91" s="66"/>
      <c r="Q91" s="66"/>
      <c r="R91" s="66">
        <v>0</v>
      </c>
      <c r="S91" s="66">
        <f t="shared" ref="S91:S114" si="3">Q91*R91</f>
        <v>0</v>
      </c>
    </row>
    <row r="92" spans="10:19">
      <c r="J92">
        <v>27</v>
      </c>
      <c r="K92" s="68" t="s">
        <v>436</v>
      </c>
      <c r="L92" t="s">
        <v>153</v>
      </c>
      <c r="M92" s="15">
        <v>7</v>
      </c>
      <c r="N92" s="15" t="s">
        <v>1088</v>
      </c>
      <c r="O92" t="s">
        <v>1446</v>
      </c>
      <c r="P92" t="s">
        <v>433</v>
      </c>
      <c r="Q92">
        <v>15</v>
      </c>
      <c r="R92">
        <v>40</v>
      </c>
      <c r="S92">
        <f t="shared" si="3"/>
        <v>600</v>
      </c>
    </row>
    <row r="93" spans="10:19">
      <c r="J93">
        <v>28</v>
      </c>
      <c r="K93" s="68" t="s">
        <v>444</v>
      </c>
      <c r="L93" t="s">
        <v>153</v>
      </c>
      <c r="M93" s="15">
        <v>7</v>
      </c>
      <c r="N93" s="15" t="s">
        <v>1105</v>
      </c>
      <c r="O93" t="s">
        <v>1170</v>
      </c>
      <c r="P93" t="s">
        <v>902</v>
      </c>
      <c r="Q93">
        <v>13</v>
      </c>
      <c r="R93">
        <v>50</v>
      </c>
      <c r="S93">
        <f t="shared" si="3"/>
        <v>650</v>
      </c>
    </row>
    <row r="94" spans="10:19">
      <c r="J94">
        <v>29</v>
      </c>
      <c r="K94" s="68" t="s">
        <v>446</v>
      </c>
      <c r="L94" t="s">
        <v>153</v>
      </c>
      <c r="M94" s="15">
        <v>7</v>
      </c>
      <c r="N94" s="15" t="s">
        <v>1109</v>
      </c>
      <c r="O94" t="s">
        <v>1140</v>
      </c>
      <c r="P94" s="70" t="s">
        <v>410</v>
      </c>
      <c r="Q94">
        <v>17</v>
      </c>
      <c r="R94">
        <v>50</v>
      </c>
      <c r="S94">
        <f t="shared" si="3"/>
        <v>850</v>
      </c>
    </row>
    <row r="95" spans="10:19">
      <c r="J95">
        <v>30</v>
      </c>
      <c r="K95" s="68" t="s">
        <v>450</v>
      </c>
      <c r="L95" t="s">
        <v>153</v>
      </c>
      <c r="M95" s="15">
        <v>7</v>
      </c>
      <c r="N95" s="15" t="s">
        <v>1095</v>
      </c>
      <c r="O95" t="s">
        <v>1173</v>
      </c>
      <c r="P95" t="s">
        <v>906</v>
      </c>
      <c r="Q95">
        <v>7.8</v>
      </c>
      <c r="R95">
        <v>25</v>
      </c>
      <c r="S95">
        <f t="shared" si="3"/>
        <v>195</v>
      </c>
    </row>
    <row r="96" spans="10:19">
      <c r="J96">
        <v>31</v>
      </c>
      <c r="K96" s="68" t="s">
        <v>453</v>
      </c>
      <c r="L96" t="s">
        <v>153</v>
      </c>
      <c r="M96" s="15">
        <v>7</v>
      </c>
      <c r="N96" s="15" t="s">
        <v>1141</v>
      </c>
      <c r="O96" t="s">
        <v>1172</v>
      </c>
      <c r="P96" t="s">
        <v>905</v>
      </c>
      <c r="Q96">
        <v>17</v>
      </c>
      <c r="R96">
        <v>50</v>
      </c>
      <c r="S96">
        <f t="shared" si="3"/>
        <v>850</v>
      </c>
    </row>
    <row r="97" spans="10:19">
      <c r="J97">
        <v>32</v>
      </c>
      <c r="K97" s="68" t="s">
        <v>468</v>
      </c>
      <c r="L97" t="s">
        <v>153</v>
      </c>
      <c r="M97" s="15">
        <v>7</v>
      </c>
      <c r="N97" s="15" t="s">
        <v>1133</v>
      </c>
      <c r="O97" t="s">
        <v>1166</v>
      </c>
      <c r="P97" s="70" t="s">
        <v>990</v>
      </c>
      <c r="Q97">
        <v>4.37</v>
      </c>
      <c r="R97">
        <v>10</v>
      </c>
      <c r="S97">
        <f t="shared" si="3"/>
        <v>43.7</v>
      </c>
    </row>
    <row r="98" spans="10:19">
      <c r="J98">
        <v>33</v>
      </c>
      <c r="K98" s="68" t="s">
        <v>693</v>
      </c>
      <c r="L98" t="s">
        <v>153</v>
      </c>
      <c r="M98" s="15">
        <v>7</v>
      </c>
      <c r="N98" s="15" t="s">
        <v>1101</v>
      </c>
      <c r="O98" t="s">
        <v>1167</v>
      </c>
      <c r="P98" s="70" t="s">
        <v>988</v>
      </c>
      <c r="Q98">
        <v>5.8</v>
      </c>
      <c r="R98">
        <v>25</v>
      </c>
      <c r="S98">
        <f t="shared" si="3"/>
        <v>145</v>
      </c>
    </row>
    <row r="99" spans="10:19">
      <c r="J99">
        <v>34</v>
      </c>
      <c r="K99" s="68" t="s">
        <v>480</v>
      </c>
      <c r="L99" t="s">
        <v>153</v>
      </c>
      <c r="M99" s="15">
        <v>7</v>
      </c>
      <c r="N99" s="15" t="s">
        <v>1129</v>
      </c>
      <c r="O99" t="s">
        <v>1164</v>
      </c>
      <c r="P99" s="70" t="s">
        <v>981</v>
      </c>
      <c r="Q99">
        <v>1.44</v>
      </c>
      <c r="R99">
        <v>10</v>
      </c>
      <c r="S99">
        <f t="shared" si="3"/>
        <v>14.399999999999999</v>
      </c>
    </row>
    <row r="100" spans="10:19">
      <c r="J100">
        <v>35</v>
      </c>
      <c r="K100" s="69" t="s">
        <v>981</v>
      </c>
      <c r="L100" t="s">
        <v>1247</v>
      </c>
      <c r="M100" s="15">
        <v>7</v>
      </c>
      <c r="N100" s="15" t="s">
        <v>1164</v>
      </c>
      <c r="O100" t="s">
        <v>1129</v>
      </c>
      <c r="P100" s="70" t="s">
        <v>480</v>
      </c>
      <c r="Q100">
        <v>19</v>
      </c>
      <c r="R100">
        <v>50</v>
      </c>
      <c r="S100">
        <f t="shared" si="3"/>
        <v>950</v>
      </c>
    </row>
    <row r="101" spans="10:19">
      <c r="J101">
        <v>36</v>
      </c>
      <c r="K101" s="69" t="s">
        <v>982</v>
      </c>
      <c r="L101" t="s">
        <v>1247</v>
      </c>
      <c r="M101" s="15">
        <v>7</v>
      </c>
      <c r="N101" s="15" t="s">
        <v>1377</v>
      </c>
      <c r="O101" t="s">
        <v>1102</v>
      </c>
      <c r="P101" t="s">
        <v>917</v>
      </c>
      <c r="Q101">
        <v>13</v>
      </c>
      <c r="R101">
        <v>50</v>
      </c>
      <c r="S101">
        <f t="shared" si="3"/>
        <v>650</v>
      </c>
    </row>
    <row r="102" spans="10:19">
      <c r="J102">
        <v>37</v>
      </c>
      <c r="K102" s="69" t="s">
        <v>983</v>
      </c>
      <c r="L102" t="s">
        <v>1247</v>
      </c>
      <c r="M102" s="15">
        <v>7</v>
      </c>
      <c r="N102" s="15" t="s">
        <v>1378</v>
      </c>
      <c r="O102" t="s">
        <v>1128</v>
      </c>
      <c r="P102" t="s">
        <v>916</v>
      </c>
      <c r="Q102">
        <v>9.6</v>
      </c>
      <c r="R102">
        <v>30</v>
      </c>
      <c r="S102">
        <f t="shared" si="3"/>
        <v>288</v>
      </c>
    </row>
    <row r="103" spans="10:19">
      <c r="J103">
        <v>38</v>
      </c>
      <c r="K103" s="69" t="s">
        <v>984</v>
      </c>
      <c r="L103" t="s">
        <v>1247</v>
      </c>
      <c r="M103" s="15">
        <v>7</v>
      </c>
      <c r="N103" s="15" t="s">
        <v>1112</v>
      </c>
      <c r="O103" t="s">
        <v>1127</v>
      </c>
      <c r="P103" t="s">
        <v>479</v>
      </c>
      <c r="Q103">
        <v>8.1</v>
      </c>
      <c r="R103">
        <v>50</v>
      </c>
      <c r="S103">
        <f t="shared" si="3"/>
        <v>405</v>
      </c>
    </row>
    <row r="104" spans="10:19">
      <c r="J104">
        <v>39</v>
      </c>
      <c r="K104" s="69" t="s">
        <v>985</v>
      </c>
      <c r="L104" t="s">
        <v>1247</v>
      </c>
      <c r="M104" s="15">
        <v>7</v>
      </c>
      <c r="N104" s="15" t="s">
        <v>1113</v>
      </c>
      <c r="O104" t="s">
        <v>1151</v>
      </c>
      <c r="P104" t="s">
        <v>478</v>
      </c>
      <c r="Q104">
        <v>7.2</v>
      </c>
      <c r="R104">
        <v>50</v>
      </c>
      <c r="S104">
        <f t="shared" si="3"/>
        <v>360</v>
      </c>
    </row>
    <row r="105" spans="10:19">
      <c r="J105">
        <v>40</v>
      </c>
      <c r="K105" s="69" t="s">
        <v>986</v>
      </c>
      <c r="L105" t="s">
        <v>1247</v>
      </c>
      <c r="M105" s="15">
        <v>7</v>
      </c>
      <c r="N105" s="15" t="s">
        <v>1165</v>
      </c>
      <c r="O105" t="s">
        <v>1124</v>
      </c>
      <c r="P105" t="s">
        <v>475</v>
      </c>
      <c r="Q105">
        <v>15</v>
      </c>
      <c r="R105">
        <v>50</v>
      </c>
      <c r="S105">
        <f t="shared" si="3"/>
        <v>750</v>
      </c>
    </row>
    <row r="106" spans="10:19">
      <c r="J106">
        <v>41</v>
      </c>
      <c r="K106" s="69" t="s">
        <v>987</v>
      </c>
      <c r="L106" t="s">
        <v>1247</v>
      </c>
      <c r="M106" s="15">
        <v>7</v>
      </c>
      <c r="N106" s="15" t="s">
        <v>1168</v>
      </c>
      <c r="O106" t="s">
        <v>1155</v>
      </c>
      <c r="P106" t="s">
        <v>914</v>
      </c>
      <c r="Q106">
        <v>15</v>
      </c>
      <c r="R106">
        <v>60</v>
      </c>
      <c r="S106">
        <f t="shared" si="3"/>
        <v>900</v>
      </c>
    </row>
    <row r="107" spans="10:19">
      <c r="J107">
        <v>42</v>
      </c>
      <c r="K107" s="69" t="s">
        <v>988</v>
      </c>
      <c r="L107" t="s">
        <v>1247</v>
      </c>
      <c r="M107" s="15">
        <v>7</v>
      </c>
      <c r="N107" s="15" t="s">
        <v>1167</v>
      </c>
      <c r="O107" t="s">
        <v>1101</v>
      </c>
      <c r="P107" s="70" t="s">
        <v>693</v>
      </c>
      <c r="Q107">
        <v>15</v>
      </c>
      <c r="R107">
        <v>15</v>
      </c>
      <c r="S107">
        <f t="shared" si="3"/>
        <v>225</v>
      </c>
    </row>
    <row r="108" spans="10:19">
      <c r="J108">
        <v>43</v>
      </c>
      <c r="K108" s="69" t="s">
        <v>995</v>
      </c>
      <c r="L108" t="s">
        <v>1247</v>
      </c>
      <c r="M108" s="15">
        <v>7</v>
      </c>
      <c r="N108" s="15" t="s">
        <v>1154</v>
      </c>
      <c r="O108" t="s">
        <v>1092</v>
      </c>
      <c r="P108" t="s">
        <v>788</v>
      </c>
      <c r="Q108">
        <v>7.3</v>
      </c>
      <c r="R108">
        <v>10</v>
      </c>
      <c r="S108">
        <f t="shared" si="3"/>
        <v>73</v>
      </c>
    </row>
    <row r="109" spans="10:19">
      <c r="J109">
        <v>44</v>
      </c>
      <c r="K109" s="69" t="s">
        <v>996</v>
      </c>
      <c r="L109" t="s">
        <v>1247</v>
      </c>
      <c r="M109" s="15">
        <v>7</v>
      </c>
      <c r="N109" s="15" t="s">
        <v>1132</v>
      </c>
      <c r="O109" t="s">
        <v>1086</v>
      </c>
      <c r="P109" t="s">
        <v>787</v>
      </c>
      <c r="Q109">
        <v>15</v>
      </c>
      <c r="R109">
        <v>10</v>
      </c>
      <c r="S109">
        <f t="shared" si="3"/>
        <v>150</v>
      </c>
    </row>
    <row r="110" spans="10:19">
      <c r="J110">
        <v>45</v>
      </c>
      <c r="K110" s="69" t="s">
        <v>997</v>
      </c>
      <c r="L110" t="s">
        <v>1247</v>
      </c>
      <c r="M110" s="15">
        <v>7</v>
      </c>
      <c r="N110" s="15" t="s">
        <v>1091</v>
      </c>
      <c r="O110" t="s">
        <v>1159</v>
      </c>
      <c r="P110" t="s">
        <v>786</v>
      </c>
      <c r="Q110">
        <v>7.2</v>
      </c>
      <c r="R110">
        <v>50</v>
      </c>
      <c r="S110">
        <f t="shared" si="3"/>
        <v>360</v>
      </c>
    </row>
    <row r="111" spans="10:19">
      <c r="J111">
        <v>46</v>
      </c>
      <c r="K111" s="69" t="s">
        <v>998</v>
      </c>
      <c r="L111" t="s">
        <v>1247</v>
      </c>
      <c r="M111" s="15">
        <v>7</v>
      </c>
      <c r="N111" s="15" t="s">
        <v>1156</v>
      </c>
      <c r="O111" t="s">
        <v>1087</v>
      </c>
      <c r="P111" t="s">
        <v>785</v>
      </c>
      <c r="Q111">
        <v>20</v>
      </c>
      <c r="R111">
        <v>50</v>
      </c>
      <c r="S111">
        <f t="shared" si="3"/>
        <v>1000</v>
      </c>
    </row>
    <row r="112" spans="10:19">
      <c r="J112">
        <v>47</v>
      </c>
      <c r="K112" s="69" t="s">
        <v>999</v>
      </c>
      <c r="L112" t="s">
        <v>1247</v>
      </c>
      <c r="M112" s="15">
        <v>7</v>
      </c>
      <c r="N112" s="15" t="s">
        <v>1138</v>
      </c>
      <c r="O112" t="s">
        <v>1085</v>
      </c>
      <c r="P112" t="s">
        <v>784</v>
      </c>
      <c r="Q112">
        <v>12</v>
      </c>
      <c r="R112">
        <v>45</v>
      </c>
      <c r="S112">
        <f t="shared" si="3"/>
        <v>540</v>
      </c>
    </row>
    <row r="113" spans="10:19">
      <c r="J113">
        <v>48</v>
      </c>
      <c r="K113" s="69" t="s">
        <v>1000</v>
      </c>
      <c r="L113" t="s">
        <v>1247</v>
      </c>
      <c r="M113" s="15">
        <v>7</v>
      </c>
      <c r="N113" s="15" t="s">
        <v>1147</v>
      </c>
      <c r="O113" t="s">
        <v>1123</v>
      </c>
      <c r="P113" t="s">
        <v>783</v>
      </c>
      <c r="Q113">
        <v>5.6</v>
      </c>
      <c r="R113">
        <v>10</v>
      </c>
      <c r="S113">
        <f t="shared" si="3"/>
        <v>56</v>
      </c>
    </row>
    <row r="114" spans="10:19">
      <c r="J114">
        <v>49</v>
      </c>
      <c r="K114" s="69" t="s">
        <v>1001</v>
      </c>
      <c r="L114" t="s">
        <v>1247</v>
      </c>
      <c r="M114" s="15">
        <v>7</v>
      </c>
      <c r="N114" s="15" t="s">
        <v>1149</v>
      </c>
      <c r="O114" t="s">
        <v>1097</v>
      </c>
      <c r="P114" t="s">
        <v>782</v>
      </c>
      <c r="Q114">
        <v>16</v>
      </c>
      <c r="R114">
        <v>50</v>
      </c>
      <c r="S114">
        <f t="shared" si="3"/>
        <v>800</v>
      </c>
    </row>
  </sheetData>
  <conditionalFormatting sqref="C4:C29">
    <cfRule type="duplicateValues" dxfId="111" priority="118"/>
    <cfRule type="duplicateValues" dxfId="110" priority="117"/>
    <cfRule type="duplicateValues" dxfId="109" priority="116"/>
  </conditionalFormatting>
  <conditionalFormatting sqref="T90:T114">
    <cfRule type="duplicateValues" dxfId="108" priority="112"/>
  </conditionalFormatting>
  <conditionalFormatting sqref="U24">
    <cfRule type="duplicateValues" dxfId="107" priority="110"/>
    <cfRule type="duplicateValues" dxfId="106" priority="109"/>
    <cfRule type="duplicateValues" dxfId="105" priority="108"/>
  </conditionalFormatting>
  <conditionalFormatting sqref="U25:U26">
    <cfRule type="duplicateValues" dxfId="104" priority="107"/>
    <cfRule type="duplicateValues" dxfId="103" priority="106"/>
    <cfRule type="duplicateValues" dxfId="102" priority="105"/>
  </conditionalFormatting>
  <conditionalFormatting sqref="U27:U29">
    <cfRule type="duplicateValues" dxfId="101" priority="104"/>
    <cfRule type="duplicateValues" dxfId="100" priority="103"/>
    <cfRule type="duplicateValues" dxfId="99" priority="102"/>
  </conditionalFormatting>
  <conditionalFormatting sqref="U30:U34">
    <cfRule type="duplicateValues" dxfId="98" priority="101"/>
    <cfRule type="duplicateValues" dxfId="97" priority="100"/>
    <cfRule type="duplicateValues" dxfId="96" priority="99"/>
  </conditionalFormatting>
  <conditionalFormatting sqref="U35">
    <cfRule type="duplicateValues" dxfId="95" priority="96"/>
    <cfRule type="duplicateValues" dxfId="94" priority="97"/>
    <cfRule type="duplicateValues" dxfId="93" priority="98"/>
  </conditionalFormatting>
  <conditionalFormatting sqref="U36:U39">
    <cfRule type="duplicateValues" dxfId="92" priority="95"/>
    <cfRule type="duplicateValues" dxfId="91" priority="94"/>
    <cfRule type="duplicateValues" dxfId="90" priority="93"/>
  </conditionalFormatting>
  <conditionalFormatting sqref="U40">
    <cfRule type="duplicateValues" dxfId="89" priority="92"/>
    <cfRule type="duplicateValues" dxfId="88" priority="91"/>
    <cfRule type="duplicateValues" dxfId="87" priority="90"/>
  </conditionalFormatting>
  <conditionalFormatting sqref="U41">
    <cfRule type="duplicateValues" dxfId="86" priority="84"/>
    <cfRule type="duplicateValues" dxfId="85" priority="85"/>
    <cfRule type="duplicateValues" dxfId="84" priority="86"/>
  </conditionalFormatting>
  <conditionalFormatting sqref="U42:U44">
    <cfRule type="duplicateValues" dxfId="83" priority="87"/>
    <cfRule type="duplicateValues" dxfId="82" priority="88"/>
    <cfRule type="duplicateValues" dxfId="81" priority="89"/>
  </conditionalFormatting>
  <conditionalFormatting sqref="U54:U55">
    <cfRule type="duplicateValues" dxfId="80" priority="78"/>
    <cfRule type="duplicateValues" dxfId="79" priority="80"/>
    <cfRule type="duplicateValues" dxfId="78" priority="79"/>
  </conditionalFormatting>
  <conditionalFormatting sqref="U56:U59">
    <cfRule type="duplicateValues" dxfId="77" priority="82"/>
    <cfRule type="duplicateValues" dxfId="76" priority="83"/>
    <cfRule type="duplicateValues" dxfId="75" priority="8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67B65-E317-C24F-B44D-C5BCC1EBBD89}">
  <dimension ref="B2:AP63"/>
  <sheetViews>
    <sheetView topLeftCell="H1" zoomScale="90" workbookViewId="0">
      <selection activeCell="AC17" sqref="AC17"/>
    </sheetView>
  </sheetViews>
  <sheetFormatPr baseColWidth="10" defaultRowHeight="16"/>
  <cols>
    <col min="2" max="2" width="15.5" bestFit="1" customWidth="1"/>
    <col min="3" max="3" width="24.83203125" bestFit="1" customWidth="1"/>
    <col min="13" max="13" width="14" bestFit="1" customWidth="1"/>
    <col min="14" max="14" width="17.1640625" bestFit="1" customWidth="1"/>
    <col min="20" max="20" width="26" customWidth="1"/>
    <col min="23" max="23" width="7.83203125" customWidth="1"/>
    <col min="39" max="39" width="15.1640625" bestFit="1" customWidth="1"/>
  </cols>
  <sheetData>
    <row r="2" spans="2:42">
      <c r="B2" s="90" t="s">
        <v>1226</v>
      </c>
      <c r="C2" s="90"/>
      <c r="D2" s="90"/>
      <c r="E2" s="90"/>
      <c r="F2" s="90"/>
      <c r="G2" s="90"/>
      <c r="H2" s="90"/>
      <c r="I2" s="90"/>
      <c r="J2" s="90"/>
      <c r="K2" s="90"/>
      <c r="M2" s="87" t="s">
        <v>1231</v>
      </c>
      <c r="N2" s="87"/>
      <c r="O2" s="87"/>
      <c r="P2" s="87"/>
      <c r="Q2" s="87"/>
      <c r="S2" s="92" t="s">
        <v>1381</v>
      </c>
      <c r="T2" s="92"/>
      <c r="U2" s="92"/>
      <c r="V2" s="92"/>
      <c r="W2" s="92"/>
      <c r="X2" s="92"/>
      <c r="Y2" s="92"/>
      <c r="Z2" s="92"/>
      <c r="AA2" s="92"/>
      <c r="AD2" s="89" t="s">
        <v>1456</v>
      </c>
      <c r="AE2" s="89"/>
      <c r="AF2" s="89"/>
      <c r="AG2" s="89"/>
      <c r="AH2" s="89"/>
      <c r="AI2" s="89"/>
      <c r="AJ2" s="89"/>
      <c r="AK2" s="89"/>
      <c r="AM2" s="88" t="s">
        <v>1248</v>
      </c>
      <c r="AN2" s="88"/>
    </row>
    <row r="3" spans="2:42">
      <c r="B3" s="41" t="s">
        <v>1227</v>
      </c>
      <c r="C3" s="41" t="s">
        <v>1199</v>
      </c>
      <c r="D3" s="41" t="s">
        <v>1228</v>
      </c>
      <c r="E3" s="41" t="s">
        <v>1229</v>
      </c>
      <c r="F3" s="41" t="s">
        <v>1233</v>
      </c>
      <c r="G3" s="41" t="s">
        <v>1375</v>
      </c>
      <c r="H3" s="41" t="s">
        <v>1376</v>
      </c>
      <c r="I3" s="41" t="s">
        <v>1232</v>
      </c>
      <c r="J3" s="41" t="s">
        <v>1372</v>
      </c>
      <c r="K3" s="41" t="s">
        <v>1373</v>
      </c>
      <c r="M3" s="42" t="s">
        <v>1227</v>
      </c>
      <c r="N3" s="42" t="s">
        <v>1199</v>
      </c>
      <c r="O3" s="42" t="s">
        <v>1228</v>
      </c>
      <c r="P3" s="42" t="s">
        <v>1229</v>
      </c>
      <c r="Q3" s="42" t="s">
        <v>1233</v>
      </c>
      <c r="S3" s="43" t="s">
        <v>1227</v>
      </c>
      <c r="T3" s="43" t="s">
        <v>1199</v>
      </c>
      <c r="U3" s="43" t="s">
        <v>1228</v>
      </c>
      <c r="V3" s="43" t="s">
        <v>1229</v>
      </c>
      <c r="W3" s="43" t="s">
        <v>1233</v>
      </c>
      <c r="X3" s="43" t="s">
        <v>1374</v>
      </c>
      <c r="Y3" s="43" t="s">
        <v>1372</v>
      </c>
      <c r="Z3" s="43" t="s">
        <v>1373</v>
      </c>
      <c r="AA3" s="43" t="s">
        <v>1452</v>
      </c>
      <c r="AD3" s="44" t="s">
        <v>1227</v>
      </c>
      <c r="AE3" s="44" t="s">
        <v>1199</v>
      </c>
      <c r="AF3" s="44" t="s">
        <v>1228</v>
      </c>
      <c r="AG3" s="44" t="s">
        <v>1229</v>
      </c>
      <c r="AH3" s="44" t="s">
        <v>1233</v>
      </c>
      <c r="AI3" s="44" t="s">
        <v>1230</v>
      </c>
      <c r="AJ3" s="44" t="s">
        <v>1372</v>
      </c>
      <c r="AK3" s="44" t="s">
        <v>1373</v>
      </c>
    </row>
    <row r="4" spans="2:42">
      <c r="B4" t="s">
        <v>410</v>
      </c>
      <c r="C4" t="s">
        <v>153</v>
      </c>
      <c r="D4" t="s">
        <v>101</v>
      </c>
      <c r="E4" t="s">
        <v>102</v>
      </c>
      <c r="F4" t="s">
        <v>1240</v>
      </c>
      <c r="G4" s="38">
        <v>7</v>
      </c>
      <c r="H4" s="38" t="s">
        <v>1140</v>
      </c>
      <c r="I4" s="37">
        <v>1.411</v>
      </c>
      <c r="J4" s="37">
        <v>50</v>
      </c>
      <c r="K4" s="37">
        <f t="shared" ref="K4:K5" si="0">I4*J4</f>
        <v>70.55</v>
      </c>
      <c r="M4" t="s">
        <v>155</v>
      </c>
      <c r="N4" t="s">
        <v>153</v>
      </c>
      <c r="O4" t="s">
        <v>81</v>
      </c>
      <c r="P4" t="s">
        <v>82</v>
      </c>
      <c r="Q4" t="s">
        <v>222</v>
      </c>
      <c r="S4" s="71" t="s">
        <v>410</v>
      </c>
      <c r="T4" s="71" t="s">
        <v>153</v>
      </c>
      <c r="U4" s="71" t="s">
        <v>101</v>
      </c>
      <c r="V4" s="71" t="s">
        <v>102</v>
      </c>
      <c r="W4" s="71" t="s">
        <v>1240</v>
      </c>
      <c r="X4" s="71">
        <v>17</v>
      </c>
      <c r="Y4" s="71">
        <v>50</v>
      </c>
      <c r="Z4" s="71">
        <v>850</v>
      </c>
      <c r="AA4" s="71"/>
      <c r="AD4" t="s">
        <v>444</v>
      </c>
      <c r="AE4" t="s">
        <v>153</v>
      </c>
      <c r="AF4" t="s">
        <v>101</v>
      </c>
      <c r="AG4" t="s">
        <v>102</v>
      </c>
      <c r="AH4" t="s">
        <v>1240</v>
      </c>
      <c r="AI4">
        <v>31</v>
      </c>
      <c r="AJ4">
        <v>50</v>
      </c>
      <c r="AK4">
        <v>1550</v>
      </c>
      <c r="AN4" t="s">
        <v>1234</v>
      </c>
      <c r="AO4" t="s">
        <v>1235</v>
      </c>
      <c r="AP4" t="s">
        <v>1236</v>
      </c>
    </row>
    <row r="5" spans="2:42">
      <c r="B5" t="s">
        <v>433</v>
      </c>
      <c r="C5" t="s">
        <v>153</v>
      </c>
      <c r="D5" t="s">
        <v>81</v>
      </c>
      <c r="E5" t="s">
        <v>82</v>
      </c>
      <c r="F5" t="s">
        <v>1240</v>
      </c>
      <c r="G5" s="35">
        <v>7</v>
      </c>
      <c r="H5" s="35" t="s">
        <v>1099</v>
      </c>
      <c r="I5" s="34">
        <v>15.930999999999999</v>
      </c>
      <c r="J5" s="34">
        <v>50</v>
      </c>
      <c r="K5" s="34">
        <f t="shared" si="0"/>
        <v>796.55</v>
      </c>
      <c r="M5" t="s">
        <v>165</v>
      </c>
      <c r="N5" t="s">
        <v>153</v>
      </c>
      <c r="O5" t="s">
        <v>101</v>
      </c>
      <c r="P5" t="s">
        <v>102</v>
      </c>
      <c r="Q5" t="s">
        <v>222</v>
      </c>
      <c r="S5" s="71" t="s">
        <v>433</v>
      </c>
      <c r="T5" s="71" t="s">
        <v>153</v>
      </c>
      <c r="U5" s="71" t="s">
        <v>81</v>
      </c>
      <c r="V5" s="71" t="s">
        <v>82</v>
      </c>
      <c r="W5" s="71" t="s">
        <v>1240</v>
      </c>
      <c r="X5" s="71">
        <v>15</v>
      </c>
      <c r="Y5" s="71">
        <v>40</v>
      </c>
      <c r="Z5" s="71">
        <v>600</v>
      </c>
      <c r="AA5" s="71"/>
      <c r="AD5" t="s">
        <v>450</v>
      </c>
      <c r="AE5" t="s">
        <v>153</v>
      </c>
      <c r="AF5" t="s">
        <v>101</v>
      </c>
      <c r="AG5" t="s">
        <v>102</v>
      </c>
      <c r="AH5" t="s">
        <v>1240</v>
      </c>
      <c r="AI5">
        <v>19</v>
      </c>
      <c r="AJ5">
        <v>75</v>
      </c>
      <c r="AK5">
        <v>1425</v>
      </c>
      <c r="AM5" s="45" t="s">
        <v>1249</v>
      </c>
      <c r="AN5">
        <v>160</v>
      </c>
      <c r="AO5">
        <v>4</v>
      </c>
      <c r="AP5">
        <f>AN5*AO5</f>
        <v>640</v>
      </c>
    </row>
    <row r="6" spans="2:42">
      <c r="B6" t="s">
        <v>436</v>
      </c>
      <c r="C6" t="s">
        <v>153</v>
      </c>
      <c r="D6" t="s">
        <v>81</v>
      </c>
      <c r="E6" t="s">
        <v>82</v>
      </c>
      <c r="F6" t="s">
        <v>1240</v>
      </c>
      <c r="G6" s="35">
        <v>7</v>
      </c>
      <c r="H6" s="35" t="s">
        <v>1088</v>
      </c>
      <c r="I6" s="34">
        <v>12.337999999999999</v>
      </c>
      <c r="J6" s="34">
        <v>50</v>
      </c>
      <c r="K6" s="34">
        <f t="shared" ref="K6:K13" si="1">I6*J6</f>
        <v>616.9</v>
      </c>
      <c r="M6" t="s">
        <v>167</v>
      </c>
      <c r="N6" t="s">
        <v>153</v>
      </c>
      <c r="O6" t="s">
        <v>81</v>
      </c>
      <c r="P6" t="s">
        <v>82</v>
      </c>
      <c r="Q6" t="s">
        <v>222</v>
      </c>
      <c r="S6" t="s">
        <v>436</v>
      </c>
      <c r="T6" t="s">
        <v>153</v>
      </c>
      <c r="U6" t="s">
        <v>81</v>
      </c>
      <c r="V6" t="s">
        <v>82</v>
      </c>
      <c r="W6" t="s">
        <v>1240</v>
      </c>
      <c r="X6">
        <v>15</v>
      </c>
      <c r="Y6">
        <v>40</v>
      </c>
      <c r="Z6">
        <v>600</v>
      </c>
      <c r="AA6" s="71"/>
      <c r="AD6" t="s">
        <v>453</v>
      </c>
      <c r="AE6" t="s">
        <v>153</v>
      </c>
      <c r="AF6" t="s">
        <v>81</v>
      </c>
      <c r="AG6" t="s">
        <v>82</v>
      </c>
      <c r="AH6" t="s">
        <v>1240</v>
      </c>
      <c r="AI6">
        <v>22</v>
      </c>
      <c r="AJ6">
        <v>50</v>
      </c>
      <c r="AK6">
        <v>1100</v>
      </c>
      <c r="AM6" s="45" t="s">
        <v>1250</v>
      </c>
      <c r="AN6">
        <v>160</v>
      </c>
      <c r="AO6">
        <v>32</v>
      </c>
      <c r="AP6">
        <f>AO6*AN6</f>
        <v>5120</v>
      </c>
    </row>
    <row r="7" spans="2:42">
      <c r="B7" t="s">
        <v>444</v>
      </c>
      <c r="C7" t="s">
        <v>153</v>
      </c>
      <c r="D7" t="s">
        <v>101</v>
      </c>
      <c r="E7" t="s">
        <v>102</v>
      </c>
      <c r="F7" t="s">
        <v>1240</v>
      </c>
      <c r="G7" s="35">
        <v>7</v>
      </c>
      <c r="H7" s="35" t="s">
        <v>1105</v>
      </c>
      <c r="I7" s="34">
        <v>3.4350000000000001</v>
      </c>
      <c r="J7" s="34">
        <v>50</v>
      </c>
      <c r="K7" s="34">
        <f t="shared" si="1"/>
        <v>171.75</v>
      </c>
      <c r="M7" t="s">
        <v>170</v>
      </c>
      <c r="N7" t="s">
        <v>153</v>
      </c>
      <c r="O7" t="s">
        <v>101</v>
      </c>
      <c r="P7" t="s">
        <v>102</v>
      </c>
      <c r="Q7" t="s">
        <v>222</v>
      </c>
      <c r="S7" s="71" t="s">
        <v>444</v>
      </c>
      <c r="T7" s="71" t="s">
        <v>153</v>
      </c>
      <c r="U7" s="71" t="s">
        <v>101</v>
      </c>
      <c r="V7" s="71" t="s">
        <v>102</v>
      </c>
      <c r="W7" s="71" t="s">
        <v>1240</v>
      </c>
      <c r="X7" s="71">
        <v>31</v>
      </c>
      <c r="Y7" s="71">
        <v>50</v>
      </c>
      <c r="Z7" s="71">
        <v>1550</v>
      </c>
      <c r="AA7" s="71"/>
      <c r="AD7" t="s">
        <v>410</v>
      </c>
      <c r="AE7" t="s">
        <v>153</v>
      </c>
      <c r="AF7" t="s">
        <v>101</v>
      </c>
      <c r="AG7" t="s">
        <v>102</v>
      </c>
      <c r="AH7" t="s">
        <v>1240</v>
      </c>
      <c r="AI7">
        <v>17</v>
      </c>
      <c r="AJ7">
        <v>50</v>
      </c>
      <c r="AK7">
        <v>850</v>
      </c>
      <c r="AP7">
        <f>AP5+AP6</f>
        <v>5760</v>
      </c>
    </row>
    <row r="8" spans="2:42">
      <c r="B8" t="s">
        <v>446</v>
      </c>
      <c r="C8" t="s">
        <v>153</v>
      </c>
      <c r="D8" t="s">
        <v>101</v>
      </c>
      <c r="E8" t="s">
        <v>102</v>
      </c>
      <c r="F8" t="s">
        <v>1240</v>
      </c>
      <c r="G8" s="35">
        <v>7</v>
      </c>
      <c r="H8" s="35" t="s">
        <v>1109</v>
      </c>
      <c r="I8" s="34">
        <v>2.306</v>
      </c>
      <c r="J8" s="34">
        <v>50</v>
      </c>
      <c r="K8" s="34">
        <f t="shared" si="1"/>
        <v>115.3</v>
      </c>
      <c r="M8" t="s">
        <v>172</v>
      </c>
      <c r="N8" t="s">
        <v>153</v>
      </c>
      <c r="O8" t="s">
        <v>101</v>
      </c>
      <c r="P8" t="s">
        <v>102</v>
      </c>
      <c r="Q8" t="s">
        <v>222</v>
      </c>
      <c r="S8" t="s">
        <v>446</v>
      </c>
      <c r="T8" t="s">
        <v>153</v>
      </c>
      <c r="U8" t="s">
        <v>101</v>
      </c>
      <c r="V8" t="s">
        <v>102</v>
      </c>
      <c r="W8" t="s">
        <v>1240</v>
      </c>
      <c r="X8">
        <v>18</v>
      </c>
      <c r="Y8">
        <v>25</v>
      </c>
      <c r="Z8">
        <v>450</v>
      </c>
      <c r="AA8" s="71"/>
      <c r="AD8" t="s">
        <v>433</v>
      </c>
      <c r="AE8" t="s">
        <v>153</v>
      </c>
      <c r="AF8" t="s">
        <v>81</v>
      </c>
      <c r="AG8" t="s">
        <v>82</v>
      </c>
      <c r="AH8" t="s">
        <v>1240</v>
      </c>
      <c r="AI8">
        <v>15</v>
      </c>
      <c r="AJ8">
        <v>40</v>
      </c>
      <c r="AK8">
        <v>600</v>
      </c>
    </row>
    <row r="9" spans="2:42">
      <c r="B9" t="s">
        <v>450</v>
      </c>
      <c r="C9" t="s">
        <v>153</v>
      </c>
      <c r="D9" t="s">
        <v>101</v>
      </c>
      <c r="E9" t="s">
        <v>102</v>
      </c>
      <c r="F9" t="s">
        <v>1240</v>
      </c>
      <c r="G9" s="35">
        <v>7</v>
      </c>
      <c r="H9" s="35" t="s">
        <v>1095</v>
      </c>
      <c r="I9" s="34">
        <v>2.8479999999999999</v>
      </c>
      <c r="J9" s="34">
        <v>50</v>
      </c>
      <c r="K9" s="34">
        <f t="shared" si="1"/>
        <v>142.4</v>
      </c>
      <c r="M9" t="s">
        <v>177</v>
      </c>
      <c r="N9" t="s">
        <v>153</v>
      </c>
      <c r="O9" t="s">
        <v>81</v>
      </c>
      <c r="P9" t="s">
        <v>82</v>
      </c>
      <c r="Q9" t="s">
        <v>222</v>
      </c>
      <c r="S9" s="71" t="s">
        <v>450</v>
      </c>
      <c r="T9" s="71" t="s">
        <v>153</v>
      </c>
      <c r="U9" s="71" t="s">
        <v>101</v>
      </c>
      <c r="V9" s="71" t="s">
        <v>102</v>
      </c>
      <c r="W9" s="71" t="s">
        <v>1240</v>
      </c>
      <c r="X9" s="71">
        <v>19</v>
      </c>
      <c r="Y9" s="71">
        <v>75</v>
      </c>
      <c r="Z9" s="71">
        <v>1425</v>
      </c>
      <c r="AA9" s="71"/>
      <c r="AD9" t="s">
        <v>468</v>
      </c>
      <c r="AE9" t="s">
        <v>153</v>
      </c>
      <c r="AF9" t="s">
        <v>81</v>
      </c>
      <c r="AG9" t="s">
        <v>82</v>
      </c>
      <c r="AH9" t="s">
        <v>1240</v>
      </c>
      <c r="AI9">
        <v>11</v>
      </c>
      <c r="AJ9">
        <v>50</v>
      </c>
      <c r="AK9">
        <v>550</v>
      </c>
    </row>
    <row r="10" spans="2:42">
      <c r="B10" t="s">
        <v>453</v>
      </c>
      <c r="C10" t="s">
        <v>153</v>
      </c>
      <c r="D10" t="s">
        <v>81</v>
      </c>
      <c r="E10" t="s">
        <v>82</v>
      </c>
      <c r="F10" t="s">
        <v>1240</v>
      </c>
      <c r="G10" s="58">
        <v>7</v>
      </c>
      <c r="H10" s="58" t="s">
        <v>1141</v>
      </c>
      <c r="I10" s="57">
        <v>0.96299999999999997</v>
      </c>
      <c r="J10" s="57">
        <v>50</v>
      </c>
      <c r="K10" s="57">
        <f t="shared" si="1"/>
        <v>48.15</v>
      </c>
      <c r="M10" t="s">
        <v>187</v>
      </c>
      <c r="N10" t="s">
        <v>153</v>
      </c>
      <c r="O10" t="s">
        <v>101</v>
      </c>
      <c r="P10" t="s">
        <v>184</v>
      </c>
      <c r="Q10" t="s">
        <v>222</v>
      </c>
      <c r="S10" s="71" t="s">
        <v>453</v>
      </c>
      <c r="T10" s="71" t="s">
        <v>153</v>
      </c>
      <c r="U10" s="71" t="s">
        <v>81</v>
      </c>
      <c r="V10" s="71" t="s">
        <v>82</v>
      </c>
      <c r="W10" s="71" t="s">
        <v>1240</v>
      </c>
      <c r="X10" s="71">
        <v>22</v>
      </c>
      <c r="Y10" s="71">
        <v>50</v>
      </c>
      <c r="Z10" s="71">
        <v>1100</v>
      </c>
      <c r="AA10" s="71"/>
      <c r="AD10" t="s">
        <v>170</v>
      </c>
      <c r="AE10" t="s">
        <v>153</v>
      </c>
      <c r="AF10" t="s">
        <v>101</v>
      </c>
      <c r="AG10" t="s">
        <v>102</v>
      </c>
      <c r="AH10" t="s">
        <v>222</v>
      </c>
      <c r="AI10">
        <v>32</v>
      </c>
      <c r="AJ10">
        <v>50</v>
      </c>
      <c r="AK10">
        <v>1600</v>
      </c>
    </row>
    <row r="11" spans="2:42">
      <c r="B11" t="s">
        <v>468</v>
      </c>
      <c r="C11" t="s">
        <v>153</v>
      </c>
      <c r="D11" t="s">
        <v>81</v>
      </c>
      <c r="E11" t="s">
        <v>82</v>
      </c>
      <c r="F11" t="s">
        <v>1240</v>
      </c>
      <c r="G11" s="35">
        <v>7</v>
      </c>
      <c r="H11" s="35" t="s">
        <v>1133</v>
      </c>
      <c r="I11" s="34">
        <v>8.3789999999999996</v>
      </c>
      <c r="J11" s="34">
        <v>50</v>
      </c>
      <c r="K11" s="34">
        <f t="shared" si="1"/>
        <v>418.95</v>
      </c>
      <c r="M11" t="s">
        <v>189</v>
      </c>
      <c r="N11" t="s">
        <v>153</v>
      </c>
      <c r="O11" t="s">
        <v>81</v>
      </c>
      <c r="P11" t="s">
        <v>82</v>
      </c>
      <c r="Q11" t="s">
        <v>222</v>
      </c>
      <c r="S11" s="71" t="s">
        <v>468</v>
      </c>
      <c r="T11" s="71" t="s">
        <v>153</v>
      </c>
      <c r="U11" s="71" t="s">
        <v>81</v>
      </c>
      <c r="V11" s="71" t="s">
        <v>82</v>
      </c>
      <c r="W11" s="71" t="s">
        <v>1240</v>
      </c>
      <c r="X11" s="71">
        <v>11</v>
      </c>
      <c r="Y11" s="71">
        <v>50</v>
      </c>
      <c r="Z11" s="71">
        <v>550</v>
      </c>
      <c r="AA11" s="71"/>
      <c r="AD11" t="s">
        <v>172</v>
      </c>
      <c r="AE11" t="s">
        <v>153</v>
      </c>
      <c r="AF11" t="s">
        <v>101</v>
      </c>
      <c r="AG11" t="s">
        <v>102</v>
      </c>
      <c r="AH11" t="s">
        <v>222</v>
      </c>
      <c r="AI11">
        <v>20</v>
      </c>
      <c r="AJ11">
        <v>50</v>
      </c>
      <c r="AK11">
        <v>1000</v>
      </c>
    </row>
    <row r="12" spans="2:42">
      <c r="B12" t="s">
        <v>693</v>
      </c>
      <c r="C12" t="s">
        <v>153</v>
      </c>
      <c r="D12" t="s">
        <v>81</v>
      </c>
      <c r="E12" t="s">
        <v>221</v>
      </c>
      <c r="F12" t="s">
        <v>1240</v>
      </c>
      <c r="G12" s="38">
        <v>7</v>
      </c>
      <c r="H12" s="38" t="s">
        <v>1101</v>
      </c>
      <c r="I12" s="37">
        <v>1.2010000000000001</v>
      </c>
      <c r="J12" s="37">
        <v>50</v>
      </c>
      <c r="K12" s="37">
        <f t="shared" si="1"/>
        <v>60.050000000000004</v>
      </c>
      <c r="M12" t="s">
        <v>234</v>
      </c>
      <c r="N12" t="s">
        <v>153</v>
      </c>
      <c r="O12" t="s">
        <v>81</v>
      </c>
      <c r="P12" t="s">
        <v>82</v>
      </c>
      <c r="Q12" t="s">
        <v>222</v>
      </c>
      <c r="S12" t="s">
        <v>693</v>
      </c>
      <c r="T12" t="s">
        <v>153</v>
      </c>
      <c r="U12" t="s">
        <v>81</v>
      </c>
      <c r="V12" t="s">
        <v>221</v>
      </c>
      <c r="W12" t="s">
        <v>1240</v>
      </c>
      <c r="X12">
        <v>15</v>
      </c>
      <c r="Y12">
        <v>15</v>
      </c>
      <c r="Z12">
        <v>225</v>
      </c>
      <c r="AA12" s="72"/>
      <c r="AD12" t="s">
        <v>177</v>
      </c>
      <c r="AE12" t="s">
        <v>153</v>
      </c>
      <c r="AF12" t="s">
        <v>81</v>
      </c>
      <c r="AG12" t="s">
        <v>82</v>
      </c>
      <c r="AH12" t="s">
        <v>222</v>
      </c>
      <c r="AI12">
        <v>8.5</v>
      </c>
      <c r="AJ12">
        <v>50</v>
      </c>
      <c r="AK12">
        <v>425</v>
      </c>
    </row>
    <row r="13" spans="2:42">
      <c r="B13" t="s">
        <v>480</v>
      </c>
      <c r="C13" t="s">
        <v>153</v>
      </c>
      <c r="D13" t="s">
        <v>81</v>
      </c>
      <c r="E13" t="s">
        <v>82</v>
      </c>
      <c r="F13" s="49" t="s">
        <v>1240</v>
      </c>
      <c r="G13" s="35">
        <v>7</v>
      </c>
      <c r="H13" s="35" t="s">
        <v>1129</v>
      </c>
      <c r="I13" s="34">
        <v>2.3959999999999999</v>
      </c>
      <c r="J13" s="34">
        <v>50</v>
      </c>
      <c r="K13" s="34">
        <f t="shared" si="1"/>
        <v>119.8</v>
      </c>
      <c r="M13" t="s">
        <v>237</v>
      </c>
      <c r="N13" t="s">
        <v>153</v>
      </c>
      <c r="O13" t="s">
        <v>101</v>
      </c>
      <c r="P13" t="s">
        <v>102</v>
      </c>
      <c r="Q13" t="s">
        <v>222</v>
      </c>
      <c r="S13" t="s">
        <v>480</v>
      </c>
      <c r="T13" t="s">
        <v>153</v>
      </c>
      <c r="U13" t="s">
        <v>81</v>
      </c>
      <c r="V13" t="s">
        <v>82</v>
      </c>
      <c r="W13" s="49" t="s">
        <v>1240</v>
      </c>
      <c r="X13">
        <v>19</v>
      </c>
      <c r="Y13">
        <v>50</v>
      </c>
      <c r="Z13">
        <v>950</v>
      </c>
      <c r="AA13" s="71"/>
      <c r="AD13" t="s">
        <v>187</v>
      </c>
      <c r="AE13" t="s">
        <v>153</v>
      </c>
      <c r="AF13" t="s">
        <v>101</v>
      </c>
      <c r="AG13" t="s">
        <v>184</v>
      </c>
      <c r="AH13" t="s">
        <v>222</v>
      </c>
      <c r="AI13">
        <v>8.1999999999999993</v>
      </c>
      <c r="AJ13">
        <v>50</v>
      </c>
      <c r="AK13">
        <v>409.99999999999994</v>
      </c>
    </row>
    <row r="14" spans="2:42">
      <c r="B14" s="53" t="s">
        <v>981</v>
      </c>
      <c r="C14" t="s">
        <v>1247</v>
      </c>
      <c r="D14" t="s">
        <v>101</v>
      </c>
      <c r="E14" t="s">
        <v>102</v>
      </c>
      <c r="F14" t="s">
        <v>1240</v>
      </c>
      <c r="G14" s="40">
        <v>7</v>
      </c>
      <c r="H14" s="40" t="s">
        <v>1164</v>
      </c>
      <c r="I14" s="55">
        <v>-1.2849999999999999</v>
      </c>
      <c r="J14" s="39">
        <v>50</v>
      </c>
      <c r="K14" s="39">
        <f t="shared" ref="K14:K28" si="2">J14*I14</f>
        <v>-64.25</v>
      </c>
      <c r="M14" t="s">
        <v>88</v>
      </c>
      <c r="N14" t="s">
        <v>79</v>
      </c>
      <c r="O14" t="s">
        <v>81</v>
      </c>
      <c r="P14" t="s">
        <v>82</v>
      </c>
      <c r="Q14" t="s">
        <v>222</v>
      </c>
      <c r="S14" s="53" t="s">
        <v>981</v>
      </c>
      <c r="T14" t="s">
        <v>1247</v>
      </c>
      <c r="U14" t="s">
        <v>101</v>
      </c>
      <c r="V14" t="s">
        <v>102</v>
      </c>
      <c r="W14" t="s">
        <v>1240</v>
      </c>
      <c r="X14">
        <v>1.44</v>
      </c>
      <c r="Y14">
        <v>10</v>
      </c>
      <c r="Z14">
        <v>14.399999999999999</v>
      </c>
      <c r="AA14" s="39"/>
      <c r="AD14" t="s">
        <v>189</v>
      </c>
      <c r="AE14" t="s">
        <v>153</v>
      </c>
      <c r="AF14" t="s">
        <v>81</v>
      </c>
      <c r="AG14" t="s">
        <v>82</v>
      </c>
      <c r="AH14" t="s">
        <v>222</v>
      </c>
      <c r="AI14">
        <v>11</v>
      </c>
      <c r="AJ14">
        <v>50</v>
      </c>
      <c r="AK14">
        <v>550</v>
      </c>
    </row>
    <row r="15" spans="2:42">
      <c r="B15" s="53" t="s">
        <v>982</v>
      </c>
      <c r="C15" t="s">
        <v>1247</v>
      </c>
      <c r="D15" t="s">
        <v>81</v>
      </c>
      <c r="E15" t="s">
        <v>82</v>
      </c>
      <c r="F15" t="s">
        <v>1240</v>
      </c>
      <c r="G15" s="40">
        <v>7</v>
      </c>
      <c r="H15" s="40" t="s">
        <v>1377</v>
      </c>
      <c r="I15" s="39">
        <v>-1.0309999999999999</v>
      </c>
      <c r="J15" s="39">
        <v>50</v>
      </c>
      <c r="K15" s="39">
        <f t="shared" si="2"/>
        <v>-51.55</v>
      </c>
      <c r="M15" t="s">
        <v>97</v>
      </c>
      <c r="N15" t="s">
        <v>79</v>
      </c>
      <c r="O15" t="s">
        <v>81</v>
      </c>
      <c r="P15" t="s">
        <v>82</v>
      </c>
      <c r="Q15" t="s">
        <v>222</v>
      </c>
      <c r="S15" s="53" t="s">
        <v>982</v>
      </c>
      <c r="T15" t="s">
        <v>1247</v>
      </c>
      <c r="U15" t="s">
        <v>81</v>
      </c>
      <c r="V15" t="s">
        <v>82</v>
      </c>
      <c r="W15" t="s">
        <v>1240</v>
      </c>
      <c r="X15">
        <v>1.05</v>
      </c>
      <c r="Y15">
        <v>10</v>
      </c>
      <c r="Z15">
        <v>10.5</v>
      </c>
      <c r="AA15" s="39"/>
      <c r="AD15" t="s">
        <v>165</v>
      </c>
      <c r="AE15" t="s">
        <v>153</v>
      </c>
      <c r="AF15" t="s">
        <v>101</v>
      </c>
      <c r="AG15" t="s">
        <v>102</v>
      </c>
      <c r="AH15" t="s">
        <v>222</v>
      </c>
      <c r="AI15">
        <v>18</v>
      </c>
      <c r="AJ15">
        <v>50</v>
      </c>
      <c r="AK15">
        <v>900</v>
      </c>
    </row>
    <row r="16" spans="2:42">
      <c r="B16" s="53" t="s">
        <v>983</v>
      </c>
      <c r="C16" t="s">
        <v>1247</v>
      </c>
      <c r="D16" t="s">
        <v>81</v>
      </c>
      <c r="E16" t="s">
        <v>82</v>
      </c>
      <c r="F16" t="s">
        <v>1240</v>
      </c>
      <c r="G16" s="40">
        <v>7</v>
      </c>
      <c r="H16" s="40" t="s">
        <v>1378</v>
      </c>
      <c r="I16" s="39">
        <v>-1.0049999999999999</v>
      </c>
      <c r="J16" s="39">
        <v>50</v>
      </c>
      <c r="K16" s="39">
        <f t="shared" si="2"/>
        <v>-50.249999999999993</v>
      </c>
      <c r="M16" t="s">
        <v>100</v>
      </c>
      <c r="N16" t="s">
        <v>79</v>
      </c>
      <c r="O16" t="s">
        <v>101</v>
      </c>
      <c r="P16" t="s">
        <v>102</v>
      </c>
      <c r="Q16" t="s">
        <v>222</v>
      </c>
      <c r="S16" s="78" t="s">
        <v>983</v>
      </c>
      <c r="T16" s="72" t="s">
        <v>1247</v>
      </c>
      <c r="U16" s="72" t="s">
        <v>81</v>
      </c>
      <c r="V16" s="72" t="s">
        <v>82</v>
      </c>
      <c r="W16" s="72" t="s">
        <v>1240</v>
      </c>
      <c r="X16" s="72">
        <v>4.21</v>
      </c>
      <c r="Y16" s="72">
        <v>20</v>
      </c>
      <c r="Z16" s="72">
        <v>84.2</v>
      </c>
      <c r="AA16" s="72"/>
      <c r="AD16" t="s">
        <v>97</v>
      </c>
      <c r="AE16" t="s">
        <v>79</v>
      </c>
      <c r="AF16" t="s">
        <v>81</v>
      </c>
      <c r="AG16" t="s">
        <v>82</v>
      </c>
      <c r="AH16" t="s">
        <v>222</v>
      </c>
      <c r="AI16">
        <v>13</v>
      </c>
      <c r="AJ16">
        <v>50</v>
      </c>
      <c r="AK16">
        <v>650</v>
      </c>
    </row>
    <row r="17" spans="2:37">
      <c r="B17" s="53" t="s">
        <v>984</v>
      </c>
      <c r="C17" t="s">
        <v>1247</v>
      </c>
      <c r="D17" t="s">
        <v>81</v>
      </c>
      <c r="E17" t="s">
        <v>82</v>
      </c>
      <c r="F17" t="s">
        <v>1240</v>
      </c>
      <c r="G17" s="40">
        <v>7</v>
      </c>
      <c r="H17" s="40" t="s">
        <v>1112</v>
      </c>
      <c r="I17" s="39">
        <v>-2.3E-2</v>
      </c>
      <c r="J17" s="39">
        <v>50</v>
      </c>
      <c r="K17" s="39">
        <f t="shared" si="2"/>
        <v>-1.1499999999999999</v>
      </c>
      <c r="M17" t="s">
        <v>104</v>
      </c>
      <c r="N17" t="s">
        <v>79</v>
      </c>
      <c r="O17" t="s">
        <v>101</v>
      </c>
      <c r="P17" t="s">
        <v>102</v>
      </c>
      <c r="Q17" t="s">
        <v>222</v>
      </c>
      <c r="S17" s="78" t="s">
        <v>984</v>
      </c>
      <c r="T17" s="72" t="s">
        <v>1247</v>
      </c>
      <c r="U17" s="72" t="s">
        <v>81</v>
      </c>
      <c r="V17" s="72" t="s">
        <v>82</v>
      </c>
      <c r="W17" s="72" t="s">
        <v>1240</v>
      </c>
      <c r="X17" s="72">
        <v>8.4</v>
      </c>
      <c r="Y17" s="72">
        <v>50</v>
      </c>
      <c r="Z17" s="72">
        <v>420</v>
      </c>
      <c r="AA17" s="71"/>
      <c r="AD17" t="s">
        <v>100</v>
      </c>
      <c r="AE17" t="s">
        <v>79</v>
      </c>
      <c r="AF17" t="s">
        <v>101</v>
      </c>
      <c r="AG17" t="s">
        <v>102</v>
      </c>
      <c r="AH17" t="s">
        <v>222</v>
      </c>
      <c r="AI17">
        <v>9.8000000000000007</v>
      </c>
      <c r="AJ17">
        <v>50</v>
      </c>
      <c r="AK17">
        <v>490.00000000000006</v>
      </c>
    </row>
    <row r="18" spans="2:37">
      <c r="B18" s="53" t="s">
        <v>985</v>
      </c>
      <c r="C18" t="s">
        <v>1247</v>
      </c>
      <c r="D18" t="s">
        <v>81</v>
      </c>
      <c r="E18" t="s">
        <v>82</v>
      </c>
      <c r="F18" t="s">
        <v>1240</v>
      </c>
      <c r="G18" s="40">
        <v>7</v>
      </c>
      <c r="H18" s="40" t="s">
        <v>1113</v>
      </c>
      <c r="I18" s="39">
        <v>-0.26900000000000002</v>
      </c>
      <c r="J18" s="39">
        <v>50</v>
      </c>
      <c r="K18" s="39">
        <f t="shared" si="2"/>
        <v>-13.450000000000001</v>
      </c>
      <c r="M18" t="s">
        <v>110</v>
      </c>
      <c r="N18" t="s">
        <v>79</v>
      </c>
      <c r="O18" t="s">
        <v>81</v>
      </c>
      <c r="P18" t="s">
        <v>82</v>
      </c>
      <c r="Q18" t="s">
        <v>222</v>
      </c>
      <c r="S18" s="78" t="s">
        <v>985</v>
      </c>
      <c r="T18" s="72" t="s">
        <v>1247</v>
      </c>
      <c r="U18" s="72" t="s">
        <v>81</v>
      </c>
      <c r="V18" s="72" t="s">
        <v>82</v>
      </c>
      <c r="W18" s="72" t="s">
        <v>1240</v>
      </c>
      <c r="X18" s="72">
        <v>6.6</v>
      </c>
      <c r="Y18" s="72">
        <v>50</v>
      </c>
      <c r="Z18" s="72">
        <v>330</v>
      </c>
      <c r="AA18" s="72"/>
      <c r="AD18" t="s">
        <v>104</v>
      </c>
      <c r="AE18" t="s">
        <v>79</v>
      </c>
      <c r="AF18" t="s">
        <v>101</v>
      </c>
      <c r="AG18" t="s">
        <v>102</v>
      </c>
      <c r="AH18" t="s">
        <v>222</v>
      </c>
      <c r="AI18">
        <v>18</v>
      </c>
      <c r="AJ18">
        <v>50</v>
      </c>
      <c r="AK18">
        <v>900</v>
      </c>
    </row>
    <row r="19" spans="2:37">
      <c r="B19" s="53" t="s">
        <v>986</v>
      </c>
      <c r="C19" t="s">
        <v>1247</v>
      </c>
      <c r="D19" t="s">
        <v>81</v>
      </c>
      <c r="E19" t="s">
        <v>82</v>
      </c>
      <c r="F19" t="s">
        <v>1240</v>
      </c>
      <c r="G19" s="40">
        <v>7</v>
      </c>
      <c r="H19" s="40" t="s">
        <v>1165</v>
      </c>
      <c r="I19" s="39">
        <v>-0.45900000000000002</v>
      </c>
      <c r="J19" s="39">
        <v>50</v>
      </c>
      <c r="K19" s="39">
        <f t="shared" si="2"/>
        <v>-22.95</v>
      </c>
      <c r="M19" s="53" t="s">
        <v>574</v>
      </c>
      <c r="N19" t="s">
        <v>79</v>
      </c>
      <c r="O19" t="s">
        <v>101</v>
      </c>
      <c r="P19" t="s">
        <v>102</v>
      </c>
      <c r="Q19" t="s">
        <v>222</v>
      </c>
      <c r="S19" s="78" t="s">
        <v>986</v>
      </c>
      <c r="T19" s="72" t="s">
        <v>1247</v>
      </c>
      <c r="U19" s="72" t="s">
        <v>81</v>
      </c>
      <c r="V19" s="72" t="s">
        <v>82</v>
      </c>
      <c r="W19" s="72" t="s">
        <v>1240</v>
      </c>
      <c r="X19" s="72">
        <v>4</v>
      </c>
      <c r="Y19" s="72">
        <v>50</v>
      </c>
      <c r="Z19" s="72">
        <v>200</v>
      </c>
      <c r="AA19" s="72"/>
      <c r="AD19" t="s">
        <v>110</v>
      </c>
      <c r="AE19" t="s">
        <v>79</v>
      </c>
      <c r="AF19" t="s">
        <v>81</v>
      </c>
      <c r="AG19" t="s">
        <v>82</v>
      </c>
      <c r="AH19" t="s">
        <v>222</v>
      </c>
      <c r="AI19">
        <v>12</v>
      </c>
      <c r="AJ19">
        <v>50</v>
      </c>
      <c r="AK19">
        <v>600</v>
      </c>
    </row>
    <row r="20" spans="2:37">
      <c r="B20" s="53" t="s">
        <v>987</v>
      </c>
      <c r="C20" t="s">
        <v>1247</v>
      </c>
      <c r="D20" t="s">
        <v>81</v>
      </c>
      <c r="E20" t="s">
        <v>78</v>
      </c>
      <c r="F20" t="s">
        <v>1240</v>
      </c>
      <c r="G20" s="40">
        <v>7</v>
      </c>
      <c r="H20" s="40" t="s">
        <v>1168</v>
      </c>
      <c r="I20" s="39">
        <v>-0.23499999999999999</v>
      </c>
      <c r="J20" s="39">
        <v>50</v>
      </c>
      <c r="K20" s="39">
        <f t="shared" si="2"/>
        <v>-11.75</v>
      </c>
      <c r="M20" s="53" t="s">
        <v>579</v>
      </c>
      <c r="N20" t="s">
        <v>79</v>
      </c>
      <c r="O20" t="s">
        <v>81</v>
      </c>
      <c r="P20" t="s">
        <v>82</v>
      </c>
      <c r="Q20" t="s">
        <v>222</v>
      </c>
      <c r="S20" s="78" t="s">
        <v>987</v>
      </c>
      <c r="T20" s="72" t="s">
        <v>1247</v>
      </c>
      <c r="U20" s="72" t="s">
        <v>81</v>
      </c>
      <c r="V20" s="72" t="s">
        <v>78</v>
      </c>
      <c r="W20" s="72" t="s">
        <v>1240</v>
      </c>
      <c r="X20" s="72">
        <v>6.3</v>
      </c>
      <c r="Y20" s="72">
        <v>35</v>
      </c>
      <c r="Z20" s="72">
        <v>220.5</v>
      </c>
      <c r="AA20" s="72"/>
      <c r="AD20" s="53" t="s">
        <v>574</v>
      </c>
      <c r="AE20" t="s">
        <v>79</v>
      </c>
      <c r="AF20" t="s">
        <v>101</v>
      </c>
      <c r="AG20" t="s">
        <v>102</v>
      </c>
      <c r="AH20" t="s">
        <v>222</v>
      </c>
      <c r="AI20">
        <v>9.1999999999999993</v>
      </c>
      <c r="AJ20">
        <v>50</v>
      </c>
      <c r="AK20">
        <v>459.99999999999994</v>
      </c>
    </row>
    <row r="21" spans="2:37">
      <c r="B21" s="53" t="s">
        <v>988</v>
      </c>
      <c r="C21" t="s">
        <v>1247</v>
      </c>
      <c r="D21" t="s">
        <v>81</v>
      </c>
      <c r="E21" t="s">
        <v>82</v>
      </c>
      <c r="F21" t="s">
        <v>1240</v>
      </c>
      <c r="G21" s="58">
        <v>7</v>
      </c>
      <c r="H21" s="58" t="s">
        <v>1167</v>
      </c>
      <c r="I21" s="57">
        <v>0.45900000000000002</v>
      </c>
      <c r="J21" s="57">
        <v>50</v>
      </c>
      <c r="K21" s="57">
        <f t="shared" si="2"/>
        <v>22.95</v>
      </c>
      <c r="M21" s="53" t="s">
        <v>581</v>
      </c>
      <c r="N21" t="s">
        <v>79</v>
      </c>
      <c r="O21" t="s">
        <v>81</v>
      </c>
      <c r="P21" t="s">
        <v>82</v>
      </c>
      <c r="Q21" t="s">
        <v>222</v>
      </c>
      <c r="S21" s="78" t="s">
        <v>988</v>
      </c>
      <c r="T21" s="72" t="s">
        <v>1247</v>
      </c>
      <c r="U21" s="72" t="s">
        <v>81</v>
      </c>
      <c r="V21" s="72" t="s">
        <v>82</v>
      </c>
      <c r="W21" s="72" t="s">
        <v>1240</v>
      </c>
      <c r="X21" s="72">
        <v>5.8</v>
      </c>
      <c r="Y21" s="72">
        <v>25</v>
      </c>
      <c r="Z21" s="72">
        <v>145</v>
      </c>
      <c r="AA21" s="72"/>
      <c r="AD21" s="53" t="s">
        <v>579</v>
      </c>
      <c r="AE21" t="s">
        <v>79</v>
      </c>
      <c r="AF21" t="s">
        <v>81</v>
      </c>
      <c r="AG21" t="s">
        <v>82</v>
      </c>
      <c r="AH21" t="s">
        <v>222</v>
      </c>
      <c r="AI21">
        <v>6.8</v>
      </c>
      <c r="AJ21">
        <v>50</v>
      </c>
      <c r="AK21">
        <v>340</v>
      </c>
    </row>
    <row r="22" spans="2:37">
      <c r="B22" s="53" t="s">
        <v>995</v>
      </c>
      <c r="C22" t="s">
        <v>1247</v>
      </c>
      <c r="D22" t="s">
        <v>101</v>
      </c>
      <c r="E22" t="s">
        <v>102</v>
      </c>
      <c r="F22" t="s">
        <v>1240</v>
      </c>
      <c r="G22" s="40">
        <v>7</v>
      </c>
      <c r="H22" s="40" t="s">
        <v>1154</v>
      </c>
      <c r="I22" s="39">
        <v>-0.51900000000000002</v>
      </c>
      <c r="J22" s="39">
        <v>50</v>
      </c>
      <c r="K22" s="39">
        <f t="shared" si="2"/>
        <v>-25.95</v>
      </c>
      <c r="M22" s="53" t="s">
        <v>585</v>
      </c>
      <c r="N22" t="s">
        <v>79</v>
      </c>
      <c r="O22" t="s">
        <v>81</v>
      </c>
      <c r="P22" t="s">
        <v>82</v>
      </c>
      <c r="Q22" t="s">
        <v>222</v>
      </c>
      <c r="S22" s="78" t="s">
        <v>995</v>
      </c>
      <c r="T22" s="72" t="s">
        <v>1247</v>
      </c>
      <c r="U22" s="72" t="s">
        <v>101</v>
      </c>
      <c r="V22" s="72" t="s">
        <v>102</v>
      </c>
      <c r="W22" s="72" t="s">
        <v>1240</v>
      </c>
      <c r="X22" s="72">
        <v>5.9</v>
      </c>
      <c r="Y22" s="72">
        <v>50</v>
      </c>
      <c r="Z22" s="72">
        <v>295</v>
      </c>
      <c r="AA22" s="72"/>
      <c r="AD22" s="53" t="s">
        <v>581</v>
      </c>
      <c r="AE22" t="s">
        <v>79</v>
      </c>
      <c r="AF22" t="s">
        <v>81</v>
      </c>
      <c r="AG22" t="s">
        <v>82</v>
      </c>
      <c r="AH22" t="s">
        <v>222</v>
      </c>
      <c r="AI22">
        <v>8.3000000000000007</v>
      </c>
      <c r="AJ22">
        <v>50</v>
      </c>
      <c r="AK22">
        <v>415.00000000000006</v>
      </c>
    </row>
    <row r="23" spans="2:37">
      <c r="B23" s="53" t="s">
        <v>996</v>
      </c>
      <c r="C23" t="s">
        <v>1247</v>
      </c>
      <c r="D23" t="s">
        <v>81</v>
      </c>
      <c r="E23" t="s">
        <v>82</v>
      </c>
      <c r="F23" t="s">
        <v>1240</v>
      </c>
      <c r="G23" s="35">
        <v>7</v>
      </c>
      <c r="H23" s="35" t="s">
        <v>1132</v>
      </c>
      <c r="I23" s="34">
        <v>7.2939999999999996</v>
      </c>
      <c r="J23" s="34">
        <v>50</v>
      </c>
      <c r="K23" s="34">
        <f t="shared" si="2"/>
        <v>364.7</v>
      </c>
      <c r="M23" s="53" t="s">
        <v>587</v>
      </c>
      <c r="N23" t="s">
        <v>79</v>
      </c>
      <c r="O23" t="s">
        <v>101</v>
      </c>
      <c r="P23" t="s">
        <v>102</v>
      </c>
      <c r="Q23" t="s">
        <v>222</v>
      </c>
      <c r="S23" s="78" t="s">
        <v>996</v>
      </c>
      <c r="T23" s="72" t="s">
        <v>1247</v>
      </c>
      <c r="U23" s="72" t="s">
        <v>81</v>
      </c>
      <c r="V23" s="72" t="s">
        <v>82</v>
      </c>
      <c r="W23" s="72" t="s">
        <v>1240</v>
      </c>
      <c r="X23" s="72">
        <v>13</v>
      </c>
      <c r="Y23" s="72">
        <v>25</v>
      </c>
      <c r="Z23" s="72">
        <v>325</v>
      </c>
      <c r="AA23" s="72"/>
      <c r="AD23" s="53" t="s">
        <v>585</v>
      </c>
      <c r="AE23" t="s">
        <v>79</v>
      </c>
      <c r="AF23" t="s">
        <v>81</v>
      </c>
      <c r="AG23" t="s">
        <v>82</v>
      </c>
      <c r="AH23" t="s">
        <v>222</v>
      </c>
      <c r="AI23">
        <v>15</v>
      </c>
      <c r="AJ23">
        <v>50</v>
      </c>
      <c r="AK23">
        <v>750</v>
      </c>
    </row>
    <row r="24" spans="2:37">
      <c r="B24" s="53" t="s">
        <v>997</v>
      </c>
      <c r="C24" t="s">
        <v>1247</v>
      </c>
      <c r="D24" t="s">
        <v>101</v>
      </c>
      <c r="E24" t="s">
        <v>102</v>
      </c>
      <c r="F24" t="s">
        <v>1240</v>
      </c>
      <c r="G24" s="40">
        <v>7</v>
      </c>
      <c r="H24" s="40" t="s">
        <v>1091</v>
      </c>
      <c r="I24" s="39">
        <v>-1.821</v>
      </c>
      <c r="J24" s="39">
        <v>50</v>
      </c>
      <c r="K24" s="39">
        <f t="shared" si="2"/>
        <v>-91.05</v>
      </c>
      <c r="M24" t="s">
        <v>1354</v>
      </c>
      <c r="N24" t="s">
        <v>153</v>
      </c>
      <c r="O24" t="s">
        <v>81</v>
      </c>
      <c r="P24" t="s">
        <v>78</v>
      </c>
      <c r="Q24" t="s">
        <v>1244</v>
      </c>
      <c r="S24" s="78" t="s">
        <v>997</v>
      </c>
      <c r="T24" s="72" t="s">
        <v>1247</v>
      </c>
      <c r="U24" s="72" t="s">
        <v>101</v>
      </c>
      <c r="V24" s="72" t="s">
        <v>102</v>
      </c>
      <c r="W24" s="72" t="s">
        <v>1240</v>
      </c>
      <c r="X24" s="72">
        <v>12</v>
      </c>
      <c r="Y24" s="72">
        <v>30</v>
      </c>
      <c r="Z24" s="72">
        <v>360</v>
      </c>
      <c r="AA24" s="72"/>
      <c r="AD24" s="53" t="s">
        <v>587</v>
      </c>
      <c r="AE24" t="s">
        <v>79</v>
      </c>
      <c r="AF24" t="s">
        <v>101</v>
      </c>
      <c r="AG24" t="s">
        <v>102</v>
      </c>
      <c r="AH24" t="s">
        <v>222</v>
      </c>
      <c r="AI24">
        <v>21</v>
      </c>
      <c r="AJ24">
        <v>50</v>
      </c>
      <c r="AK24">
        <v>1050</v>
      </c>
    </row>
    <row r="25" spans="2:37">
      <c r="B25" s="53" t="s">
        <v>998</v>
      </c>
      <c r="C25" t="s">
        <v>1247</v>
      </c>
      <c r="D25" t="s">
        <v>81</v>
      </c>
      <c r="E25" t="s">
        <v>82</v>
      </c>
      <c r="F25" t="s">
        <v>1240</v>
      </c>
      <c r="G25" s="35">
        <v>7</v>
      </c>
      <c r="H25" s="35" t="s">
        <v>1156</v>
      </c>
      <c r="I25" s="34">
        <v>3.1850000000000001</v>
      </c>
      <c r="J25" s="34">
        <v>50</v>
      </c>
      <c r="K25" s="34">
        <f t="shared" si="2"/>
        <v>159.25</v>
      </c>
      <c r="M25" t="s">
        <v>1355</v>
      </c>
      <c r="N25" t="s">
        <v>153</v>
      </c>
      <c r="O25" t="s">
        <v>78</v>
      </c>
      <c r="P25" t="s">
        <v>78</v>
      </c>
      <c r="Q25" t="s">
        <v>1244</v>
      </c>
      <c r="S25" s="53" t="s">
        <v>998</v>
      </c>
      <c r="T25" t="s">
        <v>1247</v>
      </c>
      <c r="U25" t="s">
        <v>81</v>
      </c>
      <c r="V25" t="s">
        <v>82</v>
      </c>
      <c r="W25" t="s">
        <v>1240</v>
      </c>
      <c r="X25">
        <v>6.4</v>
      </c>
      <c r="Y25">
        <v>5</v>
      </c>
      <c r="Z25">
        <v>32</v>
      </c>
      <c r="AA25" s="39"/>
      <c r="AD25" s="53" t="s">
        <v>984</v>
      </c>
      <c r="AE25" t="s">
        <v>1247</v>
      </c>
      <c r="AF25" t="s">
        <v>81</v>
      </c>
      <c r="AG25" t="s">
        <v>82</v>
      </c>
      <c r="AH25" t="s">
        <v>1240</v>
      </c>
      <c r="AI25">
        <v>8.4</v>
      </c>
      <c r="AJ25">
        <v>50</v>
      </c>
      <c r="AK25">
        <v>420</v>
      </c>
    </row>
    <row r="26" spans="2:37">
      <c r="B26" s="53" t="s">
        <v>999</v>
      </c>
      <c r="C26" t="s">
        <v>1247</v>
      </c>
      <c r="D26" t="s">
        <v>101</v>
      </c>
      <c r="E26" t="s">
        <v>221</v>
      </c>
      <c r="F26" t="s">
        <v>1240</v>
      </c>
      <c r="G26" s="40">
        <v>7</v>
      </c>
      <c r="H26" s="40" t="s">
        <v>1138</v>
      </c>
      <c r="I26" s="39">
        <v>-0.94699999999999995</v>
      </c>
      <c r="J26" s="39">
        <v>50</v>
      </c>
      <c r="K26" s="39">
        <f t="shared" si="2"/>
        <v>-47.349999999999994</v>
      </c>
      <c r="M26" t="s">
        <v>1356</v>
      </c>
      <c r="N26" t="s">
        <v>153</v>
      </c>
      <c r="O26" t="s">
        <v>81</v>
      </c>
      <c r="P26" t="s">
        <v>78</v>
      </c>
      <c r="Q26" t="s">
        <v>1244</v>
      </c>
      <c r="S26" s="53" t="s">
        <v>999</v>
      </c>
      <c r="T26" t="s">
        <v>1247</v>
      </c>
      <c r="U26" t="s">
        <v>101</v>
      </c>
      <c r="V26" t="s">
        <v>221</v>
      </c>
      <c r="W26" t="s">
        <v>1240</v>
      </c>
      <c r="X26">
        <v>2.85</v>
      </c>
      <c r="Y26">
        <v>10</v>
      </c>
      <c r="Z26">
        <v>28.5</v>
      </c>
      <c r="AA26" s="39"/>
      <c r="AD26" s="53" t="s">
        <v>983</v>
      </c>
      <c r="AE26" t="s">
        <v>1247</v>
      </c>
      <c r="AF26" t="s">
        <v>81</v>
      </c>
      <c r="AG26" t="s">
        <v>82</v>
      </c>
      <c r="AH26" t="s">
        <v>1240</v>
      </c>
      <c r="AI26">
        <v>4.21</v>
      </c>
      <c r="AJ26">
        <v>20</v>
      </c>
      <c r="AK26">
        <v>84.2</v>
      </c>
    </row>
    <row r="27" spans="2:37">
      <c r="B27" s="53" t="s">
        <v>1000</v>
      </c>
      <c r="C27" t="s">
        <v>1247</v>
      </c>
      <c r="D27" t="s">
        <v>101</v>
      </c>
      <c r="E27" t="s">
        <v>102</v>
      </c>
      <c r="F27" t="s">
        <v>1240</v>
      </c>
      <c r="G27" s="40">
        <v>7</v>
      </c>
      <c r="H27" s="40" t="s">
        <v>1147</v>
      </c>
      <c r="I27" s="39">
        <v>-0.625</v>
      </c>
      <c r="J27" s="39">
        <v>50</v>
      </c>
      <c r="K27" s="39">
        <f t="shared" si="2"/>
        <v>-31.25</v>
      </c>
      <c r="M27" t="s">
        <v>1360</v>
      </c>
      <c r="N27" t="s">
        <v>79</v>
      </c>
      <c r="O27" t="s">
        <v>81</v>
      </c>
      <c r="P27">
        <v>2.5</v>
      </c>
      <c r="Q27" t="s">
        <v>1244</v>
      </c>
      <c r="S27" s="53" t="s">
        <v>1000</v>
      </c>
      <c r="T27" t="s">
        <v>1247</v>
      </c>
      <c r="U27" t="s">
        <v>101</v>
      </c>
      <c r="V27" t="s">
        <v>102</v>
      </c>
      <c r="W27" t="s">
        <v>1240</v>
      </c>
      <c r="X27">
        <v>3.74</v>
      </c>
      <c r="Y27">
        <v>10</v>
      </c>
      <c r="Z27">
        <v>37.400000000000006</v>
      </c>
      <c r="AA27" s="39"/>
      <c r="AD27" s="53" t="s">
        <v>985</v>
      </c>
      <c r="AE27" t="s">
        <v>1247</v>
      </c>
      <c r="AF27" t="s">
        <v>81</v>
      </c>
      <c r="AG27" t="s">
        <v>82</v>
      </c>
      <c r="AH27" t="s">
        <v>1240</v>
      </c>
      <c r="AI27">
        <v>6.6</v>
      </c>
      <c r="AJ27">
        <v>50</v>
      </c>
      <c r="AK27">
        <v>330</v>
      </c>
    </row>
    <row r="28" spans="2:37">
      <c r="B28" s="53" t="s">
        <v>1001</v>
      </c>
      <c r="C28" t="s">
        <v>1247</v>
      </c>
      <c r="D28" t="s">
        <v>101</v>
      </c>
      <c r="E28" t="s">
        <v>102</v>
      </c>
      <c r="F28" t="s">
        <v>1240</v>
      </c>
      <c r="G28" s="40">
        <v>7</v>
      </c>
      <c r="H28" s="40" t="s">
        <v>1149</v>
      </c>
      <c r="I28" s="39">
        <v>-0.26300000000000001</v>
      </c>
      <c r="J28" s="39">
        <v>50</v>
      </c>
      <c r="K28" s="39">
        <f t="shared" si="2"/>
        <v>-13.15</v>
      </c>
      <c r="M28" t="s">
        <v>1361</v>
      </c>
      <c r="N28" t="s">
        <v>79</v>
      </c>
      <c r="O28" t="s">
        <v>101</v>
      </c>
      <c r="P28">
        <v>2</v>
      </c>
      <c r="Q28" t="s">
        <v>1244</v>
      </c>
      <c r="S28" s="53" t="s">
        <v>1001</v>
      </c>
      <c r="T28" t="s">
        <v>1247</v>
      </c>
      <c r="U28" t="s">
        <v>101</v>
      </c>
      <c r="V28" t="s">
        <v>102</v>
      </c>
      <c r="W28" t="s">
        <v>1240</v>
      </c>
      <c r="X28">
        <v>4.53</v>
      </c>
      <c r="Y28">
        <v>10</v>
      </c>
      <c r="Z28">
        <v>45.300000000000004</v>
      </c>
      <c r="AA28" s="39"/>
      <c r="AD28" s="53" t="s">
        <v>986</v>
      </c>
      <c r="AE28" t="s">
        <v>1247</v>
      </c>
      <c r="AF28" t="s">
        <v>81</v>
      </c>
      <c r="AG28" t="s">
        <v>82</v>
      </c>
      <c r="AH28" t="s">
        <v>1240</v>
      </c>
      <c r="AI28">
        <v>4</v>
      </c>
      <c r="AJ28">
        <v>50</v>
      </c>
      <c r="AK28">
        <v>200</v>
      </c>
    </row>
    <row r="29" spans="2:37">
      <c r="M29" t="s">
        <v>1363</v>
      </c>
      <c r="N29" t="s">
        <v>79</v>
      </c>
      <c r="O29" t="s">
        <v>81</v>
      </c>
      <c r="P29">
        <v>1</v>
      </c>
      <c r="Q29" t="s">
        <v>1244</v>
      </c>
      <c r="S29" s="71" t="s">
        <v>165</v>
      </c>
      <c r="T29" s="71" t="s">
        <v>153</v>
      </c>
      <c r="U29" s="71" t="s">
        <v>101</v>
      </c>
      <c r="V29" s="71" t="s">
        <v>102</v>
      </c>
      <c r="W29" s="71" t="s">
        <v>222</v>
      </c>
      <c r="X29" s="71">
        <v>18</v>
      </c>
      <c r="Y29" s="71">
        <v>50</v>
      </c>
      <c r="Z29" s="71">
        <v>900</v>
      </c>
      <c r="AA29" s="71"/>
      <c r="AD29" s="53" t="s">
        <v>987</v>
      </c>
      <c r="AE29" t="s">
        <v>1247</v>
      </c>
      <c r="AF29" t="s">
        <v>81</v>
      </c>
      <c r="AG29" t="s">
        <v>78</v>
      </c>
      <c r="AH29" t="s">
        <v>1240</v>
      </c>
      <c r="AI29">
        <v>6.3</v>
      </c>
      <c r="AJ29">
        <v>35</v>
      </c>
      <c r="AK29">
        <v>220.5</v>
      </c>
    </row>
    <row r="30" spans="2:37">
      <c r="S30" t="s">
        <v>167</v>
      </c>
      <c r="T30" t="s">
        <v>153</v>
      </c>
      <c r="U30" t="s">
        <v>81</v>
      </c>
      <c r="V30" t="s">
        <v>82</v>
      </c>
      <c r="W30" t="s">
        <v>222</v>
      </c>
      <c r="X30">
        <v>5.7</v>
      </c>
      <c r="Y30">
        <v>50</v>
      </c>
      <c r="Z30">
        <v>285</v>
      </c>
      <c r="AA30" s="72"/>
      <c r="AD30" s="53" t="s">
        <v>988</v>
      </c>
      <c r="AE30" t="s">
        <v>1247</v>
      </c>
      <c r="AF30" t="s">
        <v>81</v>
      </c>
      <c r="AG30" t="s">
        <v>82</v>
      </c>
      <c r="AH30" t="s">
        <v>1240</v>
      </c>
      <c r="AI30">
        <v>5.8</v>
      </c>
      <c r="AJ30">
        <v>25</v>
      </c>
      <c r="AK30">
        <v>145</v>
      </c>
    </row>
    <row r="31" spans="2:37">
      <c r="S31" s="71" t="s">
        <v>170</v>
      </c>
      <c r="T31" s="71" t="s">
        <v>153</v>
      </c>
      <c r="U31" s="71" t="s">
        <v>101</v>
      </c>
      <c r="V31" s="71" t="s">
        <v>102</v>
      </c>
      <c r="W31" s="71" t="s">
        <v>222</v>
      </c>
      <c r="X31" s="71">
        <v>32</v>
      </c>
      <c r="Y31" s="71">
        <v>50</v>
      </c>
      <c r="Z31" s="71">
        <v>1600</v>
      </c>
      <c r="AA31" s="71"/>
      <c r="AD31" s="53" t="s">
        <v>995</v>
      </c>
      <c r="AE31" t="s">
        <v>1247</v>
      </c>
      <c r="AF31" t="s">
        <v>101</v>
      </c>
      <c r="AG31" t="s">
        <v>102</v>
      </c>
      <c r="AH31" t="s">
        <v>1240</v>
      </c>
      <c r="AI31">
        <v>5.9</v>
      </c>
      <c r="AJ31">
        <v>50</v>
      </c>
      <c r="AK31">
        <v>295</v>
      </c>
    </row>
    <row r="32" spans="2:37">
      <c r="S32" s="71" t="s">
        <v>172</v>
      </c>
      <c r="T32" s="71" t="s">
        <v>153</v>
      </c>
      <c r="U32" s="71" t="s">
        <v>101</v>
      </c>
      <c r="V32" s="71" t="s">
        <v>102</v>
      </c>
      <c r="W32" s="71" t="s">
        <v>222</v>
      </c>
      <c r="X32" s="71">
        <v>20</v>
      </c>
      <c r="Y32" s="71">
        <v>50</v>
      </c>
      <c r="Z32" s="71">
        <v>1000</v>
      </c>
      <c r="AA32" s="71"/>
      <c r="AD32" s="53" t="s">
        <v>996</v>
      </c>
      <c r="AE32" t="s">
        <v>1247</v>
      </c>
      <c r="AF32" t="s">
        <v>81</v>
      </c>
      <c r="AG32" t="s">
        <v>82</v>
      </c>
      <c r="AH32" t="s">
        <v>1240</v>
      </c>
      <c r="AI32">
        <v>13</v>
      </c>
      <c r="AJ32">
        <v>25</v>
      </c>
      <c r="AK32">
        <v>325</v>
      </c>
    </row>
    <row r="33" spans="19:37">
      <c r="S33" s="71" t="s">
        <v>177</v>
      </c>
      <c r="T33" s="71" t="s">
        <v>153</v>
      </c>
      <c r="U33" s="71" t="s">
        <v>81</v>
      </c>
      <c r="V33" s="71" t="s">
        <v>82</v>
      </c>
      <c r="W33" s="71" t="s">
        <v>222</v>
      </c>
      <c r="X33" s="71">
        <v>8.5</v>
      </c>
      <c r="Y33" s="71">
        <v>50</v>
      </c>
      <c r="Z33" s="71">
        <v>425</v>
      </c>
      <c r="AA33" s="71"/>
      <c r="AD33" s="53" t="s">
        <v>997</v>
      </c>
      <c r="AE33" t="s">
        <v>1247</v>
      </c>
      <c r="AF33" t="s">
        <v>101</v>
      </c>
      <c r="AG33" t="s">
        <v>102</v>
      </c>
      <c r="AH33" t="s">
        <v>1240</v>
      </c>
      <c r="AI33">
        <v>12</v>
      </c>
      <c r="AJ33">
        <v>30</v>
      </c>
      <c r="AK33">
        <v>360</v>
      </c>
    </row>
    <row r="34" spans="19:37">
      <c r="S34" s="71" t="s">
        <v>187</v>
      </c>
      <c r="T34" s="71" t="s">
        <v>153</v>
      </c>
      <c r="U34" s="71" t="s">
        <v>101</v>
      </c>
      <c r="V34" s="71" t="s">
        <v>184</v>
      </c>
      <c r="W34" s="71" t="s">
        <v>222</v>
      </c>
      <c r="X34" s="71">
        <v>8.1999999999999993</v>
      </c>
      <c r="Y34" s="71">
        <v>50</v>
      </c>
      <c r="Z34" s="71">
        <v>409.99999999999994</v>
      </c>
      <c r="AA34" s="71"/>
      <c r="AD34" t="s">
        <v>234</v>
      </c>
      <c r="AE34" t="s">
        <v>153</v>
      </c>
      <c r="AF34" t="s">
        <v>81</v>
      </c>
      <c r="AG34" t="s">
        <v>82</v>
      </c>
      <c r="AH34" t="s">
        <v>222</v>
      </c>
      <c r="AI34">
        <v>4.12</v>
      </c>
      <c r="AJ34">
        <v>50</v>
      </c>
      <c r="AK34">
        <v>206</v>
      </c>
    </row>
    <row r="35" spans="19:37">
      <c r="S35" s="71" t="s">
        <v>189</v>
      </c>
      <c r="T35" s="71" t="s">
        <v>153</v>
      </c>
      <c r="U35" s="71" t="s">
        <v>81</v>
      </c>
      <c r="V35" s="71" t="s">
        <v>82</v>
      </c>
      <c r="W35" s="71" t="s">
        <v>222</v>
      </c>
      <c r="X35" s="71">
        <v>11</v>
      </c>
      <c r="Y35" s="71">
        <v>50</v>
      </c>
      <c r="Z35" s="71">
        <v>550</v>
      </c>
      <c r="AA35" s="71"/>
      <c r="AD35" t="s">
        <v>237</v>
      </c>
      <c r="AE35" t="s">
        <v>153</v>
      </c>
      <c r="AF35" t="s">
        <v>101</v>
      </c>
      <c r="AG35" t="s">
        <v>102</v>
      </c>
      <c r="AH35" t="s">
        <v>222</v>
      </c>
      <c r="AI35">
        <v>5.9</v>
      </c>
      <c r="AJ35">
        <v>50</v>
      </c>
      <c r="AK35">
        <v>295</v>
      </c>
    </row>
    <row r="36" spans="19:37">
      <c r="S36" s="72" t="s">
        <v>234</v>
      </c>
      <c r="T36" s="72" t="s">
        <v>153</v>
      </c>
      <c r="U36" s="72" t="s">
        <v>81</v>
      </c>
      <c r="V36" s="72" t="s">
        <v>82</v>
      </c>
      <c r="W36" s="72" t="s">
        <v>222</v>
      </c>
      <c r="X36" s="72">
        <v>4.12</v>
      </c>
      <c r="Y36" s="72">
        <v>50</v>
      </c>
      <c r="Z36" s="72">
        <v>206</v>
      </c>
      <c r="AA36" s="72"/>
      <c r="AD36" t="s">
        <v>1354</v>
      </c>
      <c r="AE36" t="s">
        <v>153</v>
      </c>
      <c r="AF36" t="s">
        <v>81</v>
      </c>
      <c r="AG36" t="s">
        <v>78</v>
      </c>
      <c r="AH36" t="s">
        <v>1244</v>
      </c>
      <c r="AI36">
        <v>35</v>
      </c>
      <c r="AJ36">
        <v>50</v>
      </c>
      <c r="AK36">
        <v>1750</v>
      </c>
    </row>
    <row r="37" spans="19:37">
      <c r="S37" s="72" t="s">
        <v>237</v>
      </c>
      <c r="T37" s="72" t="s">
        <v>153</v>
      </c>
      <c r="U37" s="72" t="s">
        <v>101</v>
      </c>
      <c r="V37" s="72" t="s">
        <v>102</v>
      </c>
      <c r="W37" s="72" t="s">
        <v>222</v>
      </c>
      <c r="X37" s="72">
        <v>5.9</v>
      </c>
      <c r="Y37" s="72">
        <v>50</v>
      </c>
      <c r="Z37" s="72">
        <v>295</v>
      </c>
      <c r="AA37" s="72"/>
      <c r="AD37" t="s">
        <v>1356</v>
      </c>
      <c r="AE37" t="s">
        <v>153</v>
      </c>
      <c r="AF37" t="s">
        <v>81</v>
      </c>
      <c r="AG37" t="s">
        <v>78</v>
      </c>
      <c r="AH37" t="s">
        <v>1244</v>
      </c>
      <c r="AI37">
        <v>69</v>
      </c>
      <c r="AJ37">
        <v>50</v>
      </c>
      <c r="AK37">
        <v>3450</v>
      </c>
    </row>
    <row r="38" spans="19:37">
      <c r="S38" s="71" t="s">
        <v>97</v>
      </c>
      <c r="T38" s="71" t="s">
        <v>79</v>
      </c>
      <c r="U38" s="71" t="s">
        <v>81</v>
      </c>
      <c r="V38" s="71" t="s">
        <v>82</v>
      </c>
      <c r="W38" s="71" t="s">
        <v>222</v>
      </c>
      <c r="X38" s="71">
        <v>13</v>
      </c>
      <c r="Y38" s="71">
        <v>50</v>
      </c>
      <c r="Z38" s="71">
        <v>650</v>
      </c>
      <c r="AA38" s="71"/>
      <c r="AD38" t="s">
        <v>1360</v>
      </c>
      <c r="AE38" t="s">
        <v>79</v>
      </c>
      <c r="AF38" t="s">
        <v>81</v>
      </c>
      <c r="AG38">
        <v>2.5</v>
      </c>
      <c r="AH38" t="s">
        <v>1244</v>
      </c>
      <c r="AI38">
        <v>6.2</v>
      </c>
      <c r="AJ38">
        <v>50</v>
      </c>
      <c r="AK38">
        <v>310</v>
      </c>
    </row>
    <row r="39" spans="19:37">
      <c r="S39" s="71" t="s">
        <v>100</v>
      </c>
      <c r="T39" s="71" t="s">
        <v>79</v>
      </c>
      <c r="U39" s="71" t="s">
        <v>101</v>
      </c>
      <c r="V39" s="71" t="s">
        <v>102</v>
      </c>
      <c r="W39" s="71" t="s">
        <v>222</v>
      </c>
      <c r="X39" s="71">
        <v>9.8000000000000007</v>
      </c>
      <c r="Y39" s="71">
        <v>50</v>
      </c>
      <c r="Z39" s="71">
        <v>490.00000000000006</v>
      </c>
      <c r="AA39" s="71"/>
      <c r="AD39" t="s">
        <v>1361</v>
      </c>
      <c r="AE39" t="s">
        <v>79</v>
      </c>
      <c r="AF39" t="s">
        <v>101</v>
      </c>
      <c r="AG39">
        <v>2</v>
      </c>
      <c r="AH39" t="s">
        <v>1244</v>
      </c>
      <c r="AI39">
        <v>98</v>
      </c>
      <c r="AJ39">
        <v>50</v>
      </c>
      <c r="AK39">
        <v>4900</v>
      </c>
    </row>
    <row r="40" spans="19:37">
      <c r="S40" s="71" t="s">
        <v>104</v>
      </c>
      <c r="T40" s="71" t="s">
        <v>79</v>
      </c>
      <c r="U40" s="71" t="s">
        <v>101</v>
      </c>
      <c r="V40" s="71" t="s">
        <v>102</v>
      </c>
      <c r="W40" s="71" t="s">
        <v>222</v>
      </c>
      <c r="X40" s="71">
        <v>18</v>
      </c>
      <c r="Y40" s="71">
        <v>50</v>
      </c>
      <c r="Z40" s="71">
        <v>900</v>
      </c>
      <c r="AA40" s="71"/>
    </row>
    <row r="41" spans="19:37">
      <c r="S41" s="71" t="s">
        <v>110</v>
      </c>
      <c r="T41" s="71" t="s">
        <v>79</v>
      </c>
      <c r="U41" s="71" t="s">
        <v>81</v>
      </c>
      <c r="V41" s="71" t="s">
        <v>82</v>
      </c>
      <c r="W41" s="71" t="s">
        <v>222</v>
      </c>
      <c r="X41" s="71">
        <v>12</v>
      </c>
      <c r="Y41" s="71">
        <v>50</v>
      </c>
      <c r="Z41" s="71">
        <v>600</v>
      </c>
      <c r="AA41" s="71"/>
    </row>
    <row r="42" spans="19:37">
      <c r="S42" s="77" t="s">
        <v>574</v>
      </c>
      <c r="T42" s="71" t="s">
        <v>79</v>
      </c>
      <c r="U42" s="71" t="s">
        <v>101</v>
      </c>
      <c r="V42" s="71" t="s">
        <v>102</v>
      </c>
      <c r="W42" s="71" t="s">
        <v>222</v>
      </c>
      <c r="X42" s="71">
        <v>9.1999999999999993</v>
      </c>
      <c r="Y42" s="71">
        <v>50</v>
      </c>
      <c r="Z42" s="71">
        <v>459.99999999999994</v>
      </c>
      <c r="AA42" s="71"/>
      <c r="AD42" s="91" t="s">
        <v>1457</v>
      </c>
      <c r="AE42" s="91"/>
      <c r="AF42" s="91"/>
      <c r="AG42" s="91"/>
      <c r="AH42" s="91"/>
      <c r="AI42" s="91"/>
      <c r="AJ42" s="91"/>
      <c r="AK42" s="91"/>
    </row>
    <row r="43" spans="19:37">
      <c r="S43" s="78" t="s">
        <v>579</v>
      </c>
      <c r="T43" s="72" t="s">
        <v>79</v>
      </c>
      <c r="U43" s="72" t="s">
        <v>81</v>
      </c>
      <c r="V43" s="72" t="s">
        <v>82</v>
      </c>
      <c r="W43" s="72" t="s">
        <v>222</v>
      </c>
      <c r="X43" s="72">
        <v>6.8</v>
      </c>
      <c r="Y43" s="72">
        <v>50</v>
      </c>
      <c r="Z43" s="72">
        <v>340</v>
      </c>
      <c r="AA43" s="72"/>
      <c r="AD43" s="79" t="s">
        <v>1227</v>
      </c>
      <c r="AE43" s="79" t="s">
        <v>1199</v>
      </c>
      <c r="AF43" s="79" t="s">
        <v>1228</v>
      </c>
      <c r="AG43" s="79" t="s">
        <v>1229</v>
      </c>
      <c r="AH43" s="79" t="s">
        <v>1233</v>
      </c>
      <c r="AI43" s="79" t="s">
        <v>1230</v>
      </c>
      <c r="AJ43" s="79" t="s">
        <v>1372</v>
      </c>
      <c r="AK43" s="79" t="s">
        <v>1373</v>
      </c>
    </row>
    <row r="44" spans="19:37">
      <c r="S44" s="77" t="s">
        <v>581</v>
      </c>
      <c r="T44" s="71" t="s">
        <v>79</v>
      </c>
      <c r="U44" s="71" t="s">
        <v>81</v>
      </c>
      <c r="V44" s="71" t="s">
        <v>82</v>
      </c>
      <c r="W44" s="71" t="s">
        <v>222</v>
      </c>
      <c r="X44" s="71">
        <v>8.3000000000000007</v>
      </c>
      <c r="Y44" s="71">
        <v>50</v>
      </c>
      <c r="Z44" s="71">
        <v>415.00000000000006</v>
      </c>
      <c r="AA44" s="71"/>
      <c r="AC44">
        <v>1</v>
      </c>
      <c r="AD44" t="s">
        <v>410</v>
      </c>
      <c r="AE44" t="s">
        <v>153</v>
      </c>
      <c r="AF44" t="s">
        <v>101</v>
      </c>
      <c r="AG44" t="s">
        <v>102</v>
      </c>
      <c r="AH44" t="s">
        <v>1240</v>
      </c>
      <c r="AI44">
        <v>17</v>
      </c>
      <c r="AJ44">
        <v>50</v>
      </c>
      <c r="AK44">
        <v>850</v>
      </c>
    </row>
    <row r="45" spans="19:37">
      <c r="S45" s="77" t="s">
        <v>585</v>
      </c>
      <c r="T45" s="71" t="s">
        <v>79</v>
      </c>
      <c r="U45" s="71" t="s">
        <v>81</v>
      </c>
      <c r="V45" s="71" t="s">
        <v>82</v>
      </c>
      <c r="W45" s="71" t="s">
        <v>222</v>
      </c>
      <c r="X45" s="71">
        <v>15</v>
      </c>
      <c r="Y45" s="71">
        <v>50</v>
      </c>
      <c r="Z45" s="71">
        <v>750</v>
      </c>
      <c r="AA45" s="71"/>
      <c r="AC45">
        <f>AC44+1</f>
        <v>2</v>
      </c>
      <c r="AD45" t="s">
        <v>433</v>
      </c>
      <c r="AE45" t="s">
        <v>153</v>
      </c>
      <c r="AF45" t="s">
        <v>81</v>
      </c>
      <c r="AG45" t="s">
        <v>82</v>
      </c>
      <c r="AH45" t="s">
        <v>1240</v>
      </c>
      <c r="AI45">
        <v>15</v>
      </c>
      <c r="AJ45">
        <v>40</v>
      </c>
      <c r="AK45">
        <v>600</v>
      </c>
    </row>
    <row r="46" spans="19:37">
      <c r="S46" s="77" t="s">
        <v>587</v>
      </c>
      <c r="T46" s="71" t="s">
        <v>79</v>
      </c>
      <c r="U46" s="71" t="s">
        <v>101</v>
      </c>
      <c r="V46" s="71" t="s">
        <v>102</v>
      </c>
      <c r="W46" s="71" t="s">
        <v>222</v>
      </c>
      <c r="X46" s="71">
        <v>21</v>
      </c>
      <c r="Y46" s="71">
        <v>50</v>
      </c>
      <c r="Z46" s="71">
        <v>1050</v>
      </c>
      <c r="AA46" s="71"/>
      <c r="AC46">
        <f t="shared" ref="AC46:AC63" si="3">AC45+1</f>
        <v>3</v>
      </c>
      <c r="AD46" t="s">
        <v>436</v>
      </c>
      <c r="AE46" t="s">
        <v>153</v>
      </c>
      <c r="AF46" t="s">
        <v>81</v>
      </c>
      <c r="AG46" t="s">
        <v>82</v>
      </c>
      <c r="AH46" t="s">
        <v>1240</v>
      </c>
      <c r="AI46">
        <v>15</v>
      </c>
      <c r="AJ46">
        <v>40</v>
      </c>
      <c r="AK46">
        <v>600</v>
      </c>
    </row>
    <row r="47" spans="19:37">
      <c r="S47" s="71" t="s">
        <v>1354</v>
      </c>
      <c r="T47" s="71" t="s">
        <v>153</v>
      </c>
      <c r="U47" s="71" t="s">
        <v>81</v>
      </c>
      <c r="V47" s="71" t="s">
        <v>78</v>
      </c>
      <c r="W47" s="71" t="s">
        <v>1244</v>
      </c>
      <c r="X47" s="71">
        <v>35</v>
      </c>
      <c r="Y47" s="71">
        <v>50</v>
      </c>
      <c r="Z47" s="71">
        <v>1750</v>
      </c>
      <c r="AA47" s="71"/>
      <c r="AC47">
        <f t="shared" si="3"/>
        <v>4</v>
      </c>
      <c r="AD47" t="s">
        <v>444</v>
      </c>
      <c r="AE47" t="s">
        <v>153</v>
      </c>
      <c r="AF47" t="s">
        <v>101</v>
      </c>
      <c r="AG47" t="s">
        <v>102</v>
      </c>
      <c r="AH47" t="s">
        <v>1240</v>
      </c>
      <c r="AI47">
        <v>31</v>
      </c>
      <c r="AJ47">
        <v>50</v>
      </c>
      <c r="AK47">
        <v>1550</v>
      </c>
    </row>
    <row r="48" spans="19:37">
      <c r="S48" s="72" t="s">
        <v>1356</v>
      </c>
      <c r="T48" s="72" t="s">
        <v>153</v>
      </c>
      <c r="U48" s="72" t="s">
        <v>81</v>
      </c>
      <c r="V48" s="72" t="s">
        <v>78</v>
      </c>
      <c r="W48" s="72" t="s">
        <v>1244</v>
      </c>
      <c r="X48" s="72">
        <v>69</v>
      </c>
      <c r="Y48" s="72">
        <v>50</v>
      </c>
      <c r="Z48" s="72">
        <v>3450</v>
      </c>
      <c r="AA48" s="71"/>
      <c r="AC48">
        <f t="shared" si="3"/>
        <v>5</v>
      </c>
      <c r="AD48" t="s">
        <v>450</v>
      </c>
      <c r="AE48" t="s">
        <v>153</v>
      </c>
      <c r="AF48" t="s">
        <v>101</v>
      </c>
      <c r="AG48" t="s">
        <v>102</v>
      </c>
      <c r="AH48" t="s">
        <v>1240</v>
      </c>
      <c r="AI48">
        <v>19</v>
      </c>
      <c r="AJ48">
        <v>75</v>
      </c>
      <c r="AK48">
        <v>1425</v>
      </c>
    </row>
    <row r="49" spans="19:37">
      <c r="S49" s="72" t="s">
        <v>1360</v>
      </c>
      <c r="T49" s="72" t="s">
        <v>79</v>
      </c>
      <c r="U49" s="72" t="s">
        <v>81</v>
      </c>
      <c r="V49" s="72">
        <v>2.5</v>
      </c>
      <c r="W49" s="72" t="s">
        <v>1244</v>
      </c>
      <c r="X49" s="72">
        <v>6.2</v>
      </c>
      <c r="Y49" s="72">
        <v>50</v>
      </c>
      <c r="Z49" s="72">
        <v>310</v>
      </c>
      <c r="AA49" s="72"/>
      <c r="AC49">
        <f t="shared" si="3"/>
        <v>6</v>
      </c>
      <c r="AD49" t="s">
        <v>453</v>
      </c>
      <c r="AE49" t="s">
        <v>153</v>
      </c>
      <c r="AF49" t="s">
        <v>81</v>
      </c>
      <c r="AG49" t="s">
        <v>82</v>
      </c>
      <c r="AH49" t="s">
        <v>1240</v>
      </c>
      <c r="AI49">
        <v>22</v>
      </c>
      <c r="AJ49">
        <v>50</v>
      </c>
      <c r="AK49">
        <v>1100</v>
      </c>
    </row>
    <row r="50" spans="19:37">
      <c r="S50" s="72" t="s">
        <v>1361</v>
      </c>
      <c r="T50" s="72" t="s">
        <v>79</v>
      </c>
      <c r="U50" s="72" t="s">
        <v>101</v>
      </c>
      <c r="V50" s="72">
        <v>2</v>
      </c>
      <c r="W50" s="72" t="s">
        <v>1244</v>
      </c>
      <c r="X50" s="72">
        <v>98</v>
      </c>
      <c r="Y50" s="72">
        <v>50</v>
      </c>
      <c r="Z50" s="72">
        <v>4900</v>
      </c>
      <c r="AA50" s="71"/>
      <c r="AC50">
        <f t="shared" si="3"/>
        <v>7</v>
      </c>
      <c r="AD50" t="s">
        <v>165</v>
      </c>
      <c r="AE50" t="s">
        <v>153</v>
      </c>
      <c r="AF50" t="s">
        <v>101</v>
      </c>
      <c r="AG50" t="s">
        <v>102</v>
      </c>
      <c r="AH50" t="s">
        <v>222</v>
      </c>
      <c r="AI50">
        <v>18</v>
      </c>
      <c r="AJ50">
        <v>50</v>
      </c>
      <c r="AK50">
        <v>900</v>
      </c>
    </row>
    <row r="51" spans="19:37">
      <c r="AC51">
        <f t="shared" si="3"/>
        <v>8</v>
      </c>
      <c r="AD51" t="s">
        <v>170</v>
      </c>
      <c r="AE51" t="s">
        <v>153</v>
      </c>
      <c r="AF51" t="s">
        <v>101</v>
      </c>
      <c r="AG51" t="s">
        <v>102</v>
      </c>
      <c r="AH51" t="s">
        <v>222</v>
      </c>
      <c r="AI51">
        <v>32</v>
      </c>
      <c r="AJ51">
        <v>50</v>
      </c>
      <c r="AK51">
        <v>1600</v>
      </c>
    </row>
    <row r="52" spans="19:37">
      <c r="AA52" s="71" t="s">
        <v>1453</v>
      </c>
      <c r="AC52">
        <f t="shared" si="3"/>
        <v>9</v>
      </c>
      <c r="AD52" t="s">
        <v>172</v>
      </c>
      <c r="AE52" t="s">
        <v>153</v>
      </c>
      <c r="AF52" t="s">
        <v>101</v>
      </c>
      <c r="AG52" t="s">
        <v>102</v>
      </c>
      <c r="AH52" t="s">
        <v>222</v>
      </c>
      <c r="AI52">
        <v>20</v>
      </c>
      <c r="AJ52">
        <v>50</v>
      </c>
      <c r="AK52">
        <v>1000</v>
      </c>
    </row>
    <row r="53" spans="19:37">
      <c r="AA53" s="72" t="s">
        <v>1454</v>
      </c>
      <c r="AC53">
        <f t="shared" si="3"/>
        <v>10</v>
      </c>
      <c r="AD53" t="s">
        <v>177</v>
      </c>
      <c r="AE53" t="s">
        <v>153</v>
      </c>
      <c r="AF53" t="s">
        <v>81</v>
      </c>
      <c r="AG53" t="s">
        <v>82</v>
      </c>
      <c r="AH53" t="s">
        <v>222</v>
      </c>
      <c r="AI53">
        <v>8.5</v>
      </c>
      <c r="AJ53">
        <v>50</v>
      </c>
      <c r="AK53">
        <v>425</v>
      </c>
    </row>
    <row r="54" spans="19:37">
      <c r="AA54" s="39" t="s">
        <v>1455</v>
      </c>
      <c r="AC54">
        <f t="shared" si="3"/>
        <v>11</v>
      </c>
      <c r="AD54" t="s">
        <v>187</v>
      </c>
      <c r="AE54" t="s">
        <v>153</v>
      </c>
      <c r="AF54" t="s">
        <v>101</v>
      </c>
      <c r="AG54" t="s">
        <v>184</v>
      </c>
      <c r="AH54" t="s">
        <v>222</v>
      </c>
      <c r="AI54">
        <v>8.1999999999999993</v>
      </c>
      <c r="AJ54">
        <v>50</v>
      </c>
      <c r="AK54">
        <v>409.99999999999994</v>
      </c>
    </row>
    <row r="55" spans="19:37">
      <c r="AC55">
        <f t="shared" si="3"/>
        <v>12</v>
      </c>
      <c r="AD55" t="s">
        <v>189</v>
      </c>
      <c r="AE55" t="s">
        <v>153</v>
      </c>
      <c r="AF55" t="s">
        <v>81</v>
      </c>
      <c r="AG55" t="s">
        <v>82</v>
      </c>
      <c r="AH55" t="s">
        <v>222</v>
      </c>
      <c r="AI55">
        <v>11</v>
      </c>
      <c r="AJ55">
        <v>50</v>
      </c>
      <c r="AK55">
        <v>550</v>
      </c>
    </row>
    <row r="56" spans="19:37">
      <c r="AC56">
        <f t="shared" si="3"/>
        <v>13</v>
      </c>
      <c r="AD56" t="s">
        <v>97</v>
      </c>
      <c r="AE56" t="s">
        <v>79</v>
      </c>
      <c r="AF56" t="s">
        <v>81</v>
      </c>
      <c r="AG56" t="s">
        <v>82</v>
      </c>
      <c r="AH56" t="s">
        <v>222</v>
      </c>
      <c r="AI56">
        <v>13</v>
      </c>
      <c r="AJ56">
        <v>50</v>
      </c>
      <c r="AK56">
        <v>650</v>
      </c>
    </row>
    <row r="57" spans="19:37">
      <c r="AC57">
        <f t="shared" si="3"/>
        <v>14</v>
      </c>
      <c r="AD57" t="s">
        <v>100</v>
      </c>
      <c r="AE57" t="s">
        <v>79</v>
      </c>
      <c r="AF57" t="s">
        <v>101</v>
      </c>
      <c r="AG57" t="s">
        <v>102</v>
      </c>
      <c r="AH57" t="s">
        <v>222</v>
      </c>
      <c r="AI57">
        <v>9.8000000000000007</v>
      </c>
      <c r="AJ57">
        <v>50</v>
      </c>
      <c r="AK57">
        <v>490.00000000000006</v>
      </c>
    </row>
    <row r="58" spans="19:37">
      <c r="AC58">
        <f t="shared" si="3"/>
        <v>15</v>
      </c>
      <c r="AD58" t="s">
        <v>104</v>
      </c>
      <c r="AE58" t="s">
        <v>79</v>
      </c>
      <c r="AF58" t="s">
        <v>101</v>
      </c>
      <c r="AG58" t="s">
        <v>102</v>
      </c>
      <c r="AH58" t="s">
        <v>222</v>
      </c>
      <c r="AI58">
        <v>18</v>
      </c>
      <c r="AJ58">
        <v>50</v>
      </c>
      <c r="AK58">
        <v>900</v>
      </c>
    </row>
    <row r="59" spans="19:37">
      <c r="AC59">
        <f t="shared" si="3"/>
        <v>16</v>
      </c>
      <c r="AD59" t="s">
        <v>110</v>
      </c>
      <c r="AE59" t="s">
        <v>79</v>
      </c>
      <c r="AF59" t="s">
        <v>81</v>
      </c>
      <c r="AG59" t="s">
        <v>82</v>
      </c>
      <c r="AH59" t="s">
        <v>222</v>
      </c>
      <c r="AI59">
        <v>12</v>
      </c>
      <c r="AJ59">
        <v>50</v>
      </c>
      <c r="AK59">
        <v>600</v>
      </c>
    </row>
    <row r="60" spans="19:37">
      <c r="AC60">
        <f t="shared" si="3"/>
        <v>17</v>
      </c>
      <c r="AD60" s="53" t="s">
        <v>574</v>
      </c>
      <c r="AE60" t="s">
        <v>79</v>
      </c>
      <c r="AF60" t="s">
        <v>101</v>
      </c>
      <c r="AG60" t="s">
        <v>102</v>
      </c>
      <c r="AH60" t="s">
        <v>222</v>
      </c>
      <c r="AI60">
        <v>9.1999999999999993</v>
      </c>
      <c r="AJ60">
        <v>50</v>
      </c>
      <c r="AK60">
        <v>459.99999999999994</v>
      </c>
    </row>
    <row r="61" spans="19:37">
      <c r="AC61">
        <f t="shared" si="3"/>
        <v>18</v>
      </c>
      <c r="AD61" s="53" t="s">
        <v>581</v>
      </c>
      <c r="AE61" t="s">
        <v>79</v>
      </c>
      <c r="AF61" t="s">
        <v>81</v>
      </c>
      <c r="AG61" t="s">
        <v>82</v>
      </c>
      <c r="AH61" t="s">
        <v>222</v>
      </c>
      <c r="AI61">
        <v>8.3000000000000007</v>
      </c>
      <c r="AJ61">
        <v>50</v>
      </c>
      <c r="AK61">
        <v>415.00000000000006</v>
      </c>
    </row>
    <row r="62" spans="19:37">
      <c r="AC62">
        <f t="shared" si="3"/>
        <v>19</v>
      </c>
      <c r="AD62" s="53" t="s">
        <v>585</v>
      </c>
      <c r="AE62" t="s">
        <v>79</v>
      </c>
      <c r="AF62" t="s">
        <v>81</v>
      </c>
      <c r="AG62" t="s">
        <v>82</v>
      </c>
      <c r="AH62" t="s">
        <v>222</v>
      </c>
      <c r="AI62">
        <v>15</v>
      </c>
      <c r="AJ62">
        <v>50</v>
      </c>
      <c r="AK62">
        <v>750</v>
      </c>
    </row>
    <row r="63" spans="19:37">
      <c r="AC63">
        <f t="shared" si="3"/>
        <v>20</v>
      </c>
      <c r="AD63" s="53" t="s">
        <v>587</v>
      </c>
      <c r="AE63" t="s">
        <v>79</v>
      </c>
      <c r="AF63" t="s">
        <v>101</v>
      </c>
      <c r="AG63" t="s">
        <v>102</v>
      </c>
      <c r="AH63" t="s">
        <v>222</v>
      </c>
      <c r="AI63">
        <v>21</v>
      </c>
      <c r="AJ63">
        <v>50</v>
      </c>
      <c r="AK63">
        <v>1050</v>
      </c>
    </row>
  </sheetData>
  <mergeCells count="6">
    <mergeCell ref="M2:Q2"/>
    <mergeCell ref="AM2:AN2"/>
    <mergeCell ref="AD2:AK2"/>
    <mergeCell ref="B2:K2"/>
    <mergeCell ref="AD42:AK42"/>
    <mergeCell ref="S2:AA2"/>
  </mergeCells>
  <conditionalFormatting sqref="B4:B13">
    <cfRule type="duplicateValues" dxfId="74" priority="74"/>
    <cfRule type="duplicateValues" dxfId="73" priority="73"/>
    <cfRule type="duplicateValues" dxfId="72" priority="75"/>
  </conditionalFormatting>
  <conditionalFormatting sqref="M4:M29">
    <cfRule type="duplicateValues" dxfId="71" priority="70"/>
    <cfRule type="duplicateValues" dxfId="70" priority="72"/>
    <cfRule type="duplicateValues" dxfId="69" priority="71"/>
  </conditionalFormatting>
  <conditionalFormatting sqref="S4:S13">
    <cfRule type="duplicateValues" dxfId="68" priority="62"/>
    <cfRule type="duplicateValues" dxfId="67" priority="61"/>
    <cfRule type="duplicateValues" dxfId="66" priority="63"/>
  </conditionalFormatting>
  <conditionalFormatting sqref="S52 S29:S50">
    <cfRule type="duplicateValues" dxfId="65" priority="81"/>
    <cfRule type="duplicateValues" dxfId="64" priority="79"/>
    <cfRule type="duplicateValues" dxfId="63" priority="80"/>
  </conditionalFormatting>
  <conditionalFormatting sqref="S55:S56">
    <cfRule type="duplicateValues" dxfId="62" priority="65"/>
    <cfRule type="duplicateValues" dxfId="61" priority="64"/>
    <cfRule type="duplicateValues" dxfId="60" priority="66"/>
  </conditionalFormatting>
  <conditionalFormatting sqref="AD4">
    <cfRule type="duplicateValues" dxfId="59" priority="57"/>
    <cfRule type="duplicateValues" dxfId="58" priority="56"/>
    <cfRule type="duplicateValues" dxfId="57" priority="55"/>
  </conditionalFormatting>
  <conditionalFormatting sqref="AD5:AD6">
    <cfRule type="duplicateValues" dxfId="56" priority="54"/>
    <cfRule type="duplicateValues" dxfId="55" priority="53"/>
    <cfRule type="duplicateValues" dxfId="54" priority="52"/>
  </conditionalFormatting>
  <conditionalFormatting sqref="AD7:AD8">
    <cfRule type="duplicateValues" dxfId="53" priority="51"/>
    <cfRule type="duplicateValues" dxfId="52" priority="50"/>
    <cfRule type="duplicateValues" dxfId="51" priority="49"/>
  </conditionalFormatting>
  <conditionalFormatting sqref="AD9">
    <cfRule type="duplicateValues" dxfId="50" priority="1"/>
    <cfRule type="duplicateValues" dxfId="49" priority="2"/>
    <cfRule type="duplicateValues" dxfId="48" priority="3"/>
  </conditionalFormatting>
  <conditionalFormatting sqref="AD10:AD14">
    <cfRule type="duplicateValues" dxfId="47" priority="46"/>
    <cfRule type="duplicateValues" dxfId="46" priority="48"/>
    <cfRule type="duplicateValues" dxfId="45" priority="47"/>
  </conditionalFormatting>
  <conditionalFormatting sqref="AD15">
    <cfRule type="duplicateValues" dxfId="44" priority="45"/>
    <cfRule type="duplicateValues" dxfId="43" priority="43"/>
    <cfRule type="duplicateValues" dxfId="42" priority="44"/>
  </conditionalFormatting>
  <conditionalFormatting sqref="AD16:AD19">
    <cfRule type="duplicateValues" dxfId="41" priority="42"/>
    <cfRule type="duplicateValues" dxfId="40" priority="41"/>
    <cfRule type="duplicateValues" dxfId="39" priority="40"/>
  </conditionalFormatting>
  <conditionalFormatting sqref="AD20">
    <cfRule type="duplicateValues" dxfId="38" priority="37"/>
    <cfRule type="duplicateValues" dxfId="37" priority="38"/>
    <cfRule type="duplicateValues" dxfId="36" priority="39"/>
  </conditionalFormatting>
  <conditionalFormatting sqref="AD21">
    <cfRule type="duplicateValues" dxfId="35" priority="33"/>
    <cfRule type="duplicateValues" dxfId="34" priority="32"/>
    <cfRule type="duplicateValues" dxfId="33" priority="31"/>
  </conditionalFormatting>
  <conditionalFormatting sqref="AD22:AD24">
    <cfRule type="duplicateValues" dxfId="32" priority="34"/>
    <cfRule type="duplicateValues" dxfId="31" priority="35"/>
    <cfRule type="duplicateValues" dxfId="30" priority="36"/>
  </conditionalFormatting>
  <conditionalFormatting sqref="AD34:AD35">
    <cfRule type="duplicateValues" dxfId="29" priority="25"/>
    <cfRule type="duplicateValues" dxfId="28" priority="26"/>
    <cfRule type="duplicateValues" dxfId="27" priority="27"/>
  </conditionalFormatting>
  <conditionalFormatting sqref="AD36:AD39">
    <cfRule type="duplicateValues" dxfId="26" priority="30"/>
    <cfRule type="duplicateValues" dxfId="25" priority="29"/>
    <cfRule type="duplicateValues" dxfId="24" priority="28"/>
  </conditionalFormatting>
  <conditionalFormatting sqref="AD44:AD47">
    <cfRule type="duplicateValues" dxfId="23" priority="24"/>
    <cfRule type="duplicateValues" dxfId="22" priority="22"/>
    <cfRule type="duplicateValues" dxfId="21" priority="23"/>
  </conditionalFormatting>
  <conditionalFormatting sqref="AD48:AD49">
    <cfRule type="duplicateValues" dxfId="20" priority="21"/>
    <cfRule type="duplicateValues" dxfId="19" priority="19"/>
    <cfRule type="duplicateValues" dxfId="18" priority="20"/>
  </conditionalFormatting>
  <conditionalFormatting sqref="AD50">
    <cfRule type="duplicateValues" dxfId="17" priority="17"/>
    <cfRule type="duplicateValues" dxfId="16" priority="18"/>
    <cfRule type="duplicateValues" dxfId="15" priority="16"/>
  </conditionalFormatting>
  <conditionalFormatting sqref="AD51:AD55">
    <cfRule type="duplicateValues" dxfId="14" priority="13"/>
    <cfRule type="duplicateValues" dxfId="13" priority="15"/>
    <cfRule type="duplicateValues" dxfId="12" priority="14"/>
  </conditionalFormatting>
  <conditionalFormatting sqref="AD56:AD60">
    <cfRule type="duplicateValues" dxfId="11" priority="10"/>
    <cfRule type="duplicateValues" dxfId="10" priority="11"/>
    <cfRule type="duplicateValues" dxfId="9" priority="12"/>
  </conditionalFormatting>
  <conditionalFormatting sqref="AD61:AD65">
    <cfRule type="duplicateValues" dxfId="8" priority="8"/>
    <cfRule type="duplicateValues" dxfId="7" priority="7"/>
    <cfRule type="duplicateValues" dxfId="6" priority="9"/>
  </conditionalFormatting>
  <conditionalFormatting sqref="AD66">
    <cfRule type="duplicateValues" dxfId="5" priority="4"/>
    <cfRule type="duplicateValues" dxfId="4" priority="5"/>
    <cfRule type="duplicateValues" dxfId="3" priority="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ID</vt:lpstr>
      <vt:lpstr>Old_Quant</vt:lpstr>
      <vt:lpstr>AlreadyExtracted</vt:lpstr>
      <vt:lpstr>Sheet1</vt:lpstr>
      <vt:lpstr>NotExtracted</vt:lpstr>
      <vt:lpstr>AllMetadata</vt:lpstr>
      <vt:lpstr>MuseumMetadata</vt:lpstr>
      <vt:lpstr>Submission1_Prep</vt:lpstr>
      <vt:lpstr>Submission1_Plan</vt:lpstr>
      <vt:lpstr>Misc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Horigan</cp:lastModifiedBy>
  <dcterms:created xsi:type="dcterms:W3CDTF">2023-07-13T17:00:56Z</dcterms:created>
  <dcterms:modified xsi:type="dcterms:W3CDTF">2023-12-12T16:11:21Z</dcterms:modified>
</cp:coreProperties>
</file>