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\Documents\pivot-practice\"/>
    </mc:Choice>
  </mc:AlternateContent>
  <bookViews>
    <workbookView xWindow="0" yWindow="0" windowWidth="28800" windowHeight="12435" activeTab="7"/>
  </bookViews>
  <sheets>
    <sheet name="Ex1" sheetId="2" r:id="rId1"/>
    <sheet name="Ex2" sheetId="4" r:id="rId2"/>
    <sheet name="Ex3" sheetId="5" r:id="rId3"/>
    <sheet name="Ex4" sheetId="6" r:id="rId4"/>
    <sheet name="Ex5" sheetId="7" r:id="rId5"/>
    <sheet name="Ex6" sheetId="8" r:id="rId6"/>
    <sheet name="Ex7" sheetId="9" r:id="rId7"/>
    <sheet name="Ex8" sheetId="10" r:id="rId8"/>
    <sheet name="Note" sheetId="11" r:id="rId9"/>
  </sheets>
  <calcPr calcId="152511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</pivotCaches>
</workbook>
</file>

<file path=xl/calcChain.xml><?xml version="1.0" encoding="utf-8"?>
<calcChain xmlns="http://schemas.openxmlformats.org/spreadsheetml/2006/main">
  <c r="J5" i="10" l="1"/>
  <c r="J4" i="10"/>
  <c r="J3" i="10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2" i="6"/>
  <c r="P4" i="5"/>
  <c r="Q4" i="5"/>
  <c r="P5" i="5"/>
  <c r="Q5" i="5"/>
  <c r="P6" i="5"/>
  <c r="Q6" i="5"/>
  <c r="Q3" i="5"/>
  <c r="P3" i="5"/>
</calcChain>
</file>

<file path=xl/sharedStrings.xml><?xml version="1.0" encoding="utf-8"?>
<sst xmlns="http://schemas.openxmlformats.org/spreadsheetml/2006/main" count="1354" uniqueCount="47">
  <si>
    <t>Randles Roadshack</t>
  </si>
  <si>
    <t>FASST Trax</t>
  </si>
  <si>
    <t>Examineers Inc</t>
  </si>
  <si>
    <t>Hula Hoopers</t>
  </si>
  <si>
    <t>Postcards Store</t>
  </si>
  <si>
    <t>Creepy Lada</t>
  </si>
  <si>
    <t>Buttersworth Co</t>
  </si>
  <si>
    <t>Marleyville Tea</t>
  </si>
  <si>
    <t>Hehehe</t>
  </si>
  <si>
    <t>Jokes R Us</t>
  </si>
  <si>
    <t>Petie's Palace</t>
  </si>
  <si>
    <t>Group Name</t>
  </si>
  <si>
    <t>Medium</t>
  </si>
  <si>
    <t>Small</t>
  </si>
  <si>
    <t>Big</t>
  </si>
  <si>
    <t>Group Segment</t>
  </si>
  <si>
    <t>Revenue</t>
  </si>
  <si>
    <t>Expenses</t>
  </si>
  <si>
    <t>Grand Total</t>
  </si>
  <si>
    <t>Sum of Revenue</t>
  </si>
  <si>
    <t>Data</t>
  </si>
  <si>
    <t>Sum of Expenses</t>
  </si>
  <si>
    <t>Net Income/Loss</t>
  </si>
  <si>
    <t>Subdivision</t>
  </si>
  <si>
    <t>Bigger</t>
  </si>
  <si>
    <t>Not as Big</t>
  </si>
  <si>
    <t>Pretty Small</t>
  </si>
  <si>
    <t>Very Small</t>
  </si>
  <si>
    <t>Not Real Big</t>
  </si>
  <si>
    <t>More than 500</t>
  </si>
  <si>
    <t>Service Month</t>
  </si>
  <si>
    <t>Paid Month</t>
  </si>
  <si>
    <t>Ramone's Castle</t>
  </si>
  <si>
    <t>Member Months</t>
  </si>
  <si>
    <t>Submitted by Emily Tipton on April 19, 2008</t>
  </si>
  <si>
    <t>Questions?  Email emily.tipton@yahoo.com</t>
  </si>
  <si>
    <t>Count of Group Name</t>
  </si>
  <si>
    <t>Total</t>
  </si>
  <si>
    <t>Sum of Member Months</t>
  </si>
  <si>
    <t>Count of Group Segment</t>
  </si>
  <si>
    <t>Revenue PMPM</t>
  </si>
  <si>
    <t>Expense PMPM</t>
  </si>
  <si>
    <t>Big Total</t>
  </si>
  <si>
    <t>Medium Total</t>
  </si>
  <si>
    <t>Small Total</t>
  </si>
  <si>
    <t>Sum of Net Income/Loss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</si>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</sst>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0.0000"/>
  </numFmts>
  <fonts count="7" x14ac:knownFonts="1">
    <font>
      <sz val="10"/>
      <name val="Arial"/>
    </font>
    <font>
      <sz val="10"/>
      <name val="Arial"/>
    </font>
    <font>
      <sz val="8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9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indexed="9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2" xfId="0" applyFill="1" applyBorder="1"/>
    <xf numFmtId="166" fontId="0" fillId="0" borderId="0" xfId="0" applyNumberFormat="1"/>
    <xf numFmtId="0" fontId="4" fillId="2" borderId="0" xfId="0" applyFont="1" applyFill="1" applyBorder="1"/>
    <xf numFmtId="165" fontId="0" fillId="2" borderId="0" xfId="1" applyNumberFormat="1" applyFont="1" applyFill="1" applyBorder="1"/>
    <xf numFmtId="0" fontId="4" fillId="2" borderId="3" xfId="0" applyFont="1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NumberFormat="1" applyBorder="1"/>
    <xf numFmtId="0" fontId="0" fillId="0" borderId="11" xfId="0" pivotButton="1" applyBorder="1"/>
    <xf numFmtId="0" fontId="0" fillId="0" borderId="11" xfId="0" applyBorder="1"/>
    <xf numFmtId="0" fontId="0" fillId="0" borderId="12" xfId="0" applyBorder="1"/>
    <xf numFmtId="0" fontId="0" fillId="0" borderId="10" xfId="0" applyNumberFormat="1" applyBorder="1"/>
    <xf numFmtId="0" fontId="0" fillId="0" borderId="13" xfId="0" applyNumberFormat="1" applyBorder="1"/>
    <xf numFmtId="44" fontId="0" fillId="0" borderId="10" xfId="0" applyNumberFormat="1" applyBorder="1"/>
    <xf numFmtId="44" fontId="0" fillId="0" borderId="0" xfId="2" applyFont="1"/>
    <xf numFmtId="0" fontId="0" fillId="0" borderId="14" xfId="0" applyBorder="1"/>
    <xf numFmtId="0" fontId="0" fillId="0" borderId="15" xfId="0" applyBorder="1"/>
    <xf numFmtId="0" fontId="0" fillId="0" borderId="4" xfId="0" applyNumberFormat="1" applyBorder="1"/>
    <xf numFmtId="0" fontId="0" fillId="0" borderId="15" xfId="0" applyNumberFormat="1" applyBorder="1"/>
    <xf numFmtId="0" fontId="0" fillId="0" borderId="8" xfId="0" applyNumberFormat="1" applyBorder="1"/>
    <xf numFmtId="0" fontId="0" fillId="0" borderId="16" xfId="0" applyNumberFormat="1" applyBorder="1"/>
    <xf numFmtId="0" fontId="0" fillId="0" borderId="9" xfId="0" applyNumberFormat="1" applyBorder="1"/>
    <xf numFmtId="0" fontId="0" fillId="0" borderId="17" xfId="0" applyNumberFormat="1" applyBorder="1"/>
    <xf numFmtId="0" fontId="0" fillId="0" borderId="12" xfId="0" applyNumberFormat="1" applyBorder="1"/>
    <xf numFmtId="0" fontId="0" fillId="0" borderId="0" xfId="0" applyNumberFormat="1"/>
    <xf numFmtId="0" fontId="0" fillId="0" borderId="18" xfId="0" applyNumberFormat="1" applyBorder="1"/>
    <xf numFmtId="0" fontId="6" fillId="0" borderId="0" xfId="0" applyFont="1" applyFill="1" applyBorder="1"/>
    <xf numFmtId="44" fontId="5" fillId="0" borderId="12" xfId="2" applyFont="1" applyBorder="1"/>
    <xf numFmtId="44" fontId="5" fillId="0" borderId="15" xfId="2" applyFont="1" applyBorder="1"/>
    <xf numFmtId="44" fontId="5" fillId="0" borderId="16" xfId="2" applyFont="1" applyBorder="1"/>
    <xf numFmtId="44" fontId="5" fillId="0" borderId="18" xfId="2" applyFont="1" applyBorder="1"/>
    <xf numFmtId="44" fontId="5" fillId="0" borderId="17" xfId="2" applyFont="1" applyBorder="1"/>
    <xf numFmtId="44" fontId="3" fillId="0" borderId="0" xfId="2" applyFont="1"/>
    <xf numFmtId="44" fontId="5" fillId="0" borderId="4" xfId="2" pivotButton="1" applyFont="1" applyBorder="1"/>
    <xf numFmtId="44" fontId="5" fillId="0" borderId="5" xfId="2" applyFont="1" applyBorder="1"/>
    <xf numFmtId="44" fontId="5" fillId="0" borderId="6" xfId="2" applyFont="1" applyBorder="1"/>
    <xf numFmtId="44" fontId="5" fillId="0" borderId="4" xfId="2" applyFont="1" applyBorder="1"/>
    <xf numFmtId="44" fontId="5" fillId="0" borderId="8" xfId="2" applyFont="1" applyBorder="1"/>
    <xf numFmtId="44" fontId="5" fillId="0" borderId="9" xfId="2" applyFont="1" applyBorder="1"/>
    <xf numFmtId="164" fontId="0" fillId="0" borderId="4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2" xfId="0" applyNumberFormat="1" applyBorder="1"/>
    <xf numFmtId="164" fontId="0" fillId="0" borderId="10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3</xdr:col>
      <xdr:colOff>323850</xdr:colOff>
      <xdr:row>18</xdr:row>
      <xdr:rowOff>19050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0" y="19050"/>
          <a:ext cx="1724025" cy="2914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Exercise 1: 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*You have a list of repeating group names.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*Using a pivot table, count how many times each group name appears in the list.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*Keep pivot table in this tab.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Notice that this pivot table is a list comprised of each group name only occurring once. 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Then, within the pivot table, put the list in decreasing order based on the number of times the name appears in the list.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3</xdr:col>
      <xdr:colOff>228600</xdr:colOff>
      <xdr:row>17</xdr:row>
      <xdr:rowOff>104775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19050" y="0"/>
          <a:ext cx="2038350" cy="285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Exercise 2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There are preset 3 segments that all groups are put into: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Big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Medium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Tiny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Using a pivot table, create a table displaying Revenue for each segment.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Keep pivot table in this tab.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Large $ amounts (over $100 or so) are typically shown with zero decimals.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38100</xdr:rowOff>
    </xdr:from>
    <xdr:to>
      <xdr:col>3</xdr:col>
      <xdr:colOff>304800</xdr:colOff>
      <xdr:row>16</xdr:row>
      <xdr:rowOff>123825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19050" y="38100"/>
          <a:ext cx="2114550" cy="2676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Exercise 3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Make a pivot table showing each segments revenue and expenses.  Make sure to use both row headers and column headers.  Have "Sum of Member Months" be the left most column.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Create a column adjacent to the pivot table that represents the Revenue and Expenses PMPM's.  PMPM's are typically represented with dollar signs ($) and to two decimal places.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Keep the table in this tab.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333375</xdr:colOff>
      <xdr:row>12</xdr:row>
      <xdr:rowOff>142875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0" y="0"/>
          <a:ext cx="2162175" cy="2085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Exercise 4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Create a column entitled "Net Income/Loss."  This column will represent Revenue minus Expenses.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Make a pivot table representing Each Segment and Subdivision by Revenue, Expenses, and Net Income.  Use row headers and column headers.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Keep pivot table in this tab.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3</xdr:col>
      <xdr:colOff>114300</xdr:colOff>
      <xdr:row>10</xdr:row>
      <xdr:rowOff>114300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0" y="28575"/>
          <a:ext cx="1943100" cy="1704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Exercise 5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Make a pivot table of Expenses by Service Month and Paid Month for just the "Big" group segment.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Keep pivot table in this tab.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result is referred to as a Claims Lag Triangle.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3</xdr:col>
      <xdr:colOff>247650</xdr:colOff>
      <xdr:row>22</xdr:row>
      <xdr:rowOff>95250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0" y="28575"/>
          <a:ext cx="2076450" cy="3629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Exercise 6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Make a pivot table for the Group Segment "Big" and show Revenue and Expense by Subdivision.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Copy and paste the entire pivot table and change the Segment to "Medium." 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Change the order of each of the rows.  Meaning if it was the top row label, switch it with the bottom row label. 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Now, switch the Revenue column with the Expenses column.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Keep pivot tables in this tab.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go to Exercise 7, unhide the tab entitled "Ex7."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3</xdr:col>
      <xdr:colOff>123825</xdr:colOff>
      <xdr:row>15</xdr:row>
      <xdr:rowOff>76200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0" y="9525"/>
          <a:ext cx="1952625" cy="2495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Exercise 7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Because Ramone's Castle is a high outlier, take it out of the pivot table that is already done.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Show Revenue and Expenses by Group Segment (excluding Ramone's Castle).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Have "Sum of Revenue" be the left column (you may need to switch the two columns).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Keep pivot table in this tab.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76200</xdr:rowOff>
    </xdr:from>
    <xdr:to>
      <xdr:col>3</xdr:col>
      <xdr:colOff>9525</xdr:colOff>
      <xdr:row>8</xdr:row>
      <xdr:rowOff>9525</xdr:rowOff>
    </xdr:to>
    <xdr:sp macro="" textlink="">
      <xdr:nvSpPr>
        <xdr:cNvPr id="8193" name="Text Box 1"/>
        <xdr:cNvSpPr txBox="1">
          <a:spLocks noChangeArrowheads="1"/>
        </xdr:cNvSpPr>
      </xdr:nvSpPr>
      <xdr:spPr bwMode="auto">
        <a:xfrm>
          <a:off x="38100" y="76200"/>
          <a:ext cx="1800225" cy="1228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Exercise 8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SUMIF Function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Using SUMIF, create the same table as Exercise 2 (Show Revenue By Group Segment).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ner" refreshedDate="39556.970546643519" createdVersion="1" refreshedVersion="2" recordCount="12" upgradeOnRefresh="1">
  <cacheSource type="worksheet">
    <worksheetSource ref="E1:I13" sheet="Ex7"/>
  </cacheSource>
  <cacheFields count="5">
    <cacheField name="Group Name" numFmtId="0">
      <sharedItems count="12">
        <s v="Postcards Store"/>
        <s v="Randles Roadshack"/>
        <s v="Examineers Inc"/>
        <s v="Buttersworth Co"/>
        <s v="FASST Trax"/>
        <s v="Hula Hoopers"/>
        <s v="Hehehe"/>
        <s v="Marleyville Tea"/>
        <s v="Creepy Lada"/>
        <s v="Jokes R Us"/>
        <s v="Petie's Palace"/>
        <s v="Ramone's Castle"/>
      </sharedItems>
    </cacheField>
    <cacheField name="Group Segment" numFmtId="0">
      <sharedItems count="3">
        <s v="Big"/>
        <s v="Small"/>
        <s v="Medium"/>
      </sharedItems>
    </cacheField>
    <cacheField name="Revenue" numFmtId="0">
      <sharedItems containsSemiMixedTypes="0" containsString="0" containsNumber="1" minValue="3151.4227753703763" maxValue="48922666.986699536" count="12">
        <n v="8249.327669812732"/>
        <n v="6557.8729832219478"/>
        <n v="6180.0357471981151"/>
        <n v="9915.4543112250485"/>
        <n v="4047.6691780881433"/>
        <n v="4797.0875045760986"/>
        <n v="6537.8001010167409"/>
        <n v="3151.4227753703763"/>
        <n v="9504.7818270497992"/>
        <n v="9378.1404699584928"/>
        <n v="6772.1330424373045"/>
        <n v="48922666.986699536"/>
      </sharedItems>
    </cacheField>
    <cacheField name="Expenses" numFmtId="0">
      <sharedItems containsSemiMixedTypes="0" containsString="0" containsNumber="1" minValue="83.339385972085097" maxValue="41584266.938694604" count="12">
        <n v="594.8782420079541"/>
        <n v="83.339385972085097"/>
        <n v="551.2667803915291"/>
        <n v="336.85767843720402"/>
        <n v="481.00830089228009"/>
        <n v="962.35509434426979"/>
        <n v="931.96972478373198"/>
        <n v="848.2135170177911"/>
        <n v="827.56322444340958"/>
        <n v="566.79765360330634"/>
        <n v="436.87998361183077"/>
        <n v="41584266.938694604"/>
      </sharedItems>
    </cacheField>
    <cacheField name="Net Income/Loss" numFmtId="0">
      <sharedItems containsSemiMixedTypes="0" containsString="0" containsNumber="1" minValue="2303.209258352585" maxValue="7338400.0480049327" count="12">
        <n v="7654.4494278047778"/>
        <n v="6474.5335972498624"/>
        <n v="5628.7689668065859"/>
        <n v="9578.596632787845"/>
        <n v="3566.6608771958631"/>
        <n v="3834.7324102318289"/>
        <n v="5605.8303762330088"/>
        <n v="2303.209258352585"/>
        <n v="8677.21860260639"/>
        <n v="8811.3428163551871"/>
        <n v="6335.253058825474"/>
        <n v="7338400.04800493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ai" refreshedDate="42669.634336689815" createdVersion="1" refreshedVersion="4" recordCount="311" upgradeOnRefresh="1">
  <cacheSource type="worksheet">
    <worksheetSource ref="E1:E312" sheet="Ex1"/>
  </cacheSource>
  <cacheFields count="1">
    <cacheField name="Group Name" numFmtId="0">
      <sharedItems count="11">
        <s v="Buttersworth Co"/>
        <s v="Marleyville Tea"/>
        <s v="Postcards Store"/>
        <s v="Examineers Inc"/>
        <s v="FASST Trax"/>
        <s v="Hehehe"/>
        <s v="Randles Roadshack"/>
        <s v="Creepy Lada"/>
        <s v="Hula Hoopers"/>
        <s v="Petie's Palace"/>
        <s v="Jokes R 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ai" refreshedDate="42669.644665972221" createdVersion="1" refreshedVersion="4" recordCount="100" upgradeOnRefresh="1">
  <cacheSource type="worksheet">
    <worksheetSource ref="E1:G65536" sheet="Ex2"/>
  </cacheSource>
  <cacheFields count="3">
    <cacheField name="Group Segment" numFmtId="0">
      <sharedItems containsBlank="1" count="4">
        <s v="Medium"/>
        <s v="Small"/>
        <s v="Big"/>
        <m/>
      </sharedItems>
    </cacheField>
    <cacheField name="Revenue" numFmtId="0">
      <sharedItems containsString="0" containsBlank="1" containsNumber="1" minValue="306.07808341232368" maxValue="10494.443301691008" count="100">
        <n v="8249.327669812732"/>
        <n v="6557.8729832219478"/>
        <n v="6180.0357471981151"/>
        <n v="9915.4543112250485"/>
        <n v="4047.6691780881433"/>
        <n v="4797.0875045760986"/>
        <n v="6537.8001010167409"/>
        <n v="3151.4227753703763"/>
        <n v="9504.7818270497992"/>
        <n v="9378.1404699584928"/>
        <n v="6772.1330424373045"/>
        <n v="1854.6321581898053"/>
        <n v="8303.9426643250299"/>
        <n v="6741.4600639306091"/>
        <n v="4151.439757679469"/>
        <n v="7972.3018907031992"/>
        <n v="10331.578474842798"/>
        <n v="3695.193020761345"/>
        <n v="7904.2936251937244"/>
        <n v="849.25992484386654"/>
        <n v="7157.6275489007958"/>
        <n v="3712.5650123250789"/>
        <n v="7596.4395031012127"/>
        <n v="2198.6577925001716"/>
        <n v="4723.9958751124723"/>
        <n v="1331.2645180152683"/>
        <n v="2743.8026187562032"/>
        <n v="5038.30681337436"/>
        <n v="10458.266016908119"/>
        <n v="7567.0351493275748"/>
        <n v="7688.4341585784132"/>
        <n v="4023.2273803650451"/>
        <n v="4551.6036698894313"/>
        <n v="2665.1140925000996"/>
        <n v="6589.124662448583"/>
        <n v="5220.4269398046581"/>
        <n v="7282.1887565893921"/>
        <n v="6444.5836306460551"/>
        <n v="10299.029260339175"/>
        <n v="9841.2295754339411"/>
        <n v="8237.8478361810994"/>
        <n v="6221.2486222635498"/>
        <n v="5401.2418187664589"/>
        <n v="10013.811174449889"/>
        <n v="8466.6998122226432"/>
        <n v="8382.2143021091724"/>
        <n v="8105.4172921759964"/>
        <n v="10051.255389800937"/>
        <n v="3667.2011903397988"/>
        <n v="7822.0618391282369"/>
        <n v="4575.5271715324125"/>
        <n v="3178.1969187317777"/>
        <n v="1734.4124287934283"/>
        <n v="8601.0660961888152"/>
        <n v="8328.4456772696885"/>
        <n v="9715.2700007065469"/>
        <n v="4722.7733516561848"/>
        <n v="3434.6941177052058"/>
        <n v="8696.7559833849282"/>
        <n v="9195.0795951441251"/>
        <n v="4168.8717148103042"/>
        <n v="885.24324283816077"/>
        <n v="3222.2105426214039"/>
        <n v="3185.1817433305173"/>
        <n v="5050.9759276908626"/>
        <n v="306.07808341232368"/>
        <n v="9598.9767485102457"/>
        <n v="10338.800649091172"/>
        <n v="7350.6122898347694"/>
        <n v="7506.4726445372089"/>
        <n v="1939.7810982666861"/>
        <n v="7692.2168494088473"/>
        <n v="1060.4865464279324"/>
        <n v="738.50815792793753"/>
        <n v="8174.8391784214318"/>
        <n v="4368.8062371313963"/>
        <n v="1292.519502923664"/>
        <n v="2210.7487570108456"/>
        <n v="4240.7446320371364"/>
        <n v="5927.0420304616682"/>
        <n v="2597.3536595969358"/>
        <n v="9549.4868167863915"/>
        <n v="3931.3343697968071"/>
        <n v="8578.8035799992285"/>
        <n v="1946.1366556305982"/>
        <n v="9021.0164310180826"/>
        <n v="5575.6717397642551"/>
        <n v="1193.0661622927053"/>
        <n v="10340.53334627444"/>
        <n v="5512.7676568329189"/>
        <n v="2555.9990671807363"/>
        <n v="10157.813669637655"/>
        <n v="8921.5218567564407"/>
        <n v="10494.443301691008"/>
        <n v="7007.768244715191"/>
        <n v="4811.0377530315063"/>
        <n v="8657.8271850025976"/>
        <n v="8204.3205994818563"/>
        <n v="4246.8831914753619"/>
        <m/>
      </sharedItems>
    </cacheField>
    <cacheField name="Expenses" numFmtId="0">
      <sharedItems containsString="0" containsBlank="1" containsNumber="1" minValue="48.295935833982497" maxValue="1037.29442483025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ai" refreshedDate="42669.647567245367" createdVersion="1" refreshedVersion="4" recordCount="99" upgradeOnRefresh="1">
  <cacheSource type="worksheet">
    <worksheetSource ref="E1:H100" sheet="Ex3"/>
  </cacheSource>
  <cacheFields count="4">
    <cacheField name="Group Segment" numFmtId="0">
      <sharedItems count="3">
        <s v="Medium"/>
        <s v="Small"/>
        <s v="Big"/>
      </sharedItems>
    </cacheField>
    <cacheField name="Revenue" numFmtId="0">
      <sharedItems containsSemiMixedTypes="0" containsString="0" containsNumber="1" minValue="306.07808341232368" maxValue="10494.443301691008"/>
    </cacheField>
    <cacheField name="Expenses" numFmtId="0">
      <sharedItems containsSemiMixedTypes="0" containsString="0" containsNumber="1" minValue="48.295935833982497" maxValue="1037.2944248302504"/>
    </cacheField>
    <cacheField name="Member Months" numFmtId="0">
      <sharedItems containsSemiMixedTypes="0" containsString="0" containsNumber="1" containsInteger="1" minValue="4" maxValue="100" count="55">
        <n v="13"/>
        <n v="9"/>
        <n v="51"/>
        <n v="97"/>
        <n v="92"/>
        <n v="63"/>
        <n v="43"/>
        <n v="64"/>
        <n v="28"/>
        <n v="41"/>
        <n v="75"/>
        <n v="21"/>
        <n v="96"/>
        <n v="20"/>
        <n v="94"/>
        <n v="98"/>
        <n v="57"/>
        <n v="4"/>
        <n v="84"/>
        <n v="39"/>
        <n v="73"/>
        <n v="6"/>
        <n v="100"/>
        <n v="38"/>
        <n v="17"/>
        <n v="24"/>
        <n v="90"/>
        <n v="65"/>
        <n v="15"/>
        <n v="72"/>
        <n v="12"/>
        <n v="87"/>
        <n v="60"/>
        <n v="71"/>
        <n v="88"/>
        <n v="36"/>
        <n v="14"/>
        <n v="34"/>
        <n v="59"/>
        <n v="32"/>
        <n v="99"/>
        <n v="27"/>
        <n v="46"/>
        <n v="40"/>
        <n v="31"/>
        <n v="42"/>
        <n v="86"/>
        <n v="22"/>
        <n v="47"/>
        <n v="8"/>
        <n v="61"/>
        <n v="93"/>
        <n v="18"/>
        <n v="81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ai" refreshedDate="42669.657740277777" createdVersion="1" refreshedVersion="4" recordCount="99" upgradeOnRefresh="1">
  <cacheSource type="worksheet">
    <worksheetSource ref="E1:I100" sheet="Ex4"/>
  </cacheSource>
  <cacheFields count="5">
    <cacheField name="Subdivision" numFmtId="0">
      <sharedItems count="6">
        <s v="Bigger"/>
        <s v="Pretty Small"/>
        <s v="Very Small"/>
        <s v="Not as Big"/>
        <s v="Not Real Big"/>
        <s v="More than 500"/>
      </sharedItems>
    </cacheField>
    <cacheField name="Group Segment" numFmtId="0">
      <sharedItems count="3">
        <s v="Medium"/>
        <s v="Small"/>
        <s v="Big"/>
      </sharedItems>
    </cacheField>
    <cacheField name="Revenue" numFmtId="0">
      <sharedItems containsSemiMixedTypes="0" containsString="0" containsNumber="1" minValue="306.07808341232368" maxValue="10494.443301691008"/>
    </cacheField>
    <cacheField name="Expenses" numFmtId="0">
      <sharedItems containsSemiMixedTypes="0" containsString="0" containsNumber="1" minValue="48.295935833982497" maxValue="1037.2944248302504"/>
    </cacheField>
    <cacheField name="Net Income/Loss" numFmtId="0">
      <sharedItems containsSemiMixedTypes="0" containsString="0" containsNumber="1" minValue="30.771546101605736" maxValue="10090.4486953689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Jai" refreshedDate="42669.792115625001" createdVersion="1" refreshedVersion="4" recordCount="99" upgradeOnRefresh="1">
  <cacheSource type="worksheet">
    <worksheetSource ref="E1:J100" sheet="Ex5"/>
  </cacheSource>
  <cacheFields count="6">
    <cacheField name="Subdivision" numFmtId="0">
      <sharedItems/>
    </cacheField>
    <cacheField name="Group Segment" numFmtId="0">
      <sharedItems count="3">
        <s v="Medium"/>
        <s v="Small"/>
        <s v="Big"/>
      </sharedItems>
    </cacheField>
    <cacheField name="Revenue" numFmtId="0">
      <sharedItems containsSemiMixedTypes="0" containsString="0" containsNumber="1" minValue="306.07808341232368" maxValue="10494.443301691008"/>
    </cacheField>
    <cacheField name="Expenses" numFmtId="0">
      <sharedItems containsSemiMixedTypes="0" containsString="0" containsNumber="1" minValue="48.295935833982497" maxValue="1037.2944248302504"/>
    </cacheField>
    <cacheField name="Service Month" numFmtId="0">
      <sharedItems containsSemiMixedTypes="0" containsNonDate="0" containsDate="1" containsString="0" minDate="2007-01-01T00:00:00" maxDate="2007-05-02T00:00:00" count="5">
        <d v="2007-01-01T00:00:00"/>
        <d v="2007-02-01T00:00:00"/>
        <d v="2007-03-01T00:00:00"/>
        <d v="2007-04-01T00:00:00"/>
        <d v="2007-05-01T00:00:00"/>
      </sharedItems>
    </cacheField>
    <cacheField name="Paid Month" numFmtId="0">
      <sharedItems containsSemiMixedTypes="0" containsNonDate="0" containsDate="1" containsString="0" minDate="2007-01-01T00:00:00" maxDate="2007-09-02T00:00:00" count="9">
        <d v="2007-02-01T00:00:00"/>
        <d v="2007-04-01T00:00:00"/>
        <d v="2007-05-01T00:00:00"/>
        <d v="2007-06-01T00:00:00"/>
        <d v="2007-09-01T00:00:00"/>
        <d v="2007-01-01T00:00:00"/>
        <d v="2007-03-01T00:00:00"/>
        <d v="2007-07-01T00:00:00"/>
        <d v="2007-08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Jai" refreshedDate="42669.795038773147" createdVersion="1" refreshedVersion="4" recordCount="99" upgradeOnRefresh="1">
  <cacheSource type="worksheet">
    <worksheetSource ref="E1:J100" sheet="Ex6"/>
  </cacheSource>
  <cacheFields count="6">
    <cacheField name="Subdivision" numFmtId="0">
      <sharedItems count="6">
        <s v="Bigger"/>
        <s v="Pretty Small"/>
        <s v="Very Small"/>
        <s v="Not as Big"/>
        <s v="Not Real Big"/>
        <s v="More than 500"/>
      </sharedItems>
    </cacheField>
    <cacheField name="Group Segment" numFmtId="0">
      <sharedItems count="3">
        <s v="Medium"/>
        <s v="Small"/>
        <s v="Big"/>
      </sharedItems>
    </cacheField>
    <cacheField name="Revenue" numFmtId="0">
      <sharedItems containsSemiMixedTypes="0" containsString="0" containsNumber="1" minValue="306.07808341232368" maxValue="10494.443301691008"/>
    </cacheField>
    <cacheField name="Expenses" numFmtId="0">
      <sharedItems containsSemiMixedTypes="0" containsString="0" containsNumber="1" minValue="48.295935833982497" maxValue="1037.2944248302504"/>
    </cacheField>
    <cacheField name="Service Month" numFmtId="0">
      <sharedItems containsSemiMixedTypes="0" containsNonDate="0" containsDate="1" containsString="0" minDate="2007-01-01T00:00:00" maxDate="2007-05-02T00:00:00"/>
    </cacheField>
    <cacheField name="Paid Month" numFmtId="0">
      <sharedItems containsSemiMixedTypes="0" containsNonDate="0" containsDate="1" containsString="0" minDate="2007-01-01T00:00:00" maxDate="2007-09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1"/>
    <x v="3"/>
    <x v="3"/>
    <x v="3"/>
  </r>
  <r>
    <x v="4"/>
    <x v="1"/>
    <x v="4"/>
    <x v="4"/>
    <x v="4"/>
  </r>
  <r>
    <x v="5"/>
    <x v="0"/>
    <x v="5"/>
    <x v="5"/>
    <x v="5"/>
  </r>
  <r>
    <x v="6"/>
    <x v="2"/>
    <x v="6"/>
    <x v="6"/>
    <x v="6"/>
  </r>
  <r>
    <x v="7"/>
    <x v="1"/>
    <x v="7"/>
    <x v="7"/>
    <x v="7"/>
  </r>
  <r>
    <x v="8"/>
    <x v="2"/>
    <x v="8"/>
    <x v="8"/>
    <x v="8"/>
  </r>
  <r>
    <x v="9"/>
    <x v="0"/>
    <x v="9"/>
    <x v="9"/>
    <x v="9"/>
  </r>
  <r>
    <x v="10"/>
    <x v="1"/>
    <x v="10"/>
    <x v="10"/>
    <x v="10"/>
  </r>
  <r>
    <x v="11"/>
    <x v="0"/>
    <x v="11"/>
    <x v="11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1">
  <r>
    <x v="0"/>
  </r>
  <r>
    <x v="1"/>
  </r>
  <r>
    <x v="1"/>
  </r>
  <r>
    <x v="1"/>
  </r>
  <r>
    <x v="2"/>
  </r>
  <r>
    <x v="0"/>
  </r>
  <r>
    <x v="2"/>
  </r>
  <r>
    <x v="0"/>
  </r>
  <r>
    <x v="0"/>
  </r>
  <r>
    <x v="3"/>
  </r>
  <r>
    <x v="2"/>
  </r>
  <r>
    <x v="0"/>
  </r>
  <r>
    <x v="4"/>
  </r>
  <r>
    <x v="5"/>
  </r>
  <r>
    <x v="6"/>
  </r>
  <r>
    <x v="5"/>
  </r>
  <r>
    <x v="1"/>
  </r>
  <r>
    <x v="4"/>
  </r>
  <r>
    <x v="6"/>
  </r>
  <r>
    <x v="3"/>
  </r>
  <r>
    <x v="6"/>
  </r>
  <r>
    <x v="7"/>
  </r>
  <r>
    <x v="1"/>
  </r>
  <r>
    <x v="0"/>
  </r>
  <r>
    <x v="5"/>
  </r>
  <r>
    <x v="4"/>
  </r>
  <r>
    <x v="8"/>
  </r>
  <r>
    <x v="0"/>
  </r>
  <r>
    <x v="6"/>
  </r>
  <r>
    <x v="5"/>
  </r>
  <r>
    <x v="5"/>
  </r>
  <r>
    <x v="2"/>
  </r>
  <r>
    <x v="6"/>
  </r>
  <r>
    <x v="8"/>
  </r>
  <r>
    <x v="0"/>
  </r>
  <r>
    <x v="4"/>
  </r>
  <r>
    <x v="4"/>
  </r>
  <r>
    <x v="7"/>
  </r>
  <r>
    <x v="5"/>
  </r>
  <r>
    <x v="7"/>
  </r>
  <r>
    <x v="9"/>
  </r>
  <r>
    <x v="2"/>
  </r>
  <r>
    <x v="3"/>
  </r>
  <r>
    <x v="4"/>
  </r>
  <r>
    <x v="5"/>
  </r>
  <r>
    <x v="6"/>
  </r>
  <r>
    <x v="8"/>
  </r>
  <r>
    <x v="3"/>
  </r>
  <r>
    <x v="0"/>
  </r>
  <r>
    <x v="2"/>
  </r>
  <r>
    <x v="1"/>
  </r>
  <r>
    <x v="7"/>
  </r>
  <r>
    <x v="0"/>
  </r>
  <r>
    <x v="0"/>
  </r>
  <r>
    <x v="3"/>
  </r>
  <r>
    <x v="3"/>
  </r>
  <r>
    <x v="4"/>
  </r>
  <r>
    <x v="1"/>
  </r>
  <r>
    <x v="7"/>
  </r>
  <r>
    <x v="5"/>
  </r>
  <r>
    <x v="10"/>
  </r>
  <r>
    <x v="1"/>
  </r>
  <r>
    <x v="5"/>
  </r>
  <r>
    <x v="0"/>
  </r>
  <r>
    <x v="6"/>
  </r>
  <r>
    <x v="2"/>
  </r>
  <r>
    <x v="3"/>
  </r>
  <r>
    <x v="1"/>
  </r>
  <r>
    <x v="2"/>
  </r>
  <r>
    <x v="2"/>
  </r>
  <r>
    <x v="2"/>
  </r>
  <r>
    <x v="0"/>
  </r>
  <r>
    <x v="6"/>
  </r>
  <r>
    <x v="4"/>
  </r>
  <r>
    <x v="2"/>
  </r>
  <r>
    <x v="1"/>
  </r>
  <r>
    <x v="8"/>
  </r>
  <r>
    <x v="0"/>
  </r>
  <r>
    <x v="2"/>
  </r>
  <r>
    <x v="8"/>
  </r>
  <r>
    <x v="5"/>
  </r>
  <r>
    <x v="5"/>
  </r>
  <r>
    <x v="6"/>
  </r>
  <r>
    <x v="8"/>
  </r>
  <r>
    <x v="4"/>
  </r>
  <r>
    <x v="2"/>
  </r>
  <r>
    <x v="4"/>
  </r>
  <r>
    <x v="0"/>
  </r>
  <r>
    <x v="3"/>
  </r>
  <r>
    <x v="1"/>
  </r>
  <r>
    <x v="8"/>
  </r>
  <r>
    <x v="2"/>
  </r>
  <r>
    <x v="4"/>
  </r>
  <r>
    <x v="7"/>
  </r>
  <r>
    <x v="2"/>
  </r>
  <r>
    <x v="8"/>
  </r>
  <r>
    <x v="4"/>
  </r>
  <r>
    <x v="9"/>
  </r>
  <r>
    <x v="6"/>
  </r>
  <r>
    <x v="2"/>
  </r>
  <r>
    <x v="3"/>
  </r>
  <r>
    <x v="0"/>
  </r>
  <r>
    <x v="10"/>
  </r>
  <r>
    <x v="6"/>
  </r>
  <r>
    <x v="0"/>
  </r>
  <r>
    <x v="7"/>
  </r>
  <r>
    <x v="3"/>
  </r>
  <r>
    <x v="6"/>
  </r>
  <r>
    <x v="3"/>
  </r>
  <r>
    <x v="3"/>
  </r>
  <r>
    <x v="5"/>
  </r>
  <r>
    <x v="0"/>
  </r>
  <r>
    <x v="6"/>
  </r>
  <r>
    <x v="2"/>
  </r>
  <r>
    <x v="6"/>
  </r>
  <r>
    <x v="2"/>
  </r>
  <r>
    <x v="6"/>
  </r>
  <r>
    <x v="1"/>
  </r>
  <r>
    <x v="6"/>
  </r>
  <r>
    <x v="8"/>
  </r>
  <r>
    <x v="5"/>
  </r>
  <r>
    <x v="4"/>
  </r>
  <r>
    <x v="4"/>
  </r>
  <r>
    <x v="5"/>
  </r>
  <r>
    <x v="1"/>
  </r>
  <r>
    <x v="2"/>
  </r>
  <r>
    <x v="10"/>
  </r>
  <r>
    <x v="3"/>
  </r>
  <r>
    <x v="2"/>
  </r>
  <r>
    <x v="1"/>
  </r>
  <r>
    <x v="8"/>
  </r>
  <r>
    <x v="2"/>
  </r>
  <r>
    <x v="9"/>
  </r>
  <r>
    <x v="3"/>
  </r>
  <r>
    <x v="2"/>
  </r>
  <r>
    <x v="3"/>
  </r>
  <r>
    <x v="7"/>
  </r>
  <r>
    <x v="6"/>
  </r>
  <r>
    <x v="0"/>
  </r>
  <r>
    <x v="10"/>
  </r>
  <r>
    <x v="3"/>
  </r>
  <r>
    <x v="8"/>
  </r>
  <r>
    <x v="5"/>
  </r>
  <r>
    <x v="6"/>
  </r>
  <r>
    <x v="9"/>
  </r>
  <r>
    <x v="7"/>
  </r>
  <r>
    <x v="10"/>
  </r>
  <r>
    <x v="9"/>
  </r>
  <r>
    <x v="5"/>
  </r>
  <r>
    <x v="0"/>
  </r>
  <r>
    <x v="6"/>
  </r>
  <r>
    <x v="8"/>
  </r>
  <r>
    <x v="3"/>
  </r>
  <r>
    <x v="8"/>
  </r>
  <r>
    <x v="3"/>
  </r>
  <r>
    <x v="7"/>
  </r>
  <r>
    <x v="7"/>
  </r>
  <r>
    <x v="4"/>
  </r>
  <r>
    <x v="2"/>
  </r>
  <r>
    <x v="4"/>
  </r>
  <r>
    <x v="8"/>
  </r>
  <r>
    <x v="0"/>
  </r>
  <r>
    <x v="2"/>
  </r>
  <r>
    <x v="10"/>
  </r>
  <r>
    <x v="6"/>
  </r>
  <r>
    <x v="2"/>
  </r>
  <r>
    <x v="6"/>
  </r>
  <r>
    <x v="10"/>
  </r>
  <r>
    <x v="2"/>
  </r>
  <r>
    <x v="0"/>
  </r>
  <r>
    <x v="2"/>
  </r>
  <r>
    <x v="4"/>
  </r>
  <r>
    <x v="4"/>
  </r>
  <r>
    <x v="1"/>
  </r>
  <r>
    <x v="0"/>
  </r>
  <r>
    <x v="8"/>
  </r>
  <r>
    <x v="8"/>
  </r>
  <r>
    <x v="9"/>
  </r>
  <r>
    <x v="5"/>
  </r>
  <r>
    <x v="6"/>
  </r>
  <r>
    <x v="3"/>
  </r>
  <r>
    <x v="3"/>
  </r>
  <r>
    <x v="3"/>
  </r>
  <r>
    <x v="6"/>
  </r>
  <r>
    <x v="1"/>
  </r>
  <r>
    <x v="10"/>
  </r>
  <r>
    <x v="8"/>
  </r>
  <r>
    <x v="2"/>
  </r>
  <r>
    <x v="0"/>
  </r>
  <r>
    <x v="8"/>
  </r>
  <r>
    <x v="3"/>
  </r>
  <r>
    <x v="2"/>
  </r>
  <r>
    <x v="3"/>
  </r>
  <r>
    <x v="8"/>
  </r>
  <r>
    <x v="2"/>
  </r>
  <r>
    <x v="2"/>
  </r>
  <r>
    <x v="5"/>
  </r>
  <r>
    <x v="5"/>
  </r>
  <r>
    <x v="0"/>
  </r>
  <r>
    <x v="5"/>
  </r>
  <r>
    <x v="10"/>
  </r>
  <r>
    <x v="9"/>
  </r>
  <r>
    <x v="1"/>
  </r>
  <r>
    <x v="4"/>
  </r>
  <r>
    <x v="7"/>
  </r>
  <r>
    <x v="9"/>
  </r>
  <r>
    <x v="3"/>
  </r>
  <r>
    <x v="3"/>
  </r>
  <r>
    <x v="5"/>
  </r>
  <r>
    <x v="1"/>
  </r>
  <r>
    <x v="8"/>
  </r>
  <r>
    <x v="0"/>
  </r>
  <r>
    <x v="1"/>
  </r>
  <r>
    <x v="3"/>
  </r>
  <r>
    <x v="4"/>
  </r>
  <r>
    <x v="6"/>
  </r>
  <r>
    <x v="5"/>
  </r>
  <r>
    <x v="2"/>
  </r>
  <r>
    <x v="6"/>
  </r>
  <r>
    <x v="2"/>
  </r>
  <r>
    <x v="6"/>
  </r>
  <r>
    <x v="3"/>
  </r>
  <r>
    <x v="6"/>
  </r>
  <r>
    <x v="5"/>
  </r>
  <r>
    <x v="3"/>
  </r>
  <r>
    <x v="8"/>
  </r>
  <r>
    <x v="5"/>
  </r>
  <r>
    <x v="10"/>
  </r>
  <r>
    <x v="8"/>
  </r>
  <r>
    <x v="9"/>
  </r>
  <r>
    <x v="8"/>
  </r>
  <r>
    <x v="3"/>
  </r>
  <r>
    <x v="6"/>
  </r>
  <r>
    <x v="8"/>
  </r>
  <r>
    <x v="1"/>
  </r>
  <r>
    <x v="4"/>
  </r>
  <r>
    <x v="2"/>
  </r>
  <r>
    <x v="7"/>
  </r>
  <r>
    <x v="5"/>
  </r>
  <r>
    <x v="0"/>
  </r>
  <r>
    <x v="8"/>
  </r>
  <r>
    <x v="2"/>
  </r>
  <r>
    <x v="5"/>
  </r>
  <r>
    <x v="8"/>
  </r>
  <r>
    <x v="7"/>
  </r>
  <r>
    <x v="8"/>
  </r>
  <r>
    <x v="6"/>
  </r>
  <r>
    <x v="2"/>
  </r>
  <r>
    <x v="10"/>
  </r>
  <r>
    <x v="2"/>
  </r>
  <r>
    <x v="3"/>
  </r>
  <r>
    <x v="0"/>
  </r>
  <r>
    <x v="8"/>
  </r>
  <r>
    <x v="5"/>
  </r>
  <r>
    <x v="9"/>
  </r>
  <r>
    <x v="1"/>
  </r>
  <r>
    <x v="4"/>
  </r>
  <r>
    <x v="3"/>
  </r>
  <r>
    <x v="8"/>
  </r>
  <r>
    <x v="4"/>
  </r>
  <r>
    <x v="4"/>
  </r>
  <r>
    <x v="3"/>
  </r>
  <r>
    <x v="4"/>
  </r>
  <r>
    <x v="4"/>
  </r>
  <r>
    <x v="10"/>
  </r>
  <r>
    <x v="6"/>
  </r>
  <r>
    <x v="2"/>
  </r>
  <r>
    <x v="6"/>
  </r>
  <r>
    <x v="10"/>
  </r>
  <r>
    <x v="3"/>
  </r>
  <r>
    <x v="3"/>
  </r>
  <r>
    <x v="6"/>
  </r>
  <r>
    <x v="4"/>
  </r>
  <r>
    <x v="0"/>
  </r>
  <r>
    <x v="9"/>
  </r>
  <r>
    <x v="8"/>
  </r>
  <r>
    <x v="10"/>
  </r>
  <r>
    <x v="2"/>
  </r>
  <r>
    <x v="5"/>
  </r>
  <r>
    <x v="0"/>
  </r>
  <r>
    <x v="2"/>
  </r>
  <r>
    <x v="1"/>
  </r>
  <r>
    <x v="6"/>
  </r>
  <r>
    <x v="10"/>
  </r>
  <r>
    <x v="6"/>
  </r>
  <r>
    <x v="6"/>
  </r>
  <r>
    <x v="7"/>
  </r>
  <r>
    <x v="0"/>
  </r>
  <r>
    <x v="1"/>
  </r>
  <r>
    <x v="1"/>
  </r>
  <r>
    <x v="5"/>
  </r>
  <r>
    <x v="4"/>
  </r>
  <r>
    <x v="5"/>
  </r>
  <r>
    <x v="7"/>
  </r>
  <r>
    <x v="2"/>
  </r>
  <r>
    <x v="7"/>
  </r>
  <r>
    <x v="6"/>
  </r>
  <r>
    <x v="7"/>
  </r>
  <r>
    <x v="1"/>
  </r>
  <r>
    <x v="6"/>
  </r>
  <r>
    <x v="8"/>
  </r>
  <r>
    <x v="10"/>
  </r>
  <r>
    <x v="4"/>
  </r>
  <r>
    <x v="4"/>
  </r>
  <r>
    <x v="8"/>
  </r>
  <r>
    <x v="7"/>
  </r>
  <r>
    <x v="4"/>
  </r>
  <r>
    <x v="0"/>
  </r>
  <r>
    <x v="7"/>
  </r>
  <r>
    <x v="2"/>
  </r>
  <r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">
  <r>
    <x v="0"/>
    <x v="0"/>
    <n v="594.8782420079541"/>
  </r>
  <r>
    <x v="0"/>
    <x v="1"/>
    <n v="83.339385972085097"/>
  </r>
  <r>
    <x v="1"/>
    <x v="2"/>
    <n v="551.2667803915291"/>
  </r>
  <r>
    <x v="0"/>
    <x v="3"/>
    <n v="336.85767843720402"/>
  </r>
  <r>
    <x v="1"/>
    <x v="4"/>
    <n v="481.00830089228009"/>
  </r>
  <r>
    <x v="1"/>
    <x v="5"/>
    <n v="962.35509434426979"/>
  </r>
  <r>
    <x v="1"/>
    <x v="6"/>
    <n v="931.96972478373198"/>
  </r>
  <r>
    <x v="0"/>
    <x v="7"/>
    <n v="848.2135170177911"/>
  </r>
  <r>
    <x v="2"/>
    <x v="8"/>
    <n v="827.56322444340958"/>
  </r>
  <r>
    <x v="0"/>
    <x v="9"/>
    <n v="566.79765360330634"/>
  </r>
  <r>
    <x v="2"/>
    <x v="10"/>
    <n v="436.87998361183077"/>
  </r>
  <r>
    <x v="1"/>
    <x v="11"/>
    <n v="930.54825060805194"/>
  </r>
  <r>
    <x v="2"/>
    <x v="12"/>
    <n v="680.75037198642121"/>
  </r>
  <r>
    <x v="1"/>
    <x v="13"/>
    <n v="418.03173847175805"/>
  </r>
  <r>
    <x v="1"/>
    <x v="14"/>
    <n v="336.40563842105678"/>
  </r>
  <r>
    <x v="1"/>
    <x v="15"/>
    <n v="917.14060090691464"/>
  </r>
  <r>
    <x v="2"/>
    <x v="16"/>
    <n v="440.47440972644478"/>
  </r>
  <r>
    <x v="1"/>
    <x v="17"/>
    <n v="217.65628645401875"/>
  </r>
  <r>
    <x v="1"/>
    <x v="18"/>
    <n v="764.58393242117882"/>
  </r>
  <r>
    <x v="0"/>
    <x v="19"/>
    <n v="94.517036643067257"/>
  </r>
  <r>
    <x v="2"/>
    <x v="20"/>
    <n v="915.92453866148048"/>
  </r>
  <r>
    <x v="0"/>
    <x v="21"/>
    <n v="432.54858750004723"/>
  </r>
  <r>
    <x v="1"/>
    <x v="22"/>
    <n v="134.82258799032877"/>
  </r>
  <r>
    <x v="1"/>
    <x v="23"/>
    <n v="1037.2944248302504"/>
  </r>
  <r>
    <x v="2"/>
    <x v="24"/>
    <n v="463.28991155825514"/>
  </r>
  <r>
    <x v="0"/>
    <x v="25"/>
    <n v="959.23073233204514"/>
  </r>
  <r>
    <x v="0"/>
    <x v="26"/>
    <n v="222.91926187271972"/>
  </r>
  <r>
    <x v="2"/>
    <x v="27"/>
    <n v="306.9576869104551"/>
  </r>
  <r>
    <x v="1"/>
    <x v="28"/>
    <n v="692.76310831422688"/>
  </r>
  <r>
    <x v="1"/>
    <x v="29"/>
    <n v="720.31906395495128"/>
  </r>
  <r>
    <x v="2"/>
    <x v="30"/>
    <n v="851.85133745041651"/>
  </r>
  <r>
    <x v="1"/>
    <x v="31"/>
    <n v="166.49421959634211"/>
  </r>
  <r>
    <x v="0"/>
    <x v="32"/>
    <n v="701.04565888555442"/>
  </r>
  <r>
    <x v="0"/>
    <x v="33"/>
    <n v="654.97966582026004"/>
  </r>
  <r>
    <x v="1"/>
    <x v="34"/>
    <n v="278.1883837719671"/>
  </r>
  <r>
    <x v="0"/>
    <x v="35"/>
    <n v="589.17379594114607"/>
  </r>
  <r>
    <x v="0"/>
    <x v="36"/>
    <n v="387.54962072226323"/>
  </r>
  <r>
    <x v="1"/>
    <x v="37"/>
    <n v="258.50268259163744"/>
  </r>
  <r>
    <x v="1"/>
    <x v="38"/>
    <n v="287.80492577866693"/>
  </r>
  <r>
    <x v="1"/>
    <x v="39"/>
    <n v="824.47567918127606"/>
  </r>
  <r>
    <x v="1"/>
    <x v="40"/>
    <n v="48.295935833982497"/>
  </r>
  <r>
    <x v="0"/>
    <x v="41"/>
    <n v="414.88207471162951"/>
  </r>
  <r>
    <x v="0"/>
    <x v="42"/>
    <n v="877.96790903439273"/>
  </r>
  <r>
    <x v="1"/>
    <x v="43"/>
    <n v="807.85076740109389"/>
  </r>
  <r>
    <x v="2"/>
    <x v="44"/>
    <n v="450.5696925698154"/>
  </r>
  <r>
    <x v="1"/>
    <x v="45"/>
    <n v="958.25116840138946"/>
  </r>
  <r>
    <x v="1"/>
    <x v="46"/>
    <n v="647.6468244176009"/>
  </r>
  <r>
    <x v="1"/>
    <x v="47"/>
    <n v="1003.7298818404427"/>
  </r>
  <r>
    <x v="1"/>
    <x v="48"/>
    <n v="680.71467791986652"/>
  </r>
  <r>
    <x v="1"/>
    <x v="49"/>
    <n v="924.35629613804338"/>
  </r>
  <r>
    <x v="1"/>
    <x v="50"/>
    <n v="657.64932007878463"/>
  </r>
  <r>
    <x v="1"/>
    <x v="51"/>
    <n v="756.2079622278327"/>
  </r>
  <r>
    <x v="1"/>
    <x v="52"/>
    <n v="864.14638185640229"/>
  </r>
  <r>
    <x v="0"/>
    <x v="53"/>
    <n v="666.9245543096406"/>
  </r>
  <r>
    <x v="0"/>
    <x v="54"/>
    <n v="898.70918783601462"/>
  </r>
  <r>
    <x v="0"/>
    <x v="55"/>
    <n v="536.26185349382467"/>
  </r>
  <r>
    <x v="0"/>
    <x v="56"/>
    <n v="837.71333318809695"/>
  </r>
  <r>
    <x v="0"/>
    <x v="57"/>
    <n v="574.12489941728677"/>
  </r>
  <r>
    <x v="1"/>
    <x v="58"/>
    <n v="581.44447681776853"/>
  </r>
  <r>
    <x v="0"/>
    <x v="59"/>
    <n v="1000.6729727958499"/>
  </r>
  <r>
    <x v="2"/>
    <x v="60"/>
    <n v="650.90374457176995"/>
  </r>
  <r>
    <x v="2"/>
    <x v="61"/>
    <n v="323.976885301972"/>
  </r>
  <r>
    <x v="0"/>
    <x v="62"/>
    <n v="760.28409125706662"/>
  </r>
  <r>
    <x v="1"/>
    <x v="63"/>
    <n v="455.46472795886746"/>
  </r>
  <r>
    <x v="1"/>
    <x v="64"/>
    <n v="618.32601633686181"/>
  </r>
  <r>
    <x v="1"/>
    <x v="65"/>
    <n v="275.30653731071794"/>
  </r>
  <r>
    <x v="1"/>
    <x v="66"/>
    <n v="613.29115994800804"/>
  </r>
  <r>
    <x v="1"/>
    <x v="67"/>
    <n v="979.85200251533888"/>
  </r>
  <r>
    <x v="0"/>
    <x v="68"/>
    <n v="271.98794359137952"/>
  </r>
  <r>
    <x v="1"/>
    <x v="69"/>
    <n v="408.00833258324303"/>
  </r>
  <r>
    <x v="1"/>
    <x v="70"/>
    <n v="413.94179234244899"/>
  </r>
  <r>
    <x v="2"/>
    <x v="71"/>
    <n v="1015.8743011635308"/>
  </r>
  <r>
    <x v="2"/>
    <x v="72"/>
    <n v="607.34367116714134"/>
  </r>
  <r>
    <x v="0"/>
    <x v="73"/>
    <n v="431.47494325501481"/>
  </r>
  <r>
    <x v="1"/>
    <x v="74"/>
    <n v="206.64530965907625"/>
  </r>
  <r>
    <x v="1"/>
    <x v="75"/>
    <n v="203.37534465935275"/>
  </r>
  <r>
    <x v="1"/>
    <x v="76"/>
    <n v="123.10562752622414"/>
  </r>
  <r>
    <x v="2"/>
    <x v="77"/>
    <n v="465.5261878632503"/>
  </r>
  <r>
    <x v="2"/>
    <x v="78"/>
    <n v="737.06885350145706"/>
  </r>
  <r>
    <x v="1"/>
    <x v="79"/>
    <n v="501.23884288222814"/>
  </r>
  <r>
    <x v="1"/>
    <x v="80"/>
    <n v="489.98697768347893"/>
  </r>
  <r>
    <x v="1"/>
    <x v="81"/>
    <n v="835.02365046958505"/>
  </r>
  <r>
    <x v="1"/>
    <x v="82"/>
    <n v="191.42132948390361"/>
  </r>
  <r>
    <x v="1"/>
    <x v="83"/>
    <n v="670.24122856412225"/>
  </r>
  <r>
    <x v="2"/>
    <x v="84"/>
    <n v="273.51173570509246"/>
  </r>
  <r>
    <x v="0"/>
    <x v="85"/>
    <n v="402.05872540443846"/>
  </r>
  <r>
    <x v="0"/>
    <x v="86"/>
    <n v="148.33397406830827"/>
  </r>
  <r>
    <x v="2"/>
    <x v="87"/>
    <n v="148.13474306752858"/>
  </r>
  <r>
    <x v="1"/>
    <x v="88"/>
    <n v="250.08465090549635"/>
  </r>
  <r>
    <x v="1"/>
    <x v="89"/>
    <n v="542.61872251933937"/>
  </r>
  <r>
    <x v="0"/>
    <x v="90"/>
    <n v="824.12949035108954"/>
  </r>
  <r>
    <x v="1"/>
    <x v="91"/>
    <n v="508.16982774684521"/>
  </r>
  <r>
    <x v="0"/>
    <x v="92"/>
    <n v="259.33185370205149"/>
  </r>
  <r>
    <x v="2"/>
    <x v="93"/>
    <n v="565.43185973588402"/>
  </r>
  <r>
    <x v="0"/>
    <x v="94"/>
    <n v="765.69169878332241"/>
  </r>
  <r>
    <x v="0"/>
    <x v="95"/>
    <n v="193.1749368479567"/>
  </r>
  <r>
    <x v="1"/>
    <x v="96"/>
    <n v="171.60241252653552"/>
  </r>
  <r>
    <x v="0"/>
    <x v="97"/>
    <n v="278.74778436308486"/>
  </r>
  <r>
    <x v="1"/>
    <x v="98"/>
    <n v="644.5164909707853"/>
  </r>
  <r>
    <x v="3"/>
    <x v="99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9">
  <r>
    <x v="0"/>
    <n v="8249.327669812732"/>
    <n v="594.8782420079541"/>
    <x v="0"/>
  </r>
  <r>
    <x v="0"/>
    <n v="6557.8729832219478"/>
    <n v="83.339385972085097"/>
    <x v="1"/>
  </r>
  <r>
    <x v="1"/>
    <n v="6180.0357471981151"/>
    <n v="551.2667803915291"/>
    <x v="2"/>
  </r>
  <r>
    <x v="0"/>
    <n v="9915.4543112250485"/>
    <n v="336.85767843720402"/>
    <x v="3"/>
  </r>
  <r>
    <x v="1"/>
    <n v="4047.6691780881433"/>
    <n v="481.00830089228009"/>
    <x v="4"/>
  </r>
  <r>
    <x v="1"/>
    <n v="4797.0875045760986"/>
    <n v="962.35509434426979"/>
    <x v="5"/>
  </r>
  <r>
    <x v="1"/>
    <n v="6537.8001010167409"/>
    <n v="931.96972478373198"/>
    <x v="6"/>
  </r>
  <r>
    <x v="0"/>
    <n v="3151.4227753703763"/>
    <n v="848.2135170177911"/>
    <x v="7"/>
  </r>
  <r>
    <x v="2"/>
    <n v="9504.7818270497992"/>
    <n v="827.56322444340958"/>
    <x v="8"/>
  </r>
  <r>
    <x v="0"/>
    <n v="9378.1404699584928"/>
    <n v="566.79765360330634"/>
    <x v="9"/>
  </r>
  <r>
    <x v="2"/>
    <n v="6772.1330424373045"/>
    <n v="436.87998361183077"/>
    <x v="10"/>
  </r>
  <r>
    <x v="1"/>
    <n v="1854.6321581898053"/>
    <n v="930.54825060805194"/>
    <x v="11"/>
  </r>
  <r>
    <x v="2"/>
    <n v="8303.9426643250299"/>
    <n v="680.75037198642121"/>
    <x v="0"/>
  </r>
  <r>
    <x v="1"/>
    <n v="6741.4600639306091"/>
    <n v="418.03173847175805"/>
    <x v="12"/>
  </r>
  <r>
    <x v="1"/>
    <n v="4151.439757679469"/>
    <n v="336.40563842105678"/>
    <x v="13"/>
  </r>
  <r>
    <x v="1"/>
    <n v="7972.3018907031992"/>
    <n v="917.14060090691464"/>
    <x v="6"/>
  </r>
  <r>
    <x v="2"/>
    <n v="10331.578474842798"/>
    <n v="440.47440972644478"/>
    <x v="14"/>
  </r>
  <r>
    <x v="1"/>
    <n v="3695.193020761345"/>
    <n v="217.65628645401875"/>
    <x v="15"/>
  </r>
  <r>
    <x v="1"/>
    <n v="7904.2936251937244"/>
    <n v="764.58393242117882"/>
    <x v="0"/>
  </r>
  <r>
    <x v="0"/>
    <n v="849.25992484386654"/>
    <n v="94.517036643067257"/>
    <x v="16"/>
  </r>
  <r>
    <x v="2"/>
    <n v="7157.6275489007958"/>
    <n v="915.92453866148048"/>
    <x v="13"/>
  </r>
  <r>
    <x v="0"/>
    <n v="3712.5650123250789"/>
    <n v="432.54858750004723"/>
    <x v="17"/>
  </r>
  <r>
    <x v="1"/>
    <n v="7596.4395031012127"/>
    <n v="134.82258799032877"/>
    <x v="5"/>
  </r>
  <r>
    <x v="1"/>
    <n v="2198.6577925001716"/>
    <n v="1037.2944248302504"/>
    <x v="0"/>
  </r>
  <r>
    <x v="2"/>
    <n v="4723.9958751124723"/>
    <n v="463.28991155825514"/>
    <x v="18"/>
  </r>
  <r>
    <x v="0"/>
    <n v="1331.2645180152683"/>
    <n v="959.23073233204514"/>
    <x v="19"/>
  </r>
  <r>
    <x v="0"/>
    <n v="2743.8026187562032"/>
    <n v="222.91926187271972"/>
    <x v="20"/>
  </r>
  <r>
    <x v="2"/>
    <n v="5038.30681337436"/>
    <n v="306.9576869104551"/>
    <x v="9"/>
  </r>
  <r>
    <x v="1"/>
    <n v="10458.266016908119"/>
    <n v="692.76310831422688"/>
    <x v="9"/>
  </r>
  <r>
    <x v="1"/>
    <n v="7567.0351493275748"/>
    <n v="720.31906395495128"/>
    <x v="21"/>
  </r>
  <r>
    <x v="2"/>
    <n v="7688.4341585784132"/>
    <n v="851.85133745041651"/>
    <x v="22"/>
  </r>
  <r>
    <x v="1"/>
    <n v="4023.2273803650451"/>
    <n v="166.49421959634211"/>
    <x v="23"/>
  </r>
  <r>
    <x v="0"/>
    <n v="4551.6036698894313"/>
    <n v="701.04565888555442"/>
    <x v="24"/>
  </r>
  <r>
    <x v="0"/>
    <n v="2665.1140925000996"/>
    <n v="654.97966582026004"/>
    <x v="3"/>
  </r>
  <r>
    <x v="1"/>
    <n v="6589.124662448583"/>
    <n v="278.1883837719671"/>
    <x v="25"/>
  </r>
  <r>
    <x v="0"/>
    <n v="5220.4269398046581"/>
    <n v="589.17379594114607"/>
    <x v="26"/>
  </r>
  <r>
    <x v="0"/>
    <n v="7282.1887565893921"/>
    <n v="387.54962072226323"/>
    <x v="27"/>
  </r>
  <r>
    <x v="1"/>
    <n v="6444.5836306460551"/>
    <n v="258.50268259163744"/>
    <x v="28"/>
  </r>
  <r>
    <x v="1"/>
    <n v="10299.029260339175"/>
    <n v="287.80492577866693"/>
    <x v="29"/>
  </r>
  <r>
    <x v="1"/>
    <n v="9841.2295754339411"/>
    <n v="824.47567918127606"/>
    <x v="30"/>
  </r>
  <r>
    <x v="1"/>
    <n v="8237.8478361810994"/>
    <n v="48.295935833982497"/>
    <x v="31"/>
  </r>
  <r>
    <x v="0"/>
    <n v="6221.2486222635498"/>
    <n v="414.88207471162951"/>
    <x v="4"/>
  </r>
  <r>
    <x v="0"/>
    <n v="5401.2418187664589"/>
    <n v="877.96790903439273"/>
    <x v="26"/>
  </r>
  <r>
    <x v="1"/>
    <n v="10013.811174449889"/>
    <n v="807.85076740109389"/>
    <x v="32"/>
  </r>
  <r>
    <x v="2"/>
    <n v="8466.6998122226432"/>
    <n v="450.5696925698154"/>
    <x v="33"/>
  </r>
  <r>
    <x v="1"/>
    <n v="8382.2143021091724"/>
    <n v="958.25116840138946"/>
    <x v="2"/>
  </r>
  <r>
    <x v="1"/>
    <n v="8105.4172921759964"/>
    <n v="647.6468244176009"/>
    <x v="34"/>
  </r>
  <r>
    <x v="1"/>
    <n v="10051.255389800937"/>
    <n v="1003.7298818404427"/>
    <x v="35"/>
  </r>
  <r>
    <x v="1"/>
    <n v="3667.2011903397988"/>
    <n v="680.71467791986652"/>
    <x v="12"/>
  </r>
  <r>
    <x v="1"/>
    <n v="7822.0618391282369"/>
    <n v="924.35629613804338"/>
    <x v="36"/>
  </r>
  <r>
    <x v="1"/>
    <n v="4575.5271715324125"/>
    <n v="657.64932007878463"/>
    <x v="0"/>
  </r>
  <r>
    <x v="1"/>
    <n v="3178.1969187317777"/>
    <n v="756.2079622278327"/>
    <x v="25"/>
  </r>
  <r>
    <x v="1"/>
    <n v="1734.4124287934283"/>
    <n v="864.14638185640229"/>
    <x v="8"/>
  </r>
  <r>
    <x v="0"/>
    <n v="8601.0660961888152"/>
    <n v="666.9245543096406"/>
    <x v="25"/>
  </r>
  <r>
    <x v="0"/>
    <n v="8328.4456772696885"/>
    <n v="898.70918783601462"/>
    <x v="34"/>
  </r>
  <r>
    <x v="0"/>
    <n v="9715.2700007065469"/>
    <n v="536.26185349382467"/>
    <x v="37"/>
  </r>
  <r>
    <x v="0"/>
    <n v="4722.7733516561848"/>
    <n v="837.71333318809695"/>
    <x v="21"/>
  </r>
  <r>
    <x v="0"/>
    <n v="3434.6941177052058"/>
    <n v="574.12489941728677"/>
    <x v="15"/>
  </r>
  <r>
    <x v="1"/>
    <n v="8696.7559833849282"/>
    <n v="581.44447681776853"/>
    <x v="9"/>
  </r>
  <r>
    <x v="0"/>
    <n v="9195.0795951441251"/>
    <n v="1000.6729727958499"/>
    <x v="34"/>
  </r>
  <r>
    <x v="2"/>
    <n v="4168.8717148103042"/>
    <n v="650.90374457176995"/>
    <x v="16"/>
  </r>
  <r>
    <x v="2"/>
    <n v="885.24324283816077"/>
    <n v="323.976885301972"/>
    <x v="38"/>
  </r>
  <r>
    <x v="0"/>
    <n v="3222.2105426214039"/>
    <n v="760.28409125706662"/>
    <x v="39"/>
  </r>
  <r>
    <x v="1"/>
    <n v="3185.1817433305173"/>
    <n v="455.46472795886746"/>
    <x v="40"/>
  </r>
  <r>
    <x v="1"/>
    <n v="5050.9759276908626"/>
    <n v="618.32601633686181"/>
    <x v="41"/>
  </r>
  <r>
    <x v="1"/>
    <n v="306.07808341232368"/>
    <n v="275.30653731071794"/>
    <x v="19"/>
  </r>
  <r>
    <x v="1"/>
    <n v="9598.9767485102457"/>
    <n v="613.29115994800804"/>
    <x v="26"/>
  </r>
  <r>
    <x v="1"/>
    <n v="10338.800649091172"/>
    <n v="979.85200251533888"/>
    <x v="16"/>
  </r>
  <r>
    <x v="0"/>
    <n v="7350.6122898347694"/>
    <n v="271.98794359137952"/>
    <x v="42"/>
  </r>
  <r>
    <x v="1"/>
    <n v="7506.4726445372089"/>
    <n v="408.00833258324303"/>
    <x v="30"/>
  </r>
  <r>
    <x v="1"/>
    <n v="1939.7810982666861"/>
    <n v="413.94179234244899"/>
    <x v="11"/>
  </r>
  <r>
    <x v="2"/>
    <n v="7692.2168494088473"/>
    <n v="1015.8743011635308"/>
    <x v="43"/>
  </r>
  <r>
    <x v="2"/>
    <n v="1060.4865464279324"/>
    <n v="607.34367116714134"/>
    <x v="44"/>
  </r>
  <r>
    <x v="0"/>
    <n v="738.50815792793753"/>
    <n v="431.47494325501481"/>
    <x v="45"/>
  </r>
  <r>
    <x v="1"/>
    <n v="8174.8391784214318"/>
    <n v="206.64530965907625"/>
    <x v="21"/>
  </r>
  <r>
    <x v="1"/>
    <n v="4368.8062371313963"/>
    <n v="203.37534465935275"/>
    <x v="41"/>
  </r>
  <r>
    <x v="1"/>
    <n v="1292.519502923664"/>
    <n v="123.10562752622414"/>
    <x v="7"/>
  </r>
  <r>
    <x v="2"/>
    <n v="2210.7487570108456"/>
    <n v="465.5261878632503"/>
    <x v="46"/>
  </r>
  <r>
    <x v="2"/>
    <n v="4240.7446320371364"/>
    <n v="737.06885350145706"/>
    <x v="7"/>
  </r>
  <r>
    <x v="1"/>
    <n v="5927.0420304616682"/>
    <n v="501.23884288222814"/>
    <x v="47"/>
  </r>
  <r>
    <x v="1"/>
    <n v="2597.3536595969358"/>
    <n v="489.98697768347893"/>
    <x v="9"/>
  </r>
  <r>
    <x v="1"/>
    <n v="9549.4868167863915"/>
    <n v="835.02365046958505"/>
    <x v="8"/>
  </r>
  <r>
    <x v="1"/>
    <n v="3931.3343697968071"/>
    <n v="191.42132948390361"/>
    <x v="38"/>
  </r>
  <r>
    <x v="1"/>
    <n v="8578.8035799992285"/>
    <n v="670.24122856412225"/>
    <x v="0"/>
  </r>
  <r>
    <x v="2"/>
    <n v="1946.1366556305982"/>
    <n v="273.51173570509246"/>
    <x v="48"/>
  </r>
  <r>
    <x v="0"/>
    <n v="9021.0164310180826"/>
    <n v="402.05872540443846"/>
    <x v="29"/>
  </r>
  <r>
    <x v="0"/>
    <n v="5575.6717397642551"/>
    <n v="148.33397406830827"/>
    <x v="13"/>
  </r>
  <r>
    <x v="2"/>
    <n v="1193.0661622927053"/>
    <n v="148.13474306752858"/>
    <x v="29"/>
  </r>
  <r>
    <x v="1"/>
    <n v="10340.53334627444"/>
    <n v="250.08465090549635"/>
    <x v="49"/>
  </r>
  <r>
    <x v="1"/>
    <n v="5512.7676568329189"/>
    <n v="542.61872251933937"/>
    <x v="50"/>
  </r>
  <r>
    <x v="0"/>
    <n v="2555.9990671807363"/>
    <n v="824.12949035108954"/>
    <x v="51"/>
  </r>
  <r>
    <x v="1"/>
    <n v="10157.813669637655"/>
    <n v="508.16982774684521"/>
    <x v="5"/>
  </r>
  <r>
    <x v="0"/>
    <n v="8921.5218567564407"/>
    <n v="259.33185370205149"/>
    <x v="52"/>
  </r>
  <r>
    <x v="2"/>
    <n v="10494.443301691008"/>
    <n v="565.43185973588402"/>
    <x v="53"/>
  </r>
  <r>
    <x v="0"/>
    <n v="7007.768244715191"/>
    <n v="765.69169878332241"/>
    <x v="4"/>
  </r>
  <r>
    <x v="0"/>
    <n v="4811.0377530315063"/>
    <n v="193.1749368479567"/>
    <x v="54"/>
  </r>
  <r>
    <x v="1"/>
    <n v="8657.8271850025976"/>
    <n v="171.60241252653552"/>
    <x v="9"/>
  </r>
  <r>
    <x v="0"/>
    <n v="8204.3205994818563"/>
    <n v="278.74778436308486"/>
    <x v="3"/>
  </r>
  <r>
    <x v="1"/>
    <n v="4246.8831914753619"/>
    <n v="644.5164909707853"/>
    <x v="4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99">
  <r>
    <x v="0"/>
    <x v="0"/>
    <n v="8249.327669812732"/>
    <n v="594.8782420079541"/>
    <n v="7654.4494278047778"/>
  </r>
  <r>
    <x v="0"/>
    <x v="0"/>
    <n v="6557.8729832219478"/>
    <n v="83.339385972085097"/>
    <n v="6474.5335972498624"/>
  </r>
  <r>
    <x v="1"/>
    <x v="1"/>
    <n v="6180.0357471981151"/>
    <n v="551.2667803915291"/>
    <n v="5628.7689668065859"/>
  </r>
  <r>
    <x v="0"/>
    <x v="0"/>
    <n v="9915.4543112250485"/>
    <n v="336.85767843720402"/>
    <n v="9578.596632787845"/>
  </r>
  <r>
    <x v="2"/>
    <x v="1"/>
    <n v="4047.6691780881433"/>
    <n v="481.00830089228009"/>
    <n v="3566.6608771958631"/>
  </r>
  <r>
    <x v="1"/>
    <x v="1"/>
    <n v="4797.0875045760986"/>
    <n v="962.35509434426979"/>
    <n v="3834.7324102318289"/>
  </r>
  <r>
    <x v="1"/>
    <x v="1"/>
    <n v="6537.8001010167409"/>
    <n v="931.96972478373198"/>
    <n v="5605.8303762330088"/>
  </r>
  <r>
    <x v="3"/>
    <x v="0"/>
    <n v="3151.4227753703763"/>
    <n v="848.2135170177911"/>
    <n v="2303.209258352585"/>
  </r>
  <r>
    <x v="4"/>
    <x v="2"/>
    <n v="9504.7818270497992"/>
    <n v="827.56322444340958"/>
    <n v="8677.21860260639"/>
  </r>
  <r>
    <x v="3"/>
    <x v="0"/>
    <n v="9378.1404699584928"/>
    <n v="566.79765360330634"/>
    <n v="8811.3428163551871"/>
  </r>
  <r>
    <x v="4"/>
    <x v="2"/>
    <n v="6772.1330424373045"/>
    <n v="436.87998361183077"/>
    <n v="6335.253058825474"/>
  </r>
  <r>
    <x v="1"/>
    <x v="1"/>
    <n v="1854.6321581898053"/>
    <n v="930.54825060805194"/>
    <n v="924.08390758175335"/>
  </r>
  <r>
    <x v="5"/>
    <x v="2"/>
    <n v="8303.9426643250299"/>
    <n v="680.75037198642121"/>
    <n v="7623.1922923386082"/>
  </r>
  <r>
    <x v="1"/>
    <x v="1"/>
    <n v="6741.4600639306091"/>
    <n v="418.03173847175805"/>
    <n v="6323.4283254588508"/>
  </r>
  <r>
    <x v="2"/>
    <x v="1"/>
    <n v="4151.439757679469"/>
    <n v="336.40563842105678"/>
    <n v="3815.0341192584124"/>
  </r>
  <r>
    <x v="1"/>
    <x v="1"/>
    <n v="7972.3018907031992"/>
    <n v="917.14060090691464"/>
    <n v="7055.1612897962841"/>
  </r>
  <r>
    <x v="4"/>
    <x v="2"/>
    <n v="10331.578474842798"/>
    <n v="440.47440972644478"/>
    <n v="9891.104065116353"/>
  </r>
  <r>
    <x v="1"/>
    <x v="1"/>
    <n v="3695.193020761345"/>
    <n v="217.65628645401875"/>
    <n v="3477.5367343073262"/>
  </r>
  <r>
    <x v="1"/>
    <x v="1"/>
    <n v="7904.2936251937244"/>
    <n v="764.58393242117882"/>
    <n v="7139.7096927725452"/>
  </r>
  <r>
    <x v="0"/>
    <x v="0"/>
    <n v="849.25992484386654"/>
    <n v="94.517036643067257"/>
    <n v="754.74288820079926"/>
  </r>
  <r>
    <x v="5"/>
    <x v="2"/>
    <n v="7157.6275489007958"/>
    <n v="915.92453866148048"/>
    <n v="6241.7030102393155"/>
  </r>
  <r>
    <x v="0"/>
    <x v="0"/>
    <n v="3712.5650123250789"/>
    <n v="432.54858750004723"/>
    <n v="3280.0164248250317"/>
  </r>
  <r>
    <x v="2"/>
    <x v="1"/>
    <n v="7596.4395031012127"/>
    <n v="134.82258799032877"/>
    <n v="7461.6169151108843"/>
  </r>
  <r>
    <x v="2"/>
    <x v="1"/>
    <n v="2198.6577925001716"/>
    <n v="1037.2944248302504"/>
    <n v="1161.3633676699212"/>
  </r>
  <r>
    <x v="4"/>
    <x v="2"/>
    <n v="4723.9958751124723"/>
    <n v="463.28991155825514"/>
    <n v="4260.7059635542173"/>
  </r>
  <r>
    <x v="0"/>
    <x v="0"/>
    <n v="1331.2645180152683"/>
    <n v="959.23073233204514"/>
    <n v="372.03378568322319"/>
  </r>
  <r>
    <x v="3"/>
    <x v="0"/>
    <n v="2743.8026187562032"/>
    <n v="222.91926187271972"/>
    <n v="2520.8833568834834"/>
  </r>
  <r>
    <x v="5"/>
    <x v="2"/>
    <n v="5038.30681337436"/>
    <n v="306.9576869104551"/>
    <n v="4731.3491264639051"/>
  </r>
  <r>
    <x v="2"/>
    <x v="1"/>
    <n v="10458.266016908119"/>
    <n v="692.76310831422688"/>
    <n v="9765.5029085938913"/>
  </r>
  <r>
    <x v="1"/>
    <x v="1"/>
    <n v="7567.0351493275748"/>
    <n v="720.31906395495128"/>
    <n v="6846.7160853726236"/>
  </r>
  <r>
    <x v="5"/>
    <x v="2"/>
    <n v="7688.4341585784132"/>
    <n v="851.85133745041651"/>
    <n v="6836.5828211279968"/>
  </r>
  <r>
    <x v="1"/>
    <x v="1"/>
    <n v="4023.2273803650451"/>
    <n v="166.49421959634211"/>
    <n v="3856.7331607687029"/>
  </r>
  <r>
    <x v="3"/>
    <x v="0"/>
    <n v="4551.6036698894313"/>
    <n v="701.04565888555442"/>
    <n v="3850.5580110038768"/>
  </r>
  <r>
    <x v="3"/>
    <x v="0"/>
    <n v="2665.1140925000996"/>
    <n v="654.97966582026004"/>
    <n v="2010.1344266798396"/>
  </r>
  <r>
    <x v="2"/>
    <x v="1"/>
    <n v="6589.124662448583"/>
    <n v="278.1883837719671"/>
    <n v="6310.936278676616"/>
  </r>
  <r>
    <x v="3"/>
    <x v="0"/>
    <n v="5220.4269398046581"/>
    <n v="589.17379594114607"/>
    <n v="4631.2531438635124"/>
  </r>
  <r>
    <x v="3"/>
    <x v="0"/>
    <n v="7282.1887565893921"/>
    <n v="387.54962072226323"/>
    <n v="6894.639135867129"/>
  </r>
  <r>
    <x v="1"/>
    <x v="1"/>
    <n v="6444.5836306460551"/>
    <n v="258.50268259163744"/>
    <n v="6186.0809480544176"/>
  </r>
  <r>
    <x v="2"/>
    <x v="1"/>
    <n v="10299.029260339175"/>
    <n v="287.80492577866693"/>
    <n v="10011.224334560509"/>
  </r>
  <r>
    <x v="1"/>
    <x v="1"/>
    <n v="9841.2295754339411"/>
    <n v="824.47567918127606"/>
    <n v="9016.7538962526651"/>
  </r>
  <r>
    <x v="2"/>
    <x v="1"/>
    <n v="8237.8478361810994"/>
    <n v="48.295935833982497"/>
    <n v="8189.5519003471172"/>
  </r>
  <r>
    <x v="0"/>
    <x v="0"/>
    <n v="6221.2486222635498"/>
    <n v="414.88207471162951"/>
    <n v="5806.3665475519201"/>
  </r>
  <r>
    <x v="0"/>
    <x v="0"/>
    <n v="5401.2418187664589"/>
    <n v="877.96790903439273"/>
    <n v="4523.2739097320664"/>
  </r>
  <r>
    <x v="2"/>
    <x v="1"/>
    <n v="10013.811174449889"/>
    <n v="807.85076740109389"/>
    <n v="9205.9604070487949"/>
  </r>
  <r>
    <x v="5"/>
    <x v="2"/>
    <n v="8466.6998122226432"/>
    <n v="450.5696925698154"/>
    <n v="8016.1301196528275"/>
  </r>
  <r>
    <x v="1"/>
    <x v="1"/>
    <n v="8382.2143021091724"/>
    <n v="958.25116840138946"/>
    <n v="7423.9631337077826"/>
  </r>
  <r>
    <x v="2"/>
    <x v="1"/>
    <n v="8105.4172921759964"/>
    <n v="647.6468244176009"/>
    <n v="7457.7704677583952"/>
  </r>
  <r>
    <x v="2"/>
    <x v="1"/>
    <n v="10051.255389800937"/>
    <n v="1003.7298818404427"/>
    <n v="9047.525507960494"/>
  </r>
  <r>
    <x v="1"/>
    <x v="1"/>
    <n v="3667.2011903397988"/>
    <n v="680.71467791986652"/>
    <n v="2986.4865124199323"/>
  </r>
  <r>
    <x v="1"/>
    <x v="1"/>
    <n v="7822.0618391282369"/>
    <n v="924.35629613804338"/>
    <n v="6897.7055429901939"/>
  </r>
  <r>
    <x v="2"/>
    <x v="1"/>
    <n v="4575.5271715324125"/>
    <n v="657.64932007878463"/>
    <n v="3917.877851453628"/>
  </r>
  <r>
    <x v="1"/>
    <x v="1"/>
    <n v="3178.1969187317777"/>
    <n v="756.2079622278327"/>
    <n v="2421.9889565039448"/>
  </r>
  <r>
    <x v="1"/>
    <x v="1"/>
    <n v="1734.4124287934283"/>
    <n v="864.14638185640229"/>
    <n v="870.26604693702598"/>
  </r>
  <r>
    <x v="0"/>
    <x v="0"/>
    <n v="8601.0660961888152"/>
    <n v="666.9245543096406"/>
    <n v="7934.1415418791748"/>
  </r>
  <r>
    <x v="0"/>
    <x v="0"/>
    <n v="8328.4456772696885"/>
    <n v="898.70918783601462"/>
    <n v="7429.7364894336743"/>
  </r>
  <r>
    <x v="3"/>
    <x v="0"/>
    <n v="9715.2700007065469"/>
    <n v="536.26185349382467"/>
    <n v="9179.0081472127222"/>
  </r>
  <r>
    <x v="0"/>
    <x v="0"/>
    <n v="4722.7733516561848"/>
    <n v="837.71333318809695"/>
    <n v="3885.0600184680879"/>
  </r>
  <r>
    <x v="3"/>
    <x v="0"/>
    <n v="3434.6941177052058"/>
    <n v="574.12489941728677"/>
    <n v="2860.5692182879193"/>
  </r>
  <r>
    <x v="2"/>
    <x v="1"/>
    <n v="8696.7559833849282"/>
    <n v="581.44447681776853"/>
    <n v="8115.31150656716"/>
  </r>
  <r>
    <x v="3"/>
    <x v="0"/>
    <n v="9195.0795951441251"/>
    <n v="1000.6729727958499"/>
    <n v="8194.4066223482751"/>
  </r>
  <r>
    <x v="4"/>
    <x v="2"/>
    <n v="4168.8717148103042"/>
    <n v="650.90374457176995"/>
    <n v="3517.9679702385342"/>
  </r>
  <r>
    <x v="4"/>
    <x v="2"/>
    <n v="885.24324283816077"/>
    <n v="323.976885301972"/>
    <n v="561.26635753618871"/>
  </r>
  <r>
    <x v="0"/>
    <x v="0"/>
    <n v="3222.2105426214039"/>
    <n v="760.28409125706662"/>
    <n v="2461.9264513643375"/>
  </r>
  <r>
    <x v="1"/>
    <x v="1"/>
    <n v="3185.1817433305173"/>
    <n v="455.46472795886746"/>
    <n v="2729.7170153716497"/>
  </r>
  <r>
    <x v="1"/>
    <x v="1"/>
    <n v="5050.9759276908626"/>
    <n v="618.32601633686181"/>
    <n v="4432.6499113540012"/>
  </r>
  <r>
    <x v="2"/>
    <x v="1"/>
    <n v="306.07808341232368"/>
    <n v="275.30653731071794"/>
    <n v="30.771546101605736"/>
  </r>
  <r>
    <x v="1"/>
    <x v="1"/>
    <n v="9598.9767485102457"/>
    <n v="613.29115994800804"/>
    <n v="8985.6855885622372"/>
  </r>
  <r>
    <x v="2"/>
    <x v="1"/>
    <n v="10338.800649091172"/>
    <n v="979.85200251533888"/>
    <n v="9358.9486465758328"/>
  </r>
  <r>
    <x v="0"/>
    <x v="0"/>
    <n v="7350.6122898347694"/>
    <n v="271.98794359137952"/>
    <n v="7078.6243462433895"/>
  </r>
  <r>
    <x v="2"/>
    <x v="1"/>
    <n v="7506.4726445372089"/>
    <n v="408.00833258324303"/>
    <n v="7098.464311953966"/>
  </r>
  <r>
    <x v="2"/>
    <x v="1"/>
    <n v="1939.7810982666861"/>
    <n v="413.94179234244899"/>
    <n v="1525.8393059242371"/>
  </r>
  <r>
    <x v="5"/>
    <x v="2"/>
    <n v="7692.2168494088473"/>
    <n v="1015.8743011635308"/>
    <n v="6676.3425482453167"/>
  </r>
  <r>
    <x v="4"/>
    <x v="2"/>
    <n v="1060.4865464279324"/>
    <n v="607.34367116714134"/>
    <n v="453.14287526079102"/>
  </r>
  <r>
    <x v="0"/>
    <x v="0"/>
    <n v="738.50815792793753"/>
    <n v="431.47494325501481"/>
    <n v="307.03321467292272"/>
  </r>
  <r>
    <x v="2"/>
    <x v="1"/>
    <n v="8174.8391784214318"/>
    <n v="206.64530965907625"/>
    <n v="7968.1938687623551"/>
  </r>
  <r>
    <x v="2"/>
    <x v="1"/>
    <n v="4368.8062371313963"/>
    <n v="203.37534465935275"/>
    <n v="4165.4308924720435"/>
  </r>
  <r>
    <x v="1"/>
    <x v="1"/>
    <n v="1292.519502923664"/>
    <n v="123.10562752622414"/>
    <n v="1169.4138753974398"/>
  </r>
  <r>
    <x v="5"/>
    <x v="2"/>
    <n v="2210.7487570108456"/>
    <n v="465.5261878632503"/>
    <n v="1745.2225691475953"/>
  </r>
  <r>
    <x v="4"/>
    <x v="2"/>
    <n v="4240.7446320371364"/>
    <n v="737.06885350145706"/>
    <n v="3503.6757785356795"/>
  </r>
  <r>
    <x v="2"/>
    <x v="1"/>
    <n v="5927.0420304616682"/>
    <n v="501.23884288222814"/>
    <n v="5425.8031875794404"/>
  </r>
  <r>
    <x v="2"/>
    <x v="1"/>
    <n v="2597.3536595969358"/>
    <n v="489.98697768347893"/>
    <n v="2107.3666819134569"/>
  </r>
  <r>
    <x v="2"/>
    <x v="1"/>
    <n v="9549.4868167863915"/>
    <n v="835.02365046958505"/>
    <n v="8714.4631663168057"/>
  </r>
  <r>
    <x v="1"/>
    <x v="1"/>
    <n v="3931.3343697968071"/>
    <n v="191.42132948390361"/>
    <n v="3739.9130403129034"/>
  </r>
  <r>
    <x v="1"/>
    <x v="1"/>
    <n v="8578.8035799992285"/>
    <n v="670.24122856412225"/>
    <n v="7908.5623514351064"/>
  </r>
  <r>
    <x v="5"/>
    <x v="2"/>
    <n v="1946.1366556305982"/>
    <n v="273.51173570509246"/>
    <n v="1672.6249199255058"/>
  </r>
  <r>
    <x v="3"/>
    <x v="0"/>
    <n v="9021.0164310180826"/>
    <n v="402.05872540443846"/>
    <n v="8618.9577056136441"/>
  </r>
  <r>
    <x v="3"/>
    <x v="0"/>
    <n v="5575.6717397642551"/>
    <n v="148.33397406830827"/>
    <n v="5427.3377656959465"/>
  </r>
  <r>
    <x v="5"/>
    <x v="2"/>
    <n v="1193.0661622927053"/>
    <n v="148.13474306752858"/>
    <n v="1044.9314192251768"/>
  </r>
  <r>
    <x v="2"/>
    <x v="1"/>
    <n v="10340.53334627444"/>
    <n v="250.08465090549635"/>
    <n v="10090.448695368945"/>
  </r>
  <r>
    <x v="2"/>
    <x v="1"/>
    <n v="5512.7676568329189"/>
    <n v="542.61872251933937"/>
    <n v="4970.14893431358"/>
  </r>
  <r>
    <x v="3"/>
    <x v="0"/>
    <n v="2555.9990671807363"/>
    <n v="824.12949035108954"/>
    <n v="1731.8695768296468"/>
  </r>
  <r>
    <x v="1"/>
    <x v="1"/>
    <n v="10157.813669637655"/>
    <n v="508.16982774684521"/>
    <n v="9649.6438418908092"/>
  </r>
  <r>
    <x v="0"/>
    <x v="0"/>
    <n v="8921.5218567564407"/>
    <n v="259.33185370205149"/>
    <n v="8662.1900030543893"/>
  </r>
  <r>
    <x v="5"/>
    <x v="2"/>
    <n v="10494.443301691008"/>
    <n v="565.43185973588402"/>
    <n v="9929.0114419551246"/>
  </r>
  <r>
    <x v="0"/>
    <x v="0"/>
    <n v="7007.768244715191"/>
    <n v="765.69169878332241"/>
    <n v="6242.0765459318682"/>
  </r>
  <r>
    <x v="3"/>
    <x v="0"/>
    <n v="4811.0377530315063"/>
    <n v="193.1749368479567"/>
    <n v="4617.8628161835495"/>
  </r>
  <r>
    <x v="1"/>
    <x v="1"/>
    <n v="8657.8271850025976"/>
    <n v="171.60241252653552"/>
    <n v="8486.2247724760618"/>
  </r>
  <r>
    <x v="0"/>
    <x v="0"/>
    <n v="8204.3205994818563"/>
    <n v="278.74778436308486"/>
    <n v="7925.5728151187714"/>
  </r>
  <r>
    <x v="1"/>
    <x v="1"/>
    <n v="4246.8831914753619"/>
    <n v="644.5164909707853"/>
    <n v="3602.366700504576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99">
  <r>
    <s v="Bigger"/>
    <x v="0"/>
    <n v="8249.327669812732"/>
    <n v="594.8782420079541"/>
    <x v="0"/>
    <x v="0"/>
  </r>
  <r>
    <s v="Bigger"/>
    <x v="0"/>
    <n v="6557.8729832219478"/>
    <n v="83.339385972085097"/>
    <x v="1"/>
    <x v="1"/>
  </r>
  <r>
    <s v="Pretty Small"/>
    <x v="1"/>
    <n v="6180.0357471981151"/>
    <n v="551.2667803915291"/>
    <x v="2"/>
    <x v="1"/>
  </r>
  <r>
    <s v="Bigger"/>
    <x v="0"/>
    <n v="9915.4543112250485"/>
    <n v="336.85767843720402"/>
    <x v="3"/>
    <x v="2"/>
  </r>
  <r>
    <s v="Very Small"/>
    <x v="1"/>
    <n v="4047.6691780881433"/>
    <n v="481.00830089228009"/>
    <x v="4"/>
    <x v="2"/>
  </r>
  <r>
    <s v="Pretty Small"/>
    <x v="1"/>
    <n v="4797.0875045760986"/>
    <n v="962.35509434426979"/>
    <x v="0"/>
    <x v="1"/>
  </r>
  <r>
    <s v="Pretty Small"/>
    <x v="1"/>
    <n v="6537.8001010167409"/>
    <n v="931.96972478373198"/>
    <x v="1"/>
    <x v="0"/>
  </r>
  <r>
    <s v="Not as Big"/>
    <x v="0"/>
    <n v="3151.4227753703763"/>
    <n v="848.2135170177911"/>
    <x v="2"/>
    <x v="3"/>
  </r>
  <r>
    <s v="Not Real Big"/>
    <x v="2"/>
    <n v="9504.7818270497992"/>
    <n v="827.56322444340958"/>
    <x v="3"/>
    <x v="4"/>
  </r>
  <r>
    <s v="Not as Big"/>
    <x v="0"/>
    <n v="9378.1404699584928"/>
    <n v="566.79765360330634"/>
    <x v="4"/>
    <x v="2"/>
  </r>
  <r>
    <s v="Not Real Big"/>
    <x v="2"/>
    <n v="6772.1330424373045"/>
    <n v="436.87998361183077"/>
    <x v="0"/>
    <x v="5"/>
  </r>
  <r>
    <s v="Pretty Small"/>
    <x v="1"/>
    <n v="1854.6321581898053"/>
    <n v="930.54825060805194"/>
    <x v="1"/>
    <x v="0"/>
  </r>
  <r>
    <s v="More than 500"/>
    <x v="2"/>
    <n v="8303.9426643250299"/>
    <n v="680.75037198642121"/>
    <x v="2"/>
    <x v="1"/>
  </r>
  <r>
    <s v="Pretty Small"/>
    <x v="1"/>
    <n v="6741.4600639306091"/>
    <n v="418.03173847175805"/>
    <x v="3"/>
    <x v="1"/>
  </r>
  <r>
    <s v="Very Small"/>
    <x v="1"/>
    <n v="4151.439757679469"/>
    <n v="336.40563842105678"/>
    <x v="4"/>
    <x v="3"/>
  </r>
  <r>
    <s v="Pretty Small"/>
    <x v="1"/>
    <n v="7972.3018907031992"/>
    <n v="917.14060090691464"/>
    <x v="0"/>
    <x v="5"/>
  </r>
  <r>
    <s v="Not Real Big"/>
    <x v="2"/>
    <n v="10331.578474842798"/>
    <n v="440.47440972644478"/>
    <x v="1"/>
    <x v="0"/>
  </r>
  <r>
    <s v="Pretty Small"/>
    <x v="1"/>
    <n v="3695.193020761345"/>
    <n v="217.65628645401875"/>
    <x v="2"/>
    <x v="1"/>
  </r>
  <r>
    <s v="Pretty Small"/>
    <x v="1"/>
    <n v="7904.2936251937244"/>
    <n v="764.58393242117882"/>
    <x v="3"/>
    <x v="3"/>
  </r>
  <r>
    <s v="Bigger"/>
    <x v="0"/>
    <n v="849.25992484386654"/>
    <n v="94.517036643067257"/>
    <x v="4"/>
    <x v="2"/>
  </r>
  <r>
    <s v="More than 500"/>
    <x v="2"/>
    <n v="7157.6275489007958"/>
    <n v="915.92453866148048"/>
    <x v="0"/>
    <x v="5"/>
  </r>
  <r>
    <s v="Bigger"/>
    <x v="0"/>
    <n v="3712.5650123250789"/>
    <n v="432.54858750004723"/>
    <x v="1"/>
    <x v="2"/>
  </r>
  <r>
    <s v="Very Small"/>
    <x v="1"/>
    <n v="7596.4395031012127"/>
    <n v="134.82258799032877"/>
    <x v="2"/>
    <x v="2"/>
  </r>
  <r>
    <s v="Very Small"/>
    <x v="1"/>
    <n v="2198.6577925001716"/>
    <n v="1037.2944248302504"/>
    <x v="3"/>
    <x v="1"/>
  </r>
  <r>
    <s v="Not Real Big"/>
    <x v="2"/>
    <n v="4723.9958751124723"/>
    <n v="463.28991155825514"/>
    <x v="4"/>
    <x v="2"/>
  </r>
  <r>
    <s v="Bigger"/>
    <x v="0"/>
    <n v="1331.2645180152683"/>
    <n v="959.23073233204514"/>
    <x v="0"/>
    <x v="5"/>
  </r>
  <r>
    <s v="Not as Big"/>
    <x v="0"/>
    <n v="2743.8026187562032"/>
    <n v="222.91926187271972"/>
    <x v="1"/>
    <x v="6"/>
  </r>
  <r>
    <s v="More than 500"/>
    <x v="2"/>
    <n v="5038.30681337436"/>
    <n v="306.9576869104551"/>
    <x v="2"/>
    <x v="6"/>
  </r>
  <r>
    <s v="Very Small"/>
    <x v="1"/>
    <n v="10458.266016908119"/>
    <n v="692.76310831422688"/>
    <x v="3"/>
    <x v="1"/>
  </r>
  <r>
    <s v="Pretty Small"/>
    <x v="1"/>
    <n v="7567.0351493275748"/>
    <n v="720.31906395495128"/>
    <x v="4"/>
    <x v="2"/>
  </r>
  <r>
    <s v="More than 500"/>
    <x v="2"/>
    <n v="7688.4341585784132"/>
    <n v="851.85133745041651"/>
    <x v="0"/>
    <x v="5"/>
  </r>
  <r>
    <s v="Pretty Small"/>
    <x v="1"/>
    <n v="4023.2273803650451"/>
    <n v="166.49421959634211"/>
    <x v="1"/>
    <x v="0"/>
  </r>
  <r>
    <s v="Not as Big"/>
    <x v="0"/>
    <n v="4551.6036698894313"/>
    <n v="701.04565888555442"/>
    <x v="2"/>
    <x v="6"/>
  </r>
  <r>
    <s v="Not as Big"/>
    <x v="0"/>
    <n v="2665.1140925000996"/>
    <n v="654.97966582026004"/>
    <x v="3"/>
    <x v="1"/>
  </r>
  <r>
    <s v="Very Small"/>
    <x v="1"/>
    <n v="6589.124662448583"/>
    <n v="278.1883837719671"/>
    <x v="4"/>
    <x v="3"/>
  </r>
  <r>
    <s v="Not as Big"/>
    <x v="0"/>
    <n v="5220.4269398046581"/>
    <n v="589.17379594114607"/>
    <x v="0"/>
    <x v="7"/>
  </r>
  <r>
    <s v="Not as Big"/>
    <x v="0"/>
    <n v="7282.1887565893921"/>
    <n v="387.54962072226323"/>
    <x v="1"/>
    <x v="0"/>
  </r>
  <r>
    <s v="Pretty Small"/>
    <x v="1"/>
    <n v="6444.5836306460551"/>
    <n v="258.50268259163744"/>
    <x v="2"/>
    <x v="1"/>
  </r>
  <r>
    <s v="Very Small"/>
    <x v="1"/>
    <n v="10299.029260339175"/>
    <n v="287.80492577866693"/>
    <x v="3"/>
    <x v="2"/>
  </r>
  <r>
    <s v="Pretty Small"/>
    <x v="1"/>
    <n v="9841.2295754339411"/>
    <n v="824.47567918127606"/>
    <x v="4"/>
    <x v="2"/>
  </r>
  <r>
    <s v="Very Small"/>
    <x v="1"/>
    <n v="8237.8478361810994"/>
    <n v="48.295935833982497"/>
    <x v="0"/>
    <x v="5"/>
  </r>
  <r>
    <s v="Bigger"/>
    <x v="0"/>
    <n v="6221.2486222635498"/>
    <n v="414.88207471162951"/>
    <x v="1"/>
    <x v="1"/>
  </r>
  <r>
    <s v="Bigger"/>
    <x v="0"/>
    <n v="5401.2418187664589"/>
    <n v="877.96790903439273"/>
    <x v="2"/>
    <x v="1"/>
  </r>
  <r>
    <s v="Very Small"/>
    <x v="1"/>
    <n v="10013.811174449889"/>
    <n v="807.85076740109389"/>
    <x v="3"/>
    <x v="3"/>
  </r>
  <r>
    <s v="More than 500"/>
    <x v="2"/>
    <n v="8466.6998122226432"/>
    <n v="450.5696925698154"/>
    <x v="4"/>
    <x v="2"/>
  </r>
  <r>
    <s v="Pretty Small"/>
    <x v="1"/>
    <n v="8382.2143021091724"/>
    <n v="958.25116840138946"/>
    <x v="0"/>
    <x v="2"/>
  </r>
  <r>
    <s v="Very Small"/>
    <x v="1"/>
    <n v="8105.4172921759964"/>
    <n v="647.6468244176009"/>
    <x v="1"/>
    <x v="6"/>
  </r>
  <r>
    <s v="Very Small"/>
    <x v="1"/>
    <n v="10051.255389800937"/>
    <n v="1003.7298818404427"/>
    <x v="2"/>
    <x v="1"/>
  </r>
  <r>
    <s v="Pretty Small"/>
    <x v="1"/>
    <n v="3667.2011903397988"/>
    <n v="680.71467791986652"/>
    <x v="3"/>
    <x v="1"/>
  </r>
  <r>
    <s v="Pretty Small"/>
    <x v="1"/>
    <n v="7822.0618391282369"/>
    <n v="924.35629613804338"/>
    <x v="4"/>
    <x v="2"/>
  </r>
  <r>
    <s v="Very Small"/>
    <x v="1"/>
    <n v="4575.5271715324125"/>
    <n v="657.64932007878463"/>
    <x v="0"/>
    <x v="0"/>
  </r>
  <r>
    <s v="Pretty Small"/>
    <x v="1"/>
    <n v="3178.1969187317777"/>
    <n v="756.2079622278327"/>
    <x v="1"/>
    <x v="0"/>
  </r>
  <r>
    <s v="Pretty Small"/>
    <x v="1"/>
    <n v="1734.4124287934283"/>
    <n v="864.14638185640229"/>
    <x v="2"/>
    <x v="6"/>
  </r>
  <r>
    <s v="Bigger"/>
    <x v="0"/>
    <n v="8601.0660961888152"/>
    <n v="666.9245543096406"/>
    <x v="3"/>
    <x v="2"/>
  </r>
  <r>
    <s v="Bigger"/>
    <x v="0"/>
    <n v="8328.4456772696885"/>
    <n v="898.70918783601462"/>
    <x v="4"/>
    <x v="3"/>
  </r>
  <r>
    <s v="Not as Big"/>
    <x v="0"/>
    <n v="9715.2700007065469"/>
    <n v="536.26185349382467"/>
    <x v="0"/>
    <x v="5"/>
  </r>
  <r>
    <s v="Bigger"/>
    <x v="0"/>
    <n v="4722.7733516561848"/>
    <n v="837.71333318809695"/>
    <x v="1"/>
    <x v="6"/>
  </r>
  <r>
    <s v="Not as Big"/>
    <x v="0"/>
    <n v="3434.6941177052058"/>
    <n v="574.12489941728677"/>
    <x v="2"/>
    <x v="1"/>
  </r>
  <r>
    <s v="Very Small"/>
    <x v="1"/>
    <n v="8696.7559833849282"/>
    <n v="581.44447681776853"/>
    <x v="3"/>
    <x v="1"/>
  </r>
  <r>
    <s v="Not as Big"/>
    <x v="0"/>
    <n v="9195.0795951441251"/>
    <n v="1000.6729727958499"/>
    <x v="4"/>
    <x v="8"/>
  </r>
  <r>
    <s v="Not Real Big"/>
    <x v="2"/>
    <n v="4168.8717148103042"/>
    <n v="650.90374457176995"/>
    <x v="0"/>
    <x v="0"/>
  </r>
  <r>
    <s v="Not Real Big"/>
    <x v="2"/>
    <n v="885.24324283816077"/>
    <n v="323.976885301972"/>
    <x v="1"/>
    <x v="0"/>
  </r>
  <r>
    <s v="Bigger"/>
    <x v="0"/>
    <n v="3222.2105426214039"/>
    <n v="760.28409125706662"/>
    <x v="2"/>
    <x v="1"/>
  </r>
  <r>
    <s v="Pretty Small"/>
    <x v="1"/>
    <n v="3185.1817433305173"/>
    <n v="455.46472795886746"/>
    <x v="3"/>
    <x v="2"/>
  </r>
  <r>
    <s v="Pretty Small"/>
    <x v="1"/>
    <n v="5050.9759276908626"/>
    <n v="618.32601633686181"/>
    <x v="4"/>
    <x v="3"/>
  </r>
  <r>
    <s v="Very Small"/>
    <x v="1"/>
    <n v="306.07808341232368"/>
    <n v="275.30653731071794"/>
    <x v="0"/>
    <x v="5"/>
  </r>
  <r>
    <s v="Pretty Small"/>
    <x v="1"/>
    <n v="9598.9767485102457"/>
    <n v="613.29115994800804"/>
    <x v="1"/>
    <x v="0"/>
  </r>
  <r>
    <s v="Very Small"/>
    <x v="1"/>
    <n v="10338.800649091172"/>
    <n v="979.85200251533888"/>
    <x v="2"/>
    <x v="1"/>
  </r>
  <r>
    <s v="Bigger"/>
    <x v="0"/>
    <n v="7350.6122898347694"/>
    <n v="271.98794359137952"/>
    <x v="3"/>
    <x v="7"/>
  </r>
  <r>
    <s v="Very Small"/>
    <x v="1"/>
    <n v="7506.4726445372089"/>
    <n v="408.00833258324303"/>
    <x v="4"/>
    <x v="8"/>
  </r>
  <r>
    <s v="Very Small"/>
    <x v="1"/>
    <n v="1939.7810982666861"/>
    <n v="413.94179234244899"/>
    <x v="0"/>
    <x v="0"/>
  </r>
  <r>
    <s v="More than 500"/>
    <x v="2"/>
    <n v="7692.2168494088473"/>
    <n v="1015.8743011635308"/>
    <x v="1"/>
    <x v="0"/>
  </r>
  <r>
    <s v="Not Real Big"/>
    <x v="2"/>
    <n v="1060.4865464279324"/>
    <n v="607.34367116714134"/>
    <x v="2"/>
    <x v="1"/>
  </r>
  <r>
    <s v="Bigger"/>
    <x v="0"/>
    <n v="738.50815792793753"/>
    <n v="431.47494325501481"/>
    <x v="3"/>
    <x v="2"/>
  </r>
  <r>
    <s v="Very Small"/>
    <x v="1"/>
    <n v="8174.8391784214318"/>
    <n v="206.64530965907625"/>
    <x v="4"/>
    <x v="2"/>
  </r>
  <r>
    <s v="Very Small"/>
    <x v="1"/>
    <n v="4368.8062371313963"/>
    <n v="203.37534465935275"/>
    <x v="0"/>
    <x v="0"/>
  </r>
  <r>
    <s v="Pretty Small"/>
    <x v="1"/>
    <n v="1292.519502923664"/>
    <n v="123.10562752622414"/>
    <x v="1"/>
    <x v="3"/>
  </r>
  <r>
    <s v="More than 500"/>
    <x v="2"/>
    <n v="2210.7487570108456"/>
    <n v="465.5261878632503"/>
    <x v="2"/>
    <x v="6"/>
  </r>
  <r>
    <s v="Not Real Big"/>
    <x v="2"/>
    <n v="4240.7446320371364"/>
    <n v="737.06885350145706"/>
    <x v="3"/>
    <x v="2"/>
  </r>
  <r>
    <s v="Very Small"/>
    <x v="1"/>
    <n v="5927.0420304616682"/>
    <n v="501.23884288222814"/>
    <x v="4"/>
    <x v="2"/>
  </r>
  <r>
    <s v="Very Small"/>
    <x v="1"/>
    <n v="2597.3536595969358"/>
    <n v="489.98697768347893"/>
    <x v="0"/>
    <x v="5"/>
  </r>
  <r>
    <s v="Very Small"/>
    <x v="1"/>
    <n v="9549.4868167863915"/>
    <n v="835.02365046958505"/>
    <x v="1"/>
    <x v="6"/>
  </r>
  <r>
    <s v="Pretty Small"/>
    <x v="1"/>
    <n v="3931.3343697968071"/>
    <n v="191.42132948390361"/>
    <x v="2"/>
    <x v="1"/>
  </r>
  <r>
    <s v="Pretty Small"/>
    <x v="1"/>
    <n v="8578.8035799992285"/>
    <n v="670.24122856412225"/>
    <x v="3"/>
    <x v="1"/>
  </r>
  <r>
    <s v="More than 500"/>
    <x v="2"/>
    <n v="1946.1366556305982"/>
    <n v="273.51173570509246"/>
    <x v="4"/>
    <x v="3"/>
  </r>
  <r>
    <s v="Not as Big"/>
    <x v="0"/>
    <n v="9021.0164310180826"/>
    <n v="402.05872540443846"/>
    <x v="0"/>
    <x v="5"/>
  </r>
  <r>
    <s v="Not as Big"/>
    <x v="0"/>
    <n v="5575.6717397642551"/>
    <n v="148.33397406830827"/>
    <x v="1"/>
    <x v="6"/>
  </r>
  <r>
    <s v="More than 500"/>
    <x v="2"/>
    <n v="1193.0661622927053"/>
    <n v="148.13474306752858"/>
    <x v="2"/>
    <x v="1"/>
  </r>
  <r>
    <s v="Very Small"/>
    <x v="1"/>
    <n v="10340.53334627444"/>
    <n v="250.08465090549635"/>
    <x v="3"/>
    <x v="1"/>
  </r>
  <r>
    <s v="Very Small"/>
    <x v="1"/>
    <n v="5512.7676568329189"/>
    <n v="542.61872251933937"/>
    <x v="4"/>
    <x v="2"/>
  </r>
  <r>
    <s v="Not as Big"/>
    <x v="0"/>
    <n v="2555.9990671807363"/>
    <n v="824.12949035108954"/>
    <x v="0"/>
    <x v="5"/>
  </r>
  <r>
    <s v="Pretty Small"/>
    <x v="1"/>
    <n v="10157.813669637655"/>
    <n v="508.16982774684521"/>
    <x v="1"/>
    <x v="6"/>
  </r>
  <r>
    <s v="Bigger"/>
    <x v="0"/>
    <n v="8921.5218567564407"/>
    <n v="259.33185370205149"/>
    <x v="2"/>
    <x v="1"/>
  </r>
  <r>
    <s v="More than 500"/>
    <x v="2"/>
    <n v="10494.443301691008"/>
    <n v="565.43185973588402"/>
    <x v="3"/>
    <x v="2"/>
  </r>
  <r>
    <s v="Bigger"/>
    <x v="0"/>
    <n v="7007.768244715191"/>
    <n v="765.69169878332241"/>
    <x v="4"/>
    <x v="8"/>
  </r>
  <r>
    <s v="Not as Big"/>
    <x v="0"/>
    <n v="4811.0377530315063"/>
    <n v="193.1749368479567"/>
    <x v="0"/>
    <x v="1"/>
  </r>
  <r>
    <s v="Pretty Small"/>
    <x v="1"/>
    <n v="8657.8271850025976"/>
    <n v="171.60241252653552"/>
    <x v="1"/>
    <x v="6"/>
  </r>
  <r>
    <s v="Bigger"/>
    <x v="0"/>
    <n v="8204.3205994818563"/>
    <n v="278.74778436308486"/>
    <x v="2"/>
    <x v="3"/>
  </r>
  <r>
    <s v="Pretty Small"/>
    <x v="1"/>
    <n v="4246.8831914753619"/>
    <n v="644.5164909707853"/>
    <x v="3"/>
    <x v="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99">
  <r>
    <x v="0"/>
    <x v="0"/>
    <n v="8249.327669812732"/>
    <n v="594.8782420079541"/>
    <d v="2007-01-01T00:00:00"/>
    <d v="2007-02-01T00:00:00"/>
  </r>
  <r>
    <x v="0"/>
    <x v="0"/>
    <n v="6557.8729832219478"/>
    <n v="83.339385972085097"/>
    <d v="2007-02-01T00:00:00"/>
    <d v="2007-04-01T00:00:00"/>
  </r>
  <r>
    <x v="1"/>
    <x v="1"/>
    <n v="6180.0357471981151"/>
    <n v="551.2667803915291"/>
    <d v="2007-03-01T00:00:00"/>
    <d v="2007-04-01T00:00:00"/>
  </r>
  <r>
    <x v="0"/>
    <x v="0"/>
    <n v="9915.4543112250485"/>
    <n v="336.85767843720402"/>
    <d v="2007-04-01T00:00:00"/>
    <d v="2007-05-01T00:00:00"/>
  </r>
  <r>
    <x v="2"/>
    <x v="1"/>
    <n v="4047.6691780881433"/>
    <n v="481.00830089228009"/>
    <d v="2007-05-01T00:00:00"/>
    <d v="2007-05-01T00:00:00"/>
  </r>
  <r>
    <x v="1"/>
    <x v="1"/>
    <n v="4797.0875045760986"/>
    <n v="962.35509434426979"/>
    <d v="2007-01-01T00:00:00"/>
    <d v="2007-04-01T00:00:00"/>
  </r>
  <r>
    <x v="1"/>
    <x v="1"/>
    <n v="6537.8001010167409"/>
    <n v="931.96972478373198"/>
    <d v="2007-02-01T00:00:00"/>
    <d v="2007-02-01T00:00:00"/>
  </r>
  <r>
    <x v="3"/>
    <x v="0"/>
    <n v="3151.4227753703763"/>
    <n v="848.2135170177911"/>
    <d v="2007-03-01T00:00:00"/>
    <d v="2007-06-01T00:00:00"/>
  </r>
  <r>
    <x v="4"/>
    <x v="2"/>
    <n v="9504.7818270497992"/>
    <n v="827.56322444340958"/>
    <d v="2007-04-01T00:00:00"/>
    <d v="2007-09-01T00:00:00"/>
  </r>
  <r>
    <x v="3"/>
    <x v="0"/>
    <n v="9378.1404699584928"/>
    <n v="566.79765360330634"/>
    <d v="2007-05-01T00:00:00"/>
    <d v="2007-05-01T00:00:00"/>
  </r>
  <r>
    <x v="4"/>
    <x v="2"/>
    <n v="6772.1330424373045"/>
    <n v="436.87998361183077"/>
    <d v="2007-01-01T00:00:00"/>
    <d v="2007-01-01T00:00:00"/>
  </r>
  <r>
    <x v="1"/>
    <x v="1"/>
    <n v="1854.6321581898053"/>
    <n v="930.54825060805194"/>
    <d v="2007-02-01T00:00:00"/>
    <d v="2007-02-01T00:00:00"/>
  </r>
  <r>
    <x v="5"/>
    <x v="2"/>
    <n v="8303.9426643250299"/>
    <n v="680.75037198642121"/>
    <d v="2007-03-01T00:00:00"/>
    <d v="2007-04-01T00:00:00"/>
  </r>
  <r>
    <x v="1"/>
    <x v="1"/>
    <n v="6741.4600639306091"/>
    <n v="418.03173847175805"/>
    <d v="2007-04-01T00:00:00"/>
    <d v="2007-04-01T00:00:00"/>
  </r>
  <r>
    <x v="2"/>
    <x v="1"/>
    <n v="4151.439757679469"/>
    <n v="336.40563842105678"/>
    <d v="2007-05-01T00:00:00"/>
    <d v="2007-06-01T00:00:00"/>
  </r>
  <r>
    <x v="1"/>
    <x v="1"/>
    <n v="7972.3018907031992"/>
    <n v="917.14060090691464"/>
    <d v="2007-01-01T00:00:00"/>
    <d v="2007-01-01T00:00:00"/>
  </r>
  <r>
    <x v="4"/>
    <x v="2"/>
    <n v="10331.578474842798"/>
    <n v="440.47440972644478"/>
    <d v="2007-02-01T00:00:00"/>
    <d v="2007-02-01T00:00:00"/>
  </r>
  <r>
    <x v="1"/>
    <x v="1"/>
    <n v="3695.193020761345"/>
    <n v="217.65628645401875"/>
    <d v="2007-03-01T00:00:00"/>
    <d v="2007-04-01T00:00:00"/>
  </r>
  <r>
    <x v="1"/>
    <x v="1"/>
    <n v="7904.2936251937244"/>
    <n v="764.58393242117882"/>
    <d v="2007-04-01T00:00:00"/>
    <d v="2007-06-01T00:00:00"/>
  </r>
  <r>
    <x v="0"/>
    <x v="0"/>
    <n v="849.25992484386654"/>
    <n v="94.517036643067257"/>
    <d v="2007-05-01T00:00:00"/>
    <d v="2007-05-01T00:00:00"/>
  </r>
  <r>
    <x v="5"/>
    <x v="2"/>
    <n v="7157.6275489007958"/>
    <n v="915.92453866148048"/>
    <d v="2007-01-01T00:00:00"/>
    <d v="2007-01-01T00:00:00"/>
  </r>
  <r>
    <x v="0"/>
    <x v="0"/>
    <n v="3712.5650123250789"/>
    <n v="432.54858750004723"/>
    <d v="2007-02-01T00:00:00"/>
    <d v="2007-05-01T00:00:00"/>
  </r>
  <r>
    <x v="2"/>
    <x v="1"/>
    <n v="7596.4395031012127"/>
    <n v="134.82258799032877"/>
    <d v="2007-03-01T00:00:00"/>
    <d v="2007-05-01T00:00:00"/>
  </r>
  <r>
    <x v="2"/>
    <x v="1"/>
    <n v="2198.6577925001716"/>
    <n v="1037.2944248302504"/>
    <d v="2007-04-01T00:00:00"/>
    <d v="2007-04-01T00:00:00"/>
  </r>
  <r>
    <x v="4"/>
    <x v="2"/>
    <n v="4723.9958751124723"/>
    <n v="463.28991155825514"/>
    <d v="2007-05-01T00:00:00"/>
    <d v="2007-05-01T00:00:00"/>
  </r>
  <r>
    <x v="0"/>
    <x v="0"/>
    <n v="1331.2645180152683"/>
    <n v="959.23073233204514"/>
    <d v="2007-01-01T00:00:00"/>
    <d v="2007-01-01T00:00:00"/>
  </r>
  <r>
    <x v="3"/>
    <x v="0"/>
    <n v="2743.8026187562032"/>
    <n v="222.91926187271972"/>
    <d v="2007-02-01T00:00:00"/>
    <d v="2007-03-01T00:00:00"/>
  </r>
  <r>
    <x v="5"/>
    <x v="2"/>
    <n v="5038.30681337436"/>
    <n v="306.9576869104551"/>
    <d v="2007-03-01T00:00:00"/>
    <d v="2007-03-01T00:00:00"/>
  </r>
  <r>
    <x v="2"/>
    <x v="1"/>
    <n v="10458.266016908119"/>
    <n v="692.76310831422688"/>
    <d v="2007-04-01T00:00:00"/>
    <d v="2007-04-01T00:00:00"/>
  </r>
  <r>
    <x v="1"/>
    <x v="1"/>
    <n v="7567.0351493275748"/>
    <n v="720.31906395495128"/>
    <d v="2007-05-01T00:00:00"/>
    <d v="2007-05-01T00:00:00"/>
  </r>
  <r>
    <x v="5"/>
    <x v="2"/>
    <n v="7688.4341585784132"/>
    <n v="851.85133745041651"/>
    <d v="2007-01-01T00:00:00"/>
    <d v="2007-01-01T00:00:00"/>
  </r>
  <r>
    <x v="1"/>
    <x v="1"/>
    <n v="4023.2273803650451"/>
    <n v="166.49421959634211"/>
    <d v="2007-02-01T00:00:00"/>
    <d v="2007-02-01T00:00:00"/>
  </r>
  <r>
    <x v="3"/>
    <x v="0"/>
    <n v="4551.6036698894313"/>
    <n v="701.04565888555442"/>
    <d v="2007-03-01T00:00:00"/>
    <d v="2007-03-01T00:00:00"/>
  </r>
  <r>
    <x v="3"/>
    <x v="0"/>
    <n v="2665.1140925000996"/>
    <n v="654.97966582026004"/>
    <d v="2007-04-01T00:00:00"/>
    <d v="2007-04-01T00:00:00"/>
  </r>
  <r>
    <x v="2"/>
    <x v="1"/>
    <n v="6589.124662448583"/>
    <n v="278.1883837719671"/>
    <d v="2007-05-01T00:00:00"/>
    <d v="2007-06-01T00:00:00"/>
  </r>
  <r>
    <x v="3"/>
    <x v="0"/>
    <n v="5220.4269398046581"/>
    <n v="589.17379594114607"/>
    <d v="2007-01-01T00:00:00"/>
    <d v="2007-07-01T00:00:00"/>
  </r>
  <r>
    <x v="3"/>
    <x v="0"/>
    <n v="7282.1887565893921"/>
    <n v="387.54962072226323"/>
    <d v="2007-02-01T00:00:00"/>
    <d v="2007-02-01T00:00:00"/>
  </r>
  <r>
    <x v="1"/>
    <x v="1"/>
    <n v="6444.5836306460551"/>
    <n v="258.50268259163744"/>
    <d v="2007-03-01T00:00:00"/>
    <d v="2007-04-01T00:00:00"/>
  </r>
  <r>
    <x v="2"/>
    <x v="1"/>
    <n v="10299.029260339175"/>
    <n v="287.80492577866693"/>
    <d v="2007-04-01T00:00:00"/>
    <d v="2007-05-01T00:00:00"/>
  </r>
  <r>
    <x v="1"/>
    <x v="1"/>
    <n v="9841.2295754339411"/>
    <n v="824.47567918127606"/>
    <d v="2007-05-01T00:00:00"/>
    <d v="2007-05-01T00:00:00"/>
  </r>
  <r>
    <x v="2"/>
    <x v="1"/>
    <n v="8237.8478361810994"/>
    <n v="48.295935833982497"/>
    <d v="2007-01-01T00:00:00"/>
    <d v="2007-01-01T00:00:00"/>
  </r>
  <r>
    <x v="0"/>
    <x v="0"/>
    <n v="6221.2486222635498"/>
    <n v="414.88207471162951"/>
    <d v="2007-02-01T00:00:00"/>
    <d v="2007-04-01T00:00:00"/>
  </r>
  <r>
    <x v="0"/>
    <x v="0"/>
    <n v="5401.2418187664589"/>
    <n v="877.96790903439273"/>
    <d v="2007-03-01T00:00:00"/>
    <d v="2007-04-01T00:00:00"/>
  </r>
  <r>
    <x v="2"/>
    <x v="1"/>
    <n v="10013.811174449889"/>
    <n v="807.85076740109389"/>
    <d v="2007-04-01T00:00:00"/>
    <d v="2007-06-01T00:00:00"/>
  </r>
  <r>
    <x v="5"/>
    <x v="2"/>
    <n v="8466.6998122226432"/>
    <n v="450.5696925698154"/>
    <d v="2007-05-01T00:00:00"/>
    <d v="2007-05-01T00:00:00"/>
  </r>
  <r>
    <x v="1"/>
    <x v="1"/>
    <n v="8382.2143021091724"/>
    <n v="958.25116840138946"/>
    <d v="2007-01-01T00:00:00"/>
    <d v="2007-05-01T00:00:00"/>
  </r>
  <r>
    <x v="2"/>
    <x v="1"/>
    <n v="8105.4172921759964"/>
    <n v="647.6468244176009"/>
    <d v="2007-02-01T00:00:00"/>
    <d v="2007-03-01T00:00:00"/>
  </r>
  <r>
    <x v="2"/>
    <x v="1"/>
    <n v="10051.255389800937"/>
    <n v="1003.7298818404427"/>
    <d v="2007-03-01T00:00:00"/>
    <d v="2007-04-01T00:00:00"/>
  </r>
  <r>
    <x v="1"/>
    <x v="1"/>
    <n v="3667.2011903397988"/>
    <n v="680.71467791986652"/>
    <d v="2007-04-01T00:00:00"/>
    <d v="2007-04-01T00:00:00"/>
  </r>
  <r>
    <x v="1"/>
    <x v="1"/>
    <n v="7822.0618391282369"/>
    <n v="924.35629613804338"/>
    <d v="2007-05-01T00:00:00"/>
    <d v="2007-05-01T00:00:00"/>
  </r>
  <r>
    <x v="2"/>
    <x v="1"/>
    <n v="4575.5271715324125"/>
    <n v="657.64932007878463"/>
    <d v="2007-01-01T00:00:00"/>
    <d v="2007-02-01T00:00:00"/>
  </r>
  <r>
    <x v="1"/>
    <x v="1"/>
    <n v="3178.1969187317777"/>
    <n v="756.2079622278327"/>
    <d v="2007-02-01T00:00:00"/>
    <d v="2007-02-01T00:00:00"/>
  </r>
  <r>
    <x v="1"/>
    <x v="1"/>
    <n v="1734.4124287934283"/>
    <n v="864.14638185640229"/>
    <d v="2007-03-01T00:00:00"/>
    <d v="2007-03-01T00:00:00"/>
  </r>
  <r>
    <x v="0"/>
    <x v="0"/>
    <n v="8601.0660961888152"/>
    <n v="666.9245543096406"/>
    <d v="2007-04-01T00:00:00"/>
    <d v="2007-05-01T00:00:00"/>
  </r>
  <r>
    <x v="0"/>
    <x v="0"/>
    <n v="8328.4456772696885"/>
    <n v="898.70918783601462"/>
    <d v="2007-05-01T00:00:00"/>
    <d v="2007-06-01T00:00:00"/>
  </r>
  <r>
    <x v="3"/>
    <x v="0"/>
    <n v="9715.2700007065469"/>
    <n v="536.26185349382467"/>
    <d v="2007-01-01T00:00:00"/>
    <d v="2007-01-01T00:00:00"/>
  </r>
  <r>
    <x v="0"/>
    <x v="0"/>
    <n v="4722.7733516561848"/>
    <n v="837.71333318809695"/>
    <d v="2007-02-01T00:00:00"/>
    <d v="2007-03-01T00:00:00"/>
  </r>
  <r>
    <x v="3"/>
    <x v="0"/>
    <n v="3434.6941177052058"/>
    <n v="574.12489941728677"/>
    <d v="2007-03-01T00:00:00"/>
    <d v="2007-04-01T00:00:00"/>
  </r>
  <r>
    <x v="2"/>
    <x v="1"/>
    <n v="8696.7559833849282"/>
    <n v="581.44447681776853"/>
    <d v="2007-04-01T00:00:00"/>
    <d v="2007-04-01T00:00:00"/>
  </r>
  <r>
    <x v="3"/>
    <x v="0"/>
    <n v="9195.0795951441251"/>
    <n v="1000.6729727958499"/>
    <d v="2007-05-01T00:00:00"/>
    <d v="2007-08-01T00:00:00"/>
  </r>
  <r>
    <x v="4"/>
    <x v="2"/>
    <n v="4168.8717148103042"/>
    <n v="650.90374457176995"/>
    <d v="2007-01-01T00:00:00"/>
    <d v="2007-02-01T00:00:00"/>
  </r>
  <r>
    <x v="4"/>
    <x v="2"/>
    <n v="885.24324283816077"/>
    <n v="323.976885301972"/>
    <d v="2007-02-01T00:00:00"/>
    <d v="2007-02-01T00:00:00"/>
  </r>
  <r>
    <x v="0"/>
    <x v="0"/>
    <n v="3222.2105426214039"/>
    <n v="760.28409125706662"/>
    <d v="2007-03-01T00:00:00"/>
    <d v="2007-04-01T00:00:00"/>
  </r>
  <r>
    <x v="1"/>
    <x v="1"/>
    <n v="3185.1817433305173"/>
    <n v="455.46472795886746"/>
    <d v="2007-04-01T00:00:00"/>
    <d v="2007-05-01T00:00:00"/>
  </r>
  <r>
    <x v="1"/>
    <x v="1"/>
    <n v="5050.9759276908626"/>
    <n v="618.32601633686181"/>
    <d v="2007-05-01T00:00:00"/>
    <d v="2007-06-01T00:00:00"/>
  </r>
  <r>
    <x v="2"/>
    <x v="1"/>
    <n v="306.07808341232368"/>
    <n v="275.30653731071794"/>
    <d v="2007-01-01T00:00:00"/>
    <d v="2007-01-01T00:00:00"/>
  </r>
  <r>
    <x v="1"/>
    <x v="1"/>
    <n v="9598.9767485102457"/>
    <n v="613.29115994800804"/>
    <d v="2007-02-01T00:00:00"/>
    <d v="2007-02-01T00:00:00"/>
  </r>
  <r>
    <x v="2"/>
    <x v="1"/>
    <n v="10338.800649091172"/>
    <n v="979.85200251533888"/>
    <d v="2007-03-01T00:00:00"/>
    <d v="2007-04-01T00:00:00"/>
  </r>
  <r>
    <x v="0"/>
    <x v="0"/>
    <n v="7350.6122898347694"/>
    <n v="271.98794359137952"/>
    <d v="2007-04-01T00:00:00"/>
    <d v="2007-07-01T00:00:00"/>
  </r>
  <r>
    <x v="2"/>
    <x v="1"/>
    <n v="7506.4726445372089"/>
    <n v="408.00833258324303"/>
    <d v="2007-05-01T00:00:00"/>
    <d v="2007-08-01T00:00:00"/>
  </r>
  <r>
    <x v="2"/>
    <x v="1"/>
    <n v="1939.7810982666861"/>
    <n v="413.94179234244899"/>
    <d v="2007-01-01T00:00:00"/>
    <d v="2007-02-01T00:00:00"/>
  </r>
  <r>
    <x v="5"/>
    <x v="2"/>
    <n v="7692.2168494088473"/>
    <n v="1015.8743011635308"/>
    <d v="2007-02-01T00:00:00"/>
    <d v="2007-02-01T00:00:00"/>
  </r>
  <r>
    <x v="4"/>
    <x v="2"/>
    <n v="1060.4865464279324"/>
    <n v="607.34367116714134"/>
    <d v="2007-03-01T00:00:00"/>
    <d v="2007-04-01T00:00:00"/>
  </r>
  <r>
    <x v="0"/>
    <x v="0"/>
    <n v="738.50815792793753"/>
    <n v="431.47494325501481"/>
    <d v="2007-04-01T00:00:00"/>
    <d v="2007-05-01T00:00:00"/>
  </r>
  <r>
    <x v="2"/>
    <x v="1"/>
    <n v="8174.8391784214318"/>
    <n v="206.64530965907625"/>
    <d v="2007-05-01T00:00:00"/>
    <d v="2007-05-01T00:00:00"/>
  </r>
  <r>
    <x v="2"/>
    <x v="1"/>
    <n v="4368.8062371313963"/>
    <n v="203.37534465935275"/>
    <d v="2007-01-01T00:00:00"/>
    <d v="2007-02-01T00:00:00"/>
  </r>
  <r>
    <x v="1"/>
    <x v="1"/>
    <n v="1292.519502923664"/>
    <n v="123.10562752622414"/>
    <d v="2007-02-01T00:00:00"/>
    <d v="2007-06-01T00:00:00"/>
  </r>
  <r>
    <x v="5"/>
    <x v="2"/>
    <n v="2210.7487570108456"/>
    <n v="465.5261878632503"/>
    <d v="2007-03-01T00:00:00"/>
    <d v="2007-03-01T00:00:00"/>
  </r>
  <r>
    <x v="4"/>
    <x v="2"/>
    <n v="4240.7446320371364"/>
    <n v="737.06885350145706"/>
    <d v="2007-04-01T00:00:00"/>
    <d v="2007-05-01T00:00:00"/>
  </r>
  <r>
    <x v="2"/>
    <x v="1"/>
    <n v="5927.0420304616682"/>
    <n v="501.23884288222814"/>
    <d v="2007-05-01T00:00:00"/>
    <d v="2007-05-01T00:00:00"/>
  </r>
  <r>
    <x v="2"/>
    <x v="1"/>
    <n v="2597.3536595969358"/>
    <n v="489.98697768347893"/>
    <d v="2007-01-01T00:00:00"/>
    <d v="2007-01-01T00:00:00"/>
  </r>
  <r>
    <x v="2"/>
    <x v="1"/>
    <n v="9549.4868167863915"/>
    <n v="835.02365046958505"/>
    <d v="2007-02-01T00:00:00"/>
    <d v="2007-03-01T00:00:00"/>
  </r>
  <r>
    <x v="1"/>
    <x v="1"/>
    <n v="3931.3343697968071"/>
    <n v="191.42132948390361"/>
    <d v="2007-03-01T00:00:00"/>
    <d v="2007-04-01T00:00:00"/>
  </r>
  <r>
    <x v="1"/>
    <x v="1"/>
    <n v="8578.8035799992285"/>
    <n v="670.24122856412225"/>
    <d v="2007-04-01T00:00:00"/>
    <d v="2007-04-01T00:00:00"/>
  </r>
  <r>
    <x v="5"/>
    <x v="2"/>
    <n v="1946.1366556305982"/>
    <n v="273.51173570509246"/>
    <d v="2007-05-01T00:00:00"/>
    <d v="2007-06-01T00:00:00"/>
  </r>
  <r>
    <x v="3"/>
    <x v="0"/>
    <n v="9021.0164310180826"/>
    <n v="402.05872540443846"/>
    <d v="2007-01-01T00:00:00"/>
    <d v="2007-01-01T00:00:00"/>
  </r>
  <r>
    <x v="3"/>
    <x v="0"/>
    <n v="5575.6717397642551"/>
    <n v="148.33397406830827"/>
    <d v="2007-02-01T00:00:00"/>
    <d v="2007-03-01T00:00:00"/>
  </r>
  <r>
    <x v="5"/>
    <x v="2"/>
    <n v="1193.0661622927053"/>
    <n v="148.13474306752858"/>
    <d v="2007-03-01T00:00:00"/>
    <d v="2007-04-01T00:00:00"/>
  </r>
  <r>
    <x v="2"/>
    <x v="1"/>
    <n v="10340.53334627444"/>
    <n v="250.08465090549635"/>
    <d v="2007-04-01T00:00:00"/>
    <d v="2007-04-01T00:00:00"/>
  </r>
  <r>
    <x v="2"/>
    <x v="1"/>
    <n v="5512.7676568329189"/>
    <n v="542.61872251933937"/>
    <d v="2007-05-01T00:00:00"/>
    <d v="2007-05-01T00:00:00"/>
  </r>
  <r>
    <x v="3"/>
    <x v="0"/>
    <n v="2555.9990671807363"/>
    <n v="824.12949035108954"/>
    <d v="2007-01-01T00:00:00"/>
    <d v="2007-01-01T00:00:00"/>
  </r>
  <r>
    <x v="1"/>
    <x v="1"/>
    <n v="10157.813669637655"/>
    <n v="508.16982774684521"/>
    <d v="2007-02-01T00:00:00"/>
    <d v="2007-03-01T00:00:00"/>
  </r>
  <r>
    <x v="0"/>
    <x v="0"/>
    <n v="8921.5218567564407"/>
    <n v="259.33185370205149"/>
    <d v="2007-03-01T00:00:00"/>
    <d v="2007-04-01T00:00:00"/>
  </r>
  <r>
    <x v="5"/>
    <x v="2"/>
    <n v="10494.443301691008"/>
    <n v="565.43185973588402"/>
    <d v="2007-04-01T00:00:00"/>
    <d v="2007-05-01T00:00:00"/>
  </r>
  <r>
    <x v="0"/>
    <x v="0"/>
    <n v="7007.768244715191"/>
    <n v="765.69169878332241"/>
    <d v="2007-05-01T00:00:00"/>
    <d v="2007-08-01T00:00:00"/>
  </r>
  <r>
    <x v="3"/>
    <x v="0"/>
    <n v="4811.0377530315063"/>
    <n v="193.1749368479567"/>
    <d v="2007-01-01T00:00:00"/>
    <d v="2007-04-01T00:00:00"/>
  </r>
  <r>
    <x v="1"/>
    <x v="1"/>
    <n v="8657.8271850025976"/>
    <n v="171.60241252653552"/>
    <d v="2007-02-01T00:00:00"/>
    <d v="2007-03-01T00:00:00"/>
  </r>
  <r>
    <x v="0"/>
    <x v="0"/>
    <n v="8204.3205994818563"/>
    <n v="278.74778436308486"/>
    <d v="2007-03-01T00:00:00"/>
    <d v="2007-06-01T00:00:00"/>
  </r>
  <r>
    <x v="1"/>
    <x v="1"/>
    <n v="4246.8831914753619"/>
    <n v="644.5164909707853"/>
    <d v="2007-04-01T00:00:00"/>
    <d v="2007-06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 fieldListSortAscending="1" customListSort="0">
  <location ref="H3:I16" firstHeaderRow="2" firstDataRow="2" firstDataCol="1"/>
  <pivotFields count="1">
    <pivotField axis="axisRow" dataField="1" compact="0" outline="0" subtotalTop="0" showAll="0" includeNewItemsInFilter="1" sortType="descending" countASubtotal="1">
      <items count="12">
        <item x="0"/>
        <item x="7"/>
        <item x="3"/>
        <item x="4"/>
        <item x="5"/>
        <item x="8"/>
        <item x="10"/>
        <item x="1"/>
        <item x="9"/>
        <item x="2"/>
        <item x="6"/>
        <item t="countA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2">
    <i>
      <x v="9"/>
    </i>
    <i>
      <x v="10"/>
    </i>
    <i>
      <x v="2"/>
    </i>
    <i>
      <x/>
    </i>
    <i>
      <x v="3"/>
    </i>
    <i>
      <x v="5"/>
    </i>
    <i>
      <x v="4"/>
    </i>
    <i>
      <x v="7"/>
    </i>
    <i>
      <x v="1"/>
    </i>
    <i>
      <x v="6"/>
    </i>
    <i>
      <x v="8"/>
    </i>
    <i t="grand">
      <x/>
    </i>
  </rowItems>
  <colItems count="1">
    <i/>
  </colItems>
  <dataFields count="1">
    <dataField name="Count of Group Name" fld="0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J1:K6" firstHeaderRow="2" firstDataRow="2" firstDataCol="1"/>
  <pivotFields count="3">
    <pivotField axis="axisRow" compact="0" outline="0" subtotalTop="0" showAll="0" includeNewItemsInFilter="1">
      <items count="5">
        <item x="2"/>
        <item x="0"/>
        <item x="1"/>
        <item h="1" x="3"/>
        <item t="default"/>
      </items>
    </pivotField>
    <pivotField dataField="1" compact="0" outline="0" subtotalTop="0" showAll="0" includeNewItemsInFilter="1">
      <items count="101">
        <item x="65"/>
        <item x="73"/>
        <item x="19"/>
        <item x="61"/>
        <item x="72"/>
        <item x="87"/>
        <item x="76"/>
        <item x="25"/>
        <item x="52"/>
        <item x="11"/>
        <item x="70"/>
        <item x="84"/>
        <item x="23"/>
        <item x="77"/>
        <item x="90"/>
        <item x="80"/>
        <item x="33"/>
        <item x="26"/>
        <item x="7"/>
        <item x="51"/>
        <item x="63"/>
        <item x="62"/>
        <item x="57"/>
        <item x="48"/>
        <item x="17"/>
        <item x="21"/>
        <item x="82"/>
        <item x="31"/>
        <item x="4"/>
        <item x="14"/>
        <item x="60"/>
        <item x="78"/>
        <item x="98"/>
        <item x="75"/>
        <item x="32"/>
        <item x="50"/>
        <item x="56"/>
        <item x="24"/>
        <item x="5"/>
        <item x="95"/>
        <item x="27"/>
        <item x="64"/>
        <item x="35"/>
        <item x="42"/>
        <item x="89"/>
        <item x="86"/>
        <item x="79"/>
        <item x="2"/>
        <item x="41"/>
        <item x="37"/>
        <item x="6"/>
        <item x="1"/>
        <item x="34"/>
        <item x="13"/>
        <item x="10"/>
        <item x="94"/>
        <item x="20"/>
        <item x="36"/>
        <item x="68"/>
        <item x="69"/>
        <item x="29"/>
        <item x="22"/>
        <item x="30"/>
        <item x="71"/>
        <item x="49"/>
        <item x="18"/>
        <item x="15"/>
        <item x="46"/>
        <item x="74"/>
        <item x="97"/>
        <item x="40"/>
        <item x="0"/>
        <item x="12"/>
        <item x="54"/>
        <item x="45"/>
        <item x="44"/>
        <item x="83"/>
        <item x="53"/>
        <item x="96"/>
        <item x="58"/>
        <item x="92"/>
        <item x="85"/>
        <item x="59"/>
        <item x="9"/>
        <item x="8"/>
        <item x="81"/>
        <item x="66"/>
        <item x="55"/>
        <item x="39"/>
        <item x="3"/>
        <item x="43"/>
        <item x="47"/>
        <item x="91"/>
        <item x="38"/>
        <item x="16"/>
        <item x="67"/>
        <item x="88"/>
        <item x="28"/>
        <item x="93"/>
        <item x="99"/>
        <item t="default"/>
      </items>
    </pivotField>
    <pivotField compact="0" outline="0" subtotalTop="0" showAll="0" includeNewItemsInFilter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1" baseField="0" baseItem="0"/>
  </dataFields>
  <formats count="1">
    <format dxfId="0">
      <pivotArea outline="0" fieldPosition="0">
        <references count="1">
          <reference field="0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K1:O6" firstHeaderRow="1" firstDataRow="2" firstDataCol="1"/>
  <pivotFields count="4">
    <pivotField axis="axisRow" dataField="1" compact="0" outline="0" subtotalTop="0" showAll="0" includeNewItemsInFilter="1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>
      <items count="56">
        <item x="17"/>
        <item x="21"/>
        <item x="49"/>
        <item x="1"/>
        <item x="30"/>
        <item x="0"/>
        <item x="36"/>
        <item x="28"/>
        <item x="24"/>
        <item x="52"/>
        <item x="13"/>
        <item x="11"/>
        <item x="47"/>
        <item x="54"/>
        <item x="25"/>
        <item x="41"/>
        <item x="8"/>
        <item x="44"/>
        <item x="39"/>
        <item x="37"/>
        <item x="35"/>
        <item x="23"/>
        <item x="19"/>
        <item x="43"/>
        <item x="9"/>
        <item x="45"/>
        <item x="6"/>
        <item x="42"/>
        <item x="48"/>
        <item x="2"/>
        <item x="16"/>
        <item x="38"/>
        <item x="32"/>
        <item x="50"/>
        <item x="5"/>
        <item x="7"/>
        <item x="27"/>
        <item x="33"/>
        <item x="29"/>
        <item x="20"/>
        <item x="10"/>
        <item x="53"/>
        <item x="18"/>
        <item x="46"/>
        <item x="31"/>
        <item x="34"/>
        <item x="26"/>
        <item x="4"/>
        <item x="51"/>
        <item x="14"/>
        <item x="12"/>
        <item x="3"/>
        <item x="15"/>
        <item x="40"/>
        <item x="2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Group Segment" fld="0" subtotal="count" baseField="0" baseItem="0"/>
    <dataField name="Sum of Member Months" fld="3" baseField="0" baseItem="0"/>
    <dataField name="Sum of Revenue" fld="1" baseField="0" baseItem="0"/>
    <dataField name="Sum of Expenses" fld="2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L1:P12" firstHeaderRow="1" firstDataRow="2" firstDataCol="2"/>
  <pivotFields count="5">
    <pivotField axis="axisRow" compact="0" outline="0" subtotalTop="0" showAll="0" includeNewItemsInFilter="1">
      <items count="7">
        <item x="0"/>
        <item sd="0" x="5"/>
        <item x="3"/>
        <item sd="0" x="4"/>
        <item sd="0" x="1"/>
        <item sd="0" x="2"/>
        <item t="default"/>
      </items>
    </pivotField>
    <pivotField axis="axisRow" compact="0" outline="0" subtotalTop="0" showAll="0" includeNewItemsInFilter="1">
      <items count="4">
        <item x="2"/>
        <item x="0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2">
    <field x="1"/>
    <field x="0"/>
  </rowFields>
  <rowItems count="10">
    <i>
      <x/>
      <x v="1"/>
    </i>
    <i r="1">
      <x v="3"/>
    </i>
    <i t="default">
      <x/>
    </i>
    <i>
      <x v="1"/>
      <x/>
    </i>
    <i r="1">
      <x v="2"/>
    </i>
    <i t="default">
      <x v="1"/>
    </i>
    <i>
      <x v="2"/>
      <x v="4"/>
    </i>
    <i r="1">
      <x v="5"/>
    </i>
    <i t="default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Net Income/Loss" fld="4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5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M3:U10" firstHeaderRow="1" firstDataRow="2" firstDataCol="1" rowPageCount="1" colPageCount="1"/>
  <pivotFields count="6">
    <pivotField compact="0" outline="0" subtotalTop="0" showAll="0" includeNewItemsInFilter="1"/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axis="axisRow" compact="0" numFmtId="164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Col" compact="0" numFmtId="164" outline="0" subtotalTop="0" showAll="0" includeNewItemsInFilter="1">
      <items count="10">
        <item x="5"/>
        <item x="0"/>
        <item x="6"/>
        <item x="1"/>
        <item x="2"/>
        <item x="3"/>
        <item x="7"/>
        <item x="8"/>
        <item x="4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8"/>
    </i>
    <i t="grand">
      <x/>
    </i>
  </colItems>
  <pageFields count="1">
    <pageField fld="1" item="0" hier="0"/>
  </pageFields>
  <dataFields count="1">
    <dataField name="Sum of Expenses" fld="3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6" cacheId="6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M3:O7" firstHeaderRow="1" firstDataRow="2" firstDataCol="1" rowPageCount="1" colPageCount="1"/>
  <pivotFields count="6">
    <pivotField axis="axisRow" compact="0" outline="0" subtotalTop="0" showAll="0" includeNewItemsInFilter="1">
      <items count="7">
        <item x="0"/>
        <item x="5"/>
        <item x="3"/>
        <item x="4"/>
        <item x="1"/>
        <item x="2"/>
        <item t="default"/>
      </items>
    </pivotField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</pivotFields>
  <rowFields count="1">
    <field x="0"/>
  </rowFields>
  <rowItems count="3"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0"/>
  </pageFields>
  <dataFields count="2">
    <dataField name="Sum of Revenue" fld="2" baseField="0" baseItem="0"/>
    <dataField name="Sum of Expenses" fld="3" baseField="0" baseItem="0"/>
  </dataField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M15:O19" firstHeaderRow="1" firstDataRow="2" firstDataCol="1" rowPageCount="1" colPageCount="1"/>
  <pivotFields count="6">
    <pivotField axis="axisRow" compact="0" outline="0" subtotalTop="0" showAll="0" includeNewItemsInFilter="1" sortType="descending">
      <items count="7">
        <item x="2"/>
        <item x="1"/>
        <item x="4"/>
        <item x="3"/>
        <item x="5"/>
        <item x="0"/>
        <item t="default"/>
      </items>
    </pivotField>
    <pivotField axis="axisPage" compact="0" outline="0" subtotalTop="0" showAll="0" includeNewItemsInFilter="1">
      <items count="4">
        <item x="2"/>
        <item x="0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</pivotFields>
  <rowFields count="1">
    <field x="0"/>
  </rowFields>
  <rowItems count="3"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0"/>
  </pageFields>
  <dataFields count="2">
    <dataField name="Sum of Expenses" fld="3" baseField="0" baseItem="0"/>
    <dataField name="Sum of Revenue" fld="2" baseField="0" baseItem="0"/>
  </data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L3:N8" firstHeaderRow="1" firstDataRow="2" firstDataCol="1" rowPageCount="1" colPageCount="1"/>
  <pivotFields count="5">
    <pivotField axis="axisPage" compact="0" outline="0" subtotalTop="0" showAll="0" includeNewItemsInFilter="1">
      <items count="13">
        <item x="3"/>
        <item x="8"/>
        <item x="2"/>
        <item x="4"/>
        <item x="6"/>
        <item x="5"/>
        <item x="9"/>
        <item x="7"/>
        <item x="10"/>
        <item x="0"/>
        <item h="1" x="11"/>
        <item x="1"/>
        <item t="default"/>
      </items>
    </pivotField>
    <pivotField axis="axisRow" compact="0" outline="0" subtotalTop="0" showAll="0" includeNewItemsInFilter="1">
      <items count="4">
        <item x="0"/>
        <item x="2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0"/>
  </pageFields>
  <dataFields count="2">
    <dataField name="Sum of Revenue" fld="2" baseField="0" baseItem="0"/>
    <dataField name="Sum of Expenses" fld="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312"/>
  <sheetViews>
    <sheetView workbookViewId="0">
      <selection activeCell="I11" sqref="I11"/>
    </sheetView>
  </sheetViews>
  <sheetFormatPr defaultRowHeight="12.75" x14ac:dyDescent="0.2"/>
  <cols>
    <col min="1" max="1" width="2.7109375" customWidth="1"/>
    <col min="5" max="5" width="17.85546875" bestFit="1" customWidth="1"/>
    <col min="8" max="8" width="19.140625" customWidth="1"/>
    <col min="9" max="9" width="5" customWidth="1"/>
    <col min="10" max="19" width="17.85546875" bestFit="1" customWidth="1"/>
    <col min="20" max="20" width="10.5703125" bestFit="1" customWidth="1"/>
  </cols>
  <sheetData>
    <row r="1" spans="5:9" x14ac:dyDescent="0.2">
      <c r="E1" s="1" t="s">
        <v>11</v>
      </c>
    </row>
    <row r="2" spans="5:9" x14ac:dyDescent="0.2">
      <c r="E2" t="s">
        <v>6</v>
      </c>
    </row>
    <row r="3" spans="5:9" x14ac:dyDescent="0.2">
      <c r="E3" t="s">
        <v>7</v>
      </c>
      <c r="H3" s="17" t="s">
        <v>36</v>
      </c>
      <c r="I3" s="20"/>
    </row>
    <row r="4" spans="5:9" x14ac:dyDescent="0.2">
      <c r="E4" t="s">
        <v>7</v>
      </c>
      <c r="H4" s="17" t="s">
        <v>11</v>
      </c>
      <c r="I4" s="20" t="s">
        <v>37</v>
      </c>
    </row>
    <row r="5" spans="5:9" x14ac:dyDescent="0.2">
      <c r="E5" t="s">
        <v>7</v>
      </c>
      <c r="H5" s="13" t="s">
        <v>4</v>
      </c>
      <c r="I5" s="25">
        <v>42</v>
      </c>
    </row>
    <row r="6" spans="5:9" x14ac:dyDescent="0.2">
      <c r="E6" t="s">
        <v>4</v>
      </c>
      <c r="H6" s="18" t="s">
        <v>0</v>
      </c>
      <c r="I6" s="26">
        <v>37</v>
      </c>
    </row>
    <row r="7" spans="5:9" x14ac:dyDescent="0.2">
      <c r="E7" t="s">
        <v>6</v>
      </c>
      <c r="H7" s="18" t="s">
        <v>2</v>
      </c>
      <c r="I7" s="26">
        <v>34</v>
      </c>
    </row>
    <row r="8" spans="5:9" x14ac:dyDescent="0.2">
      <c r="E8" t="s">
        <v>4</v>
      </c>
      <c r="H8" s="18" t="s">
        <v>6</v>
      </c>
      <c r="I8" s="26">
        <v>32</v>
      </c>
    </row>
    <row r="9" spans="5:9" x14ac:dyDescent="0.2">
      <c r="E9" t="s">
        <v>6</v>
      </c>
      <c r="H9" s="18" t="s">
        <v>1</v>
      </c>
      <c r="I9" s="26">
        <v>32</v>
      </c>
    </row>
    <row r="10" spans="5:9" x14ac:dyDescent="0.2">
      <c r="E10" t="s">
        <v>6</v>
      </c>
      <c r="H10" s="18" t="s">
        <v>3</v>
      </c>
      <c r="I10" s="26">
        <v>32</v>
      </c>
    </row>
    <row r="11" spans="5:9" x14ac:dyDescent="0.2">
      <c r="E11" t="s">
        <v>2</v>
      </c>
      <c r="H11" s="18" t="s">
        <v>8</v>
      </c>
      <c r="I11" s="26">
        <v>30</v>
      </c>
    </row>
    <row r="12" spans="5:9" x14ac:dyDescent="0.2">
      <c r="E12" t="s">
        <v>4</v>
      </c>
      <c r="H12" s="18" t="s">
        <v>7</v>
      </c>
      <c r="I12" s="26">
        <v>25</v>
      </c>
    </row>
    <row r="13" spans="5:9" x14ac:dyDescent="0.2">
      <c r="E13" t="s">
        <v>6</v>
      </c>
      <c r="H13" s="18" t="s">
        <v>5</v>
      </c>
      <c r="I13" s="26">
        <v>20</v>
      </c>
    </row>
    <row r="14" spans="5:9" x14ac:dyDescent="0.2">
      <c r="E14" t="s">
        <v>1</v>
      </c>
      <c r="H14" s="18" t="s">
        <v>9</v>
      </c>
      <c r="I14" s="26">
        <v>16</v>
      </c>
    </row>
    <row r="15" spans="5:9" x14ac:dyDescent="0.2">
      <c r="E15" t="s">
        <v>8</v>
      </c>
      <c r="H15" s="18" t="s">
        <v>10</v>
      </c>
      <c r="I15" s="26">
        <v>11</v>
      </c>
    </row>
    <row r="16" spans="5:9" x14ac:dyDescent="0.2">
      <c r="E16" t="s">
        <v>0</v>
      </c>
      <c r="H16" s="19" t="s">
        <v>18</v>
      </c>
      <c r="I16" s="21">
        <v>311</v>
      </c>
    </row>
    <row r="17" spans="5:5" x14ac:dyDescent="0.2">
      <c r="E17" t="s">
        <v>8</v>
      </c>
    </row>
    <row r="18" spans="5:5" x14ac:dyDescent="0.2">
      <c r="E18" t="s">
        <v>7</v>
      </c>
    </row>
    <row r="19" spans="5:5" x14ac:dyDescent="0.2">
      <c r="E19" t="s">
        <v>1</v>
      </c>
    </row>
    <row r="20" spans="5:5" x14ac:dyDescent="0.2">
      <c r="E20" t="s">
        <v>0</v>
      </c>
    </row>
    <row r="21" spans="5:5" x14ac:dyDescent="0.2">
      <c r="E21" t="s">
        <v>2</v>
      </c>
    </row>
    <row r="22" spans="5:5" x14ac:dyDescent="0.2">
      <c r="E22" t="s">
        <v>0</v>
      </c>
    </row>
    <row r="23" spans="5:5" x14ac:dyDescent="0.2">
      <c r="E23" t="s">
        <v>5</v>
      </c>
    </row>
    <row r="24" spans="5:5" x14ac:dyDescent="0.2">
      <c r="E24" t="s">
        <v>7</v>
      </c>
    </row>
    <row r="25" spans="5:5" x14ac:dyDescent="0.2">
      <c r="E25" t="s">
        <v>6</v>
      </c>
    </row>
    <row r="26" spans="5:5" x14ac:dyDescent="0.2">
      <c r="E26" t="s">
        <v>8</v>
      </c>
    </row>
    <row r="27" spans="5:5" x14ac:dyDescent="0.2">
      <c r="E27" t="s">
        <v>1</v>
      </c>
    </row>
    <row r="28" spans="5:5" x14ac:dyDescent="0.2">
      <c r="E28" t="s">
        <v>3</v>
      </c>
    </row>
    <row r="29" spans="5:5" x14ac:dyDescent="0.2">
      <c r="E29" t="s">
        <v>6</v>
      </c>
    </row>
    <row r="30" spans="5:5" x14ac:dyDescent="0.2">
      <c r="E30" t="s">
        <v>0</v>
      </c>
    </row>
    <row r="31" spans="5:5" x14ac:dyDescent="0.2">
      <c r="E31" t="s">
        <v>8</v>
      </c>
    </row>
    <row r="32" spans="5:5" x14ac:dyDescent="0.2">
      <c r="E32" t="s">
        <v>8</v>
      </c>
    </row>
    <row r="33" spans="5:5" x14ac:dyDescent="0.2">
      <c r="E33" t="s">
        <v>4</v>
      </c>
    </row>
    <row r="34" spans="5:5" x14ac:dyDescent="0.2">
      <c r="E34" t="s">
        <v>0</v>
      </c>
    </row>
    <row r="35" spans="5:5" x14ac:dyDescent="0.2">
      <c r="E35" t="s">
        <v>3</v>
      </c>
    </row>
    <row r="36" spans="5:5" x14ac:dyDescent="0.2">
      <c r="E36" t="s">
        <v>6</v>
      </c>
    </row>
    <row r="37" spans="5:5" x14ac:dyDescent="0.2">
      <c r="E37" t="s">
        <v>1</v>
      </c>
    </row>
    <row r="38" spans="5:5" x14ac:dyDescent="0.2">
      <c r="E38" t="s">
        <v>1</v>
      </c>
    </row>
    <row r="39" spans="5:5" x14ac:dyDescent="0.2">
      <c r="E39" t="s">
        <v>5</v>
      </c>
    </row>
    <row r="40" spans="5:5" x14ac:dyDescent="0.2">
      <c r="E40" t="s">
        <v>8</v>
      </c>
    </row>
    <row r="41" spans="5:5" x14ac:dyDescent="0.2">
      <c r="E41" t="s">
        <v>5</v>
      </c>
    </row>
    <row r="42" spans="5:5" x14ac:dyDescent="0.2">
      <c r="E42" t="s">
        <v>10</v>
      </c>
    </row>
    <row r="43" spans="5:5" x14ac:dyDescent="0.2">
      <c r="E43" t="s">
        <v>4</v>
      </c>
    </row>
    <row r="44" spans="5:5" x14ac:dyDescent="0.2">
      <c r="E44" t="s">
        <v>2</v>
      </c>
    </row>
    <row r="45" spans="5:5" x14ac:dyDescent="0.2">
      <c r="E45" t="s">
        <v>1</v>
      </c>
    </row>
    <row r="46" spans="5:5" x14ac:dyDescent="0.2">
      <c r="E46" t="s">
        <v>8</v>
      </c>
    </row>
    <row r="47" spans="5:5" x14ac:dyDescent="0.2">
      <c r="E47" t="s">
        <v>0</v>
      </c>
    </row>
    <row r="48" spans="5:5" x14ac:dyDescent="0.2">
      <c r="E48" t="s">
        <v>3</v>
      </c>
    </row>
    <row r="49" spans="5:5" x14ac:dyDescent="0.2">
      <c r="E49" t="s">
        <v>2</v>
      </c>
    </row>
    <row r="50" spans="5:5" x14ac:dyDescent="0.2">
      <c r="E50" t="s">
        <v>6</v>
      </c>
    </row>
    <row r="51" spans="5:5" x14ac:dyDescent="0.2">
      <c r="E51" t="s">
        <v>4</v>
      </c>
    </row>
    <row r="52" spans="5:5" x14ac:dyDescent="0.2">
      <c r="E52" t="s">
        <v>7</v>
      </c>
    </row>
    <row r="53" spans="5:5" x14ac:dyDescent="0.2">
      <c r="E53" t="s">
        <v>5</v>
      </c>
    </row>
    <row r="54" spans="5:5" x14ac:dyDescent="0.2">
      <c r="E54" t="s">
        <v>6</v>
      </c>
    </row>
    <row r="55" spans="5:5" x14ac:dyDescent="0.2">
      <c r="E55" t="s">
        <v>6</v>
      </c>
    </row>
    <row r="56" spans="5:5" x14ac:dyDescent="0.2">
      <c r="E56" t="s">
        <v>2</v>
      </c>
    </row>
    <row r="57" spans="5:5" x14ac:dyDescent="0.2">
      <c r="E57" t="s">
        <v>2</v>
      </c>
    </row>
    <row r="58" spans="5:5" x14ac:dyDescent="0.2">
      <c r="E58" t="s">
        <v>1</v>
      </c>
    </row>
    <row r="59" spans="5:5" x14ac:dyDescent="0.2">
      <c r="E59" t="s">
        <v>7</v>
      </c>
    </row>
    <row r="60" spans="5:5" x14ac:dyDescent="0.2">
      <c r="E60" t="s">
        <v>5</v>
      </c>
    </row>
    <row r="61" spans="5:5" x14ac:dyDescent="0.2">
      <c r="E61" t="s">
        <v>8</v>
      </c>
    </row>
    <row r="62" spans="5:5" x14ac:dyDescent="0.2">
      <c r="E62" t="s">
        <v>9</v>
      </c>
    </row>
    <row r="63" spans="5:5" x14ac:dyDescent="0.2">
      <c r="E63" t="s">
        <v>7</v>
      </c>
    </row>
    <row r="64" spans="5:5" x14ac:dyDescent="0.2">
      <c r="E64" t="s">
        <v>8</v>
      </c>
    </row>
    <row r="65" spans="5:5" x14ac:dyDescent="0.2">
      <c r="E65" t="s">
        <v>6</v>
      </c>
    </row>
    <row r="66" spans="5:5" x14ac:dyDescent="0.2">
      <c r="E66" t="s">
        <v>0</v>
      </c>
    </row>
    <row r="67" spans="5:5" x14ac:dyDescent="0.2">
      <c r="E67" t="s">
        <v>4</v>
      </c>
    </row>
    <row r="68" spans="5:5" x14ac:dyDescent="0.2">
      <c r="E68" t="s">
        <v>2</v>
      </c>
    </row>
    <row r="69" spans="5:5" x14ac:dyDescent="0.2">
      <c r="E69" t="s">
        <v>7</v>
      </c>
    </row>
    <row r="70" spans="5:5" x14ac:dyDescent="0.2">
      <c r="E70" t="s">
        <v>4</v>
      </c>
    </row>
    <row r="71" spans="5:5" x14ac:dyDescent="0.2">
      <c r="E71" t="s">
        <v>4</v>
      </c>
    </row>
    <row r="72" spans="5:5" x14ac:dyDescent="0.2">
      <c r="E72" t="s">
        <v>4</v>
      </c>
    </row>
    <row r="73" spans="5:5" x14ac:dyDescent="0.2">
      <c r="E73" t="s">
        <v>6</v>
      </c>
    </row>
    <row r="74" spans="5:5" x14ac:dyDescent="0.2">
      <c r="E74" t="s">
        <v>0</v>
      </c>
    </row>
    <row r="75" spans="5:5" x14ac:dyDescent="0.2">
      <c r="E75" t="s">
        <v>1</v>
      </c>
    </row>
    <row r="76" spans="5:5" x14ac:dyDescent="0.2">
      <c r="E76" t="s">
        <v>4</v>
      </c>
    </row>
    <row r="77" spans="5:5" x14ac:dyDescent="0.2">
      <c r="E77" t="s">
        <v>7</v>
      </c>
    </row>
    <row r="78" spans="5:5" x14ac:dyDescent="0.2">
      <c r="E78" t="s">
        <v>3</v>
      </c>
    </row>
    <row r="79" spans="5:5" x14ac:dyDescent="0.2">
      <c r="E79" t="s">
        <v>6</v>
      </c>
    </row>
    <row r="80" spans="5:5" x14ac:dyDescent="0.2">
      <c r="E80" t="s">
        <v>4</v>
      </c>
    </row>
    <row r="81" spans="5:5" x14ac:dyDescent="0.2">
      <c r="E81" t="s">
        <v>3</v>
      </c>
    </row>
    <row r="82" spans="5:5" x14ac:dyDescent="0.2">
      <c r="E82" t="s">
        <v>8</v>
      </c>
    </row>
    <row r="83" spans="5:5" x14ac:dyDescent="0.2">
      <c r="E83" t="s">
        <v>8</v>
      </c>
    </row>
    <row r="84" spans="5:5" x14ac:dyDescent="0.2">
      <c r="E84" t="s">
        <v>0</v>
      </c>
    </row>
    <row r="85" spans="5:5" x14ac:dyDescent="0.2">
      <c r="E85" t="s">
        <v>3</v>
      </c>
    </row>
    <row r="86" spans="5:5" x14ac:dyDescent="0.2">
      <c r="E86" t="s">
        <v>1</v>
      </c>
    </row>
    <row r="87" spans="5:5" x14ac:dyDescent="0.2">
      <c r="E87" t="s">
        <v>4</v>
      </c>
    </row>
    <row r="88" spans="5:5" x14ac:dyDescent="0.2">
      <c r="E88" t="s">
        <v>1</v>
      </c>
    </row>
    <row r="89" spans="5:5" x14ac:dyDescent="0.2">
      <c r="E89" t="s">
        <v>6</v>
      </c>
    </row>
    <row r="90" spans="5:5" x14ac:dyDescent="0.2">
      <c r="E90" t="s">
        <v>2</v>
      </c>
    </row>
    <row r="91" spans="5:5" x14ac:dyDescent="0.2">
      <c r="E91" t="s">
        <v>7</v>
      </c>
    </row>
    <row r="92" spans="5:5" x14ac:dyDescent="0.2">
      <c r="E92" t="s">
        <v>3</v>
      </c>
    </row>
    <row r="93" spans="5:5" x14ac:dyDescent="0.2">
      <c r="E93" t="s">
        <v>4</v>
      </c>
    </row>
    <row r="94" spans="5:5" x14ac:dyDescent="0.2">
      <c r="E94" t="s">
        <v>1</v>
      </c>
    </row>
    <row r="95" spans="5:5" x14ac:dyDescent="0.2">
      <c r="E95" t="s">
        <v>5</v>
      </c>
    </row>
    <row r="96" spans="5:5" x14ac:dyDescent="0.2">
      <c r="E96" t="s">
        <v>4</v>
      </c>
    </row>
    <row r="97" spans="5:5" x14ac:dyDescent="0.2">
      <c r="E97" t="s">
        <v>3</v>
      </c>
    </row>
    <row r="98" spans="5:5" x14ac:dyDescent="0.2">
      <c r="E98" t="s">
        <v>1</v>
      </c>
    </row>
    <row r="99" spans="5:5" x14ac:dyDescent="0.2">
      <c r="E99" t="s">
        <v>10</v>
      </c>
    </row>
    <row r="100" spans="5:5" x14ac:dyDescent="0.2">
      <c r="E100" t="s">
        <v>0</v>
      </c>
    </row>
    <row r="101" spans="5:5" x14ac:dyDescent="0.2">
      <c r="E101" t="s">
        <v>4</v>
      </c>
    </row>
    <row r="102" spans="5:5" x14ac:dyDescent="0.2">
      <c r="E102" t="s">
        <v>2</v>
      </c>
    </row>
    <row r="103" spans="5:5" x14ac:dyDescent="0.2">
      <c r="E103" t="s">
        <v>6</v>
      </c>
    </row>
    <row r="104" spans="5:5" x14ac:dyDescent="0.2">
      <c r="E104" t="s">
        <v>9</v>
      </c>
    </row>
    <row r="105" spans="5:5" x14ac:dyDescent="0.2">
      <c r="E105" t="s">
        <v>0</v>
      </c>
    </row>
    <row r="106" spans="5:5" x14ac:dyDescent="0.2">
      <c r="E106" t="s">
        <v>6</v>
      </c>
    </row>
    <row r="107" spans="5:5" x14ac:dyDescent="0.2">
      <c r="E107" t="s">
        <v>5</v>
      </c>
    </row>
    <row r="108" spans="5:5" x14ac:dyDescent="0.2">
      <c r="E108" t="s">
        <v>2</v>
      </c>
    </row>
    <row r="109" spans="5:5" x14ac:dyDescent="0.2">
      <c r="E109" t="s">
        <v>0</v>
      </c>
    </row>
    <row r="110" spans="5:5" x14ac:dyDescent="0.2">
      <c r="E110" t="s">
        <v>2</v>
      </c>
    </row>
    <row r="111" spans="5:5" x14ac:dyDescent="0.2">
      <c r="E111" t="s">
        <v>2</v>
      </c>
    </row>
    <row r="112" spans="5:5" x14ac:dyDescent="0.2">
      <c r="E112" t="s">
        <v>8</v>
      </c>
    </row>
    <row r="113" spans="5:5" x14ac:dyDescent="0.2">
      <c r="E113" t="s">
        <v>6</v>
      </c>
    </row>
    <row r="114" spans="5:5" x14ac:dyDescent="0.2">
      <c r="E114" t="s">
        <v>0</v>
      </c>
    </row>
    <row r="115" spans="5:5" x14ac:dyDescent="0.2">
      <c r="E115" t="s">
        <v>4</v>
      </c>
    </row>
    <row r="116" spans="5:5" x14ac:dyDescent="0.2">
      <c r="E116" t="s">
        <v>0</v>
      </c>
    </row>
    <row r="117" spans="5:5" x14ac:dyDescent="0.2">
      <c r="E117" t="s">
        <v>4</v>
      </c>
    </row>
    <row r="118" spans="5:5" x14ac:dyDescent="0.2">
      <c r="E118" t="s">
        <v>0</v>
      </c>
    </row>
    <row r="119" spans="5:5" x14ac:dyDescent="0.2">
      <c r="E119" t="s">
        <v>7</v>
      </c>
    </row>
    <row r="120" spans="5:5" x14ac:dyDescent="0.2">
      <c r="E120" t="s">
        <v>0</v>
      </c>
    </row>
    <row r="121" spans="5:5" x14ac:dyDescent="0.2">
      <c r="E121" t="s">
        <v>3</v>
      </c>
    </row>
    <row r="122" spans="5:5" x14ac:dyDescent="0.2">
      <c r="E122" t="s">
        <v>8</v>
      </c>
    </row>
    <row r="123" spans="5:5" x14ac:dyDescent="0.2">
      <c r="E123" t="s">
        <v>1</v>
      </c>
    </row>
    <row r="124" spans="5:5" x14ac:dyDescent="0.2">
      <c r="E124" t="s">
        <v>1</v>
      </c>
    </row>
    <row r="125" spans="5:5" x14ac:dyDescent="0.2">
      <c r="E125" t="s">
        <v>8</v>
      </c>
    </row>
    <row r="126" spans="5:5" x14ac:dyDescent="0.2">
      <c r="E126" t="s">
        <v>7</v>
      </c>
    </row>
    <row r="127" spans="5:5" x14ac:dyDescent="0.2">
      <c r="E127" t="s">
        <v>4</v>
      </c>
    </row>
    <row r="128" spans="5:5" x14ac:dyDescent="0.2">
      <c r="E128" t="s">
        <v>9</v>
      </c>
    </row>
    <row r="129" spans="5:5" x14ac:dyDescent="0.2">
      <c r="E129" t="s">
        <v>2</v>
      </c>
    </row>
    <row r="130" spans="5:5" x14ac:dyDescent="0.2">
      <c r="E130" t="s">
        <v>4</v>
      </c>
    </row>
    <row r="131" spans="5:5" x14ac:dyDescent="0.2">
      <c r="E131" t="s">
        <v>7</v>
      </c>
    </row>
    <row r="132" spans="5:5" x14ac:dyDescent="0.2">
      <c r="E132" t="s">
        <v>3</v>
      </c>
    </row>
    <row r="133" spans="5:5" x14ac:dyDescent="0.2">
      <c r="E133" t="s">
        <v>4</v>
      </c>
    </row>
    <row r="134" spans="5:5" x14ac:dyDescent="0.2">
      <c r="E134" t="s">
        <v>10</v>
      </c>
    </row>
    <row r="135" spans="5:5" x14ac:dyDescent="0.2">
      <c r="E135" t="s">
        <v>2</v>
      </c>
    </row>
    <row r="136" spans="5:5" x14ac:dyDescent="0.2">
      <c r="E136" t="s">
        <v>4</v>
      </c>
    </row>
    <row r="137" spans="5:5" x14ac:dyDescent="0.2">
      <c r="E137" t="s">
        <v>2</v>
      </c>
    </row>
    <row r="138" spans="5:5" x14ac:dyDescent="0.2">
      <c r="E138" t="s">
        <v>5</v>
      </c>
    </row>
    <row r="139" spans="5:5" x14ac:dyDescent="0.2">
      <c r="E139" t="s">
        <v>0</v>
      </c>
    </row>
    <row r="140" spans="5:5" x14ac:dyDescent="0.2">
      <c r="E140" t="s">
        <v>6</v>
      </c>
    </row>
    <row r="141" spans="5:5" x14ac:dyDescent="0.2">
      <c r="E141" t="s">
        <v>9</v>
      </c>
    </row>
    <row r="142" spans="5:5" x14ac:dyDescent="0.2">
      <c r="E142" t="s">
        <v>2</v>
      </c>
    </row>
    <row r="143" spans="5:5" x14ac:dyDescent="0.2">
      <c r="E143" t="s">
        <v>3</v>
      </c>
    </row>
    <row r="144" spans="5:5" x14ac:dyDescent="0.2">
      <c r="E144" t="s">
        <v>8</v>
      </c>
    </row>
    <row r="145" spans="5:5" x14ac:dyDescent="0.2">
      <c r="E145" t="s">
        <v>0</v>
      </c>
    </row>
    <row r="146" spans="5:5" x14ac:dyDescent="0.2">
      <c r="E146" t="s">
        <v>10</v>
      </c>
    </row>
    <row r="147" spans="5:5" x14ac:dyDescent="0.2">
      <c r="E147" t="s">
        <v>5</v>
      </c>
    </row>
    <row r="148" spans="5:5" x14ac:dyDescent="0.2">
      <c r="E148" t="s">
        <v>9</v>
      </c>
    </row>
    <row r="149" spans="5:5" x14ac:dyDescent="0.2">
      <c r="E149" t="s">
        <v>10</v>
      </c>
    </row>
    <row r="150" spans="5:5" x14ac:dyDescent="0.2">
      <c r="E150" t="s">
        <v>8</v>
      </c>
    </row>
    <row r="151" spans="5:5" x14ac:dyDescent="0.2">
      <c r="E151" t="s">
        <v>6</v>
      </c>
    </row>
    <row r="152" spans="5:5" x14ac:dyDescent="0.2">
      <c r="E152" t="s">
        <v>0</v>
      </c>
    </row>
    <row r="153" spans="5:5" x14ac:dyDescent="0.2">
      <c r="E153" t="s">
        <v>3</v>
      </c>
    </row>
    <row r="154" spans="5:5" x14ac:dyDescent="0.2">
      <c r="E154" t="s">
        <v>2</v>
      </c>
    </row>
    <row r="155" spans="5:5" x14ac:dyDescent="0.2">
      <c r="E155" t="s">
        <v>3</v>
      </c>
    </row>
    <row r="156" spans="5:5" x14ac:dyDescent="0.2">
      <c r="E156" t="s">
        <v>2</v>
      </c>
    </row>
    <row r="157" spans="5:5" x14ac:dyDescent="0.2">
      <c r="E157" t="s">
        <v>5</v>
      </c>
    </row>
    <row r="158" spans="5:5" x14ac:dyDescent="0.2">
      <c r="E158" t="s">
        <v>5</v>
      </c>
    </row>
    <row r="159" spans="5:5" x14ac:dyDescent="0.2">
      <c r="E159" t="s">
        <v>1</v>
      </c>
    </row>
    <row r="160" spans="5:5" x14ac:dyDescent="0.2">
      <c r="E160" t="s">
        <v>4</v>
      </c>
    </row>
    <row r="161" spans="5:5" x14ac:dyDescent="0.2">
      <c r="E161" t="s">
        <v>1</v>
      </c>
    </row>
    <row r="162" spans="5:5" x14ac:dyDescent="0.2">
      <c r="E162" t="s">
        <v>3</v>
      </c>
    </row>
    <row r="163" spans="5:5" x14ac:dyDescent="0.2">
      <c r="E163" t="s">
        <v>6</v>
      </c>
    </row>
    <row r="164" spans="5:5" x14ac:dyDescent="0.2">
      <c r="E164" t="s">
        <v>4</v>
      </c>
    </row>
    <row r="165" spans="5:5" x14ac:dyDescent="0.2">
      <c r="E165" t="s">
        <v>9</v>
      </c>
    </row>
    <row r="166" spans="5:5" x14ac:dyDescent="0.2">
      <c r="E166" t="s">
        <v>0</v>
      </c>
    </row>
    <row r="167" spans="5:5" x14ac:dyDescent="0.2">
      <c r="E167" t="s">
        <v>4</v>
      </c>
    </row>
    <row r="168" spans="5:5" x14ac:dyDescent="0.2">
      <c r="E168" t="s">
        <v>0</v>
      </c>
    </row>
    <row r="169" spans="5:5" x14ac:dyDescent="0.2">
      <c r="E169" t="s">
        <v>9</v>
      </c>
    </row>
    <row r="170" spans="5:5" x14ac:dyDescent="0.2">
      <c r="E170" t="s">
        <v>4</v>
      </c>
    </row>
    <row r="171" spans="5:5" x14ac:dyDescent="0.2">
      <c r="E171" t="s">
        <v>6</v>
      </c>
    </row>
    <row r="172" spans="5:5" x14ac:dyDescent="0.2">
      <c r="E172" t="s">
        <v>4</v>
      </c>
    </row>
    <row r="173" spans="5:5" x14ac:dyDescent="0.2">
      <c r="E173" t="s">
        <v>1</v>
      </c>
    </row>
    <row r="174" spans="5:5" x14ac:dyDescent="0.2">
      <c r="E174" t="s">
        <v>1</v>
      </c>
    </row>
    <row r="175" spans="5:5" x14ac:dyDescent="0.2">
      <c r="E175" t="s">
        <v>7</v>
      </c>
    </row>
    <row r="176" spans="5:5" x14ac:dyDescent="0.2">
      <c r="E176" t="s">
        <v>6</v>
      </c>
    </row>
    <row r="177" spans="5:5" x14ac:dyDescent="0.2">
      <c r="E177" t="s">
        <v>3</v>
      </c>
    </row>
    <row r="178" spans="5:5" x14ac:dyDescent="0.2">
      <c r="E178" t="s">
        <v>3</v>
      </c>
    </row>
    <row r="179" spans="5:5" x14ac:dyDescent="0.2">
      <c r="E179" t="s">
        <v>10</v>
      </c>
    </row>
    <row r="180" spans="5:5" x14ac:dyDescent="0.2">
      <c r="E180" t="s">
        <v>8</v>
      </c>
    </row>
    <row r="181" spans="5:5" x14ac:dyDescent="0.2">
      <c r="E181" t="s">
        <v>0</v>
      </c>
    </row>
    <row r="182" spans="5:5" x14ac:dyDescent="0.2">
      <c r="E182" t="s">
        <v>2</v>
      </c>
    </row>
    <row r="183" spans="5:5" x14ac:dyDescent="0.2">
      <c r="E183" t="s">
        <v>2</v>
      </c>
    </row>
    <row r="184" spans="5:5" x14ac:dyDescent="0.2">
      <c r="E184" t="s">
        <v>2</v>
      </c>
    </row>
    <row r="185" spans="5:5" x14ac:dyDescent="0.2">
      <c r="E185" t="s">
        <v>0</v>
      </c>
    </row>
    <row r="186" spans="5:5" x14ac:dyDescent="0.2">
      <c r="E186" t="s">
        <v>7</v>
      </c>
    </row>
    <row r="187" spans="5:5" x14ac:dyDescent="0.2">
      <c r="E187" t="s">
        <v>9</v>
      </c>
    </row>
    <row r="188" spans="5:5" x14ac:dyDescent="0.2">
      <c r="E188" t="s">
        <v>3</v>
      </c>
    </row>
    <row r="189" spans="5:5" x14ac:dyDescent="0.2">
      <c r="E189" t="s">
        <v>4</v>
      </c>
    </row>
    <row r="190" spans="5:5" x14ac:dyDescent="0.2">
      <c r="E190" t="s">
        <v>6</v>
      </c>
    </row>
    <row r="191" spans="5:5" x14ac:dyDescent="0.2">
      <c r="E191" t="s">
        <v>3</v>
      </c>
    </row>
    <row r="192" spans="5:5" x14ac:dyDescent="0.2">
      <c r="E192" t="s">
        <v>2</v>
      </c>
    </row>
    <row r="193" spans="5:5" x14ac:dyDescent="0.2">
      <c r="E193" t="s">
        <v>4</v>
      </c>
    </row>
    <row r="194" spans="5:5" x14ac:dyDescent="0.2">
      <c r="E194" t="s">
        <v>2</v>
      </c>
    </row>
    <row r="195" spans="5:5" x14ac:dyDescent="0.2">
      <c r="E195" t="s">
        <v>3</v>
      </c>
    </row>
    <row r="196" spans="5:5" x14ac:dyDescent="0.2">
      <c r="E196" t="s">
        <v>4</v>
      </c>
    </row>
    <row r="197" spans="5:5" x14ac:dyDescent="0.2">
      <c r="E197" t="s">
        <v>4</v>
      </c>
    </row>
    <row r="198" spans="5:5" x14ac:dyDescent="0.2">
      <c r="E198" t="s">
        <v>8</v>
      </c>
    </row>
    <row r="199" spans="5:5" x14ac:dyDescent="0.2">
      <c r="E199" t="s">
        <v>8</v>
      </c>
    </row>
    <row r="200" spans="5:5" x14ac:dyDescent="0.2">
      <c r="E200" t="s">
        <v>6</v>
      </c>
    </row>
    <row r="201" spans="5:5" x14ac:dyDescent="0.2">
      <c r="E201" t="s">
        <v>8</v>
      </c>
    </row>
    <row r="202" spans="5:5" x14ac:dyDescent="0.2">
      <c r="E202" t="s">
        <v>9</v>
      </c>
    </row>
    <row r="203" spans="5:5" x14ac:dyDescent="0.2">
      <c r="E203" t="s">
        <v>10</v>
      </c>
    </row>
    <row r="204" spans="5:5" x14ac:dyDescent="0.2">
      <c r="E204" t="s">
        <v>7</v>
      </c>
    </row>
    <row r="205" spans="5:5" x14ac:dyDescent="0.2">
      <c r="E205" t="s">
        <v>1</v>
      </c>
    </row>
    <row r="206" spans="5:5" x14ac:dyDescent="0.2">
      <c r="E206" t="s">
        <v>5</v>
      </c>
    </row>
    <row r="207" spans="5:5" x14ac:dyDescent="0.2">
      <c r="E207" t="s">
        <v>10</v>
      </c>
    </row>
    <row r="208" spans="5:5" x14ac:dyDescent="0.2">
      <c r="E208" t="s">
        <v>2</v>
      </c>
    </row>
    <row r="209" spans="5:5" x14ac:dyDescent="0.2">
      <c r="E209" t="s">
        <v>2</v>
      </c>
    </row>
    <row r="210" spans="5:5" x14ac:dyDescent="0.2">
      <c r="E210" t="s">
        <v>8</v>
      </c>
    </row>
    <row r="211" spans="5:5" x14ac:dyDescent="0.2">
      <c r="E211" t="s">
        <v>7</v>
      </c>
    </row>
    <row r="212" spans="5:5" x14ac:dyDescent="0.2">
      <c r="E212" t="s">
        <v>3</v>
      </c>
    </row>
    <row r="213" spans="5:5" x14ac:dyDescent="0.2">
      <c r="E213" t="s">
        <v>6</v>
      </c>
    </row>
    <row r="214" spans="5:5" x14ac:dyDescent="0.2">
      <c r="E214" t="s">
        <v>7</v>
      </c>
    </row>
    <row r="215" spans="5:5" x14ac:dyDescent="0.2">
      <c r="E215" t="s">
        <v>2</v>
      </c>
    </row>
    <row r="216" spans="5:5" x14ac:dyDescent="0.2">
      <c r="E216" t="s">
        <v>1</v>
      </c>
    </row>
    <row r="217" spans="5:5" x14ac:dyDescent="0.2">
      <c r="E217" t="s">
        <v>0</v>
      </c>
    </row>
    <row r="218" spans="5:5" x14ac:dyDescent="0.2">
      <c r="E218" t="s">
        <v>8</v>
      </c>
    </row>
    <row r="219" spans="5:5" x14ac:dyDescent="0.2">
      <c r="E219" t="s">
        <v>4</v>
      </c>
    </row>
    <row r="220" spans="5:5" x14ac:dyDescent="0.2">
      <c r="E220" t="s">
        <v>0</v>
      </c>
    </row>
    <row r="221" spans="5:5" x14ac:dyDescent="0.2">
      <c r="E221" t="s">
        <v>4</v>
      </c>
    </row>
    <row r="222" spans="5:5" x14ac:dyDescent="0.2">
      <c r="E222" t="s">
        <v>0</v>
      </c>
    </row>
    <row r="223" spans="5:5" x14ac:dyDescent="0.2">
      <c r="E223" t="s">
        <v>2</v>
      </c>
    </row>
    <row r="224" spans="5:5" x14ac:dyDescent="0.2">
      <c r="E224" t="s">
        <v>0</v>
      </c>
    </row>
    <row r="225" spans="5:5" x14ac:dyDescent="0.2">
      <c r="E225" t="s">
        <v>8</v>
      </c>
    </row>
    <row r="226" spans="5:5" x14ac:dyDescent="0.2">
      <c r="E226" t="s">
        <v>2</v>
      </c>
    </row>
    <row r="227" spans="5:5" x14ac:dyDescent="0.2">
      <c r="E227" t="s">
        <v>3</v>
      </c>
    </row>
    <row r="228" spans="5:5" x14ac:dyDescent="0.2">
      <c r="E228" t="s">
        <v>8</v>
      </c>
    </row>
    <row r="229" spans="5:5" x14ac:dyDescent="0.2">
      <c r="E229" t="s">
        <v>9</v>
      </c>
    </row>
    <row r="230" spans="5:5" x14ac:dyDescent="0.2">
      <c r="E230" t="s">
        <v>3</v>
      </c>
    </row>
    <row r="231" spans="5:5" x14ac:dyDescent="0.2">
      <c r="E231" t="s">
        <v>10</v>
      </c>
    </row>
    <row r="232" spans="5:5" x14ac:dyDescent="0.2">
      <c r="E232" t="s">
        <v>3</v>
      </c>
    </row>
    <row r="233" spans="5:5" x14ac:dyDescent="0.2">
      <c r="E233" t="s">
        <v>2</v>
      </c>
    </row>
    <row r="234" spans="5:5" x14ac:dyDescent="0.2">
      <c r="E234" t="s">
        <v>0</v>
      </c>
    </row>
    <row r="235" spans="5:5" x14ac:dyDescent="0.2">
      <c r="E235" t="s">
        <v>3</v>
      </c>
    </row>
    <row r="236" spans="5:5" x14ac:dyDescent="0.2">
      <c r="E236" t="s">
        <v>7</v>
      </c>
    </row>
    <row r="237" spans="5:5" x14ac:dyDescent="0.2">
      <c r="E237" t="s">
        <v>1</v>
      </c>
    </row>
    <row r="238" spans="5:5" x14ac:dyDescent="0.2">
      <c r="E238" t="s">
        <v>4</v>
      </c>
    </row>
    <row r="239" spans="5:5" x14ac:dyDescent="0.2">
      <c r="E239" t="s">
        <v>5</v>
      </c>
    </row>
    <row r="240" spans="5:5" x14ac:dyDescent="0.2">
      <c r="E240" t="s">
        <v>8</v>
      </c>
    </row>
    <row r="241" spans="5:5" x14ac:dyDescent="0.2">
      <c r="E241" t="s">
        <v>6</v>
      </c>
    </row>
    <row r="242" spans="5:5" x14ac:dyDescent="0.2">
      <c r="E242" t="s">
        <v>3</v>
      </c>
    </row>
    <row r="243" spans="5:5" x14ac:dyDescent="0.2">
      <c r="E243" t="s">
        <v>4</v>
      </c>
    </row>
    <row r="244" spans="5:5" x14ac:dyDescent="0.2">
      <c r="E244" t="s">
        <v>8</v>
      </c>
    </row>
    <row r="245" spans="5:5" x14ac:dyDescent="0.2">
      <c r="E245" t="s">
        <v>3</v>
      </c>
    </row>
    <row r="246" spans="5:5" x14ac:dyDescent="0.2">
      <c r="E246" t="s">
        <v>5</v>
      </c>
    </row>
    <row r="247" spans="5:5" x14ac:dyDescent="0.2">
      <c r="E247" t="s">
        <v>3</v>
      </c>
    </row>
    <row r="248" spans="5:5" x14ac:dyDescent="0.2">
      <c r="E248" t="s">
        <v>0</v>
      </c>
    </row>
    <row r="249" spans="5:5" x14ac:dyDescent="0.2">
      <c r="E249" t="s">
        <v>4</v>
      </c>
    </row>
    <row r="250" spans="5:5" x14ac:dyDescent="0.2">
      <c r="E250" t="s">
        <v>9</v>
      </c>
    </row>
    <row r="251" spans="5:5" x14ac:dyDescent="0.2">
      <c r="E251" t="s">
        <v>4</v>
      </c>
    </row>
    <row r="252" spans="5:5" x14ac:dyDescent="0.2">
      <c r="E252" t="s">
        <v>2</v>
      </c>
    </row>
    <row r="253" spans="5:5" x14ac:dyDescent="0.2">
      <c r="E253" t="s">
        <v>6</v>
      </c>
    </row>
    <row r="254" spans="5:5" x14ac:dyDescent="0.2">
      <c r="E254" t="s">
        <v>3</v>
      </c>
    </row>
    <row r="255" spans="5:5" x14ac:dyDescent="0.2">
      <c r="E255" t="s">
        <v>8</v>
      </c>
    </row>
    <row r="256" spans="5:5" x14ac:dyDescent="0.2">
      <c r="E256" t="s">
        <v>10</v>
      </c>
    </row>
    <row r="257" spans="5:5" x14ac:dyDescent="0.2">
      <c r="E257" t="s">
        <v>7</v>
      </c>
    </row>
    <row r="258" spans="5:5" x14ac:dyDescent="0.2">
      <c r="E258" t="s">
        <v>1</v>
      </c>
    </row>
    <row r="259" spans="5:5" x14ac:dyDescent="0.2">
      <c r="E259" t="s">
        <v>2</v>
      </c>
    </row>
    <row r="260" spans="5:5" x14ac:dyDescent="0.2">
      <c r="E260" t="s">
        <v>3</v>
      </c>
    </row>
    <row r="261" spans="5:5" x14ac:dyDescent="0.2">
      <c r="E261" t="s">
        <v>1</v>
      </c>
    </row>
    <row r="262" spans="5:5" x14ac:dyDescent="0.2">
      <c r="E262" t="s">
        <v>1</v>
      </c>
    </row>
    <row r="263" spans="5:5" x14ac:dyDescent="0.2">
      <c r="E263" t="s">
        <v>2</v>
      </c>
    </row>
    <row r="264" spans="5:5" x14ac:dyDescent="0.2">
      <c r="E264" t="s">
        <v>1</v>
      </c>
    </row>
    <row r="265" spans="5:5" x14ac:dyDescent="0.2">
      <c r="E265" t="s">
        <v>1</v>
      </c>
    </row>
    <row r="266" spans="5:5" x14ac:dyDescent="0.2">
      <c r="E266" t="s">
        <v>9</v>
      </c>
    </row>
    <row r="267" spans="5:5" x14ac:dyDescent="0.2">
      <c r="E267" t="s">
        <v>0</v>
      </c>
    </row>
    <row r="268" spans="5:5" x14ac:dyDescent="0.2">
      <c r="E268" t="s">
        <v>4</v>
      </c>
    </row>
    <row r="269" spans="5:5" x14ac:dyDescent="0.2">
      <c r="E269" t="s">
        <v>0</v>
      </c>
    </row>
    <row r="270" spans="5:5" x14ac:dyDescent="0.2">
      <c r="E270" t="s">
        <v>9</v>
      </c>
    </row>
    <row r="271" spans="5:5" x14ac:dyDescent="0.2">
      <c r="E271" t="s">
        <v>2</v>
      </c>
    </row>
    <row r="272" spans="5:5" x14ac:dyDescent="0.2">
      <c r="E272" t="s">
        <v>2</v>
      </c>
    </row>
    <row r="273" spans="5:5" x14ac:dyDescent="0.2">
      <c r="E273" t="s">
        <v>0</v>
      </c>
    </row>
    <row r="274" spans="5:5" x14ac:dyDescent="0.2">
      <c r="E274" t="s">
        <v>1</v>
      </c>
    </row>
    <row r="275" spans="5:5" x14ac:dyDescent="0.2">
      <c r="E275" t="s">
        <v>6</v>
      </c>
    </row>
    <row r="276" spans="5:5" x14ac:dyDescent="0.2">
      <c r="E276" t="s">
        <v>10</v>
      </c>
    </row>
    <row r="277" spans="5:5" x14ac:dyDescent="0.2">
      <c r="E277" t="s">
        <v>3</v>
      </c>
    </row>
    <row r="278" spans="5:5" x14ac:dyDescent="0.2">
      <c r="E278" t="s">
        <v>9</v>
      </c>
    </row>
    <row r="279" spans="5:5" x14ac:dyDescent="0.2">
      <c r="E279" t="s">
        <v>4</v>
      </c>
    </row>
    <row r="280" spans="5:5" x14ac:dyDescent="0.2">
      <c r="E280" t="s">
        <v>8</v>
      </c>
    </row>
    <row r="281" spans="5:5" x14ac:dyDescent="0.2">
      <c r="E281" t="s">
        <v>6</v>
      </c>
    </row>
    <row r="282" spans="5:5" x14ac:dyDescent="0.2">
      <c r="E282" t="s">
        <v>4</v>
      </c>
    </row>
    <row r="283" spans="5:5" x14ac:dyDescent="0.2">
      <c r="E283" t="s">
        <v>7</v>
      </c>
    </row>
    <row r="284" spans="5:5" x14ac:dyDescent="0.2">
      <c r="E284" t="s">
        <v>0</v>
      </c>
    </row>
    <row r="285" spans="5:5" x14ac:dyDescent="0.2">
      <c r="E285" t="s">
        <v>9</v>
      </c>
    </row>
    <row r="286" spans="5:5" x14ac:dyDescent="0.2">
      <c r="E286" t="s">
        <v>0</v>
      </c>
    </row>
    <row r="287" spans="5:5" x14ac:dyDescent="0.2">
      <c r="E287" t="s">
        <v>0</v>
      </c>
    </row>
    <row r="288" spans="5:5" x14ac:dyDescent="0.2">
      <c r="E288" t="s">
        <v>5</v>
      </c>
    </row>
    <row r="289" spans="5:5" x14ac:dyDescent="0.2">
      <c r="E289" t="s">
        <v>6</v>
      </c>
    </row>
    <row r="290" spans="5:5" x14ac:dyDescent="0.2">
      <c r="E290" t="s">
        <v>7</v>
      </c>
    </row>
    <row r="291" spans="5:5" x14ac:dyDescent="0.2">
      <c r="E291" t="s">
        <v>7</v>
      </c>
    </row>
    <row r="292" spans="5:5" x14ac:dyDescent="0.2">
      <c r="E292" t="s">
        <v>8</v>
      </c>
    </row>
    <row r="293" spans="5:5" x14ac:dyDescent="0.2">
      <c r="E293" t="s">
        <v>1</v>
      </c>
    </row>
    <row r="294" spans="5:5" x14ac:dyDescent="0.2">
      <c r="E294" t="s">
        <v>8</v>
      </c>
    </row>
    <row r="295" spans="5:5" x14ac:dyDescent="0.2">
      <c r="E295" t="s">
        <v>5</v>
      </c>
    </row>
    <row r="296" spans="5:5" x14ac:dyDescent="0.2">
      <c r="E296" t="s">
        <v>4</v>
      </c>
    </row>
    <row r="297" spans="5:5" x14ac:dyDescent="0.2">
      <c r="E297" t="s">
        <v>5</v>
      </c>
    </row>
    <row r="298" spans="5:5" x14ac:dyDescent="0.2">
      <c r="E298" t="s">
        <v>0</v>
      </c>
    </row>
    <row r="299" spans="5:5" x14ac:dyDescent="0.2">
      <c r="E299" t="s">
        <v>5</v>
      </c>
    </row>
    <row r="300" spans="5:5" x14ac:dyDescent="0.2">
      <c r="E300" t="s">
        <v>7</v>
      </c>
    </row>
    <row r="301" spans="5:5" x14ac:dyDescent="0.2">
      <c r="E301" t="s">
        <v>0</v>
      </c>
    </row>
    <row r="302" spans="5:5" x14ac:dyDescent="0.2">
      <c r="E302" t="s">
        <v>3</v>
      </c>
    </row>
    <row r="303" spans="5:5" x14ac:dyDescent="0.2">
      <c r="E303" t="s">
        <v>9</v>
      </c>
    </row>
    <row r="304" spans="5:5" x14ac:dyDescent="0.2">
      <c r="E304" t="s">
        <v>1</v>
      </c>
    </row>
    <row r="305" spans="5:5" x14ac:dyDescent="0.2">
      <c r="E305" t="s">
        <v>1</v>
      </c>
    </row>
    <row r="306" spans="5:5" x14ac:dyDescent="0.2">
      <c r="E306" t="s">
        <v>3</v>
      </c>
    </row>
    <row r="307" spans="5:5" x14ac:dyDescent="0.2">
      <c r="E307" t="s">
        <v>5</v>
      </c>
    </row>
    <row r="308" spans="5:5" x14ac:dyDescent="0.2">
      <c r="E308" t="s">
        <v>1</v>
      </c>
    </row>
    <row r="309" spans="5:5" x14ac:dyDescent="0.2">
      <c r="E309" t="s">
        <v>6</v>
      </c>
    </row>
    <row r="310" spans="5:5" x14ac:dyDescent="0.2">
      <c r="E310" t="s">
        <v>5</v>
      </c>
    </row>
    <row r="311" spans="5:5" x14ac:dyDescent="0.2">
      <c r="E311" t="s">
        <v>4</v>
      </c>
    </row>
    <row r="312" spans="5:5" x14ac:dyDescent="0.2">
      <c r="E312" t="s">
        <v>1</v>
      </c>
    </row>
  </sheetData>
  <phoneticPr fontId="2" type="noConversion"/>
  <pageMargins left="0.75" right="0.75" top="1" bottom="1" header="0.5" footer="0.5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100"/>
  <sheetViews>
    <sheetView workbookViewId="0">
      <selection activeCell="J6" sqref="J6"/>
    </sheetView>
  </sheetViews>
  <sheetFormatPr defaultRowHeight="12.75" x14ac:dyDescent="0.2"/>
  <cols>
    <col min="5" max="5" width="15.42578125" bestFit="1" customWidth="1"/>
    <col min="10" max="10" width="16.42578125" customWidth="1"/>
    <col min="11" max="11" width="12.28515625" style="28" customWidth="1"/>
    <col min="12" max="110" width="12" bestFit="1" customWidth="1"/>
    <col min="111" max="111" width="10.5703125" bestFit="1" customWidth="1"/>
  </cols>
  <sheetData>
    <row r="1" spans="5:11" x14ac:dyDescent="0.2">
      <c r="E1" s="1" t="s">
        <v>15</v>
      </c>
      <c r="F1" s="1" t="s">
        <v>16</v>
      </c>
      <c r="G1" s="1" t="s">
        <v>17</v>
      </c>
      <c r="J1" s="17" t="s">
        <v>19</v>
      </c>
      <c r="K1" s="20"/>
    </row>
    <row r="2" spans="5:11" x14ac:dyDescent="0.2">
      <c r="E2" t="s">
        <v>12</v>
      </c>
      <c r="F2">
        <v>8249.327669812732</v>
      </c>
      <c r="G2">
        <v>594.8782420079541</v>
      </c>
      <c r="J2" s="17" t="s">
        <v>15</v>
      </c>
      <c r="K2" s="20" t="s">
        <v>37</v>
      </c>
    </row>
    <row r="3" spans="5:11" x14ac:dyDescent="0.2">
      <c r="E3" t="s">
        <v>12</v>
      </c>
      <c r="F3">
        <v>6557.8729832219478</v>
      </c>
      <c r="G3">
        <v>83.339385972085097</v>
      </c>
      <c r="J3" s="13" t="s">
        <v>14</v>
      </c>
      <c r="K3" s="27">
        <v>101879.45807899116</v>
      </c>
    </row>
    <row r="4" spans="5:11" x14ac:dyDescent="0.2">
      <c r="E4" t="s">
        <v>13</v>
      </c>
      <c r="F4">
        <v>6180.0357471981151</v>
      </c>
      <c r="G4">
        <v>551.2667803915291</v>
      </c>
      <c r="J4" s="18" t="s">
        <v>12</v>
      </c>
      <c r="K4" s="26">
        <v>178636.92970434536</v>
      </c>
    </row>
    <row r="5" spans="5:11" x14ac:dyDescent="0.2">
      <c r="E5" t="s">
        <v>12</v>
      </c>
      <c r="F5">
        <v>9915.4543112250485</v>
      </c>
      <c r="G5">
        <v>336.85767843720402</v>
      </c>
      <c r="J5" s="18" t="s">
        <v>13</v>
      </c>
      <c r="K5" s="26">
        <v>314626.48486421438</v>
      </c>
    </row>
    <row r="6" spans="5:11" x14ac:dyDescent="0.2">
      <c r="E6" t="s">
        <v>13</v>
      </c>
      <c r="F6">
        <v>4047.6691780881433</v>
      </c>
      <c r="G6">
        <v>481.00830089228009</v>
      </c>
      <c r="J6" s="19" t="s">
        <v>18</v>
      </c>
      <c r="K6" s="21">
        <v>595142.87264755089</v>
      </c>
    </row>
    <row r="7" spans="5:11" x14ac:dyDescent="0.2">
      <c r="E7" t="s">
        <v>13</v>
      </c>
      <c r="F7">
        <v>4797.0875045760986</v>
      </c>
      <c r="G7">
        <v>962.35509434426979</v>
      </c>
    </row>
    <row r="8" spans="5:11" x14ac:dyDescent="0.2">
      <c r="E8" t="s">
        <v>13</v>
      </c>
      <c r="F8">
        <v>6537.8001010167409</v>
      </c>
      <c r="G8">
        <v>931.96972478373198</v>
      </c>
    </row>
    <row r="9" spans="5:11" x14ac:dyDescent="0.2">
      <c r="E9" t="s">
        <v>12</v>
      </c>
      <c r="F9">
        <v>3151.4227753703763</v>
      </c>
      <c r="G9">
        <v>848.2135170177911</v>
      </c>
    </row>
    <row r="10" spans="5:11" x14ac:dyDescent="0.2">
      <c r="E10" t="s">
        <v>14</v>
      </c>
      <c r="F10">
        <v>9504.7818270497992</v>
      </c>
      <c r="G10">
        <v>827.56322444340958</v>
      </c>
    </row>
    <row r="11" spans="5:11" x14ac:dyDescent="0.2">
      <c r="E11" t="s">
        <v>12</v>
      </c>
      <c r="F11">
        <v>9378.1404699584928</v>
      </c>
      <c r="G11">
        <v>566.79765360330634</v>
      </c>
    </row>
    <row r="12" spans="5:11" x14ac:dyDescent="0.2">
      <c r="E12" t="s">
        <v>14</v>
      </c>
      <c r="F12">
        <v>6772.1330424373045</v>
      </c>
      <c r="G12">
        <v>436.87998361183077</v>
      </c>
    </row>
    <row r="13" spans="5:11" x14ac:dyDescent="0.2">
      <c r="E13" t="s">
        <v>13</v>
      </c>
      <c r="F13">
        <v>1854.6321581898053</v>
      </c>
      <c r="G13">
        <v>930.54825060805194</v>
      </c>
    </row>
    <row r="14" spans="5:11" x14ac:dyDescent="0.2">
      <c r="E14" t="s">
        <v>14</v>
      </c>
      <c r="F14">
        <v>8303.9426643250299</v>
      </c>
      <c r="G14">
        <v>680.75037198642121</v>
      </c>
    </row>
    <row r="15" spans="5:11" x14ac:dyDescent="0.2">
      <c r="E15" t="s">
        <v>13</v>
      </c>
      <c r="F15">
        <v>6741.4600639306091</v>
      </c>
      <c r="G15">
        <v>418.03173847175805</v>
      </c>
    </row>
    <row r="16" spans="5:11" x14ac:dyDescent="0.2">
      <c r="E16" t="s">
        <v>13</v>
      </c>
      <c r="F16">
        <v>4151.439757679469</v>
      </c>
      <c r="G16">
        <v>336.40563842105678</v>
      </c>
    </row>
    <row r="17" spans="5:7" x14ac:dyDescent="0.2">
      <c r="E17" t="s">
        <v>13</v>
      </c>
      <c r="F17">
        <v>7972.3018907031992</v>
      </c>
      <c r="G17">
        <v>917.14060090691464</v>
      </c>
    </row>
    <row r="18" spans="5:7" x14ac:dyDescent="0.2">
      <c r="E18" t="s">
        <v>14</v>
      </c>
      <c r="F18">
        <v>10331.578474842798</v>
      </c>
      <c r="G18">
        <v>440.47440972644478</v>
      </c>
    </row>
    <row r="19" spans="5:7" x14ac:dyDescent="0.2">
      <c r="E19" t="s">
        <v>13</v>
      </c>
      <c r="F19">
        <v>3695.193020761345</v>
      </c>
      <c r="G19">
        <v>217.65628645401875</v>
      </c>
    </row>
    <row r="20" spans="5:7" x14ac:dyDescent="0.2">
      <c r="E20" t="s">
        <v>13</v>
      </c>
      <c r="F20">
        <v>7904.2936251937244</v>
      </c>
      <c r="G20">
        <v>764.58393242117882</v>
      </c>
    </row>
    <row r="21" spans="5:7" x14ac:dyDescent="0.2">
      <c r="E21" t="s">
        <v>12</v>
      </c>
      <c r="F21">
        <v>849.25992484386654</v>
      </c>
      <c r="G21">
        <v>94.517036643067257</v>
      </c>
    </row>
    <row r="22" spans="5:7" x14ac:dyDescent="0.2">
      <c r="E22" t="s">
        <v>14</v>
      </c>
      <c r="F22">
        <v>7157.6275489007958</v>
      </c>
      <c r="G22">
        <v>915.92453866148048</v>
      </c>
    </row>
    <row r="23" spans="5:7" x14ac:dyDescent="0.2">
      <c r="E23" t="s">
        <v>12</v>
      </c>
      <c r="F23">
        <v>3712.5650123250789</v>
      </c>
      <c r="G23">
        <v>432.54858750004723</v>
      </c>
    </row>
    <row r="24" spans="5:7" x14ac:dyDescent="0.2">
      <c r="E24" t="s">
        <v>13</v>
      </c>
      <c r="F24">
        <v>7596.4395031012127</v>
      </c>
      <c r="G24">
        <v>134.82258799032877</v>
      </c>
    </row>
    <row r="25" spans="5:7" x14ac:dyDescent="0.2">
      <c r="E25" t="s">
        <v>13</v>
      </c>
      <c r="F25">
        <v>2198.6577925001716</v>
      </c>
      <c r="G25">
        <v>1037.2944248302504</v>
      </c>
    </row>
    <row r="26" spans="5:7" x14ac:dyDescent="0.2">
      <c r="E26" t="s">
        <v>14</v>
      </c>
      <c r="F26">
        <v>4723.9958751124723</v>
      </c>
      <c r="G26">
        <v>463.28991155825514</v>
      </c>
    </row>
    <row r="27" spans="5:7" x14ac:dyDescent="0.2">
      <c r="E27" t="s">
        <v>12</v>
      </c>
      <c r="F27">
        <v>1331.2645180152683</v>
      </c>
      <c r="G27">
        <v>959.23073233204514</v>
      </c>
    </row>
    <row r="28" spans="5:7" x14ac:dyDescent="0.2">
      <c r="E28" t="s">
        <v>12</v>
      </c>
      <c r="F28">
        <v>2743.8026187562032</v>
      </c>
      <c r="G28">
        <v>222.91926187271972</v>
      </c>
    </row>
    <row r="29" spans="5:7" x14ac:dyDescent="0.2">
      <c r="E29" t="s">
        <v>14</v>
      </c>
      <c r="F29">
        <v>5038.30681337436</v>
      </c>
      <c r="G29">
        <v>306.9576869104551</v>
      </c>
    </row>
    <row r="30" spans="5:7" x14ac:dyDescent="0.2">
      <c r="E30" t="s">
        <v>13</v>
      </c>
      <c r="F30">
        <v>10458.266016908119</v>
      </c>
      <c r="G30">
        <v>692.76310831422688</v>
      </c>
    </row>
    <row r="31" spans="5:7" x14ac:dyDescent="0.2">
      <c r="E31" t="s">
        <v>13</v>
      </c>
      <c r="F31">
        <v>7567.0351493275748</v>
      </c>
      <c r="G31">
        <v>720.31906395495128</v>
      </c>
    </row>
    <row r="32" spans="5:7" x14ac:dyDescent="0.2">
      <c r="E32" t="s">
        <v>14</v>
      </c>
      <c r="F32">
        <v>7688.4341585784132</v>
      </c>
      <c r="G32">
        <v>851.85133745041651</v>
      </c>
    </row>
    <row r="33" spans="5:7" x14ac:dyDescent="0.2">
      <c r="E33" t="s">
        <v>13</v>
      </c>
      <c r="F33">
        <v>4023.2273803650451</v>
      </c>
      <c r="G33">
        <v>166.49421959634211</v>
      </c>
    </row>
    <row r="34" spans="5:7" x14ac:dyDescent="0.2">
      <c r="E34" t="s">
        <v>12</v>
      </c>
      <c r="F34">
        <v>4551.6036698894313</v>
      </c>
      <c r="G34">
        <v>701.04565888555442</v>
      </c>
    </row>
    <row r="35" spans="5:7" x14ac:dyDescent="0.2">
      <c r="E35" t="s">
        <v>12</v>
      </c>
      <c r="F35">
        <v>2665.1140925000996</v>
      </c>
      <c r="G35">
        <v>654.97966582026004</v>
      </c>
    </row>
    <row r="36" spans="5:7" x14ac:dyDescent="0.2">
      <c r="E36" t="s">
        <v>13</v>
      </c>
      <c r="F36">
        <v>6589.124662448583</v>
      </c>
      <c r="G36">
        <v>278.1883837719671</v>
      </c>
    </row>
    <row r="37" spans="5:7" x14ac:dyDescent="0.2">
      <c r="E37" t="s">
        <v>12</v>
      </c>
      <c r="F37">
        <v>5220.4269398046581</v>
      </c>
      <c r="G37">
        <v>589.17379594114607</v>
      </c>
    </row>
    <row r="38" spans="5:7" x14ac:dyDescent="0.2">
      <c r="E38" t="s">
        <v>12</v>
      </c>
      <c r="F38">
        <v>7282.1887565893921</v>
      </c>
      <c r="G38">
        <v>387.54962072226323</v>
      </c>
    </row>
    <row r="39" spans="5:7" x14ac:dyDescent="0.2">
      <c r="E39" t="s">
        <v>13</v>
      </c>
      <c r="F39">
        <v>6444.5836306460551</v>
      </c>
      <c r="G39">
        <v>258.50268259163744</v>
      </c>
    </row>
    <row r="40" spans="5:7" x14ac:dyDescent="0.2">
      <c r="E40" t="s">
        <v>13</v>
      </c>
      <c r="F40">
        <v>10299.029260339175</v>
      </c>
      <c r="G40">
        <v>287.80492577866693</v>
      </c>
    </row>
    <row r="41" spans="5:7" x14ac:dyDescent="0.2">
      <c r="E41" t="s">
        <v>13</v>
      </c>
      <c r="F41">
        <v>9841.2295754339411</v>
      </c>
      <c r="G41">
        <v>824.47567918127606</v>
      </c>
    </row>
    <row r="42" spans="5:7" x14ac:dyDescent="0.2">
      <c r="E42" t="s">
        <v>13</v>
      </c>
      <c r="F42">
        <v>8237.8478361810994</v>
      </c>
      <c r="G42">
        <v>48.295935833982497</v>
      </c>
    </row>
    <row r="43" spans="5:7" x14ac:dyDescent="0.2">
      <c r="E43" t="s">
        <v>12</v>
      </c>
      <c r="F43">
        <v>6221.2486222635498</v>
      </c>
      <c r="G43">
        <v>414.88207471162951</v>
      </c>
    </row>
    <row r="44" spans="5:7" x14ac:dyDescent="0.2">
      <c r="E44" t="s">
        <v>12</v>
      </c>
      <c r="F44">
        <v>5401.2418187664589</v>
      </c>
      <c r="G44">
        <v>877.96790903439273</v>
      </c>
    </row>
    <row r="45" spans="5:7" x14ac:dyDescent="0.2">
      <c r="E45" t="s">
        <v>13</v>
      </c>
      <c r="F45">
        <v>10013.811174449889</v>
      </c>
      <c r="G45">
        <v>807.85076740109389</v>
      </c>
    </row>
    <row r="46" spans="5:7" x14ac:dyDescent="0.2">
      <c r="E46" t="s">
        <v>14</v>
      </c>
      <c r="F46">
        <v>8466.6998122226432</v>
      </c>
      <c r="G46">
        <v>450.5696925698154</v>
      </c>
    </row>
    <row r="47" spans="5:7" x14ac:dyDescent="0.2">
      <c r="E47" t="s">
        <v>13</v>
      </c>
      <c r="F47">
        <v>8382.2143021091724</v>
      </c>
      <c r="G47">
        <v>958.25116840138946</v>
      </c>
    </row>
    <row r="48" spans="5:7" x14ac:dyDescent="0.2">
      <c r="E48" t="s">
        <v>13</v>
      </c>
      <c r="F48">
        <v>8105.4172921759964</v>
      </c>
      <c r="G48">
        <v>647.6468244176009</v>
      </c>
    </row>
    <row r="49" spans="5:7" x14ac:dyDescent="0.2">
      <c r="E49" t="s">
        <v>13</v>
      </c>
      <c r="F49">
        <v>10051.255389800937</v>
      </c>
      <c r="G49">
        <v>1003.7298818404427</v>
      </c>
    </row>
    <row r="50" spans="5:7" x14ac:dyDescent="0.2">
      <c r="E50" t="s">
        <v>13</v>
      </c>
      <c r="F50">
        <v>3667.2011903397988</v>
      </c>
      <c r="G50">
        <v>680.71467791986652</v>
      </c>
    </row>
    <row r="51" spans="5:7" x14ac:dyDescent="0.2">
      <c r="E51" t="s">
        <v>13</v>
      </c>
      <c r="F51">
        <v>7822.0618391282369</v>
      </c>
      <c r="G51">
        <v>924.35629613804338</v>
      </c>
    </row>
    <row r="52" spans="5:7" x14ac:dyDescent="0.2">
      <c r="E52" t="s">
        <v>13</v>
      </c>
      <c r="F52">
        <v>4575.5271715324125</v>
      </c>
      <c r="G52">
        <v>657.64932007878463</v>
      </c>
    </row>
    <row r="53" spans="5:7" x14ac:dyDescent="0.2">
      <c r="E53" t="s">
        <v>13</v>
      </c>
      <c r="F53">
        <v>3178.1969187317777</v>
      </c>
      <c r="G53">
        <v>756.2079622278327</v>
      </c>
    </row>
    <row r="54" spans="5:7" x14ac:dyDescent="0.2">
      <c r="E54" t="s">
        <v>13</v>
      </c>
      <c r="F54">
        <v>1734.4124287934283</v>
      </c>
      <c r="G54">
        <v>864.14638185640229</v>
      </c>
    </row>
    <row r="55" spans="5:7" x14ac:dyDescent="0.2">
      <c r="E55" t="s">
        <v>12</v>
      </c>
      <c r="F55">
        <v>8601.0660961888152</v>
      </c>
      <c r="G55">
        <v>666.9245543096406</v>
      </c>
    </row>
    <row r="56" spans="5:7" x14ac:dyDescent="0.2">
      <c r="E56" t="s">
        <v>12</v>
      </c>
      <c r="F56">
        <v>8328.4456772696885</v>
      </c>
      <c r="G56">
        <v>898.70918783601462</v>
      </c>
    </row>
    <row r="57" spans="5:7" x14ac:dyDescent="0.2">
      <c r="E57" t="s">
        <v>12</v>
      </c>
      <c r="F57">
        <v>9715.2700007065469</v>
      </c>
      <c r="G57">
        <v>536.26185349382467</v>
      </c>
    </row>
    <row r="58" spans="5:7" x14ac:dyDescent="0.2">
      <c r="E58" t="s">
        <v>12</v>
      </c>
      <c r="F58">
        <v>4722.7733516561848</v>
      </c>
      <c r="G58">
        <v>837.71333318809695</v>
      </c>
    </row>
    <row r="59" spans="5:7" x14ac:dyDescent="0.2">
      <c r="E59" t="s">
        <v>12</v>
      </c>
      <c r="F59">
        <v>3434.6941177052058</v>
      </c>
      <c r="G59">
        <v>574.12489941728677</v>
      </c>
    </row>
    <row r="60" spans="5:7" x14ac:dyDescent="0.2">
      <c r="E60" t="s">
        <v>13</v>
      </c>
      <c r="F60">
        <v>8696.7559833849282</v>
      </c>
      <c r="G60">
        <v>581.44447681776853</v>
      </c>
    </row>
    <row r="61" spans="5:7" x14ac:dyDescent="0.2">
      <c r="E61" t="s">
        <v>12</v>
      </c>
      <c r="F61">
        <v>9195.0795951441251</v>
      </c>
      <c r="G61">
        <v>1000.6729727958499</v>
      </c>
    </row>
    <row r="62" spans="5:7" x14ac:dyDescent="0.2">
      <c r="E62" t="s">
        <v>14</v>
      </c>
      <c r="F62">
        <v>4168.8717148103042</v>
      </c>
      <c r="G62">
        <v>650.90374457176995</v>
      </c>
    </row>
    <row r="63" spans="5:7" x14ac:dyDescent="0.2">
      <c r="E63" t="s">
        <v>14</v>
      </c>
      <c r="F63">
        <v>885.24324283816077</v>
      </c>
      <c r="G63">
        <v>323.976885301972</v>
      </c>
    </row>
    <row r="64" spans="5:7" x14ac:dyDescent="0.2">
      <c r="E64" t="s">
        <v>12</v>
      </c>
      <c r="F64">
        <v>3222.2105426214039</v>
      </c>
      <c r="G64">
        <v>760.28409125706662</v>
      </c>
    </row>
    <row r="65" spans="5:7" x14ac:dyDescent="0.2">
      <c r="E65" t="s">
        <v>13</v>
      </c>
      <c r="F65">
        <v>3185.1817433305173</v>
      </c>
      <c r="G65">
        <v>455.46472795886746</v>
      </c>
    </row>
    <row r="66" spans="5:7" x14ac:dyDescent="0.2">
      <c r="E66" t="s">
        <v>13</v>
      </c>
      <c r="F66">
        <v>5050.9759276908626</v>
      </c>
      <c r="G66">
        <v>618.32601633686181</v>
      </c>
    </row>
    <row r="67" spans="5:7" x14ac:dyDescent="0.2">
      <c r="E67" t="s">
        <v>13</v>
      </c>
      <c r="F67">
        <v>306.07808341232368</v>
      </c>
      <c r="G67">
        <v>275.30653731071794</v>
      </c>
    </row>
    <row r="68" spans="5:7" x14ac:dyDescent="0.2">
      <c r="E68" t="s">
        <v>13</v>
      </c>
      <c r="F68">
        <v>9598.9767485102457</v>
      </c>
      <c r="G68">
        <v>613.29115994800804</v>
      </c>
    </row>
    <row r="69" spans="5:7" x14ac:dyDescent="0.2">
      <c r="E69" t="s">
        <v>13</v>
      </c>
      <c r="F69">
        <v>10338.800649091172</v>
      </c>
      <c r="G69">
        <v>979.85200251533888</v>
      </c>
    </row>
    <row r="70" spans="5:7" x14ac:dyDescent="0.2">
      <c r="E70" t="s">
        <v>12</v>
      </c>
      <c r="F70">
        <v>7350.6122898347694</v>
      </c>
      <c r="G70">
        <v>271.98794359137952</v>
      </c>
    </row>
    <row r="71" spans="5:7" x14ac:dyDescent="0.2">
      <c r="E71" t="s">
        <v>13</v>
      </c>
      <c r="F71">
        <v>7506.4726445372089</v>
      </c>
      <c r="G71">
        <v>408.00833258324303</v>
      </c>
    </row>
    <row r="72" spans="5:7" x14ac:dyDescent="0.2">
      <c r="E72" t="s">
        <v>13</v>
      </c>
      <c r="F72">
        <v>1939.7810982666861</v>
      </c>
      <c r="G72">
        <v>413.94179234244899</v>
      </c>
    </row>
    <row r="73" spans="5:7" x14ac:dyDescent="0.2">
      <c r="E73" t="s">
        <v>14</v>
      </c>
      <c r="F73">
        <v>7692.2168494088473</v>
      </c>
      <c r="G73">
        <v>1015.8743011635308</v>
      </c>
    </row>
    <row r="74" spans="5:7" x14ac:dyDescent="0.2">
      <c r="E74" t="s">
        <v>14</v>
      </c>
      <c r="F74">
        <v>1060.4865464279324</v>
      </c>
      <c r="G74">
        <v>607.34367116714134</v>
      </c>
    </row>
    <row r="75" spans="5:7" x14ac:dyDescent="0.2">
      <c r="E75" t="s">
        <v>12</v>
      </c>
      <c r="F75">
        <v>738.50815792793753</v>
      </c>
      <c r="G75">
        <v>431.47494325501481</v>
      </c>
    </row>
    <row r="76" spans="5:7" x14ac:dyDescent="0.2">
      <c r="E76" t="s">
        <v>13</v>
      </c>
      <c r="F76">
        <v>8174.8391784214318</v>
      </c>
      <c r="G76">
        <v>206.64530965907625</v>
      </c>
    </row>
    <row r="77" spans="5:7" x14ac:dyDescent="0.2">
      <c r="E77" t="s">
        <v>13</v>
      </c>
      <c r="F77">
        <v>4368.8062371313963</v>
      </c>
      <c r="G77">
        <v>203.37534465935275</v>
      </c>
    </row>
    <row r="78" spans="5:7" x14ac:dyDescent="0.2">
      <c r="E78" t="s">
        <v>13</v>
      </c>
      <c r="F78">
        <v>1292.519502923664</v>
      </c>
      <c r="G78">
        <v>123.10562752622414</v>
      </c>
    </row>
    <row r="79" spans="5:7" x14ac:dyDescent="0.2">
      <c r="E79" t="s">
        <v>14</v>
      </c>
      <c r="F79">
        <v>2210.7487570108456</v>
      </c>
      <c r="G79">
        <v>465.5261878632503</v>
      </c>
    </row>
    <row r="80" spans="5:7" x14ac:dyDescent="0.2">
      <c r="E80" t="s">
        <v>14</v>
      </c>
      <c r="F80">
        <v>4240.7446320371364</v>
      </c>
      <c r="G80">
        <v>737.06885350145706</v>
      </c>
    </row>
    <row r="81" spans="5:7" x14ac:dyDescent="0.2">
      <c r="E81" t="s">
        <v>13</v>
      </c>
      <c r="F81">
        <v>5927.0420304616682</v>
      </c>
      <c r="G81">
        <v>501.23884288222814</v>
      </c>
    </row>
    <row r="82" spans="5:7" x14ac:dyDescent="0.2">
      <c r="E82" t="s">
        <v>13</v>
      </c>
      <c r="F82">
        <v>2597.3536595969358</v>
      </c>
      <c r="G82">
        <v>489.98697768347893</v>
      </c>
    </row>
    <row r="83" spans="5:7" x14ac:dyDescent="0.2">
      <c r="E83" t="s">
        <v>13</v>
      </c>
      <c r="F83">
        <v>9549.4868167863915</v>
      </c>
      <c r="G83">
        <v>835.02365046958505</v>
      </c>
    </row>
    <row r="84" spans="5:7" x14ac:dyDescent="0.2">
      <c r="E84" t="s">
        <v>13</v>
      </c>
      <c r="F84">
        <v>3931.3343697968071</v>
      </c>
      <c r="G84">
        <v>191.42132948390361</v>
      </c>
    </row>
    <row r="85" spans="5:7" x14ac:dyDescent="0.2">
      <c r="E85" t="s">
        <v>13</v>
      </c>
      <c r="F85">
        <v>8578.8035799992285</v>
      </c>
      <c r="G85">
        <v>670.24122856412225</v>
      </c>
    </row>
    <row r="86" spans="5:7" x14ac:dyDescent="0.2">
      <c r="E86" t="s">
        <v>14</v>
      </c>
      <c r="F86">
        <v>1946.1366556305982</v>
      </c>
      <c r="G86">
        <v>273.51173570509246</v>
      </c>
    </row>
    <row r="87" spans="5:7" x14ac:dyDescent="0.2">
      <c r="E87" t="s">
        <v>12</v>
      </c>
      <c r="F87">
        <v>9021.0164310180826</v>
      </c>
      <c r="G87">
        <v>402.05872540443846</v>
      </c>
    </row>
    <row r="88" spans="5:7" x14ac:dyDescent="0.2">
      <c r="E88" t="s">
        <v>12</v>
      </c>
      <c r="F88">
        <v>5575.6717397642551</v>
      </c>
      <c r="G88">
        <v>148.33397406830827</v>
      </c>
    </row>
    <row r="89" spans="5:7" x14ac:dyDescent="0.2">
      <c r="E89" t="s">
        <v>14</v>
      </c>
      <c r="F89">
        <v>1193.0661622927053</v>
      </c>
      <c r="G89">
        <v>148.13474306752858</v>
      </c>
    </row>
    <row r="90" spans="5:7" x14ac:dyDescent="0.2">
      <c r="E90" t="s">
        <v>13</v>
      </c>
      <c r="F90">
        <v>10340.53334627444</v>
      </c>
      <c r="G90">
        <v>250.08465090549635</v>
      </c>
    </row>
    <row r="91" spans="5:7" x14ac:dyDescent="0.2">
      <c r="E91" t="s">
        <v>13</v>
      </c>
      <c r="F91">
        <v>5512.7676568329189</v>
      </c>
      <c r="G91">
        <v>542.61872251933937</v>
      </c>
    </row>
    <row r="92" spans="5:7" x14ac:dyDescent="0.2">
      <c r="E92" t="s">
        <v>12</v>
      </c>
      <c r="F92">
        <v>2555.9990671807363</v>
      </c>
      <c r="G92">
        <v>824.12949035108954</v>
      </c>
    </row>
    <row r="93" spans="5:7" x14ac:dyDescent="0.2">
      <c r="E93" t="s">
        <v>13</v>
      </c>
      <c r="F93">
        <v>10157.813669637655</v>
      </c>
      <c r="G93">
        <v>508.16982774684521</v>
      </c>
    </row>
    <row r="94" spans="5:7" x14ac:dyDescent="0.2">
      <c r="E94" t="s">
        <v>12</v>
      </c>
      <c r="F94">
        <v>8921.5218567564407</v>
      </c>
      <c r="G94">
        <v>259.33185370205149</v>
      </c>
    </row>
    <row r="95" spans="5:7" x14ac:dyDescent="0.2">
      <c r="E95" t="s">
        <v>14</v>
      </c>
      <c r="F95">
        <v>10494.443301691008</v>
      </c>
      <c r="G95">
        <v>565.43185973588402</v>
      </c>
    </row>
    <row r="96" spans="5:7" x14ac:dyDescent="0.2">
      <c r="E96" t="s">
        <v>12</v>
      </c>
      <c r="F96">
        <v>7007.768244715191</v>
      </c>
      <c r="G96">
        <v>765.69169878332241</v>
      </c>
    </row>
    <row r="97" spans="5:7" x14ac:dyDescent="0.2">
      <c r="E97" t="s">
        <v>12</v>
      </c>
      <c r="F97">
        <v>4811.0377530315063</v>
      </c>
      <c r="G97">
        <v>193.1749368479567</v>
      </c>
    </row>
    <row r="98" spans="5:7" x14ac:dyDescent="0.2">
      <c r="E98" t="s">
        <v>13</v>
      </c>
      <c r="F98">
        <v>8657.8271850025976</v>
      </c>
      <c r="G98">
        <v>171.60241252653552</v>
      </c>
    </row>
    <row r="99" spans="5:7" x14ac:dyDescent="0.2">
      <c r="E99" t="s">
        <v>12</v>
      </c>
      <c r="F99">
        <v>8204.3205994818563</v>
      </c>
      <c r="G99">
        <v>278.74778436308486</v>
      </c>
    </row>
    <row r="100" spans="5:7" x14ac:dyDescent="0.2">
      <c r="E100" t="s">
        <v>13</v>
      </c>
      <c r="F100">
        <v>4246.8831914753619</v>
      </c>
      <c r="G100">
        <v>644.5164909707853</v>
      </c>
    </row>
  </sheetData>
  <phoneticPr fontId="2" type="noConversion"/>
  <pageMargins left="0.75" right="0.75" top="1" bottom="1" header="0.5" footer="0.5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Q100"/>
  <sheetViews>
    <sheetView workbookViewId="0">
      <selection activeCell="K2" sqref="K2"/>
    </sheetView>
  </sheetViews>
  <sheetFormatPr defaultRowHeight="12.75" x14ac:dyDescent="0.2"/>
  <cols>
    <col min="5" max="5" width="15.42578125" bestFit="1" customWidth="1"/>
    <col min="8" max="8" width="15.5703125" bestFit="1" customWidth="1"/>
    <col min="11" max="11" width="16.42578125" customWidth="1"/>
    <col min="12" max="12" width="21.85546875" customWidth="1"/>
    <col min="13" max="13" width="21.140625" customWidth="1"/>
    <col min="14" max="14" width="14.5703125" customWidth="1"/>
    <col min="15" max="15" width="15.85546875" customWidth="1"/>
    <col min="16" max="66" width="16.85546875" bestFit="1" customWidth="1"/>
    <col min="67" max="67" width="10.5703125" bestFit="1" customWidth="1"/>
  </cols>
  <sheetData>
    <row r="1" spans="5:17" x14ac:dyDescent="0.2">
      <c r="E1" s="1" t="s">
        <v>15</v>
      </c>
      <c r="F1" s="1" t="s">
        <v>16</v>
      </c>
      <c r="G1" s="1" t="s">
        <v>17</v>
      </c>
      <c r="H1" s="1" t="s">
        <v>33</v>
      </c>
      <c r="K1" s="13"/>
      <c r="L1" s="17" t="s">
        <v>20</v>
      </c>
      <c r="M1" s="14"/>
      <c r="N1" s="14"/>
      <c r="O1" s="15"/>
    </row>
    <row r="2" spans="5:17" x14ac:dyDescent="0.2">
      <c r="E2" t="s">
        <v>12</v>
      </c>
      <c r="F2">
        <v>8249.327669812732</v>
      </c>
      <c r="G2">
        <v>594.8782420079541</v>
      </c>
      <c r="H2">
        <v>13</v>
      </c>
      <c r="K2" s="17" t="s">
        <v>15</v>
      </c>
      <c r="L2" s="13" t="s">
        <v>39</v>
      </c>
      <c r="M2" s="24" t="s">
        <v>38</v>
      </c>
      <c r="N2" s="24" t="s">
        <v>19</v>
      </c>
      <c r="O2" s="30" t="s">
        <v>21</v>
      </c>
      <c r="P2" s="40" t="s">
        <v>40</v>
      </c>
      <c r="Q2" s="40" t="s">
        <v>41</v>
      </c>
    </row>
    <row r="3" spans="5:17" x14ac:dyDescent="0.2">
      <c r="E3" t="s">
        <v>12</v>
      </c>
      <c r="F3">
        <v>6557.8729832219478</v>
      </c>
      <c r="G3">
        <v>83.339385972085097</v>
      </c>
      <c r="H3">
        <v>9</v>
      </c>
      <c r="K3" s="13" t="s">
        <v>13</v>
      </c>
      <c r="L3" s="31">
        <v>50</v>
      </c>
      <c r="M3" s="37">
        <v>2162</v>
      </c>
      <c r="N3" s="37">
        <v>314626.48486421438</v>
      </c>
      <c r="O3" s="32">
        <v>27944.146101230097</v>
      </c>
      <c r="P3" s="28">
        <f t="shared" ref="P3:Q6" si="0">N3/$M3</f>
        <v>145.52566367447474</v>
      </c>
      <c r="Q3" s="28">
        <f t="shared" si="0"/>
        <v>12.925136957090702</v>
      </c>
    </row>
    <row r="4" spans="5:17" x14ac:dyDescent="0.2">
      <c r="E4" t="s">
        <v>13</v>
      </c>
      <c r="F4">
        <v>6180.0357471981151</v>
      </c>
      <c r="G4">
        <v>551.2667803915291</v>
      </c>
      <c r="H4">
        <v>51</v>
      </c>
      <c r="K4" s="18" t="s">
        <v>12</v>
      </c>
      <c r="L4" s="33">
        <v>31</v>
      </c>
      <c r="M4" s="38">
        <v>1721</v>
      </c>
      <c r="N4" s="38">
        <v>178636.92970434536</v>
      </c>
      <c r="O4" s="34">
        <v>16614.523063165892</v>
      </c>
      <c r="P4" s="28">
        <f t="shared" si="0"/>
        <v>103.79833219311178</v>
      </c>
      <c r="Q4" s="28">
        <f t="shared" si="0"/>
        <v>9.6539936450702459</v>
      </c>
    </row>
    <row r="5" spans="5:17" x14ac:dyDescent="0.2">
      <c r="E5" t="s">
        <v>12</v>
      </c>
      <c r="F5">
        <v>9915.4543112250485</v>
      </c>
      <c r="G5">
        <v>336.85767843720402</v>
      </c>
      <c r="H5">
        <v>97</v>
      </c>
      <c r="K5" s="18" t="s">
        <v>14</v>
      </c>
      <c r="L5" s="33">
        <v>18</v>
      </c>
      <c r="M5" s="38">
        <v>1063</v>
      </c>
      <c r="N5" s="38">
        <v>101879.45807899116</v>
      </c>
      <c r="O5" s="34">
        <v>10162.033138996158</v>
      </c>
      <c r="P5" s="28">
        <f t="shared" si="0"/>
        <v>95.841446922851517</v>
      </c>
      <c r="Q5" s="28">
        <f t="shared" si="0"/>
        <v>9.5597677695166112</v>
      </c>
    </row>
    <row r="6" spans="5:17" x14ac:dyDescent="0.2">
      <c r="E6" t="s">
        <v>13</v>
      </c>
      <c r="F6">
        <v>4047.6691780881433</v>
      </c>
      <c r="G6">
        <v>481.00830089228009</v>
      </c>
      <c r="H6">
        <v>92</v>
      </c>
      <c r="K6" s="19" t="s">
        <v>18</v>
      </c>
      <c r="L6" s="35">
        <v>99</v>
      </c>
      <c r="M6" s="39">
        <v>4946</v>
      </c>
      <c r="N6" s="39">
        <v>595142.87264755054</v>
      </c>
      <c r="O6" s="36">
        <v>54720.70230339215</v>
      </c>
      <c r="P6" s="28">
        <f t="shared" si="0"/>
        <v>120.32811820613638</v>
      </c>
      <c r="Q6" s="28">
        <f t="shared" si="0"/>
        <v>11.063627639181592</v>
      </c>
    </row>
    <row r="7" spans="5:17" x14ac:dyDescent="0.2">
      <c r="E7" t="s">
        <v>13</v>
      </c>
      <c r="F7">
        <v>4797.0875045760986</v>
      </c>
      <c r="G7">
        <v>962.35509434426979</v>
      </c>
      <c r="H7">
        <v>63</v>
      </c>
    </row>
    <row r="8" spans="5:17" x14ac:dyDescent="0.2">
      <c r="E8" t="s">
        <v>13</v>
      </c>
      <c r="F8">
        <v>6537.8001010167409</v>
      </c>
      <c r="G8">
        <v>931.96972478373198</v>
      </c>
      <c r="H8">
        <v>43</v>
      </c>
    </row>
    <row r="9" spans="5:17" x14ac:dyDescent="0.2">
      <c r="E9" t="s">
        <v>12</v>
      </c>
      <c r="F9">
        <v>3151.4227753703763</v>
      </c>
      <c r="G9">
        <v>848.2135170177911</v>
      </c>
      <c r="H9">
        <v>64</v>
      </c>
    </row>
    <row r="10" spans="5:17" x14ac:dyDescent="0.2">
      <c r="E10" t="s">
        <v>14</v>
      </c>
      <c r="F10">
        <v>9504.7818270497992</v>
      </c>
      <c r="G10">
        <v>827.56322444340958</v>
      </c>
      <c r="H10">
        <v>28</v>
      </c>
    </row>
    <row r="11" spans="5:17" x14ac:dyDescent="0.2">
      <c r="E11" t="s">
        <v>12</v>
      </c>
      <c r="F11">
        <v>9378.1404699584928</v>
      </c>
      <c r="G11">
        <v>566.79765360330634</v>
      </c>
      <c r="H11">
        <v>41</v>
      </c>
    </row>
    <row r="12" spans="5:17" x14ac:dyDescent="0.2">
      <c r="E12" t="s">
        <v>14</v>
      </c>
      <c r="F12">
        <v>6772.1330424373045</v>
      </c>
      <c r="G12">
        <v>436.87998361183077</v>
      </c>
      <c r="H12">
        <v>75</v>
      </c>
    </row>
    <row r="13" spans="5:17" x14ac:dyDescent="0.2">
      <c r="E13" t="s">
        <v>13</v>
      </c>
      <c r="F13">
        <v>1854.6321581898053</v>
      </c>
      <c r="G13">
        <v>930.54825060805194</v>
      </c>
      <c r="H13">
        <v>21</v>
      </c>
    </row>
    <row r="14" spans="5:17" x14ac:dyDescent="0.2">
      <c r="E14" t="s">
        <v>14</v>
      </c>
      <c r="F14">
        <v>8303.9426643250299</v>
      </c>
      <c r="G14">
        <v>680.75037198642121</v>
      </c>
      <c r="H14">
        <v>13</v>
      </c>
    </row>
    <row r="15" spans="5:17" x14ac:dyDescent="0.2">
      <c r="E15" t="s">
        <v>13</v>
      </c>
      <c r="F15">
        <v>6741.4600639306091</v>
      </c>
      <c r="G15">
        <v>418.03173847175805</v>
      </c>
      <c r="H15">
        <v>96</v>
      </c>
    </row>
    <row r="16" spans="5:17" x14ac:dyDescent="0.2">
      <c r="E16" t="s">
        <v>13</v>
      </c>
      <c r="F16">
        <v>4151.439757679469</v>
      </c>
      <c r="G16">
        <v>336.40563842105678</v>
      </c>
      <c r="H16">
        <v>20</v>
      </c>
    </row>
    <row r="17" spans="5:8" x14ac:dyDescent="0.2">
      <c r="E17" t="s">
        <v>13</v>
      </c>
      <c r="F17">
        <v>7972.3018907031992</v>
      </c>
      <c r="G17">
        <v>917.14060090691464</v>
      </c>
      <c r="H17">
        <v>43</v>
      </c>
    </row>
    <row r="18" spans="5:8" x14ac:dyDescent="0.2">
      <c r="E18" t="s">
        <v>14</v>
      </c>
      <c r="F18">
        <v>10331.578474842798</v>
      </c>
      <c r="G18">
        <v>440.47440972644478</v>
      </c>
      <c r="H18">
        <v>94</v>
      </c>
    </row>
    <row r="19" spans="5:8" x14ac:dyDescent="0.2">
      <c r="E19" t="s">
        <v>13</v>
      </c>
      <c r="F19">
        <v>3695.193020761345</v>
      </c>
      <c r="G19">
        <v>217.65628645401875</v>
      </c>
      <c r="H19">
        <v>98</v>
      </c>
    </row>
    <row r="20" spans="5:8" x14ac:dyDescent="0.2">
      <c r="E20" t="s">
        <v>13</v>
      </c>
      <c r="F20">
        <v>7904.2936251937244</v>
      </c>
      <c r="G20">
        <v>764.58393242117882</v>
      </c>
      <c r="H20">
        <v>13</v>
      </c>
    </row>
    <row r="21" spans="5:8" x14ac:dyDescent="0.2">
      <c r="E21" t="s">
        <v>12</v>
      </c>
      <c r="F21">
        <v>849.25992484386654</v>
      </c>
      <c r="G21">
        <v>94.517036643067257</v>
      </c>
      <c r="H21">
        <v>57</v>
      </c>
    </row>
    <row r="22" spans="5:8" x14ac:dyDescent="0.2">
      <c r="E22" t="s">
        <v>14</v>
      </c>
      <c r="F22">
        <v>7157.6275489007958</v>
      </c>
      <c r="G22">
        <v>915.92453866148048</v>
      </c>
      <c r="H22">
        <v>20</v>
      </c>
    </row>
    <row r="23" spans="5:8" x14ac:dyDescent="0.2">
      <c r="E23" t="s">
        <v>12</v>
      </c>
      <c r="F23">
        <v>3712.5650123250789</v>
      </c>
      <c r="G23">
        <v>432.54858750004723</v>
      </c>
      <c r="H23">
        <v>4</v>
      </c>
    </row>
    <row r="24" spans="5:8" x14ac:dyDescent="0.2">
      <c r="E24" t="s">
        <v>13</v>
      </c>
      <c r="F24">
        <v>7596.4395031012127</v>
      </c>
      <c r="G24">
        <v>134.82258799032877</v>
      </c>
      <c r="H24">
        <v>63</v>
      </c>
    </row>
    <row r="25" spans="5:8" x14ac:dyDescent="0.2">
      <c r="E25" t="s">
        <v>13</v>
      </c>
      <c r="F25">
        <v>2198.6577925001716</v>
      </c>
      <c r="G25">
        <v>1037.2944248302504</v>
      </c>
      <c r="H25">
        <v>13</v>
      </c>
    </row>
    <row r="26" spans="5:8" x14ac:dyDescent="0.2">
      <c r="E26" t="s">
        <v>14</v>
      </c>
      <c r="F26">
        <v>4723.9958751124723</v>
      </c>
      <c r="G26">
        <v>463.28991155825514</v>
      </c>
      <c r="H26">
        <v>84</v>
      </c>
    </row>
    <row r="27" spans="5:8" x14ac:dyDescent="0.2">
      <c r="E27" t="s">
        <v>12</v>
      </c>
      <c r="F27">
        <v>1331.2645180152683</v>
      </c>
      <c r="G27">
        <v>959.23073233204514</v>
      </c>
      <c r="H27">
        <v>39</v>
      </c>
    </row>
    <row r="28" spans="5:8" x14ac:dyDescent="0.2">
      <c r="E28" t="s">
        <v>12</v>
      </c>
      <c r="F28">
        <v>2743.8026187562032</v>
      </c>
      <c r="G28">
        <v>222.91926187271972</v>
      </c>
      <c r="H28">
        <v>73</v>
      </c>
    </row>
    <row r="29" spans="5:8" x14ac:dyDescent="0.2">
      <c r="E29" t="s">
        <v>14</v>
      </c>
      <c r="F29">
        <v>5038.30681337436</v>
      </c>
      <c r="G29">
        <v>306.9576869104551</v>
      </c>
      <c r="H29">
        <v>41</v>
      </c>
    </row>
    <row r="30" spans="5:8" x14ac:dyDescent="0.2">
      <c r="E30" t="s">
        <v>13</v>
      </c>
      <c r="F30">
        <v>10458.266016908119</v>
      </c>
      <c r="G30">
        <v>692.76310831422688</v>
      </c>
      <c r="H30">
        <v>41</v>
      </c>
    </row>
    <row r="31" spans="5:8" x14ac:dyDescent="0.2">
      <c r="E31" t="s">
        <v>13</v>
      </c>
      <c r="F31">
        <v>7567.0351493275748</v>
      </c>
      <c r="G31">
        <v>720.31906395495128</v>
      </c>
      <c r="H31">
        <v>6</v>
      </c>
    </row>
    <row r="32" spans="5:8" x14ac:dyDescent="0.2">
      <c r="E32" t="s">
        <v>14</v>
      </c>
      <c r="F32">
        <v>7688.4341585784132</v>
      </c>
      <c r="G32">
        <v>851.85133745041651</v>
      </c>
      <c r="H32">
        <v>100</v>
      </c>
    </row>
    <row r="33" spans="5:8" x14ac:dyDescent="0.2">
      <c r="E33" t="s">
        <v>13</v>
      </c>
      <c r="F33">
        <v>4023.2273803650451</v>
      </c>
      <c r="G33">
        <v>166.49421959634211</v>
      </c>
      <c r="H33">
        <v>38</v>
      </c>
    </row>
    <row r="34" spans="5:8" x14ac:dyDescent="0.2">
      <c r="E34" t="s">
        <v>12</v>
      </c>
      <c r="F34">
        <v>4551.6036698894313</v>
      </c>
      <c r="G34">
        <v>701.04565888555442</v>
      </c>
      <c r="H34">
        <v>17</v>
      </c>
    </row>
    <row r="35" spans="5:8" x14ac:dyDescent="0.2">
      <c r="E35" t="s">
        <v>12</v>
      </c>
      <c r="F35">
        <v>2665.1140925000996</v>
      </c>
      <c r="G35">
        <v>654.97966582026004</v>
      </c>
      <c r="H35">
        <v>97</v>
      </c>
    </row>
    <row r="36" spans="5:8" x14ac:dyDescent="0.2">
      <c r="E36" t="s">
        <v>13</v>
      </c>
      <c r="F36">
        <v>6589.124662448583</v>
      </c>
      <c r="G36">
        <v>278.1883837719671</v>
      </c>
      <c r="H36">
        <v>24</v>
      </c>
    </row>
    <row r="37" spans="5:8" x14ac:dyDescent="0.2">
      <c r="E37" t="s">
        <v>12</v>
      </c>
      <c r="F37">
        <v>5220.4269398046581</v>
      </c>
      <c r="G37">
        <v>589.17379594114607</v>
      </c>
      <c r="H37">
        <v>90</v>
      </c>
    </row>
    <row r="38" spans="5:8" x14ac:dyDescent="0.2">
      <c r="E38" t="s">
        <v>12</v>
      </c>
      <c r="F38">
        <v>7282.1887565893921</v>
      </c>
      <c r="G38">
        <v>387.54962072226323</v>
      </c>
      <c r="H38">
        <v>65</v>
      </c>
    </row>
    <row r="39" spans="5:8" x14ac:dyDescent="0.2">
      <c r="E39" t="s">
        <v>13</v>
      </c>
      <c r="F39">
        <v>6444.5836306460551</v>
      </c>
      <c r="G39">
        <v>258.50268259163744</v>
      </c>
      <c r="H39">
        <v>15</v>
      </c>
    </row>
    <row r="40" spans="5:8" x14ac:dyDescent="0.2">
      <c r="E40" t="s">
        <v>13</v>
      </c>
      <c r="F40">
        <v>10299.029260339175</v>
      </c>
      <c r="G40">
        <v>287.80492577866693</v>
      </c>
      <c r="H40">
        <v>72</v>
      </c>
    </row>
    <row r="41" spans="5:8" x14ac:dyDescent="0.2">
      <c r="E41" t="s">
        <v>13</v>
      </c>
      <c r="F41">
        <v>9841.2295754339411</v>
      </c>
      <c r="G41">
        <v>824.47567918127606</v>
      </c>
      <c r="H41">
        <v>12</v>
      </c>
    </row>
    <row r="42" spans="5:8" x14ac:dyDescent="0.2">
      <c r="E42" t="s">
        <v>13</v>
      </c>
      <c r="F42">
        <v>8237.8478361810994</v>
      </c>
      <c r="G42">
        <v>48.295935833982497</v>
      </c>
      <c r="H42">
        <v>87</v>
      </c>
    </row>
    <row r="43" spans="5:8" x14ac:dyDescent="0.2">
      <c r="E43" t="s">
        <v>12</v>
      </c>
      <c r="F43">
        <v>6221.2486222635498</v>
      </c>
      <c r="G43">
        <v>414.88207471162951</v>
      </c>
      <c r="H43">
        <v>92</v>
      </c>
    </row>
    <row r="44" spans="5:8" x14ac:dyDescent="0.2">
      <c r="E44" t="s">
        <v>12</v>
      </c>
      <c r="F44">
        <v>5401.2418187664589</v>
      </c>
      <c r="G44">
        <v>877.96790903439273</v>
      </c>
      <c r="H44">
        <v>90</v>
      </c>
    </row>
    <row r="45" spans="5:8" x14ac:dyDescent="0.2">
      <c r="E45" t="s">
        <v>13</v>
      </c>
      <c r="F45">
        <v>10013.811174449889</v>
      </c>
      <c r="G45">
        <v>807.85076740109389</v>
      </c>
      <c r="H45">
        <v>60</v>
      </c>
    </row>
    <row r="46" spans="5:8" x14ac:dyDescent="0.2">
      <c r="E46" t="s">
        <v>14</v>
      </c>
      <c r="F46">
        <v>8466.6998122226432</v>
      </c>
      <c r="G46">
        <v>450.5696925698154</v>
      </c>
      <c r="H46">
        <v>71</v>
      </c>
    </row>
    <row r="47" spans="5:8" x14ac:dyDescent="0.2">
      <c r="E47" t="s">
        <v>13</v>
      </c>
      <c r="F47">
        <v>8382.2143021091724</v>
      </c>
      <c r="G47">
        <v>958.25116840138946</v>
      </c>
      <c r="H47">
        <v>51</v>
      </c>
    </row>
    <row r="48" spans="5:8" x14ac:dyDescent="0.2">
      <c r="E48" t="s">
        <v>13</v>
      </c>
      <c r="F48">
        <v>8105.4172921759964</v>
      </c>
      <c r="G48">
        <v>647.6468244176009</v>
      </c>
      <c r="H48">
        <v>88</v>
      </c>
    </row>
    <row r="49" spans="5:8" x14ac:dyDescent="0.2">
      <c r="E49" t="s">
        <v>13</v>
      </c>
      <c r="F49">
        <v>10051.255389800937</v>
      </c>
      <c r="G49">
        <v>1003.7298818404427</v>
      </c>
      <c r="H49">
        <v>36</v>
      </c>
    </row>
    <row r="50" spans="5:8" x14ac:dyDescent="0.2">
      <c r="E50" t="s">
        <v>13</v>
      </c>
      <c r="F50">
        <v>3667.2011903397988</v>
      </c>
      <c r="G50">
        <v>680.71467791986652</v>
      </c>
      <c r="H50">
        <v>96</v>
      </c>
    </row>
    <row r="51" spans="5:8" x14ac:dyDescent="0.2">
      <c r="E51" t="s">
        <v>13</v>
      </c>
      <c r="F51">
        <v>7822.0618391282369</v>
      </c>
      <c r="G51">
        <v>924.35629613804338</v>
      </c>
      <c r="H51">
        <v>14</v>
      </c>
    </row>
    <row r="52" spans="5:8" x14ac:dyDescent="0.2">
      <c r="E52" t="s">
        <v>13</v>
      </c>
      <c r="F52">
        <v>4575.5271715324125</v>
      </c>
      <c r="G52">
        <v>657.64932007878463</v>
      </c>
      <c r="H52">
        <v>13</v>
      </c>
    </row>
    <row r="53" spans="5:8" x14ac:dyDescent="0.2">
      <c r="E53" t="s">
        <v>13</v>
      </c>
      <c r="F53">
        <v>3178.1969187317777</v>
      </c>
      <c r="G53">
        <v>756.2079622278327</v>
      </c>
      <c r="H53">
        <v>24</v>
      </c>
    </row>
    <row r="54" spans="5:8" x14ac:dyDescent="0.2">
      <c r="E54" t="s">
        <v>13</v>
      </c>
      <c r="F54">
        <v>1734.4124287934283</v>
      </c>
      <c r="G54">
        <v>864.14638185640229</v>
      </c>
      <c r="H54">
        <v>28</v>
      </c>
    </row>
    <row r="55" spans="5:8" x14ac:dyDescent="0.2">
      <c r="E55" t="s">
        <v>12</v>
      </c>
      <c r="F55">
        <v>8601.0660961888152</v>
      </c>
      <c r="G55">
        <v>666.9245543096406</v>
      </c>
      <c r="H55">
        <v>24</v>
      </c>
    </row>
    <row r="56" spans="5:8" x14ac:dyDescent="0.2">
      <c r="E56" t="s">
        <v>12</v>
      </c>
      <c r="F56">
        <v>8328.4456772696885</v>
      </c>
      <c r="G56">
        <v>898.70918783601462</v>
      </c>
      <c r="H56">
        <v>88</v>
      </c>
    </row>
    <row r="57" spans="5:8" x14ac:dyDescent="0.2">
      <c r="E57" t="s">
        <v>12</v>
      </c>
      <c r="F57">
        <v>9715.2700007065469</v>
      </c>
      <c r="G57">
        <v>536.26185349382467</v>
      </c>
      <c r="H57">
        <v>34</v>
      </c>
    </row>
    <row r="58" spans="5:8" x14ac:dyDescent="0.2">
      <c r="E58" t="s">
        <v>12</v>
      </c>
      <c r="F58">
        <v>4722.7733516561848</v>
      </c>
      <c r="G58">
        <v>837.71333318809695</v>
      </c>
      <c r="H58">
        <v>6</v>
      </c>
    </row>
    <row r="59" spans="5:8" x14ac:dyDescent="0.2">
      <c r="E59" t="s">
        <v>12</v>
      </c>
      <c r="F59">
        <v>3434.6941177052058</v>
      </c>
      <c r="G59">
        <v>574.12489941728677</v>
      </c>
      <c r="H59">
        <v>98</v>
      </c>
    </row>
    <row r="60" spans="5:8" x14ac:dyDescent="0.2">
      <c r="E60" t="s">
        <v>13</v>
      </c>
      <c r="F60">
        <v>8696.7559833849282</v>
      </c>
      <c r="G60">
        <v>581.44447681776853</v>
      </c>
      <c r="H60">
        <v>41</v>
      </c>
    </row>
    <row r="61" spans="5:8" x14ac:dyDescent="0.2">
      <c r="E61" t="s">
        <v>12</v>
      </c>
      <c r="F61">
        <v>9195.0795951441251</v>
      </c>
      <c r="G61">
        <v>1000.6729727958499</v>
      </c>
      <c r="H61">
        <v>88</v>
      </c>
    </row>
    <row r="62" spans="5:8" x14ac:dyDescent="0.2">
      <c r="E62" t="s">
        <v>14</v>
      </c>
      <c r="F62">
        <v>4168.8717148103042</v>
      </c>
      <c r="G62">
        <v>650.90374457176995</v>
      </c>
      <c r="H62">
        <v>57</v>
      </c>
    </row>
    <row r="63" spans="5:8" x14ac:dyDescent="0.2">
      <c r="E63" t="s">
        <v>14</v>
      </c>
      <c r="F63">
        <v>885.24324283816077</v>
      </c>
      <c r="G63">
        <v>323.976885301972</v>
      </c>
      <c r="H63">
        <v>59</v>
      </c>
    </row>
    <row r="64" spans="5:8" x14ac:dyDescent="0.2">
      <c r="E64" t="s">
        <v>12</v>
      </c>
      <c r="F64">
        <v>3222.2105426214039</v>
      </c>
      <c r="G64">
        <v>760.28409125706662</v>
      </c>
      <c r="H64">
        <v>32</v>
      </c>
    </row>
    <row r="65" spans="5:8" x14ac:dyDescent="0.2">
      <c r="E65" t="s">
        <v>13</v>
      </c>
      <c r="F65">
        <v>3185.1817433305173</v>
      </c>
      <c r="G65">
        <v>455.46472795886746</v>
      </c>
      <c r="H65">
        <v>99</v>
      </c>
    </row>
    <row r="66" spans="5:8" x14ac:dyDescent="0.2">
      <c r="E66" t="s">
        <v>13</v>
      </c>
      <c r="F66">
        <v>5050.9759276908626</v>
      </c>
      <c r="G66">
        <v>618.32601633686181</v>
      </c>
      <c r="H66">
        <v>27</v>
      </c>
    </row>
    <row r="67" spans="5:8" x14ac:dyDescent="0.2">
      <c r="E67" t="s">
        <v>13</v>
      </c>
      <c r="F67">
        <v>306.07808341232368</v>
      </c>
      <c r="G67">
        <v>275.30653731071794</v>
      </c>
      <c r="H67">
        <v>39</v>
      </c>
    </row>
    <row r="68" spans="5:8" x14ac:dyDescent="0.2">
      <c r="E68" t="s">
        <v>13</v>
      </c>
      <c r="F68">
        <v>9598.9767485102457</v>
      </c>
      <c r="G68">
        <v>613.29115994800804</v>
      </c>
      <c r="H68">
        <v>90</v>
      </c>
    </row>
    <row r="69" spans="5:8" x14ac:dyDescent="0.2">
      <c r="E69" t="s">
        <v>13</v>
      </c>
      <c r="F69">
        <v>10338.800649091172</v>
      </c>
      <c r="G69">
        <v>979.85200251533888</v>
      </c>
      <c r="H69">
        <v>57</v>
      </c>
    </row>
    <row r="70" spans="5:8" x14ac:dyDescent="0.2">
      <c r="E70" t="s">
        <v>12</v>
      </c>
      <c r="F70">
        <v>7350.6122898347694</v>
      </c>
      <c r="G70">
        <v>271.98794359137952</v>
      </c>
      <c r="H70">
        <v>46</v>
      </c>
    </row>
    <row r="71" spans="5:8" x14ac:dyDescent="0.2">
      <c r="E71" t="s">
        <v>13</v>
      </c>
      <c r="F71">
        <v>7506.4726445372089</v>
      </c>
      <c r="G71">
        <v>408.00833258324303</v>
      </c>
      <c r="H71">
        <v>12</v>
      </c>
    </row>
    <row r="72" spans="5:8" x14ac:dyDescent="0.2">
      <c r="E72" t="s">
        <v>13</v>
      </c>
      <c r="F72">
        <v>1939.7810982666861</v>
      </c>
      <c r="G72">
        <v>413.94179234244899</v>
      </c>
      <c r="H72">
        <v>21</v>
      </c>
    </row>
    <row r="73" spans="5:8" x14ac:dyDescent="0.2">
      <c r="E73" t="s">
        <v>14</v>
      </c>
      <c r="F73">
        <v>7692.2168494088473</v>
      </c>
      <c r="G73">
        <v>1015.8743011635308</v>
      </c>
      <c r="H73">
        <v>40</v>
      </c>
    </row>
    <row r="74" spans="5:8" x14ac:dyDescent="0.2">
      <c r="E74" t="s">
        <v>14</v>
      </c>
      <c r="F74">
        <v>1060.4865464279324</v>
      </c>
      <c r="G74">
        <v>607.34367116714134</v>
      </c>
      <c r="H74">
        <v>31</v>
      </c>
    </row>
    <row r="75" spans="5:8" x14ac:dyDescent="0.2">
      <c r="E75" t="s">
        <v>12</v>
      </c>
      <c r="F75">
        <v>738.50815792793753</v>
      </c>
      <c r="G75">
        <v>431.47494325501481</v>
      </c>
      <c r="H75">
        <v>42</v>
      </c>
    </row>
    <row r="76" spans="5:8" x14ac:dyDescent="0.2">
      <c r="E76" t="s">
        <v>13</v>
      </c>
      <c r="F76">
        <v>8174.8391784214318</v>
      </c>
      <c r="G76">
        <v>206.64530965907625</v>
      </c>
      <c r="H76">
        <v>6</v>
      </c>
    </row>
    <row r="77" spans="5:8" x14ac:dyDescent="0.2">
      <c r="E77" t="s">
        <v>13</v>
      </c>
      <c r="F77">
        <v>4368.8062371313963</v>
      </c>
      <c r="G77">
        <v>203.37534465935275</v>
      </c>
      <c r="H77">
        <v>27</v>
      </c>
    </row>
    <row r="78" spans="5:8" x14ac:dyDescent="0.2">
      <c r="E78" t="s">
        <v>13</v>
      </c>
      <c r="F78">
        <v>1292.519502923664</v>
      </c>
      <c r="G78">
        <v>123.10562752622414</v>
      </c>
      <c r="H78">
        <v>64</v>
      </c>
    </row>
    <row r="79" spans="5:8" x14ac:dyDescent="0.2">
      <c r="E79" t="s">
        <v>14</v>
      </c>
      <c r="F79">
        <v>2210.7487570108456</v>
      </c>
      <c r="G79">
        <v>465.5261878632503</v>
      </c>
      <c r="H79">
        <v>86</v>
      </c>
    </row>
    <row r="80" spans="5:8" x14ac:dyDescent="0.2">
      <c r="E80" t="s">
        <v>14</v>
      </c>
      <c r="F80">
        <v>4240.7446320371364</v>
      </c>
      <c r="G80">
        <v>737.06885350145706</v>
      </c>
      <c r="H80">
        <v>64</v>
      </c>
    </row>
    <row r="81" spans="5:8" x14ac:dyDescent="0.2">
      <c r="E81" t="s">
        <v>13</v>
      </c>
      <c r="F81">
        <v>5927.0420304616682</v>
      </c>
      <c r="G81">
        <v>501.23884288222814</v>
      </c>
      <c r="H81">
        <v>22</v>
      </c>
    </row>
    <row r="82" spans="5:8" x14ac:dyDescent="0.2">
      <c r="E82" t="s">
        <v>13</v>
      </c>
      <c r="F82">
        <v>2597.3536595969358</v>
      </c>
      <c r="G82">
        <v>489.98697768347893</v>
      </c>
      <c r="H82">
        <v>41</v>
      </c>
    </row>
    <row r="83" spans="5:8" x14ac:dyDescent="0.2">
      <c r="E83" t="s">
        <v>13</v>
      </c>
      <c r="F83">
        <v>9549.4868167863915</v>
      </c>
      <c r="G83">
        <v>835.02365046958505</v>
      </c>
      <c r="H83">
        <v>28</v>
      </c>
    </row>
    <row r="84" spans="5:8" x14ac:dyDescent="0.2">
      <c r="E84" t="s">
        <v>13</v>
      </c>
      <c r="F84">
        <v>3931.3343697968071</v>
      </c>
      <c r="G84">
        <v>191.42132948390361</v>
      </c>
      <c r="H84">
        <v>59</v>
      </c>
    </row>
    <row r="85" spans="5:8" x14ac:dyDescent="0.2">
      <c r="E85" t="s">
        <v>13</v>
      </c>
      <c r="F85">
        <v>8578.8035799992285</v>
      </c>
      <c r="G85">
        <v>670.24122856412225</v>
      </c>
      <c r="H85">
        <v>13</v>
      </c>
    </row>
    <row r="86" spans="5:8" x14ac:dyDescent="0.2">
      <c r="E86" t="s">
        <v>14</v>
      </c>
      <c r="F86">
        <v>1946.1366556305982</v>
      </c>
      <c r="G86">
        <v>273.51173570509246</v>
      </c>
      <c r="H86">
        <v>47</v>
      </c>
    </row>
    <row r="87" spans="5:8" x14ac:dyDescent="0.2">
      <c r="E87" t="s">
        <v>12</v>
      </c>
      <c r="F87">
        <v>9021.0164310180826</v>
      </c>
      <c r="G87">
        <v>402.05872540443846</v>
      </c>
      <c r="H87">
        <v>72</v>
      </c>
    </row>
    <row r="88" spans="5:8" x14ac:dyDescent="0.2">
      <c r="E88" t="s">
        <v>12</v>
      </c>
      <c r="F88">
        <v>5575.6717397642551</v>
      </c>
      <c r="G88">
        <v>148.33397406830827</v>
      </c>
      <c r="H88">
        <v>20</v>
      </c>
    </row>
    <row r="89" spans="5:8" x14ac:dyDescent="0.2">
      <c r="E89" t="s">
        <v>14</v>
      </c>
      <c r="F89">
        <v>1193.0661622927053</v>
      </c>
      <c r="G89">
        <v>148.13474306752858</v>
      </c>
      <c r="H89">
        <v>72</v>
      </c>
    </row>
    <row r="90" spans="5:8" x14ac:dyDescent="0.2">
      <c r="E90" t="s">
        <v>13</v>
      </c>
      <c r="F90">
        <v>10340.53334627444</v>
      </c>
      <c r="G90">
        <v>250.08465090549635</v>
      </c>
      <c r="H90">
        <v>8</v>
      </c>
    </row>
    <row r="91" spans="5:8" x14ac:dyDescent="0.2">
      <c r="E91" t="s">
        <v>13</v>
      </c>
      <c r="F91">
        <v>5512.7676568329189</v>
      </c>
      <c r="G91">
        <v>542.61872251933937</v>
      </c>
      <c r="H91">
        <v>61</v>
      </c>
    </row>
    <row r="92" spans="5:8" x14ac:dyDescent="0.2">
      <c r="E92" t="s">
        <v>12</v>
      </c>
      <c r="F92">
        <v>2555.9990671807363</v>
      </c>
      <c r="G92">
        <v>824.12949035108954</v>
      </c>
      <c r="H92">
        <v>93</v>
      </c>
    </row>
    <row r="93" spans="5:8" x14ac:dyDescent="0.2">
      <c r="E93" t="s">
        <v>13</v>
      </c>
      <c r="F93">
        <v>10157.813669637655</v>
      </c>
      <c r="G93">
        <v>508.16982774684521</v>
      </c>
      <c r="H93">
        <v>63</v>
      </c>
    </row>
    <row r="94" spans="5:8" x14ac:dyDescent="0.2">
      <c r="E94" t="s">
        <v>12</v>
      </c>
      <c r="F94">
        <v>8921.5218567564407</v>
      </c>
      <c r="G94">
        <v>259.33185370205149</v>
      </c>
      <c r="H94">
        <v>18</v>
      </c>
    </row>
    <row r="95" spans="5:8" x14ac:dyDescent="0.2">
      <c r="E95" t="s">
        <v>14</v>
      </c>
      <c r="F95">
        <v>10494.443301691008</v>
      </c>
      <c r="G95">
        <v>565.43185973588402</v>
      </c>
      <c r="H95">
        <v>81</v>
      </c>
    </row>
    <row r="96" spans="5:8" x14ac:dyDescent="0.2">
      <c r="E96" t="s">
        <v>12</v>
      </c>
      <c r="F96">
        <v>7007.768244715191</v>
      </c>
      <c r="G96">
        <v>765.69169878332241</v>
      </c>
      <c r="H96">
        <v>92</v>
      </c>
    </row>
    <row r="97" spans="5:8" x14ac:dyDescent="0.2">
      <c r="E97" t="s">
        <v>12</v>
      </c>
      <c r="F97">
        <v>4811.0377530315063</v>
      </c>
      <c r="G97">
        <v>193.1749368479567</v>
      </c>
      <c r="H97">
        <v>23</v>
      </c>
    </row>
    <row r="98" spans="5:8" x14ac:dyDescent="0.2">
      <c r="E98" t="s">
        <v>13</v>
      </c>
      <c r="F98">
        <v>8657.8271850025976</v>
      </c>
      <c r="G98">
        <v>171.60241252653552</v>
      </c>
      <c r="H98">
        <v>41</v>
      </c>
    </row>
    <row r="99" spans="5:8" x14ac:dyDescent="0.2">
      <c r="E99" t="s">
        <v>12</v>
      </c>
      <c r="F99">
        <v>8204.3205994818563</v>
      </c>
      <c r="G99">
        <v>278.74778436308486</v>
      </c>
      <c r="H99">
        <v>97</v>
      </c>
    </row>
    <row r="100" spans="5:8" x14ac:dyDescent="0.2">
      <c r="E100" t="s">
        <v>13</v>
      </c>
      <c r="F100">
        <v>4246.8831914753619</v>
      </c>
      <c r="G100">
        <v>644.5164909707853</v>
      </c>
      <c r="H100">
        <v>22</v>
      </c>
    </row>
  </sheetData>
  <phoneticPr fontId="2" type="noConversion"/>
  <pageMargins left="0.75" right="0.75" top="1" bottom="1" header="0.5" footer="0.5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100"/>
  <sheetViews>
    <sheetView workbookViewId="0">
      <selection activeCell="M7" sqref="M7"/>
    </sheetView>
  </sheetViews>
  <sheetFormatPr defaultRowHeight="12.75" x14ac:dyDescent="0.2"/>
  <cols>
    <col min="5" max="5" width="12.85546875" bestFit="1" customWidth="1"/>
    <col min="6" max="6" width="15.42578125" bestFit="1" customWidth="1"/>
    <col min="7" max="7" width="11.28515625" style="28" bestFit="1" customWidth="1"/>
    <col min="8" max="8" width="10.28515625" style="28" bestFit="1" customWidth="1"/>
    <col min="9" max="9" width="16" style="28" bestFit="1" customWidth="1"/>
    <col min="12" max="12" width="17.7109375" bestFit="1" customWidth="1"/>
    <col min="13" max="13" width="12.85546875" customWidth="1"/>
    <col min="14" max="14" width="14.5703125" style="28" customWidth="1"/>
    <col min="15" max="15" width="15.85546875" style="28" customWidth="1"/>
    <col min="16" max="16" width="21.85546875" style="28" bestFit="1" customWidth="1"/>
    <col min="17" max="18" width="12.85546875" bestFit="1" customWidth="1"/>
    <col min="19" max="19" width="10.5703125" bestFit="1" customWidth="1"/>
  </cols>
  <sheetData>
    <row r="1" spans="5:16" x14ac:dyDescent="0.2">
      <c r="E1" s="1" t="s">
        <v>23</v>
      </c>
      <c r="F1" s="1" t="s">
        <v>15</v>
      </c>
      <c r="G1" s="46" t="s">
        <v>16</v>
      </c>
      <c r="H1" s="46" t="s">
        <v>17</v>
      </c>
      <c r="I1" s="46" t="s">
        <v>22</v>
      </c>
      <c r="L1" s="13"/>
      <c r="M1" s="14"/>
      <c r="N1" s="47" t="s">
        <v>20</v>
      </c>
      <c r="O1" s="48"/>
      <c r="P1" s="49"/>
    </row>
    <row r="2" spans="5:16" x14ac:dyDescent="0.2">
      <c r="E2" t="s">
        <v>24</v>
      </c>
      <c r="F2" t="s">
        <v>12</v>
      </c>
      <c r="G2" s="28">
        <v>8249.327669812732</v>
      </c>
      <c r="H2" s="28">
        <v>594.8782420079541</v>
      </c>
      <c r="I2" s="28">
        <f>G2-H2</f>
        <v>7654.4494278047778</v>
      </c>
      <c r="L2" s="17" t="s">
        <v>15</v>
      </c>
      <c r="M2" s="17" t="s">
        <v>23</v>
      </c>
      <c r="N2" s="50" t="s">
        <v>19</v>
      </c>
      <c r="O2" s="41" t="s">
        <v>21</v>
      </c>
      <c r="P2" s="42" t="s">
        <v>45</v>
      </c>
    </row>
    <row r="3" spans="5:16" x14ac:dyDescent="0.2">
      <c r="E3" t="s">
        <v>24</v>
      </c>
      <c r="F3" t="s">
        <v>12</v>
      </c>
      <c r="G3" s="28">
        <v>6557.8729832219478</v>
      </c>
      <c r="H3" s="28">
        <v>83.339385972085097</v>
      </c>
      <c r="I3" s="28">
        <f t="shared" ref="I3:I66" si="0">G3-H3</f>
        <v>6474.5335972498624</v>
      </c>
      <c r="L3" s="13" t="s">
        <v>14</v>
      </c>
      <c r="M3" s="13" t="s">
        <v>29</v>
      </c>
      <c r="N3" s="50">
        <v>60191.622723435241</v>
      </c>
      <c r="O3" s="41">
        <v>5674.5324551138747</v>
      </c>
      <c r="P3" s="42">
        <v>54517.090268321372</v>
      </c>
    </row>
    <row r="4" spans="5:16" x14ac:dyDescent="0.2">
      <c r="E4" t="s">
        <v>26</v>
      </c>
      <c r="F4" t="s">
        <v>13</v>
      </c>
      <c r="G4" s="28">
        <v>6180.0357471981151</v>
      </c>
      <c r="H4" s="28">
        <v>551.2667803915291</v>
      </c>
      <c r="I4" s="28">
        <f t="shared" si="0"/>
        <v>5628.7689668065859</v>
      </c>
      <c r="L4" s="16"/>
      <c r="M4" s="18" t="s">
        <v>28</v>
      </c>
      <c r="N4" s="51">
        <v>41687.835355555908</v>
      </c>
      <c r="O4" s="28">
        <v>4487.5006838822801</v>
      </c>
      <c r="P4" s="43">
        <v>37200.334671673627</v>
      </c>
    </row>
    <row r="5" spans="5:16" x14ac:dyDescent="0.2">
      <c r="E5" t="s">
        <v>24</v>
      </c>
      <c r="F5" t="s">
        <v>12</v>
      </c>
      <c r="G5" s="28">
        <v>9915.4543112250485</v>
      </c>
      <c r="H5" s="28">
        <v>336.85767843720402</v>
      </c>
      <c r="I5" s="28">
        <f t="shared" si="0"/>
        <v>9578.596632787845</v>
      </c>
      <c r="L5" s="13" t="s">
        <v>42</v>
      </c>
      <c r="M5" s="14"/>
      <c r="N5" s="50">
        <v>101879.45807899116</v>
      </c>
      <c r="O5" s="41">
        <v>10162.033138996154</v>
      </c>
      <c r="P5" s="42">
        <v>91717.424939994991</v>
      </c>
    </row>
    <row r="6" spans="5:16" x14ac:dyDescent="0.2">
      <c r="E6" t="s">
        <v>27</v>
      </c>
      <c r="F6" t="s">
        <v>13</v>
      </c>
      <c r="G6" s="28">
        <v>4047.6691780881433</v>
      </c>
      <c r="H6" s="28">
        <v>481.00830089228009</v>
      </c>
      <c r="I6" s="28">
        <f t="shared" si="0"/>
        <v>3566.6608771958631</v>
      </c>
      <c r="L6" s="13" t="s">
        <v>12</v>
      </c>
      <c r="M6" s="13" t="s">
        <v>24</v>
      </c>
      <c r="N6" s="50">
        <v>99335.461676926236</v>
      </c>
      <c r="O6" s="41">
        <v>8965.0870369240965</v>
      </c>
      <c r="P6" s="42">
        <v>90370.374640002119</v>
      </c>
    </row>
    <row r="7" spans="5:16" x14ac:dyDescent="0.2">
      <c r="E7" t="s">
        <v>26</v>
      </c>
      <c r="F7" t="s">
        <v>13</v>
      </c>
      <c r="G7" s="28">
        <v>4797.0875045760986</v>
      </c>
      <c r="H7" s="28">
        <v>962.35509434426979</v>
      </c>
      <c r="I7" s="28">
        <f t="shared" si="0"/>
        <v>3834.7324102318289</v>
      </c>
      <c r="L7" s="16"/>
      <c r="M7" s="18" t="s">
        <v>25</v>
      </c>
      <c r="N7" s="51">
        <v>79301.468027419091</v>
      </c>
      <c r="O7" s="28">
        <v>7649.4360262417958</v>
      </c>
      <c r="P7" s="43">
        <v>71652.032001177315</v>
      </c>
    </row>
    <row r="8" spans="5:16" x14ac:dyDescent="0.2">
      <c r="E8" t="s">
        <v>26</v>
      </c>
      <c r="F8" t="s">
        <v>13</v>
      </c>
      <c r="G8" s="28">
        <v>6537.8001010167409</v>
      </c>
      <c r="H8" s="28">
        <v>931.96972478373198</v>
      </c>
      <c r="I8" s="28">
        <f t="shared" si="0"/>
        <v>5605.8303762330088</v>
      </c>
      <c r="L8" s="13" t="s">
        <v>43</v>
      </c>
      <c r="M8" s="14"/>
      <c r="N8" s="50">
        <v>178636.92970434533</v>
      </c>
      <c r="O8" s="41">
        <v>16614.523063165892</v>
      </c>
      <c r="P8" s="42">
        <v>162022.40664117943</v>
      </c>
    </row>
    <row r="9" spans="5:16" x14ac:dyDescent="0.2">
      <c r="E9" t="s">
        <v>25</v>
      </c>
      <c r="F9" t="s">
        <v>12</v>
      </c>
      <c r="G9" s="28">
        <v>3151.4227753703763</v>
      </c>
      <c r="H9" s="28">
        <v>848.2135170177911</v>
      </c>
      <c r="I9" s="28">
        <f t="shared" si="0"/>
        <v>2303.209258352585</v>
      </c>
      <c r="L9" s="13" t="s">
        <v>13</v>
      </c>
      <c r="M9" s="13" t="s">
        <v>26</v>
      </c>
      <c r="N9" s="50">
        <v>153043.28244481157</v>
      </c>
      <c r="O9" s="41">
        <v>15843.159361311349</v>
      </c>
      <c r="P9" s="42">
        <v>137200.12308350028</v>
      </c>
    </row>
    <row r="10" spans="5:16" x14ac:dyDescent="0.2">
      <c r="E10" t="s">
        <v>28</v>
      </c>
      <c r="F10" t="s">
        <v>14</v>
      </c>
      <c r="G10" s="28">
        <v>9504.7818270497992</v>
      </c>
      <c r="H10" s="28">
        <v>827.56322444340958</v>
      </c>
      <c r="I10" s="28">
        <f t="shared" si="0"/>
        <v>8677.21860260639</v>
      </c>
      <c r="L10" s="16"/>
      <c r="M10" s="18" t="s">
        <v>27</v>
      </c>
      <c r="N10" s="51">
        <v>161583.20241940272</v>
      </c>
      <c r="O10" s="28">
        <v>12100.986739918757</v>
      </c>
      <c r="P10" s="43">
        <v>149482.21567948398</v>
      </c>
    </row>
    <row r="11" spans="5:16" x14ac:dyDescent="0.2">
      <c r="E11" t="s">
        <v>25</v>
      </c>
      <c r="F11" t="s">
        <v>12</v>
      </c>
      <c r="G11" s="28">
        <v>9378.1404699584928</v>
      </c>
      <c r="H11" s="28">
        <v>566.79765360330634</v>
      </c>
      <c r="I11" s="28">
        <f t="shared" si="0"/>
        <v>8811.3428163551871</v>
      </c>
      <c r="L11" s="13" t="s">
        <v>44</v>
      </c>
      <c r="M11" s="14"/>
      <c r="N11" s="50">
        <v>314626.48486421432</v>
      </c>
      <c r="O11" s="41">
        <v>27944.146101230108</v>
      </c>
      <c r="P11" s="42">
        <v>286682.33876298426</v>
      </c>
    </row>
    <row r="12" spans="5:16" x14ac:dyDescent="0.2">
      <c r="E12" t="s">
        <v>28</v>
      </c>
      <c r="F12" t="s">
        <v>14</v>
      </c>
      <c r="G12" s="28">
        <v>6772.1330424373045</v>
      </c>
      <c r="H12" s="28">
        <v>436.87998361183077</v>
      </c>
      <c r="I12" s="28">
        <f t="shared" si="0"/>
        <v>6335.253058825474</v>
      </c>
      <c r="L12" s="19" t="s">
        <v>18</v>
      </c>
      <c r="M12" s="29"/>
      <c r="N12" s="52">
        <v>595142.87264755066</v>
      </c>
      <c r="O12" s="44">
        <v>54720.702303392158</v>
      </c>
      <c r="P12" s="45">
        <v>540422.17034415866</v>
      </c>
    </row>
    <row r="13" spans="5:16" x14ac:dyDescent="0.2">
      <c r="E13" t="s">
        <v>26</v>
      </c>
      <c r="F13" t="s">
        <v>13</v>
      </c>
      <c r="G13" s="28">
        <v>1854.6321581898053</v>
      </c>
      <c r="H13" s="28">
        <v>930.54825060805194</v>
      </c>
      <c r="I13" s="28">
        <f t="shared" si="0"/>
        <v>924.08390758175335</v>
      </c>
    </row>
    <row r="14" spans="5:16" x14ac:dyDescent="0.2">
      <c r="E14" t="s">
        <v>29</v>
      </c>
      <c r="F14" t="s">
        <v>14</v>
      </c>
      <c r="G14" s="28">
        <v>8303.9426643250299</v>
      </c>
      <c r="H14" s="28">
        <v>680.75037198642121</v>
      </c>
      <c r="I14" s="28">
        <f t="shared" si="0"/>
        <v>7623.1922923386082</v>
      </c>
    </row>
    <row r="15" spans="5:16" x14ac:dyDescent="0.2">
      <c r="E15" t="s">
        <v>26</v>
      </c>
      <c r="F15" t="s">
        <v>13</v>
      </c>
      <c r="G15" s="28">
        <v>6741.4600639306091</v>
      </c>
      <c r="H15" s="28">
        <v>418.03173847175805</v>
      </c>
      <c r="I15" s="28">
        <f t="shared" si="0"/>
        <v>6323.4283254588508</v>
      </c>
    </row>
    <row r="16" spans="5:16" x14ac:dyDescent="0.2">
      <c r="E16" t="s">
        <v>27</v>
      </c>
      <c r="F16" t="s">
        <v>13</v>
      </c>
      <c r="G16" s="28">
        <v>4151.439757679469</v>
      </c>
      <c r="H16" s="28">
        <v>336.40563842105678</v>
      </c>
      <c r="I16" s="28">
        <f t="shared" si="0"/>
        <v>3815.0341192584124</v>
      </c>
    </row>
    <row r="17" spans="5:9" x14ac:dyDescent="0.2">
      <c r="E17" t="s">
        <v>26</v>
      </c>
      <c r="F17" t="s">
        <v>13</v>
      </c>
      <c r="G17" s="28">
        <v>7972.3018907031992</v>
      </c>
      <c r="H17" s="28">
        <v>917.14060090691464</v>
      </c>
      <c r="I17" s="28">
        <f t="shared" si="0"/>
        <v>7055.1612897962841</v>
      </c>
    </row>
    <row r="18" spans="5:9" x14ac:dyDescent="0.2">
      <c r="E18" t="s">
        <v>28</v>
      </c>
      <c r="F18" t="s">
        <v>14</v>
      </c>
      <c r="G18" s="28">
        <v>10331.578474842798</v>
      </c>
      <c r="H18" s="28">
        <v>440.47440972644478</v>
      </c>
      <c r="I18" s="28">
        <f t="shared" si="0"/>
        <v>9891.104065116353</v>
      </c>
    </row>
    <row r="19" spans="5:9" x14ac:dyDescent="0.2">
      <c r="E19" t="s">
        <v>26</v>
      </c>
      <c r="F19" t="s">
        <v>13</v>
      </c>
      <c r="G19" s="28">
        <v>3695.193020761345</v>
      </c>
      <c r="H19" s="28">
        <v>217.65628645401875</v>
      </c>
      <c r="I19" s="28">
        <f t="shared" si="0"/>
        <v>3477.5367343073262</v>
      </c>
    </row>
    <row r="20" spans="5:9" x14ac:dyDescent="0.2">
      <c r="E20" t="s">
        <v>26</v>
      </c>
      <c r="F20" t="s">
        <v>13</v>
      </c>
      <c r="G20" s="28">
        <v>7904.2936251937244</v>
      </c>
      <c r="H20" s="28">
        <v>764.58393242117882</v>
      </c>
      <c r="I20" s="28">
        <f t="shared" si="0"/>
        <v>7139.7096927725452</v>
      </c>
    </row>
    <row r="21" spans="5:9" x14ac:dyDescent="0.2">
      <c r="E21" t="s">
        <v>24</v>
      </c>
      <c r="F21" t="s">
        <v>12</v>
      </c>
      <c r="G21" s="28">
        <v>849.25992484386654</v>
      </c>
      <c r="H21" s="28">
        <v>94.517036643067257</v>
      </c>
      <c r="I21" s="28">
        <f t="shared" si="0"/>
        <v>754.74288820079926</v>
      </c>
    </row>
    <row r="22" spans="5:9" x14ac:dyDescent="0.2">
      <c r="E22" t="s">
        <v>29</v>
      </c>
      <c r="F22" t="s">
        <v>14</v>
      </c>
      <c r="G22" s="28">
        <v>7157.6275489007958</v>
      </c>
      <c r="H22" s="28">
        <v>915.92453866148048</v>
      </c>
      <c r="I22" s="28">
        <f t="shared" si="0"/>
        <v>6241.7030102393155</v>
      </c>
    </row>
    <row r="23" spans="5:9" x14ac:dyDescent="0.2">
      <c r="E23" t="s">
        <v>24</v>
      </c>
      <c r="F23" t="s">
        <v>12</v>
      </c>
      <c r="G23" s="28">
        <v>3712.5650123250789</v>
      </c>
      <c r="H23" s="28">
        <v>432.54858750004723</v>
      </c>
      <c r="I23" s="28">
        <f t="shared" si="0"/>
        <v>3280.0164248250317</v>
      </c>
    </row>
    <row r="24" spans="5:9" x14ac:dyDescent="0.2">
      <c r="E24" t="s">
        <v>27</v>
      </c>
      <c r="F24" t="s">
        <v>13</v>
      </c>
      <c r="G24" s="28">
        <v>7596.4395031012127</v>
      </c>
      <c r="H24" s="28">
        <v>134.82258799032877</v>
      </c>
      <c r="I24" s="28">
        <f t="shared" si="0"/>
        <v>7461.6169151108843</v>
      </c>
    </row>
    <row r="25" spans="5:9" x14ac:dyDescent="0.2">
      <c r="E25" t="s">
        <v>27</v>
      </c>
      <c r="F25" t="s">
        <v>13</v>
      </c>
      <c r="G25" s="28">
        <v>2198.6577925001716</v>
      </c>
      <c r="H25" s="28">
        <v>1037.2944248302504</v>
      </c>
      <c r="I25" s="28">
        <f t="shared" si="0"/>
        <v>1161.3633676699212</v>
      </c>
    </row>
    <row r="26" spans="5:9" x14ac:dyDescent="0.2">
      <c r="E26" t="s">
        <v>28</v>
      </c>
      <c r="F26" t="s">
        <v>14</v>
      </c>
      <c r="G26" s="28">
        <v>4723.9958751124723</v>
      </c>
      <c r="H26" s="28">
        <v>463.28991155825514</v>
      </c>
      <c r="I26" s="28">
        <f t="shared" si="0"/>
        <v>4260.7059635542173</v>
      </c>
    </row>
    <row r="27" spans="5:9" x14ac:dyDescent="0.2">
      <c r="E27" t="s">
        <v>24</v>
      </c>
      <c r="F27" t="s">
        <v>12</v>
      </c>
      <c r="G27" s="28">
        <v>1331.2645180152683</v>
      </c>
      <c r="H27" s="28">
        <v>959.23073233204514</v>
      </c>
      <c r="I27" s="28">
        <f t="shared" si="0"/>
        <v>372.03378568322319</v>
      </c>
    </row>
    <row r="28" spans="5:9" x14ac:dyDescent="0.2">
      <c r="E28" t="s">
        <v>25</v>
      </c>
      <c r="F28" t="s">
        <v>12</v>
      </c>
      <c r="G28" s="28">
        <v>2743.8026187562032</v>
      </c>
      <c r="H28" s="28">
        <v>222.91926187271972</v>
      </c>
      <c r="I28" s="28">
        <f t="shared" si="0"/>
        <v>2520.8833568834834</v>
      </c>
    </row>
    <row r="29" spans="5:9" x14ac:dyDescent="0.2">
      <c r="E29" t="s">
        <v>29</v>
      </c>
      <c r="F29" t="s">
        <v>14</v>
      </c>
      <c r="G29" s="28">
        <v>5038.30681337436</v>
      </c>
      <c r="H29" s="28">
        <v>306.9576869104551</v>
      </c>
      <c r="I29" s="28">
        <f t="shared" si="0"/>
        <v>4731.3491264639051</v>
      </c>
    </row>
    <row r="30" spans="5:9" x14ac:dyDescent="0.2">
      <c r="E30" t="s">
        <v>27</v>
      </c>
      <c r="F30" t="s">
        <v>13</v>
      </c>
      <c r="G30" s="28">
        <v>10458.266016908119</v>
      </c>
      <c r="H30" s="28">
        <v>692.76310831422688</v>
      </c>
      <c r="I30" s="28">
        <f t="shared" si="0"/>
        <v>9765.5029085938913</v>
      </c>
    </row>
    <row r="31" spans="5:9" x14ac:dyDescent="0.2">
      <c r="E31" t="s">
        <v>26</v>
      </c>
      <c r="F31" t="s">
        <v>13</v>
      </c>
      <c r="G31" s="28">
        <v>7567.0351493275748</v>
      </c>
      <c r="H31" s="28">
        <v>720.31906395495128</v>
      </c>
      <c r="I31" s="28">
        <f t="shared" si="0"/>
        <v>6846.7160853726236</v>
      </c>
    </row>
    <row r="32" spans="5:9" x14ac:dyDescent="0.2">
      <c r="E32" t="s">
        <v>29</v>
      </c>
      <c r="F32" t="s">
        <v>14</v>
      </c>
      <c r="G32" s="28">
        <v>7688.4341585784132</v>
      </c>
      <c r="H32" s="28">
        <v>851.85133745041651</v>
      </c>
      <c r="I32" s="28">
        <f t="shared" si="0"/>
        <v>6836.5828211279968</v>
      </c>
    </row>
    <row r="33" spans="5:9" x14ac:dyDescent="0.2">
      <c r="E33" t="s">
        <v>26</v>
      </c>
      <c r="F33" t="s">
        <v>13</v>
      </c>
      <c r="G33" s="28">
        <v>4023.2273803650451</v>
      </c>
      <c r="H33" s="28">
        <v>166.49421959634211</v>
      </c>
      <c r="I33" s="28">
        <f t="shared" si="0"/>
        <v>3856.7331607687029</v>
      </c>
    </row>
    <row r="34" spans="5:9" x14ac:dyDescent="0.2">
      <c r="E34" t="s">
        <v>25</v>
      </c>
      <c r="F34" t="s">
        <v>12</v>
      </c>
      <c r="G34" s="28">
        <v>4551.6036698894313</v>
      </c>
      <c r="H34" s="28">
        <v>701.04565888555442</v>
      </c>
      <c r="I34" s="28">
        <f t="shared" si="0"/>
        <v>3850.5580110038768</v>
      </c>
    </row>
    <row r="35" spans="5:9" x14ac:dyDescent="0.2">
      <c r="E35" t="s">
        <v>25</v>
      </c>
      <c r="F35" t="s">
        <v>12</v>
      </c>
      <c r="G35" s="28">
        <v>2665.1140925000996</v>
      </c>
      <c r="H35" s="28">
        <v>654.97966582026004</v>
      </c>
      <c r="I35" s="28">
        <f t="shared" si="0"/>
        <v>2010.1344266798396</v>
      </c>
    </row>
    <row r="36" spans="5:9" x14ac:dyDescent="0.2">
      <c r="E36" t="s">
        <v>27</v>
      </c>
      <c r="F36" t="s">
        <v>13</v>
      </c>
      <c r="G36" s="28">
        <v>6589.124662448583</v>
      </c>
      <c r="H36" s="28">
        <v>278.1883837719671</v>
      </c>
      <c r="I36" s="28">
        <f t="shared" si="0"/>
        <v>6310.936278676616</v>
      </c>
    </row>
    <row r="37" spans="5:9" x14ac:dyDescent="0.2">
      <c r="E37" t="s">
        <v>25</v>
      </c>
      <c r="F37" t="s">
        <v>12</v>
      </c>
      <c r="G37" s="28">
        <v>5220.4269398046581</v>
      </c>
      <c r="H37" s="28">
        <v>589.17379594114607</v>
      </c>
      <c r="I37" s="28">
        <f t="shared" si="0"/>
        <v>4631.2531438635124</v>
      </c>
    </row>
    <row r="38" spans="5:9" x14ac:dyDescent="0.2">
      <c r="E38" t="s">
        <v>25</v>
      </c>
      <c r="F38" t="s">
        <v>12</v>
      </c>
      <c r="G38" s="28">
        <v>7282.1887565893921</v>
      </c>
      <c r="H38" s="28">
        <v>387.54962072226323</v>
      </c>
      <c r="I38" s="28">
        <f t="shared" si="0"/>
        <v>6894.639135867129</v>
      </c>
    </row>
    <row r="39" spans="5:9" x14ac:dyDescent="0.2">
      <c r="E39" t="s">
        <v>26</v>
      </c>
      <c r="F39" t="s">
        <v>13</v>
      </c>
      <c r="G39" s="28">
        <v>6444.5836306460551</v>
      </c>
      <c r="H39" s="28">
        <v>258.50268259163744</v>
      </c>
      <c r="I39" s="28">
        <f t="shared" si="0"/>
        <v>6186.0809480544176</v>
      </c>
    </row>
    <row r="40" spans="5:9" x14ac:dyDescent="0.2">
      <c r="E40" t="s">
        <v>27</v>
      </c>
      <c r="F40" t="s">
        <v>13</v>
      </c>
      <c r="G40" s="28">
        <v>10299.029260339175</v>
      </c>
      <c r="H40" s="28">
        <v>287.80492577866693</v>
      </c>
      <c r="I40" s="28">
        <f t="shared" si="0"/>
        <v>10011.224334560509</v>
      </c>
    </row>
    <row r="41" spans="5:9" x14ac:dyDescent="0.2">
      <c r="E41" t="s">
        <v>26</v>
      </c>
      <c r="F41" t="s">
        <v>13</v>
      </c>
      <c r="G41" s="28">
        <v>9841.2295754339411</v>
      </c>
      <c r="H41" s="28">
        <v>824.47567918127606</v>
      </c>
      <c r="I41" s="28">
        <f t="shared" si="0"/>
        <v>9016.7538962526651</v>
      </c>
    </row>
    <row r="42" spans="5:9" x14ac:dyDescent="0.2">
      <c r="E42" t="s">
        <v>27</v>
      </c>
      <c r="F42" t="s">
        <v>13</v>
      </c>
      <c r="G42" s="28">
        <v>8237.8478361810994</v>
      </c>
      <c r="H42" s="28">
        <v>48.295935833982497</v>
      </c>
      <c r="I42" s="28">
        <f t="shared" si="0"/>
        <v>8189.5519003471172</v>
      </c>
    </row>
    <row r="43" spans="5:9" x14ac:dyDescent="0.2">
      <c r="E43" t="s">
        <v>24</v>
      </c>
      <c r="F43" t="s">
        <v>12</v>
      </c>
      <c r="G43" s="28">
        <v>6221.2486222635498</v>
      </c>
      <c r="H43" s="28">
        <v>414.88207471162951</v>
      </c>
      <c r="I43" s="28">
        <f t="shared" si="0"/>
        <v>5806.3665475519201</v>
      </c>
    </row>
    <row r="44" spans="5:9" x14ac:dyDescent="0.2">
      <c r="E44" t="s">
        <v>24</v>
      </c>
      <c r="F44" t="s">
        <v>12</v>
      </c>
      <c r="G44" s="28">
        <v>5401.2418187664589</v>
      </c>
      <c r="H44" s="28">
        <v>877.96790903439273</v>
      </c>
      <c r="I44" s="28">
        <f t="shared" si="0"/>
        <v>4523.2739097320664</v>
      </c>
    </row>
    <row r="45" spans="5:9" x14ac:dyDescent="0.2">
      <c r="E45" t="s">
        <v>27</v>
      </c>
      <c r="F45" t="s">
        <v>13</v>
      </c>
      <c r="G45" s="28">
        <v>10013.811174449889</v>
      </c>
      <c r="H45" s="28">
        <v>807.85076740109389</v>
      </c>
      <c r="I45" s="28">
        <f t="shared" si="0"/>
        <v>9205.9604070487949</v>
      </c>
    </row>
    <row r="46" spans="5:9" x14ac:dyDescent="0.2">
      <c r="E46" t="s">
        <v>29</v>
      </c>
      <c r="F46" t="s">
        <v>14</v>
      </c>
      <c r="G46" s="28">
        <v>8466.6998122226432</v>
      </c>
      <c r="H46" s="28">
        <v>450.5696925698154</v>
      </c>
      <c r="I46" s="28">
        <f t="shared" si="0"/>
        <v>8016.1301196528275</v>
      </c>
    </row>
    <row r="47" spans="5:9" x14ac:dyDescent="0.2">
      <c r="E47" t="s">
        <v>26</v>
      </c>
      <c r="F47" t="s">
        <v>13</v>
      </c>
      <c r="G47" s="28">
        <v>8382.2143021091724</v>
      </c>
      <c r="H47" s="28">
        <v>958.25116840138946</v>
      </c>
      <c r="I47" s="28">
        <f t="shared" si="0"/>
        <v>7423.9631337077826</v>
      </c>
    </row>
    <row r="48" spans="5:9" x14ac:dyDescent="0.2">
      <c r="E48" t="s">
        <v>27</v>
      </c>
      <c r="F48" t="s">
        <v>13</v>
      </c>
      <c r="G48" s="28">
        <v>8105.4172921759964</v>
      </c>
      <c r="H48" s="28">
        <v>647.6468244176009</v>
      </c>
      <c r="I48" s="28">
        <f t="shared" si="0"/>
        <v>7457.7704677583952</v>
      </c>
    </row>
    <row r="49" spans="5:9" x14ac:dyDescent="0.2">
      <c r="E49" t="s">
        <v>27</v>
      </c>
      <c r="F49" t="s">
        <v>13</v>
      </c>
      <c r="G49" s="28">
        <v>10051.255389800937</v>
      </c>
      <c r="H49" s="28">
        <v>1003.7298818404427</v>
      </c>
      <c r="I49" s="28">
        <f t="shared" si="0"/>
        <v>9047.525507960494</v>
      </c>
    </row>
    <row r="50" spans="5:9" x14ac:dyDescent="0.2">
      <c r="E50" t="s">
        <v>26</v>
      </c>
      <c r="F50" t="s">
        <v>13</v>
      </c>
      <c r="G50" s="28">
        <v>3667.2011903397988</v>
      </c>
      <c r="H50" s="28">
        <v>680.71467791986652</v>
      </c>
      <c r="I50" s="28">
        <f t="shared" si="0"/>
        <v>2986.4865124199323</v>
      </c>
    </row>
    <row r="51" spans="5:9" x14ac:dyDescent="0.2">
      <c r="E51" t="s">
        <v>26</v>
      </c>
      <c r="F51" t="s">
        <v>13</v>
      </c>
      <c r="G51" s="28">
        <v>7822.0618391282369</v>
      </c>
      <c r="H51" s="28">
        <v>924.35629613804338</v>
      </c>
      <c r="I51" s="28">
        <f t="shared" si="0"/>
        <v>6897.7055429901939</v>
      </c>
    </row>
    <row r="52" spans="5:9" x14ac:dyDescent="0.2">
      <c r="E52" t="s">
        <v>27</v>
      </c>
      <c r="F52" t="s">
        <v>13</v>
      </c>
      <c r="G52" s="28">
        <v>4575.5271715324125</v>
      </c>
      <c r="H52" s="28">
        <v>657.64932007878463</v>
      </c>
      <c r="I52" s="28">
        <f t="shared" si="0"/>
        <v>3917.877851453628</v>
      </c>
    </row>
    <row r="53" spans="5:9" x14ac:dyDescent="0.2">
      <c r="E53" t="s">
        <v>26</v>
      </c>
      <c r="F53" t="s">
        <v>13</v>
      </c>
      <c r="G53" s="28">
        <v>3178.1969187317777</v>
      </c>
      <c r="H53" s="28">
        <v>756.2079622278327</v>
      </c>
      <c r="I53" s="28">
        <f t="shared" si="0"/>
        <v>2421.9889565039448</v>
      </c>
    </row>
    <row r="54" spans="5:9" x14ac:dyDescent="0.2">
      <c r="E54" t="s">
        <v>26</v>
      </c>
      <c r="F54" t="s">
        <v>13</v>
      </c>
      <c r="G54" s="28">
        <v>1734.4124287934283</v>
      </c>
      <c r="H54" s="28">
        <v>864.14638185640229</v>
      </c>
      <c r="I54" s="28">
        <f t="shared" si="0"/>
        <v>870.26604693702598</v>
      </c>
    </row>
    <row r="55" spans="5:9" x14ac:dyDescent="0.2">
      <c r="E55" t="s">
        <v>24</v>
      </c>
      <c r="F55" t="s">
        <v>12</v>
      </c>
      <c r="G55" s="28">
        <v>8601.0660961888152</v>
      </c>
      <c r="H55" s="28">
        <v>666.9245543096406</v>
      </c>
      <c r="I55" s="28">
        <f t="shared" si="0"/>
        <v>7934.1415418791748</v>
      </c>
    </row>
    <row r="56" spans="5:9" x14ac:dyDescent="0.2">
      <c r="E56" t="s">
        <v>24</v>
      </c>
      <c r="F56" t="s">
        <v>12</v>
      </c>
      <c r="G56" s="28">
        <v>8328.4456772696885</v>
      </c>
      <c r="H56" s="28">
        <v>898.70918783601462</v>
      </c>
      <c r="I56" s="28">
        <f t="shared" si="0"/>
        <v>7429.7364894336743</v>
      </c>
    </row>
    <row r="57" spans="5:9" x14ac:dyDescent="0.2">
      <c r="E57" t="s">
        <v>25</v>
      </c>
      <c r="F57" t="s">
        <v>12</v>
      </c>
      <c r="G57" s="28">
        <v>9715.2700007065469</v>
      </c>
      <c r="H57" s="28">
        <v>536.26185349382467</v>
      </c>
      <c r="I57" s="28">
        <f t="shared" si="0"/>
        <v>9179.0081472127222</v>
      </c>
    </row>
    <row r="58" spans="5:9" x14ac:dyDescent="0.2">
      <c r="E58" t="s">
        <v>24</v>
      </c>
      <c r="F58" t="s">
        <v>12</v>
      </c>
      <c r="G58" s="28">
        <v>4722.7733516561848</v>
      </c>
      <c r="H58" s="28">
        <v>837.71333318809695</v>
      </c>
      <c r="I58" s="28">
        <f t="shared" si="0"/>
        <v>3885.0600184680879</v>
      </c>
    </row>
    <row r="59" spans="5:9" x14ac:dyDescent="0.2">
      <c r="E59" t="s">
        <v>25</v>
      </c>
      <c r="F59" t="s">
        <v>12</v>
      </c>
      <c r="G59" s="28">
        <v>3434.6941177052058</v>
      </c>
      <c r="H59" s="28">
        <v>574.12489941728677</v>
      </c>
      <c r="I59" s="28">
        <f t="shared" si="0"/>
        <v>2860.5692182879193</v>
      </c>
    </row>
    <row r="60" spans="5:9" x14ac:dyDescent="0.2">
      <c r="E60" t="s">
        <v>27</v>
      </c>
      <c r="F60" t="s">
        <v>13</v>
      </c>
      <c r="G60" s="28">
        <v>8696.7559833849282</v>
      </c>
      <c r="H60" s="28">
        <v>581.44447681776853</v>
      </c>
      <c r="I60" s="28">
        <f t="shared" si="0"/>
        <v>8115.31150656716</v>
      </c>
    </row>
    <row r="61" spans="5:9" x14ac:dyDescent="0.2">
      <c r="E61" t="s">
        <v>25</v>
      </c>
      <c r="F61" t="s">
        <v>12</v>
      </c>
      <c r="G61" s="28">
        <v>9195.0795951441251</v>
      </c>
      <c r="H61" s="28">
        <v>1000.6729727958499</v>
      </c>
      <c r="I61" s="28">
        <f t="shared" si="0"/>
        <v>8194.4066223482751</v>
      </c>
    </row>
    <row r="62" spans="5:9" x14ac:dyDescent="0.2">
      <c r="E62" t="s">
        <v>28</v>
      </c>
      <c r="F62" t="s">
        <v>14</v>
      </c>
      <c r="G62" s="28">
        <v>4168.8717148103042</v>
      </c>
      <c r="H62" s="28">
        <v>650.90374457176995</v>
      </c>
      <c r="I62" s="28">
        <f t="shared" si="0"/>
        <v>3517.9679702385342</v>
      </c>
    </row>
    <row r="63" spans="5:9" x14ac:dyDescent="0.2">
      <c r="E63" t="s">
        <v>28</v>
      </c>
      <c r="F63" t="s">
        <v>14</v>
      </c>
      <c r="G63" s="28">
        <v>885.24324283816077</v>
      </c>
      <c r="H63" s="28">
        <v>323.976885301972</v>
      </c>
      <c r="I63" s="28">
        <f t="shared" si="0"/>
        <v>561.26635753618871</v>
      </c>
    </row>
    <row r="64" spans="5:9" x14ac:dyDescent="0.2">
      <c r="E64" t="s">
        <v>24</v>
      </c>
      <c r="F64" t="s">
        <v>12</v>
      </c>
      <c r="G64" s="28">
        <v>3222.2105426214039</v>
      </c>
      <c r="H64" s="28">
        <v>760.28409125706662</v>
      </c>
      <c r="I64" s="28">
        <f t="shared" si="0"/>
        <v>2461.9264513643375</v>
      </c>
    </row>
    <row r="65" spans="5:9" x14ac:dyDescent="0.2">
      <c r="E65" t="s">
        <v>26</v>
      </c>
      <c r="F65" t="s">
        <v>13</v>
      </c>
      <c r="G65" s="28">
        <v>3185.1817433305173</v>
      </c>
      <c r="H65" s="28">
        <v>455.46472795886746</v>
      </c>
      <c r="I65" s="28">
        <f t="shared" si="0"/>
        <v>2729.7170153716497</v>
      </c>
    </row>
    <row r="66" spans="5:9" x14ac:dyDescent="0.2">
      <c r="E66" t="s">
        <v>26</v>
      </c>
      <c r="F66" t="s">
        <v>13</v>
      </c>
      <c r="G66" s="28">
        <v>5050.9759276908626</v>
      </c>
      <c r="H66" s="28">
        <v>618.32601633686181</v>
      </c>
      <c r="I66" s="28">
        <f t="shared" si="0"/>
        <v>4432.6499113540012</v>
      </c>
    </row>
    <row r="67" spans="5:9" x14ac:dyDescent="0.2">
      <c r="E67" t="s">
        <v>27</v>
      </c>
      <c r="F67" t="s">
        <v>13</v>
      </c>
      <c r="G67" s="28">
        <v>306.07808341232368</v>
      </c>
      <c r="H67" s="28">
        <v>275.30653731071794</v>
      </c>
      <c r="I67" s="28">
        <f t="shared" ref="I67:I100" si="1">G67-H67</f>
        <v>30.771546101605736</v>
      </c>
    </row>
    <row r="68" spans="5:9" x14ac:dyDescent="0.2">
      <c r="E68" t="s">
        <v>26</v>
      </c>
      <c r="F68" t="s">
        <v>13</v>
      </c>
      <c r="G68" s="28">
        <v>9598.9767485102457</v>
      </c>
      <c r="H68" s="28">
        <v>613.29115994800804</v>
      </c>
      <c r="I68" s="28">
        <f t="shared" si="1"/>
        <v>8985.6855885622372</v>
      </c>
    </row>
    <row r="69" spans="5:9" x14ac:dyDescent="0.2">
      <c r="E69" t="s">
        <v>27</v>
      </c>
      <c r="F69" t="s">
        <v>13</v>
      </c>
      <c r="G69" s="28">
        <v>10338.800649091172</v>
      </c>
      <c r="H69" s="28">
        <v>979.85200251533888</v>
      </c>
      <c r="I69" s="28">
        <f t="shared" si="1"/>
        <v>9358.9486465758328</v>
      </c>
    </row>
    <row r="70" spans="5:9" x14ac:dyDescent="0.2">
      <c r="E70" t="s">
        <v>24</v>
      </c>
      <c r="F70" t="s">
        <v>12</v>
      </c>
      <c r="G70" s="28">
        <v>7350.6122898347694</v>
      </c>
      <c r="H70" s="28">
        <v>271.98794359137952</v>
      </c>
      <c r="I70" s="28">
        <f t="shared" si="1"/>
        <v>7078.6243462433895</v>
      </c>
    </row>
    <row r="71" spans="5:9" x14ac:dyDescent="0.2">
      <c r="E71" t="s">
        <v>27</v>
      </c>
      <c r="F71" t="s">
        <v>13</v>
      </c>
      <c r="G71" s="28">
        <v>7506.4726445372089</v>
      </c>
      <c r="H71" s="28">
        <v>408.00833258324303</v>
      </c>
      <c r="I71" s="28">
        <f t="shared" si="1"/>
        <v>7098.464311953966</v>
      </c>
    </row>
    <row r="72" spans="5:9" x14ac:dyDescent="0.2">
      <c r="E72" t="s">
        <v>27</v>
      </c>
      <c r="F72" t="s">
        <v>13</v>
      </c>
      <c r="G72" s="28">
        <v>1939.7810982666861</v>
      </c>
      <c r="H72" s="28">
        <v>413.94179234244899</v>
      </c>
      <c r="I72" s="28">
        <f t="shared" si="1"/>
        <v>1525.8393059242371</v>
      </c>
    </row>
    <row r="73" spans="5:9" x14ac:dyDescent="0.2">
      <c r="E73" t="s">
        <v>29</v>
      </c>
      <c r="F73" t="s">
        <v>14</v>
      </c>
      <c r="G73" s="28">
        <v>7692.2168494088473</v>
      </c>
      <c r="H73" s="28">
        <v>1015.8743011635308</v>
      </c>
      <c r="I73" s="28">
        <f t="shared" si="1"/>
        <v>6676.3425482453167</v>
      </c>
    </row>
    <row r="74" spans="5:9" x14ac:dyDescent="0.2">
      <c r="E74" t="s">
        <v>28</v>
      </c>
      <c r="F74" t="s">
        <v>14</v>
      </c>
      <c r="G74" s="28">
        <v>1060.4865464279324</v>
      </c>
      <c r="H74" s="28">
        <v>607.34367116714134</v>
      </c>
      <c r="I74" s="28">
        <f t="shared" si="1"/>
        <v>453.14287526079102</v>
      </c>
    </row>
    <row r="75" spans="5:9" x14ac:dyDescent="0.2">
      <c r="E75" t="s">
        <v>24</v>
      </c>
      <c r="F75" t="s">
        <v>12</v>
      </c>
      <c r="G75" s="28">
        <v>738.50815792793753</v>
      </c>
      <c r="H75" s="28">
        <v>431.47494325501481</v>
      </c>
      <c r="I75" s="28">
        <f t="shared" si="1"/>
        <v>307.03321467292272</v>
      </c>
    </row>
    <row r="76" spans="5:9" x14ac:dyDescent="0.2">
      <c r="E76" t="s">
        <v>27</v>
      </c>
      <c r="F76" t="s">
        <v>13</v>
      </c>
      <c r="G76" s="28">
        <v>8174.8391784214318</v>
      </c>
      <c r="H76" s="28">
        <v>206.64530965907625</v>
      </c>
      <c r="I76" s="28">
        <f t="shared" si="1"/>
        <v>7968.1938687623551</v>
      </c>
    </row>
    <row r="77" spans="5:9" x14ac:dyDescent="0.2">
      <c r="E77" t="s">
        <v>27</v>
      </c>
      <c r="F77" t="s">
        <v>13</v>
      </c>
      <c r="G77" s="28">
        <v>4368.8062371313963</v>
      </c>
      <c r="H77" s="28">
        <v>203.37534465935275</v>
      </c>
      <c r="I77" s="28">
        <f t="shared" si="1"/>
        <v>4165.4308924720435</v>
      </c>
    </row>
    <row r="78" spans="5:9" x14ac:dyDescent="0.2">
      <c r="E78" t="s">
        <v>26</v>
      </c>
      <c r="F78" t="s">
        <v>13</v>
      </c>
      <c r="G78" s="28">
        <v>1292.519502923664</v>
      </c>
      <c r="H78" s="28">
        <v>123.10562752622414</v>
      </c>
      <c r="I78" s="28">
        <f t="shared" si="1"/>
        <v>1169.4138753974398</v>
      </c>
    </row>
    <row r="79" spans="5:9" x14ac:dyDescent="0.2">
      <c r="E79" t="s">
        <v>29</v>
      </c>
      <c r="F79" t="s">
        <v>14</v>
      </c>
      <c r="G79" s="28">
        <v>2210.7487570108456</v>
      </c>
      <c r="H79" s="28">
        <v>465.5261878632503</v>
      </c>
      <c r="I79" s="28">
        <f t="shared" si="1"/>
        <v>1745.2225691475953</v>
      </c>
    </row>
    <row r="80" spans="5:9" x14ac:dyDescent="0.2">
      <c r="E80" t="s">
        <v>28</v>
      </c>
      <c r="F80" t="s">
        <v>14</v>
      </c>
      <c r="G80" s="28">
        <v>4240.7446320371364</v>
      </c>
      <c r="H80" s="28">
        <v>737.06885350145706</v>
      </c>
      <c r="I80" s="28">
        <f t="shared" si="1"/>
        <v>3503.6757785356795</v>
      </c>
    </row>
    <row r="81" spans="5:9" x14ac:dyDescent="0.2">
      <c r="E81" t="s">
        <v>27</v>
      </c>
      <c r="F81" t="s">
        <v>13</v>
      </c>
      <c r="G81" s="28">
        <v>5927.0420304616682</v>
      </c>
      <c r="H81" s="28">
        <v>501.23884288222814</v>
      </c>
      <c r="I81" s="28">
        <f t="shared" si="1"/>
        <v>5425.8031875794404</v>
      </c>
    </row>
    <row r="82" spans="5:9" x14ac:dyDescent="0.2">
      <c r="E82" t="s">
        <v>27</v>
      </c>
      <c r="F82" t="s">
        <v>13</v>
      </c>
      <c r="G82" s="28">
        <v>2597.3536595969358</v>
      </c>
      <c r="H82" s="28">
        <v>489.98697768347893</v>
      </c>
      <c r="I82" s="28">
        <f t="shared" si="1"/>
        <v>2107.3666819134569</v>
      </c>
    </row>
    <row r="83" spans="5:9" x14ac:dyDescent="0.2">
      <c r="E83" t="s">
        <v>27</v>
      </c>
      <c r="F83" t="s">
        <v>13</v>
      </c>
      <c r="G83" s="28">
        <v>9549.4868167863915</v>
      </c>
      <c r="H83" s="28">
        <v>835.02365046958505</v>
      </c>
      <c r="I83" s="28">
        <f t="shared" si="1"/>
        <v>8714.4631663168057</v>
      </c>
    </row>
    <row r="84" spans="5:9" x14ac:dyDescent="0.2">
      <c r="E84" t="s">
        <v>26</v>
      </c>
      <c r="F84" t="s">
        <v>13</v>
      </c>
      <c r="G84" s="28">
        <v>3931.3343697968071</v>
      </c>
      <c r="H84" s="28">
        <v>191.42132948390361</v>
      </c>
      <c r="I84" s="28">
        <f t="shared" si="1"/>
        <v>3739.9130403129034</v>
      </c>
    </row>
    <row r="85" spans="5:9" x14ac:dyDescent="0.2">
      <c r="E85" t="s">
        <v>26</v>
      </c>
      <c r="F85" t="s">
        <v>13</v>
      </c>
      <c r="G85" s="28">
        <v>8578.8035799992285</v>
      </c>
      <c r="H85" s="28">
        <v>670.24122856412225</v>
      </c>
      <c r="I85" s="28">
        <f t="shared" si="1"/>
        <v>7908.5623514351064</v>
      </c>
    </row>
    <row r="86" spans="5:9" x14ac:dyDescent="0.2">
      <c r="E86" t="s">
        <v>29</v>
      </c>
      <c r="F86" t="s">
        <v>14</v>
      </c>
      <c r="G86" s="28">
        <v>1946.1366556305982</v>
      </c>
      <c r="H86" s="28">
        <v>273.51173570509246</v>
      </c>
      <c r="I86" s="28">
        <f t="shared" si="1"/>
        <v>1672.6249199255058</v>
      </c>
    </row>
    <row r="87" spans="5:9" x14ac:dyDescent="0.2">
      <c r="E87" t="s">
        <v>25</v>
      </c>
      <c r="F87" t="s">
        <v>12</v>
      </c>
      <c r="G87" s="28">
        <v>9021.0164310180826</v>
      </c>
      <c r="H87" s="28">
        <v>402.05872540443846</v>
      </c>
      <c r="I87" s="28">
        <f t="shared" si="1"/>
        <v>8618.9577056136441</v>
      </c>
    </row>
    <row r="88" spans="5:9" x14ac:dyDescent="0.2">
      <c r="E88" t="s">
        <v>25</v>
      </c>
      <c r="F88" t="s">
        <v>12</v>
      </c>
      <c r="G88" s="28">
        <v>5575.6717397642551</v>
      </c>
      <c r="H88" s="28">
        <v>148.33397406830827</v>
      </c>
      <c r="I88" s="28">
        <f t="shared" si="1"/>
        <v>5427.3377656959465</v>
      </c>
    </row>
    <row r="89" spans="5:9" x14ac:dyDescent="0.2">
      <c r="E89" t="s">
        <v>29</v>
      </c>
      <c r="F89" t="s">
        <v>14</v>
      </c>
      <c r="G89" s="28">
        <v>1193.0661622927053</v>
      </c>
      <c r="H89" s="28">
        <v>148.13474306752858</v>
      </c>
      <c r="I89" s="28">
        <f t="shared" si="1"/>
        <v>1044.9314192251768</v>
      </c>
    </row>
    <row r="90" spans="5:9" x14ac:dyDescent="0.2">
      <c r="E90" t="s">
        <v>27</v>
      </c>
      <c r="F90" t="s">
        <v>13</v>
      </c>
      <c r="G90" s="28">
        <v>10340.53334627444</v>
      </c>
      <c r="H90" s="28">
        <v>250.08465090549635</v>
      </c>
      <c r="I90" s="28">
        <f t="shared" si="1"/>
        <v>10090.448695368945</v>
      </c>
    </row>
    <row r="91" spans="5:9" x14ac:dyDescent="0.2">
      <c r="E91" t="s">
        <v>27</v>
      </c>
      <c r="F91" t="s">
        <v>13</v>
      </c>
      <c r="G91" s="28">
        <v>5512.7676568329189</v>
      </c>
      <c r="H91" s="28">
        <v>542.61872251933937</v>
      </c>
      <c r="I91" s="28">
        <f t="shared" si="1"/>
        <v>4970.14893431358</v>
      </c>
    </row>
    <row r="92" spans="5:9" x14ac:dyDescent="0.2">
      <c r="E92" t="s">
        <v>25</v>
      </c>
      <c r="F92" t="s">
        <v>12</v>
      </c>
      <c r="G92" s="28">
        <v>2555.9990671807363</v>
      </c>
      <c r="H92" s="28">
        <v>824.12949035108954</v>
      </c>
      <c r="I92" s="28">
        <f t="shared" si="1"/>
        <v>1731.8695768296468</v>
      </c>
    </row>
    <row r="93" spans="5:9" x14ac:dyDescent="0.2">
      <c r="E93" t="s">
        <v>26</v>
      </c>
      <c r="F93" t="s">
        <v>13</v>
      </c>
      <c r="G93" s="28">
        <v>10157.813669637655</v>
      </c>
      <c r="H93" s="28">
        <v>508.16982774684521</v>
      </c>
      <c r="I93" s="28">
        <f t="shared" si="1"/>
        <v>9649.6438418908092</v>
      </c>
    </row>
    <row r="94" spans="5:9" x14ac:dyDescent="0.2">
      <c r="E94" t="s">
        <v>24</v>
      </c>
      <c r="F94" t="s">
        <v>12</v>
      </c>
      <c r="G94" s="28">
        <v>8921.5218567564407</v>
      </c>
      <c r="H94" s="28">
        <v>259.33185370205149</v>
      </c>
      <c r="I94" s="28">
        <f t="shared" si="1"/>
        <v>8662.1900030543893</v>
      </c>
    </row>
    <row r="95" spans="5:9" x14ac:dyDescent="0.2">
      <c r="E95" t="s">
        <v>29</v>
      </c>
      <c r="F95" t="s">
        <v>14</v>
      </c>
      <c r="G95" s="28">
        <v>10494.443301691008</v>
      </c>
      <c r="H95" s="28">
        <v>565.43185973588402</v>
      </c>
      <c r="I95" s="28">
        <f t="shared" si="1"/>
        <v>9929.0114419551246</v>
      </c>
    </row>
    <row r="96" spans="5:9" x14ac:dyDescent="0.2">
      <c r="E96" t="s">
        <v>24</v>
      </c>
      <c r="F96" t="s">
        <v>12</v>
      </c>
      <c r="G96" s="28">
        <v>7007.768244715191</v>
      </c>
      <c r="H96" s="28">
        <v>765.69169878332241</v>
      </c>
      <c r="I96" s="28">
        <f t="shared" si="1"/>
        <v>6242.0765459318682</v>
      </c>
    </row>
    <row r="97" spans="5:9" x14ac:dyDescent="0.2">
      <c r="E97" t="s">
        <v>25</v>
      </c>
      <c r="F97" t="s">
        <v>12</v>
      </c>
      <c r="G97" s="28">
        <v>4811.0377530315063</v>
      </c>
      <c r="H97" s="28">
        <v>193.1749368479567</v>
      </c>
      <c r="I97" s="28">
        <f t="shared" si="1"/>
        <v>4617.8628161835495</v>
      </c>
    </row>
    <row r="98" spans="5:9" x14ac:dyDescent="0.2">
      <c r="E98" t="s">
        <v>26</v>
      </c>
      <c r="F98" t="s">
        <v>13</v>
      </c>
      <c r="G98" s="28">
        <v>8657.8271850025976</v>
      </c>
      <c r="H98" s="28">
        <v>171.60241252653552</v>
      </c>
      <c r="I98" s="28">
        <f t="shared" si="1"/>
        <v>8486.2247724760618</v>
      </c>
    </row>
    <row r="99" spans="5:9" x14ac:dyDescent="0.2">
      <c r="E99" t="s">
        <v>24</v>
      </c>
      <c r="F99" t="s">
        <v>12</v>
      </c>
      <c r="G99" s="28">
        <v>8204.3205994818563</v>
      </c>
      <c r="H99" s="28">
        <v>278.74778436308486</v>
      </c>
      <c r="I99" s="28">
        <f t="shared" si="1"/>
        <v>7925.5728151187714</v>
      </c>
    </row>
    <row r="100" spans="5:9" x14ac:dyDescent="0.2">
      <c r="E100" t="s">
        <v>26</v>
      </c>
      <c r="F100" t="s">
        <v>13</v>
      </c>
      <c r="G100" s="28">
        <v>4246.8831914753619</v>
      </c>
      <c r="H100" s="28">
        <v>644.5164909707853</v>
      </c>
      <c r="I100" s="28">
        <f t="shared" si="1"/>
        <v>3602.3667005045763</v>
      </c>
    </row>
  </sheetData>
  <phoneticPr fontId="2" type="noConversion"/>
  <pageMargins left="0.75" right="0.75" top="1" bottom="1" header="0.5" footer="0.5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U100"/>
  <sheetViews>
    <sheetView topLeftCell="C1" workbookViewId="0">
      <selection activeCell="E1" sqref="E1:J65536"/>
    </sheetView>
  </sheetViews>
  <sheetFormatPr defaultRowHeight="12.75" x14ac:dyDescent="0.2"/>
  <cols>
    <col min="5" max="5" width="12.85546875" bestFit="1" customWidth="1"/>
    <col min="6" max="6" width="15.42578125" bestFit="1" customWidth="1"/>
    <col min="9" max="9" width="14.140625" bestFit="1" customWidth="1"/>
    <col min="10" max="10" width="11.28515625" bestFit="1" customWidth="1"/>
    <col min="13" max="13" width="15.85546875" customWidth="1"/>
    <col min="14" max="15" width="12.7109375" customWidth="1"/>
    <col min="16" max="20" width="12.7109375" bestFit="1" customWidth="1"/>
    <col min="21" max="21" width="12" bestFit="1" customWidth="1"/>
  </cols>
  <sheetData>
    <row r="1" spans="5:21" x14ac:dyDescent="0.2">
      <c r="E1" s="1" t="s">
        <v>23</v>
      </c>
      <c r="F1" s="1" t="s">
        <v>15</v>
      </c>
      <c r="G1" s="1" t="s">
        <v>16</v>
      </c>
      <c r="H1" s="1" t="s">
        <v>17</v>
      </c>
      <c r="I1" s="2" t="s">
        <v>30</v>
      </c>
      <c r="J1" s="2" t="s">
        <v>31</v>
      </c>
      <c r="M1" s="22" t="s">
        <v>15</v>
      </c>
      <c r="N1" s="23" t="s">
        <v>14</v>
      </c>
    </row>
    <row r="2" spans="5:21" x14ac:dyDescent="0.2">
      <c r="E2" t="s">
        <v>24</v>
      </c>
      <c r="F2" t="s">
        <v>12</v>
      </c>
      <c r="G2">
        <v>8249.327669812732</v>
      </c>
      <c r="H2">
        <v>594.8782420079541</v>
      </c>
      <c r="I2" s="3">
        <v>39083</v>
      </c>
      <c r="J2" s="3">
        <v>39114</v>
      </c>
    </row>
    <row r="3" spans="5:21" x14ac:dyDescent="0.2">
      <c r="E3" t="s">
        <v>24</v>
      </c>
      <c r="F3" t="s">
        <v>12</v>
      </c>
      <c r="G3">
        <v>6557.8729832219478</v>
      </c>
      <c r="H3">
        <v>83.339385972085097</v>
      </c>
      <c r="I3" s="3">
        <v>39114</v>
      </c>
      <c r="J3" s="3">
        <v>39173</v>
      </c>
      <c r="M3" s="17" t="s">
        <v>21</v>
      </c>
      <c r="N3" s="17" t="s">
        <v>31</v>
      </c>
      <c r="O3" s="14"/>
      <c r="P3" s="14"/>
      <c r="Q3" s="14"/>
      <c r="R3" s="14"/>
      <c r="S3" s="14"/>
      <c r="T3" s="14"/>
      <c r="U3" s="15"/>
    </row>
    <row r="4" spans="5:21" x14ac:dyDescent="0.2">
      <c r="E4" t="s">
        <v>26</v>
      </c>
      <c r="F4" t="s">
        <v>13</v>
      </c>
      <c r="G4">
        <v>6180.0357471981151</v>
      </c>
      <c r="H4">
        <v>551.2667803915291</v>
      </c>
      <c r="I4" s="3">
        <v>39142</v>
      </c>
      <c r="J4" s="3">
        <v>39173</v>
      </c>
      <c r="M4" s="17" t="s">
        <v>30</v>
      </c>
      <c r="N4" s="53">
        <v>39083</v>
      </c>
      <c r="O4" s="56">
        <v>39114</v>
      </c>
      <c r="P4" s="56">
        <v>39142</v>
      </c>
      <c r="Q4" s="56">
        <v>39173</v>
      </c>
      <c r="R4" s="56">
        <v>39203</v>
      </c>
      <c r="S4" s="56">
        <v>39234</v>
      </c>
      <c r="T4" s="56">
        <v>39326</v>
      </c>
      <c r="U4" s="57" t="s">
        <v>18</v>
      </c>
    </row>
    <row r="5" spans="5:21" x14ac:dyDescent="0.2">
      <c r="E5" t="s">
        <v>24</v>
      </c>
      <c r="F5" t="s">
        <v>12</v>
      </c>
      <c r="G5">
        <v>9915.4543112250485</v>
      </c>
      <c r="H5">
        <v>336.85767843720402</v>
      </c>
      <c r="I5" s="3">
        <v>39173</v>
      </c>
      <c r="J5" s="3">
        <v>39203</v>
      </c>
      <c r="M5" s="53">
        <v>39083</v>
      </c>
      <c r="N5" s="31">
        <v>2204.6558597237281</v>
      </c>
      <c r="O5" s="37">
        <v>650.90374457176995</v>
      </c>
      <c r="P5" s="37"/>
      <c r="Q5" s="37"/>
      <c r="R5" s="37"/>
      <c r="S5" s="37"/>
      <c r="T5" s="37"/>
      <c r="U5" s="25">
        <v>2855.559604295498</v>
      </c>
    </row>
    <row r="6" spans="5:21" x14ac:dyDescent="0.2">
      <c r="E6" t="s">
        <v>27</v>
      </c>
      <c r="F6" t="s">
        <v>13</v>
      </c>
      <c r="G6">
        <v>4047.6691780881433</v>
      </c>
      <c r="H6">
        <v>481.00830089228009</v>
      </c>
      <c r="I6" s="3">
        <v>39203</v>
      </c>
      <c r="J6" s="3">
        <v>39203</v>
      </c>
      <c r="M6" s="54">
        <v>39114</v>
      </c>
      <c r="N6" s="33"/>
      <c r="O6" s="38">
        <v>1780.3255961919476</v>
      </c>
      <c r="P6" s="38"/>
      <c r="Q6" s="38"/>
      <c r="R6" s="38"/>
      <c r="S6" s="38"/>
      <c r="T6" s="38"/>
      <c r="U6" s="26">
        <v>1780.3255961919476</v>
      </c>
    </row>
    <row r="7" spans="5:21" x14ac:dyDescent="0.2">
      <c r="E7" t="s">
        <v>26</v>
      </c>
      <c r="F7" t="s">
        <v>13</v>
      </c>
      <c r="G7">
        <v>4797.0875045760986</v>
      </c>
      <c r="H7">
        <v>962.35509434426979</v>
      </c>
      <c r="I7" s="3">
        <v>39083</v>
      </c>
      <c r="J7" s="3">
        <v>39173</v>
      </c>
      <c r="M7" s="54">
        <v>39142</v>
      </c>
      <c r="N7" s="33"/>
      <c r="O7" s="38"/>
      <c r="P7" s="38">
        <v>772.48387477370534</v>
      </c>
      <c r="Q7" s="38">
        <v>1436.228786221091</v>
      </c>
      <c r="R7" s="38"/>
      <c r="S7" s="38"/>
      <c r="T7" s="38"/>
      <c r="U7" s="26">
        <v>2208.7126609947964</v>
      </c>
    </row>
    <row r="8" spans="5:21" x14ac:dyDescent="0.2">
      <c r="E8" t="s">
        <v>26</v>
      </c>
      <c r="F8" t="s">
        <v>13</v>
      </c>
      <c r="G8">
        <v>6537.8001010167409</v>
      </c>
      <c r="H8">
        <v>931.96972478373198</v>
      </c>
      <c r="I8" s="3">
        <v>39114</v>
      </c>
      <c r="J8" s="3">
        <v>39114</v>
      </c>
      <c r="M8" s="54">
        <v>39173</v>
      </c>
      <c r="N8" s="33"/>
      <c r="O8" s="38"/>
      <c r="P8" s="38"/>
      <c r="Q8" s="38"/>
      <c r="R8" s="38">
        <v>1302.5007132373412</v>
      </c>
      <c r="S8" s="38"/>
      <c r="T8" s="38">
        <v>827.56322444340958</v>
      </c>
      <c r="U8" s="26">
        <v>2130.0639376807508</v>
      </c>
    </row>
    <row r="9" spans="5:21" x14ac:dyDescent="0.2">
      <c r="E9" t="s">
        <v>25</v>
      </c>
      <c r="F9" t="s">
        <v>12</v>
      </c>
      <c r="G9">
        <v>3151.4227753703763</v>
      </c>
      <c r="H9">
        <v>848.2135170177911</v>
      </c>
      <c r="I9" s="3">
        <v>39142</v>
      </c>
      <c r="J9" s="3">
        <v>39234</v>
      </c>
      <c r="M9" s="54">
        <v>39203</v>
      </c>
      <c r="N9" s="33"/>
      <c r="O9" s="38"/>
      <c r="P9" s="38"/>
      <c r="Q9" s="38"/>
      <c r="R9" s="38">
        <v>913.85960412807049</v>
      </c>
      <c r="S9" s="38">
        <v>273.51173570509246</v>
      </c>
      <c r="T9" s="38"/>
      <c r="U9" s="26">
        <v>1187.3713398331629</v>
      </c>
    </row>
    <row r="10" spans="5:21" x14ac:dyDescent="0.2">
      <c r="E10" t="s">
        <v>28</v>
      </c>
      <c r="F10" t="s">
        <v>14</v>
      </c>
      <c r="G10">
        <v>9504.7818270497992</v>
      </c>
      <c r="H10">
        <v>827.56322444340958</v>
      </c>
      <c r="I10" s="3">
        <v>39173</v>
      </c>
      <c r="J10" s="3">
        <v>39326</v>
      </c>
      <c r="M10" s="55" t="s">
        <v>18</v>
      </c>
      <c r="N10" s="35">
        <v>2204.6558597237281</v>
      </c>
      <c r="O10" s="39">
        <v>2431.2293407637176</v>
      </c>
      <c r="P10" s="39">
        <v>772.48387477370534</v>
      </c>
      <c r="Q10" s="39">
        <v>1436.228786221091</v>
      </c>
      <c r="R10" s="39">
        <v>2216.3603173654119</v>
      </c>
      <c r="S10" s="39">
        <v>273.51173570509246</v>
      </c>
      <c r="T10" s="39">
        <v>827.56322444340958</v>
      </c>
      <c r="U10" s="21">
        <v>10162.033138996158</v>
      </c>
    </row>
    <row r="11" spans="5:21" x14ac:dyDescent="0.2">
      <c r="E11" t="s">
        <v>25</v>
      </c>
      <c r="F11" t="s">
        <v>12</v>
      </c>
      <c r="G11">
        <v>9378.1404699584928</v>
      </c>
      <c r="H11">
        <v>566.79765360330634</v>
      </c>
      <c r="I11" s="3">
        <v>39203</v>
      </c>
      <c r="J11" s="3">
        <v>39203</v>
      </c>
    </row>
    <row r="12" spans="5:21" x14ac:dyDescent="0.2">
      <c r="E12" t="s">
        <v>28</v>
      </c>
      <c r="F12" t="s">
        <v>14</v>
      </c>
      <c r="G12">
        <v>6772.1330424373045</v>
      </c>
      <c r="H12">
        <v>436.87998361183077</v>
      </c>
      <c r="I12" s="3">
        <v>39083</v>
      </c>
      <c r="J12" s="3">
        <v>39083</v>
      </c>
    </row>
    <row r="13" spans="5:21" x14ac:dyDescent="0.2">
      <c r="E13" t="s">
        <v>26</v>
      </c>
      <c r="F13" t="s">
        <v>13</v>
      </c>
      <c r="G13">
        <v>1854.6321581898053</v>
      </c>
      <c r="H13">
        <v>930.54825060805194</v>
      </c>
      <c r="I13" s="3">
        <v>39114</v>
      </c>
      <c r="J13" s="3">
        <v>39114</v>
      </c>
    </row>
    <row r="14" spans="5:21" x14ac:dyDescent="0.2">
      <c r="E14" t="s">
        <v>29</v>
      </c>
      <c r="F14" t="s">
        <v>14</v>
      </c>
      <c r="G14">
        <v>8303.9426643250299</v>
      </c>
      <c r="H14">
        <v>680.75037198642121</v>
      </c>
      <c r="I14" s="3">
        <v>39142</v>
      </c>
      <c r="J14" s="3">
        <v>39173</v>
      </c>
    </row>
    <row r="15" spans="5:21" x14ac:dyDescent="0.2">
      <c r="E15" t="s">
        <v>26</v>
      </c>
      <c r="F15" t="s">
        <v>13</v>
      </c>
      <c r="G15">
        <v>6741.4600639306091</v>
      </c>
      <c r="H15">
        <v>418.03173847175805</v>
      </c>
      <c r="I15" s="3">
        <v>39173</v>
      </c>
      <c r="J15" s="3">
        <v>39173</v>
      </c>
    </row>
    <row r="16" spans="5:21" x14ac:dyDescent="0.2">
      <c r="E16" t="s">
        <v>27</v>
      </c>
      <c r="F16" t="s">
        <v>13</v>
      </c>
      <c r="G16">
        <v>4151.439757679469</v>
      </c>
      <c r="H16">
        <v>336.40563842105678</v>
      </c>
      <c r="I16" s="3">
        <v>39203</v>
      </c>
      <c r="J16" s="3">
        <v>39234</v>
      </c>
    </row>
    <row r="17" spans="5:10" x14ac:dyDescent="0.2">
      <c r="E17" t="s">
        <v>26</v>
      </c>
      <c r="F17" t="s">
        <v>13</v>
      </c>
      <c r="G17">
        <v>7972.3018907031992</v>
      </c>
      <c r="H17">
        <v>917.14060090691464</v>
      </c>
      <c r="I17" s="3">
        <v>39083</v>
      </c>
      <c r="J17" s="3">
        <v>39083</v>
      </c>
    </row>
    <row r="18" spans="5:10" x14ac:dyDescent="0.2">
      <c r="E18" t="s">
        <v>28</v>
      </c>
      <c r="F18" t="s">
        <v>14</v>
      </c>
      <c r="G18">
        <v>10331.578474842798</v>
      </c>
      <c r="H18">
        <v>440.47440972644478</v>
      </c>
      <c r="I18" s="3">
        <v>39114</v>
      </c>
      <c r="J18" s="3">
        <v>39114</v>
      </c>
    </row>
    <row r="19" spans="5:10" x14ac:dyDescent="0.2">
      <c r="E19" t="s">
        <v>26</v>
      </c>
      <c r="F19" t="s">
        <v>13</v>
      </c>
      <c r="G19">
        <v>3695.193020761345</v>
      </c>
      <c r="H19">
        <v>217.65628645401875</v>
      </c>
      <c r="I19" s="3">
        <v>39142</v>
      </c>
      <c r="J19" s="3">
        <v>39173</v>
      </c>
    </row>
    <row r="20" spans="5:10" x14ac:dyDescent="0.2">
      <c r="E20" t="s">
        <v>26</v>
      </c>
      <c r="F20" t="s">
        <v>13</v>
      </c>
      <c r="G20">
        <v>7904.2936251937244</v>
      </c>
      <c r="H20">
        <v>764.58393242117882</v>
      </c>
      <c r="I20" s="3">
        <v>39173</v>
      </c>
      <c r="J20" s="3">
        <v>39234</v>
      </c>
    </row>
    <row r="21" spans="5:10" x14ac:dyDescent="0.2">
      <c r="E21" t="s">
        <v>24</v>
      </c>
      <c r="F21" t="s">
        <v>12</v>
      </c>
      <c r="G21">
        <v>849.25992484386654</v>
      </c>
      <c r="H21">
        <v>94.517036643067257</v>
      </c>
      <c r="I21" s="3">
        <v>39203</v>
      </c>
      <c r="J21" s="3">
        <v>39203</v>
      </c>
    </row>
    <row r="22" spans="5:10" x14ac:dyDescent="0.2">
      <c r="E22" t="s">
        <v>29</v>
      </c>
      <c r="F22" t="s">
        <v>14</v>
      </c>
      <c r="G22">
        <v>7157.6275489007958</v>
      </c>
      <c r="H22">
        <v>915.92453866148048</v>
      </c>
      <c r="I22" s="3">
        <v>39083</v>
      </c>
      <c r="J22" s="3">
        <v>39083</v>
      </c>
    </row>
    <row r="23" spans="5:10" x14ac:dyDescent="0.2">
      <c r="E23" t="s">
        <v>24</v>
      </c>
      <c r="F23" t="s">
        <v>12</v>
      </c>
      <c r="G23">
        <v>3712.5650123250789</v>
      </c>
      <c r="H23">
        <v>432.54858750004723</v>
      </c>
      <c r="I23" s="3">
        <v>39114</v>
      </c>
      <c r="J23" s="3">
        <v>39203</v>
      </c>
    </row>
    <row r="24" spans="5:10" x14ac:dyDescent="0.2">
      <c r="E24" t="s">
        <v>27</v>
      </c>
      <c r="F24" t="s">
        <v>13</v>
      </c>
      <c r="G24">
        <v>7596.4395031012127</v>
      </c>
      <c r="H24">
        <v>134.82258799032877</v>
      </c>
      <c r="I24" s="3">
        <v>39142</v>
      </c>
      <c r="J24" s="3">
        <v>39203</v>
      </c>
    </row>
    <row r="25" spans="5:10" x14ac:dyDescent="0.2">
      <c r="E25" t="s">
        <v>27</v>
      </c>
      <c r="F25" t="s">
        <v>13</v>
      </c>
      <c r="G25">
        <v>2198.6577925001716</v>
      </c>
      <c r="H25">
        <v>1037.2944248302504</v>
      </c>
      <c r="I25" s="3">
        <v>39173</v>
      </c>
      <c r="J25" s="3">
        <v>39173</v>
      </c>
    </row>
    <row r="26" spans="5:10" x14ac:dyDescent="0.2">
      <c r="E26" t="s">
        <v>28</v>
      </c>
      <c r="F26" t="s">
        <v>14</v>
      </c>
      <c r="G26">
        <v>4723.9958751124723</v>
      </c>
      <c r="H26">
        <v>463.28991155825514</v>
      </c>
      <c r="I26" s="3">
        <v>39203</v>
      </c>
      <c r="J26" s="3">
        <v>39203</v>
      </c>
    </row>
    <row r="27" spans="5:10" x14ac:dyDescent="0.2">
      <c r="E27" t="s">
        <v>24</v>
      </c>
      <c r="F27" t="s">
        <v>12</v>
      </c>
      <c r="G27">
        <v>1331.2645180152683</v>
      </c>
      <c r="H27">
        <v>959.23073233204514</v>
      </c>
      <c r="I27" s="3">
        <v>39083</v>
      </c>
      <c r="J27" s="3">
        <v>39083</v>
      </c>
    </row>
    <row r="28" spans="5:10" x14ac:dyDescent="0.2">
      <c r="E28" t="s">
        <v>25</v>
      </c>
      <c r="F28" t="s">
        <v>12</v>
      </c>
      <c r="G28">
        <v>2743.8026187562032</v>
      </c>
      <c r="H28">
        <v>222.91926187271972</v>
      </c>
      <c r="I28" s="3">
        <v>39114</v>
      </c>
      <c r="J28" s="3">
        <v>39142</v>
      </c>
    </row>
    <row r="29" spans="5:10" x14ac:dyDescent="0.2">
      <c r="E29" t="s">
        <v>29</v>
      </c>
      <c r="F29" t="s">
        <v>14</v>
      </c>
      <c r="G29">
        <v>5038.30681337436</v>
      </c>
      <c r="H29">
        <v>306.9576869104551</v>
      </c>
      <c r="I29" s="3">
        <v>39142</v>
      </c>
      <c r="J29" s="3">
        <v>39142</v>
      </c>
    </row>
    <row r="30" spans="5:10" x14ac:dyDescent="0.2">
      <c r="E30" t="s">
        <v>27</v>
      </c>
      <c r="F30" t="s">
        <v>13</v>
      </c>
      <c r="G30">
        <v>10458.266016908119</v>
      </c>
      <c r="H30">
        <v>692.76310831422688</v>
      </c>
      <c r="I30" s="3">
        <v>39173</v>
      </c>
      <c r="J30" s="3">
        <v>39173</v>
      </c>
    </row>
    <row r="31" spans="5:10" x14ac:dyDescent="0.2">
      <c r="E31" t="s">
        <v>26</v>
      </c>
      <c r="F31" t="s">
        <v>13</v>
      </c>
      <c r="G31">
        <v>7567.0351493275748</v>
      </c>
      <c r="H31">
        <v>720.31906395495128</v>
      </c>
      <c r="I31" s="3">
        <v>39203</v>
      </c>
      <c r="J31" s="3">
        <v>39203</v>
      </c>
    </row>
    <row r="32" spans="5:10" x14ac:dyDescent="0.2">
      <c r="E32" t="s">
        <v>29</v>
      </c>
      <c r="F32" t="s">
        <v>14</v>
      </c>
      <c r="G32">
        <v>7688.4341585784132</v>
      </c>
      <c r="H32">
        <v>851.85133745041651</v>
      </c>
      <c r="I32" s="3">
        <v>39083</v>
      </c>
      <c r="J32" s="3">
        <v>39083</v>
      </c>
    </row>
    <row r="33" spans="5:10" x14ac:dyDescent="0.2">
      <c r="E33" t="s">
        <v>26</v>
      </c>
      <c r="F33" t="s">
        <v>13</v>
      </c>
      <c r="G33">
        <v>4023.2273803650451</v>
      </c>
      <c r="H33">
        <v>166.49421959634211</v>
      </c>
      <c r="I33" s="3">
        <v>39114</v>
      </c>
      <c r="J33" s="3">
        <v>39114</v>
      </c>
    </row>
    <row r="34" spans="5:10" x14ac:dyDescent="0.2">
      <c r="E34" t="s">
        <v>25</v>
      </c>
      <c r="F34" t="s">
        <v>12</v>
      </c>
      <c r="G34">
        <v>4551.6036698894313</v>
      </c>
      <c r="H34">
        <v>701.04565888555442</v>
      </c>
      <c r="I34" s="3">
        <v>39142</v>
      </c>
      <c r="J34" s="3">
        <v>39142</v>
      </c>
    </row>
    <row r="35" spans="5:10" x14ac:dyDescent="0.2">
      <c r="E35" t="s">
        <v>25</v>
      </c>
      <c r="F35" t="s">
        <v>12</v>
      </c>
      <c r="G35">
        <v>2665.1140925000996</v>
      </c>
      <c r="H35">
        <v>654.97966582026004</v>
      </c>
      <c r="I35" s="3">
        <v>39173</v>
      </c>
      <c r="J35" s="3">
        <v>39173</v>
      </c>
    </row>
    <row r="36" spans="5:10" x14ac:dyDescent="0.2">
      <c r="E36" t="s">
        <v>27</v>
      </c>
      <c r="F36" t="s">
        <v>13</v>
      </c>
      <c r="G36">
        <v>6589.124662448583</v>
      </c>
      <c r="H36">
        <v>278.1883837719671</v>
      </c>
      <c r="I36" s="3">
        <v>39203</v>
      </c>
      <c r="J36" s="3">
        <v>39234</v>
      </c>
    </row>
    <row r="37" spans="5:10" x14ac:dyDescent="0.2">
      <c r="E37" t="s">
        <v>25</v>
      </c>
      <c r="F37" t="s">
        <v>12</v>
      </c>
      <c r="G37">
        <v>5220.4269398046581</v>
      </c>
      <c r="H37">
        <v>589.17379594114607</v>
      </c>
      <c r="I37" s="3">
        <v>39083</v>
      </c>
      <c r="J37" s="3">
        <v>39264</v>
      </c>
    </row>
    <row r="38" spans="5:10" x14ac:dyDescent="0.2">
      <c r="E38" t="s">
        <v>25</v>
      </c>
      <c r="F38" t="s">
        <v>12</v>
      </c>
      <c r="G38">
        <v>7282.1887565893921</v>
      </c>
      <c r="H38">
        <v>387.54962072226323</v>
      </c>
      <c r="I38" s="3">
        <v>39114</v>
      </c>
      <c r="J38" s="3">
        <v>39114</v>
      </c>
    </row>
    <row r="39" spans="5:10" x14ac:dyDescent="0.2">
      <c r="E39" t="s">
        <v>26</v>
      </c>
      <c r="F39" t="s">
        <v>13</v>
      </c>
      <c r="G39">
        <v>6444.5836306460551</v>
      </c>
      <c r="H39">
        <v>258.50268259163744</v>
      </c>
      <c r="I39" s="3">
        <v>39142</v>
      </c>
      <c r="J39" s="3">
        <v>39173</v>
      </c>
    </row>
    <row r="40" spans="5:10" x14ac:dyDescent="0.2">
      <c r="E40" t="s">
        <v>27</v>
      </c>
      <c r="F40" t="s">
        <v>13</v>
      </c>
      <c r="G40">
        <v>10299.029260339175</v>
      </c>
      <c r="H40">
        <v>287.80492577866693</v>
      </c>
      <c r="I40" s="3">
        <v>39173</v>
      </c>
      <c r="J40" s="3">
        <v>39203</v>
      </c>
    </row>
    <row r="41" spans="5:10" x14ac:dyDescent="0.2">
      <c r="E41" t="s">
        <v>26</v>
      </c>
      <c r="F41" t="s">
        <v>13</v>
      </c>
      <c r="G41">
        <v>9841.2295754339411</v>
      </c>
      <c r="H41">
        <v>824.47567918127606</v>
      </c>
      <c r="I41" s="3">
        <v>39203</v>
      </c>
      <c r="J41" s="3">
        <v>39203</v>
      </c>
    </row>
    <row r="42" spans="5:10" x14ac:dyDescent="0.2">
      <c r="E42" t="s">
        <v>27</v>
      </c>
      <c r="F42" t="s">
        <v>13</v>
      </c>
      <c r="G42">
        <v>8237.8478361810994</v>
      </c>
      <c r="H42">
        <v>48.295935833982497</v>
      </c>
      <c r="I42" s="3">
        <v>39083</v>
      </c>
      <c r="J42" s="3">
        <v>39083</v>
      </c>
    </row>
    <row r="43" spans="5:10" x14ac:dyDescent="0.2">
      <c r="E43" t="s">
        <v>24</v>
      </c>
      <c r="F43" t="s">
        <v>12</v>
      </c>
      <c r="G43">
        <v>6221.2486222635498</v>
      </c>
      <c r="H43">
        <v>414.88207471162951</v>
      </c>
      <c r="I43" s="3">
        <v>39114</v>
      </c>
      <c r="J43" s="3">
        <v>39173</v>
      </c>
    </row>
    <row r="44" spans="5:10" x14ac:dyDescent="0.2">
      <c r="E44" t="s">
        <v>24</v>
      </c>
      <c r="F44" t="s">
        <v>12</v>
      </c>
      <c r="G44">
        <v>5401.2418187664589</v>
      </c>
      <c r="H44">
        <v>877.96790903439273</v>
      </c>
      <c r="I44" s="3">
        <v>39142</v>
      </c>
      <c r="J44" s="3">
        <v>39173</v>
      </c>
    </row>
    <row r="45" spans="5:10" x14ac:dyDescent="0.2">
      <c r="E45" t="s">
        <v>27</v>
      </c>
      <c r="F45" t="s">
        <v>13</v>
      </c>
      <c r="G45">
        <v>10013.811174449889</v>
      </c>
      <c r="H45">
        <v>807.85076740109389</v>
      </c>
      <c r="I45" s="3">
        <v>39173</v>
      </c>
      <c r="J45" s="3">
        <v>39234</v>
      </c>
    </row>
    <row r="46" spans="5:10" x14ac:dyDescent="0.2">
      <c r="E46" t="s">
        <v>29</v>
      </c>
      <c r="F46" t="s">
        <v>14</v>
      </c>
      <c r="G46">
        <v>8466.6998122226432</v>
      </c>
      <c r="H46">
        <v>450.5696925698154</v>
      </c>
      <c r="I46" s="3">
        <v>39203</v>
      </c>
      <c r="J46" s="3">
        <v>39203</v>
      </c>
    </row>
    <row r="47" spans="5:10" x14ac:dyDescent="0.2">
      <c r="E47" t="s">
        <v>26</v>
      </c>
      <c r="F47" t="s">
        <v>13</v>
      </c>
      <c r="G47">
        <v>8382.2143021091724</v>
      </c>
      <c r="H47">
        <v>958.25116840138946</v>
      </c>
      <c r="I47" s="3">
        <v>39083</v>
      </c>
      <c r="J47" s="3">
        <v>39203</v>
      </c>
    </row>
    <row r="48" spans="5:10" x14ac:dyDescent="0.2">
      <c r="E48" t="s">
        <v>27</v>
      </c>
      <c r="F48" t="s">
        <v>13</v>
      </c>
      <c r="G48">
        <v>8105.4172921759964</v>
      </c>
      <c r="H48">
        <v>647.6468244176009</v>
      </c>
      <c r="I48" s="3">
        <v>39114</v>
      </c>
      <c r="J48" s="3">
        <v>39142</v>
      </c>
    </row>
    <row r="49" spans="5:10" x14ac:dyDescent="0.2">
      <c r="E49" t="s">
        <v>27</v>
      </c>
      <c r="F49" t="s">
        <v>13</v>
      </c>
      <c r="G49">
        <v>10051.255389800937</v>
      </c>
      <c r="H49">
        <v>1003.7298818404427</v>
      </c>
      <c r="I49" s="3">
        <v>39142</v>
      </c>
      <c r="J49" s="3">
        <v>39173</v>
      </c>
    </row>
    <row r="50" spans="5:10" x14ac:dyDescent="0.2">
      <c r="E50" t="s">
        <v>26</v>
      </c>
      <c r="F50" t="s">
        <v>13</v>
      </c>
      <c r="G50">
        <v>3667.2011903397988</v>
      </c>
      <c r="H50">
        <v>680.71467791986652</v>
      </c>
      <c r="I50" s="3">
        <v>39173</v>
      </c>
      <c r="J50" s="3">
        <v>39173</v>
      </c>
    </row>
    <row r="51" spans="5:10" x14ac:dyDescent="0.2">
      <c r="E51" t="s">
        <v>26</v>
      </c>
      <c r="F51" t="s">
        <v>13</v>
      </c>
      <c r="G51">
        <v>7822.0618391282369</v>
      </c>
      <c r="H51">
        <v>924.35629613804338</v>
      </c>
      <c r="I51" s="3">
        <v>39203</v>
      </c>
      <c r="J51" s="3">
        <v>39203</v>
      </c>
    </row>
    <row r="52" spans="5:10" x14ac:dyDescent="0.2">
      <c r="E52" t="s">
        <v>27</v>
      </c>
      <c r="F52" t="s">
        <v>13</v>
      </c>
      <c r="G52">
        <v>4575.5271715324125</v>
      </c>
      <c r="H52">
        <v>657.64932007878463</v>
      </c>
      <c r="I52" s="3">
        <v>39083</v>
      </c>
      <c r="J52" s="3">
        <v>39114</v>
      </c>
    </row>
    <row r="53" spans="5:10" x14ac:dyDescent="0.2">
      <c r="E53" t="s">
        <v>26</v>
      </c>
      <c r="F53" t="s">
        <v>13</v>
      </c>
      <c r="G53">
        <v>3178.1969187317777</v>
      </c>
      <c r="H53">
        <v>756.2079622278327</v>
      </c>
      <c r="I53" s="3">
        <v>39114</v>
      </c>
      <c r="J53" s="3">
        <v>39114</v>
      </c>
    </row>
    <row r="54" spans="5:10" x14ac:dyDescent="0.2">
      <c r="E54" t="s">
        <v>26</v>
      </c>
      <c r="F54" t="s">
        <v>13</v>
      </c>
      <c r="G54">
        <v>1734.4124287934283</v>
      </c>
      <c r="H54">
        <v>864.14638185640229</v>
      </c>
      <c r="I54" s="3">
        <v>39142</v>
      </c>
      <c r="J54" s="3">
        <v>39142</v>
      </c>
    </row>
    <row r="55" spans="5:10" x14ac:dyDescent="0.2">
      <c r="E55" t="s">
        <v>24</v>
      </c>
      <c r="F55" t="s">
        <v>12</v>
      </c>
      <c r="G55">
        <v>8601.0660961888152</v>
      </c>
      <c r="H55">
        <v>666.9245543096406</v>
      </c>
      <c r="I55" s="3">
        <v>39173</v>
      </c>
      <c r="J55" s="3">
        <v>39203</v>
      </c>
    </row>
    <row r="56" spans="5:10" x14ac:dyDescent="0.2">
      <c r="E56" t="s">
        <v>24</v>
      </c>
      <c r="F56" t="s">
        <v>12</v>
      </c>
      <c r="G56">
        <v>8328.4456772696885</v>
      </c>
      <c r="H56">
        <v>898.70918783601462</v>
      </c>
      <c r="I56" s="3">
        <v>39203</v>
      </c>
      <c r="J56" s="3">
        <v>39234</v>
      </c>
    </row>
    <row r="57" spans="5:10" x14ac:dyDescent="0.2">
      <c r="E57" t="s">
        <v>25</v>
      </c>
      <c r="F57" t="s">
        <v>12</v>
      </c>
      <c r="G57">
        <v>9715.2700007065469</v>
      </c>
      <c r="H57">
        <v>536.26185349382467</v>
      </c>
      <c r="I57" s="3">
        <v>39083</v>
      </c>
      <c r="J57" s="3">
        <v>39083</v>
      </c>
    </row>
    <row r="58" spans="5:10" x14ac:dyDescent="0.2">
      <c r="E58" t="s">
        <v>24</v>
      </c>
      <c r="F58" t="s">
        <v>12</v>
      </c>
      <c r="G58">
        <v>4722.7733516561848</v>
      </c>
      <c r="H58">
        <v>837.71333318809695</v>
      </c>
      <c r="I58" s="3">
        <v>39114</v>
      </c>
      <c r="J58" s="3">
        <v>39142</v>
      </c>
    </row>
    <row r="59" spans="5:10" x14ac:dyDescent="0.2">
      <c r="E59" t="s">
        <v>25</v>
      </c>
      <c r="F59" t="s">
        <v>12</v>
      </c>
      <c r="G59">
        <v>3434.6941177052058</v>
      </c>
      <c r="H59">
        <v>574.12489941728677</v>
      </c>
      <c r="I59" s="3">
        <v>39142</v>
      </c>
      <c r="J59" s="3">
        <v>39173</v>
      </c>
    </row>
    <row r="60" spans="5:10" x14ac:dyDescent="0.2">
      <c r="E60" t="s">
        <v>27</v>
      </c>
      <c r="F60" t="s">
        <v>13</v>
      </c>
      <c r="G60">
        <v>8696.7559833849282</v>
      </c>
      <c r="H60">
        <v>581.44447681776853</v>
      </c>
      <c r="I60" s="3">
        <v>39173</v>
      </c>
      <c r="J60" s="3">
        <v>39173</v>
      </c>
    </row>
    <row r="61" spans="5:10" x14ac:dyDescent="0.2">
      <c r="E61" t="s">
        <v>25</v>
      </c>
      <c r="F61" t="s">
        <v>12</v>
      </c>
      <c r="G61">
        <v>9195.0795951441251</v>
      </c>
      <c r="H61">
        <v>1000.6729727958499</v>
      </c>
      <c r="I61" s="3">
        <v>39203</v>
      </c>
      <c r="J61" s="3">
        <v>39295</v>
      </c>
    </row>
    <row r="62" spans="5:10" x14ac:dyDescent="0.2">
      <c r="E62" t="s">
        <v>28</v>
      </c>
      <c r="F62" t="s">
        <v>14</v>
      </c>
      <c r="G62">
        <v>4168.8717148103042</v>
      </c>
      <c r="H62">
        <v>650.90374457176995</v>
      </c>
      <c r="I62" s="3">
        <v>39083</v>
      </c>
      <c r="J62" s="3">
        <v>39114</v>
      </c>
    </row>
    <row r="63" spans="5:10" x14ac:dyDescent="0.2">
      <c r="E63" t="s">
        <v>28</v>
      </c>
      <c r="F63" t="s">
        <v>14</v>
      </c>
      <c r="G63">
        <v>885.24324283816077</v>
      </c>
      <c r="H63">
        <v>323.976885301972</v>
      </c>
      <c r="I63" s="3">
        <v>39114</v>
      </c>
      <c r="J63" s="3">
        <v>39114</v>
      </c>
    </row>
    <row r="64" spans="5:10" x14ac:dyDescent="0.2">
      <c r="E64" t="s">
        <v>24</v>
      </c>
      <c r="F64" t="s">
        <v>12</v>
      </c>
      <c r="G64">
        <v>3222.2105426214039</v>
      </c>
      <c r="H64">
        <v>760.28409125706662</v>
      </c>
      <c r="I64" s="3">
        <v>39142</v>
      </c>
      <c r="J64" s="3">
        <v>39173</v>
      </c>
    </row>
    <row r="65" spans="5:10" x14ac:dyDescent="0.2">
      <c r="E65" t="s">
        <v>26</v>
      </c>
      <c r="F65" t="s">
        <v>13</v>
      </c>
      <c r="G65">
        <v>3185.1817433305173</v>
      </c>
      <c r="H65">
        <v>455.46472795886746</v>
      </c>
      <c r="I65" s="3">
        <v>39173</v>
      </c>
      <c r="J65" s="3">
        <v>39203</v>
      </c>
    </row>
    <row r="66" spans="5:10" x14ac:dyDescent="0.2">
      <c r="E66" t="s">
        <v>26</v>
      </c>
      <c r="F66" t="s">
        <v>13</v>
      </c>
      <c r="G66">
        <v>5050.9759276908626</v>
      </c>
      <c r="H66">
        <v>618.32601633686181</v>
      </c>
      <c r="I66" s="3">
        <v>39203</v>
      </c>
      <c r="J66" s="3">
        <v>39234</v>
      </c>
    </row>
    <row r="67" spans="5:10" x14ac:dyDescent="0.2">
      <c r="E67" t="s">
        <v>27</v>
      </c>
      <c r="F67" t="s">
        <v>13</v>
      </c>
      <c r="G67">
        <v>306.07808341232368</v>
      </c>
      <c r="H67">
        <v>275.30653731071794</v>
      </c>
      <c r="I67" s="3">
        <v>39083</v>
      </c>
      <c r="J67" s="3">
        <v>39083</v>
      </c>
    </row>
    <row r="68" spans="5:10" x14ac:dyDescent="0.2">
      <c r="E68" t="s">
        <v>26</v>
      </c>
      <c r="F68" t="s">
        <v>13</v>
      </c>
      <c r="G68">
        <v>9598.9767485102457</v>
      </c>
      <c r="H68">
        <v>613.29115994800804</v>
      </c>
      <c r="I68" s="3">
        <v>39114</v>
      </c>
      <c r="J68" s="3">
        <v>39114</v>
      </c>
    </row>
    <row r="69" spans="5:10" x14ac:dyDescent="0.2">
      <c r="E69" t="s">
        <v>27</v>
      </c>
      <c r="F69" t="s">
        <v>13</v>
      </c>
      <c r="G69">
        <v>10338.800649091172</v>
      </c>
      <c r="H69">
        <v>979.85200251533888</v>
      </c>
      <c r="I69" s="3">
        <v>39142</v>
      </c>
      <c r="J69" s="3">
        <v>39173</v>
      </c>
    </row>
    <row r="70" spans="5:10" x14ac:dyDescent="0.2">
      <c r="E70" t="s">
        <v>24</v>
      </c>
      <c r="F70" t="s">
        <v>12</v>
      </c>
      <c r="G70">
        <v>7350.6122898347694</v>
      </c>
      <c r="H70">
        <v>271.98794359137952</v>
      </c>
      <c r="I70" s="3">
        <v>39173</v>
      </c>
      <c r="J70" s="3">
        <v>39264</v>
      </c>
    </row>
    <row r="71" spans="5:10" x14ac:dyDescent="0.2">
      <c r="E71" t="s">
        <v>27</v>
      </c>
      <c r="F71" t="s">
        <v>13</v>
      </c>
      <c r="G71">
        <v>7506.4726445372089</v>
      </c>
      <c r="H71">
        <v>408.00833258324303</v>
      </c>
      <c r="I71" s="3">
        <v>39203</v>
      </c>
      <c r="J71" s="3">
        <v>39295</v>
      </c>
    </row>
    <row r="72" spans="5:10" x14ac:dyDescent="0.2">
      <c r="E72" t="s">
        <v>27</v>
      </c>
      <c r="F72" t="s">
        <v>13</v>
      </c>
      <c r="G72">
        <v>1939.7810982666861</v>
      </c>
      <c r="H72">
        <v>413.94179234244899</v>
      </c>
      <c r="I72" s="3">
        <v>39083</v>
      </c>
      <c r="J72" s="3">
        <v>39114</v>
      </c>
    </row>
    <row r="73" spans="5:10" x14ac:dyDescent="0.2">
      <c r="E73" t="s">
        <v>29</v>
      </c>
      <c r="F73" t="s">
        <v>14</v>
      </c>
      <c r="G73">
        <v>7692.2168494088473</v>
      </c>
      <c r="H73">
        <v>1015.8743011635308</v>
      </c>
      <c r="I73" s="3">
        <v>39114</v>
      </c>
      <c r="J73" s="3">
        <v>39114</v>
      </c>
    </row>
    <row r="74" spans="5:10" x14ac:dyDescent="0.2">
      <c r="E74" t="s">
        <v>28</v>
      </c>
      <c r="F74" t="s">
        <v>14</v>
      </c>
      <c r="G74">
        <v>1060.4865464279324</v>
      </c>
      <c r="H74">
        <v>607.34367116714134</v>
      </c>
      <c r="I74" s="3">
        <v>39142</v>
      </c>
      <c r="J74" s="3">
        <v>39173</v>
      </c>
    </row>
    <row r="75" spans="5:10" x14ac:dyDescent="0.2">
      <c r="E75" t="s">
        <v>24</v>
      </c>
      <c r="F75" t="s">
        <v>12</v>
      </c>
      <c r="G75">
        <v>738.50815792793753</v>
      </c>
      <c r="H75">
        <v>431.47494325501481</v>
      </c>
      <c r="I75" s="3">
        <v>39173</v>
      </c>
      <c r="J75" s="3">
        <v>39203</v>
      </c>
    </row>
    <row r="76" spans="5:10" x14ac:dyDescent="0.2">
      <c r="E76" t="s">
        <v>27</v>
      </c>
      <c r="F76" t="s">
        <v>13</v>
      </c>
      <c r="G76">
        <v>8174.8391784214318</v>
      </c>
      <c r="H76">
        <v>206.64530965907625</v>
      </c>
      <c r="I76" s="3">
        <v>39203</v>
      </c>
      <c r="J76" s="3">
        <v>39203</v>
      </c>
    </row>
    <row r="77" spans="5:10" x14ac:dyDescent="0.2">
      <c r="E77" t="s">
        <v>27</v>
      </c>
      <c r="F77" t="s">
        <v>13</v>
      </c>
      <c r="G77">
        <v>4368.8062371313963</v>
      </c>
      <c r="H77">
        <v>203.37534465935275</v>
      </c>
      <c r="I77" s="3">
        <v>39083</v>
      </c>
      <c r="J77" s="3">
        <v>39114</v>
      </c>
    </row>
    <row r="78" spans="5:10" x14ac:dyDescent="0.2">
      <c r="E78" t="s">
        <v>26</v>
      </c>
      <c r="F78" t="s">
        <v>13</v>
      </c>
      <c r="G78">
        <v>1292.519502923664</v>
      </c>
      <c r="H78">
        <v>123.10562752622414</v>
      </c>
      <c r="I78" s="3">
        <v>39114</v>
      </c>
      <c r="J78" s="3">
        <v>39234</v>
      </c>
    </row>
    <row r="79" spans="5:10" x14ac:dyDescent="0.2">
      <c r="E79" t="s">
        <v>29</v>
      </c>
      <c r="F79" t="s">
        <v>14</v>
      </c>
      <c r="G79">
        <v>2210.7487570108456</v>
      </c>
      <c r="H79">
        <v>465.5261878632503</v>
      </c>
      <c r="I79" s="3">
        <v>39142</v>
      </c>
      <c r="J79" s="3">
        <v>39142</v>
      </c>
    </row>
    <row r="80" spans="5:10" x14ac:dyDescent="0.2">
      <c r="E80" t="s">
        <v>28</v>
      </c>
      <c r="F80" t="s">
        <v>14</v>
      </c>
      <c r="G80">
        <v>4240.7446320371364</v>
      </c>
      <c r="H80">
        <v>737.06885350145706</v>
      </c>
      <c r="I80" s="3">
        <v>39173</v>
      </c>
      <c r="J80" s="3">
        <v>39203</v>
      </c>
    </row>
    <row r="81" spans="5:10" x14ac:dyDescent="0.2">
      <c r="E81" t="s">
        <v>27</v>
      </c>
      <c r="F81" t="s">
        <v>13</v>
      </c>
      <c r="G81">
        <v>5927.0420304616682</v>
      </c>
      <c r="H81">
        <v>501.23884288222814</v>
      </c>
      <c r="I81" s="3">
        <v>39203</v>
      </c>
      <c r="J81" s="3">
        <v>39203</v>
      </c>
    </row>
    <row r="82" spans="5:10" x14ac:dyDescent="0.2">
      <c r="E82" t="s">
        <v>27</v>
      </c>
      <c r="F82" t="s">
        <v>13</v>
      </c>
      <c r="G82">
        <v>2597.3536595969358</v>
      </c>
      <c r="H82">
        <v>489.98697768347893</v>
      </c>
      <c r="I82" s="3">
        <v>39083</v>
      </c>
      <c r="J82" s="3">
        <v>39083</v>
      </c>
    </row>
    <row r="83" spans="5:10" x14ac:dyDescent="0.2">
      <c r="E83" t="s">
        <v>27</v>
      </c>
      <c r="F83" t="s">
        <v>13</v>
      </c>
      <c r="G83">
        <v>9549.4868167863915</v>
      </c>
      <c r="H83">
        <v>835.02365046958505</v>
      </c>
      <c r="I83" s="3">
        <v>39114</v>
      </c>
      <c r="J83" s="3">
        <v>39142</v>
      </c>
    </row>
    <row r="84" spans="5:10" x14ac:dyDescent="0.2">
      <c r="E84" t="s">
        <v>26</v>
      </c>
      <c r="F84" t="s">
        <v>13</v>
      </c>
      <c r="G84">
        <v>3931.3343697968071</v>
      </c>
      <c r="H84">
        <v>191.42132948390361</v>
      </c>
      <c r="I84" s="3">
        <v>39142</v>
      </c>
      <c r="J84" s="3">
        <v>39173</v>
      </c>
    </row>
    <row r="85" spans="5:10" x14ac:dyDescent="0.2">
      <c r="E85" t="s">
        <v>26</v>
      </c>
      <c r="F85" t="s">
        <v>13</v>
      </c>
      <c r="G85">
        <v>8578.8035799992285</v>
      </c>
      <c r="H85">
        <v>670.24122856412225</v>
      </c>
      <c r="I85" s="3">
        <v>39173</v>
      </c>
      <c r="J85" s="3">
        <v>39173</v>
      </c>
    </row>
    <row r="86" spans="5:10" x14ac:dyDescent="0.2">
      <c r="E86" t="s">
        <v>29</v>
      </c>
      <c r="F86" t="s">
        <v>14</v>
      </c>
      <c r="G86">
        <v>1946.1366556305982</v>
      </c>
      <c r="H86">
        <v>273.51173570509246</v>
      </c>
      <c r="I86" s="3">
        <v>39203</v>
      </c>
      <c r="J86" s="3">
        <v>39234</v>
      </c>
    </row>
    <row r="87" spans="5:10" x14ac:dyDescent="0.2">
      <c r="E87" t="s">
        <v>25</v>
      </c>
      <c r="F87" t="s">
        <v>12</v>
      </c>
      <c r="G87">
        <v>9021.0164310180826</v>
      </c>
      <c r="H87">
        <v>402.05872540443846</v>
      </c>
      <c r="I87" s="3">
        <v>39083</v>
      </c>
      <c r="J87" s="3">
        <v>39083</v>
      </c>
    </row>
    <row r="88" spans="5:10" x14ac:dyDescent="0.2">
      <c r="E88" t="s">
        <v>25</v>
      </c>
      <c r="F88" t="s">
        <v>12</v>
      </c>
      <c r="G88">
        <v>5575.6717397642551</v>
      </c>
      <c r="H88">
        <v>148.33397406830827</v>
      </c>
      <c r="I88" s="3">
        <v>39114</v>
      </c>
      <c r="J88" s="3">
        <v>39142</v>
      </c>
    </row>
    <row r="89" spans="5:10" x14ac:dyDescent="0.2">
      <c r="E89" t="s">
        <v>29</v>
      </c>
      <c r="F89" t="s">
        <v>14</v>
      </c>
      <c r="G89">
        <v>1193.0661622927053</v>
      </c>
      <c r="H89">
        <v>148.13474306752858</v>
      </c>
      <c r="I89" s="3">
        <v>39142</v>
      </c>
      <c r="J89" s="3">
        <v>39173</v>
      </c>
    </row>
    <row r="90" spans="5:10" x14ac:dyDescent="0.2">
      <c r="E90" t="s">
        <v>27</v>
      </c>
      <c r="F90" t="s">
        <v>13</v>
      </c>
      <c r="G90">
        <v>10340.53334627444</v>
      </c>
      <c r="H90">
        <v>250.08465090549635</v>
      </c>
      <c r="I90" s="3">
        <v>39173</v>
      </c>
      <c r="J90" s="3">
        <v>39173</v>
      </c>
    </row>
    <row r="91" spans="5:10" x14ac:dyDescent="0.2">
      <c r="E91" t="s">
        <v>27</v>
      </c>
      <c r="F91" t="s">
        <v>13</v>
      </c>
      <c r="G91">
        <v>5512.7676568329189</v>
      </c>
      <c r="H91">
        <v>542.61872251933937</v>
      </c>
      <c r="I91" s="3">
        <v>39203</v>
      </c>
      <c r="J91" s="3">
        <v>39203</v>
      </c>
    </row>
    <row r="92" spans="5:10" x14ac:dyDescent="0.2">
      <c r="E92" t="s">
        <v>25</v>
      </c>
      <c r="F92" t="s">
        <v>12</v>
      </c>
      <c r="G92">
        <v>2555.9990671807363</v>
      </c>
      <c r="H92">
        <v>824.12949035108954</v>
      </c>
      <c r="I92" s="3">
        <v>39083</v>
      </c>
      <c r="J92" s="3">
        <v>39083</v>
      </c>
    </row>
    <row r="93" spans="5:10" x14ac:dyDescent="0.2">
      <c r="E93" t="s">
        <v>26</v>
      </c>
      <c r="F93" t="s">
        <v>13</v>
      </c>
      <c r="G93">
        <v>10157.813669637655</v>
      </c>
      <c r="H93">
        <v>508.16982774684521</v>
      </c>
      <c r="I93" s="3">
        <v>39114</v>
      </c>
      <c r="J93" s="3">
        <v>39142</v>
      </c>
    </row>
    <row r="94" spans="5:10" x14ac:dyDescent="0.2">
      <c r="E94" t="s">
        <v>24</v>
      </c>
      <c r="F94" t="s">
        <v>12</v>
      </c>
      <c r="G94">
        <v>8921.5218567564407</v>
      </c>
      <c r="H94">
        <v>259.33185370205149</v>
      </c>
      <c r="I94" s="3">
        <v>39142</v>
      </c>
      <c r="J94" s="3">
        <v>39173</v>
      </c>
    </row>
    <row r="95" spans="5:10" x14ac:dyDescent="0.2">
      <c r="E95" t="s">
        <v>29</v>
      </c>
      <c r="F95" t="s">
        <v>14</v>
      </c>
      <c r="G95">
        <v>10494.443301691008</v>
      </c>
      <c r="H95">
        <v>565.43185973588402</v>
      </c>
      <c r="I95" s="3">
        <v>39173</v>
      </c>
      <c r="J95" s="3">
        <v>39203</v>
      </c>
    </row>
    <row r="96" spans="5:10" x14ac:dyDescent="0.2">
      <c r="E96" t="s">
        <v>24</v>
      </c>
      <c r="F96" t="s">
        <v>12</v>
      </c>
      <c r="G96">
        <v>7007.768244715191</v>
      </c>
      <c r="H96">
        <v>765.69169878332241</v>
      </c>
      <c r="I96" s="3">
        <v>39203</v>
      </c>
      <c r="J96" s="3">
        <v>39295</v>
      </c>
    </row>
    <row r="97" spans="5:10" x14ac:dyDescent="0.2">
      <c r="E97" t="s">
        <v>25</v>
      </c>
      <c r="F97" t="s">
        <v>12</v>
      </c>
      <c r="G97">
        <v>4811.0377530315063</v>
      </c>
      <c r="H97">
        <v>193.1749368479567</v>
      </c>
      <c r="I97" s="3">
        <v>39083</v>
      </c>
      <c r="J97" s="3">
        <v>39173</v>
      </c>
    </row>
    <row r="98" spans="5:10" x14ac:dyDescent="0.2">
      <c r="E98" t="s">
        <v>26</v>
      </c>
      <c r="F98" t="s">
        <v>13</v>
      </c>
      <c r="G98">
        <v>8657.8271850025976</v>
      </c>
      <c r="H98">
        <v>171.60241252653552</v>
      </c>
      <c r="I98" s="3">
        <v>39114</v>
      </c>
      <c r="J98" s="3">
        <v>39142</v>
      </c>
    </row>
    <row r="99" spans="5:10" x14ac:dyDescent="0.2">
      <c r="E99" t="s">
        <v>24</v>
      </c>
      <c r="F99" t="s">
        <v>12</v>
      </c>
      <c r="G99">
        <v>8204.3205994818563</v>
      </c>
      <c r="H99">
        <v>278.74778436308486</v>
      </c>
      <c r="I99" s="3">
        <v>39142</v>
      </c>
      <c r="J99" s="3">
        <v>39234</v>
      </c>
    </row>
    <row r="100" spans="5:10" x14ac:dyDescent="0.2">
      <c r="E100" t="s">
        <v>26</v>
      </c>
      <c r="F100" t="s">
        <v>13</v>
      </c>
      <c r="G100">
        <v>4246.8831914753619</v>
      </c>
      <c r="H100">
        <v>644.5164909707853</v>
      </c>
      <c r="I100" s="3">
        <v>39173</v>
      </c>
      <c r="J100" s="3">
        <v>39234</v>
      </c>
    </row>
  </sheetData>
  <phoneticPr fontId="2" type="noConversion"/>
  <pageMargins left="0.75" right="0.75" top="1" bottom="1" header="0.5" footer="0.5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O100"/>
  <sheetViews>
    <sheetView workbookViewId="0">
      <selection activeCell="O27" sqref="O27"/>
    </sheetView>
  </sheetViews>
  <sheetFormatPr defaultRowHeight="12.75" x14ac:dyDescent="0.2"/>
  <cols>
    <col min="5" max="5" width="12.85546875" bestFit="1" customWidth="1"/>
    <col min="6" max="6" width="15.42578125" bestFit="1" customWidth="1"/>
    <col min="9" max="9" width="14.140625" bestFit="1" customWidth="1"/>
    <col min="10" max="10" width="11.28515625" bestFit="1" customWidth="1"/>
    <col min="13" max="13" width="14.140625" customWidth="1"/>
    <col min="14" max="14" width="15.85546875" customWidth="1"/>
    <col min="15" max="15" width="14.5703125" customWidth="1"/>
  </cols>
  <sheetData>
    <row r="1" spans="5:15" x14ac:dyDescent="0.2">
      <c r="E1" s="1" t="s">
        <v>23</v>
      </c>
      <c r="F1" s="1" t="s">
        <v>15</v>
      </c>
      <c r="G1" s="1" t="s">
        <v>16</v>
      </c>
      <c r="H1" s="1" t="s">
        <v>17</v>
      </c>
      <c r="I1" s="2" t="s">
        <v>30</v>
      </c>
      <c r="J1" s="2" t="s">
        <v>31</v>
      </c>
      <c r="M1" s="22" t="s">
        <v>15</v>
      </c>
      <c r="N1" s="23" t="s">
        <v>14</v>
      </c>
    </row>
    <row r="2" spans="5:15" x14ac:dyDescent="0.2">
      <c r="E2" t="s">
        <v>24</v>
      </c>
      <c r="F2" t="s">
        <v>12</v>
      </c>
      <c r="G2">
        <v>8249.327669812732</v>
      </c>
      <c r="H2">
        <v>594.8782420079541</v>
      </c>
      <c r="I2" s="3">
        <v>39083</v>
      </c>
      <c r="J2" s="3">
        <v>39114</v>
      </c>
    </row>
    <row r="3" spans="5:15" x14ac:dyDescent="0.2">
      <c r="E3" t="s">
        <v>24</v>
      </c>
      <c r="F3" t="s">
        <v>12</v>
      </c>
      <c r="G3">
        <v>6557.8729832219478</v>
      </c>
      <c r="H3">
        <v>83.339385972085097</v>
      </c>
      <c r="I3" s="3">
        <v>39114</v>
      </c>
      <c r="J3" s="3">
        <v>39173</v>
      </c>
      <c r="M3" s="13"/>
      <c r="N3" s="17" t="s">
        <v>20</v>
      </c>
      <c r="O3" s="15"/>
    </row>
    <row r="4" spans="5:15" x14ac:dyDescent="0.2">
      <c r="E4" t="s">
        <v>26</v>
      </c>
      <c r="F4" t="s">
        <v>13</v>
      </c>
      <c r="G4">
        <v>6180.0357471981151</v>
      </c>
      <c r="H4">
        <v>551.2667803915291</v>
      </c>
      <c r="I4" s="3">
        <v>39142</v>
      </c>
      <c r="J4" s="3">
        <v>39173</v>
      </c>
      <c r="M4" s="17" t="s">
        <v>23</v>
      </c>
      <c r="N4" s="13" t="s">
        <v>19</v>
      </c>
      <c r="O4" s="30" t="s">
        <v>21</v>
      </c>
    </row>
    <row r="5" spans="5:15" x14ac:dyDescent="0.2">
      <c r="E5" t="s">
        <v>24</v>
      </c>
      <c r="F5" t="s">
        <v>12</v>
      </c>
      <c r="G5">
        <v>9915.4543112250485</v>
      </c>
      <c r="H5">
        <v>336.85767843720402</v>
      </c>
      <c r="I5" s="3">
        <v>39173</v>
      </c>
      <c r="J5" s="3">
        <v>39203</v>
      </c>
      <c r="M5" s="13" t="s">
        <v>29</v>
      </c>
      <c r="N5" s="31">
        <v>60191.622723435248</v>
      </c>
      <c r="O5" s="32">
        <v>5674.5324551138747</v>
      </c>
    </row>
    <row r="6" spans="5:15" x14ac:dyDescent="0.2">
      <c r="E6" t="s">
        <v>27</v>
      </c>
      <c r="F6" t="s">
        <v>13</v>
      </c>
      <c r="G6">
        <v>4047.6691780881433</v>
      </c>
      <c r="H6">
        <v>481.00830089228009</v>
      </c>
      <c r="I6" s="3">
        <v>39203</v>
      </c>
      <c r="J6" s="3">
        <v>39203</v>
      </c>
      <c r="M6" s="18" t="s">
        <v>28</v>
      </c>
      <c r="N6" s="33">
        <v>41687.835355555901</v>
      </c>
      <c r="O6" s="34">
        <v>4487.500683882281</v>
      </c>
    </row>
    <row r="7" spans="5:15" x14ac:dyDescent="0.2">
      <c r="E7" t="s">
        <v>26</v>
      </c>
      <c r="F7" t="s">
        <v>13</v>
      </c>
      <c r="G7">
        <v>4797.0875045760986</v>
      </c>
      <c r="H7">
        <v>962.35509434426979</v>
      </c>
      <c r="I7" s="3">
        <v>39083</v>
      </c>
      <c r="J7" s="3">
        <v>39173</v>
      </c>
      <c r="M7" s="19" t="s">
        <v>18</v>
      </c>
      <c r="N7" s="35">
        <v>101879.45807899116</v>
      </c>
      <c r="O7" s="36">
        <v>10162.033138996156</v>
      </c>
    </row>
    <row r="8" spans="5:15" x14ac:dyDescent="0.2">
      <c r="E8" t="s">
        <v>26</v>
      </c>
      <c r="F8" t="s">
        <v>13</v>
      </c>
      <c r="G8">
        <v>6537.8001010167409</v>
      </c>
      <c r="H8">
        <v>931.96972478373198</v>
      </c>
      <c r="I8" s="3">
        <v>39114</v>
      </c>
      <c r="J8" s="3">
        <v>39114</v>
      </c>
    </row>
    <row r="9" spans="5:15" x14ac:dyDescent="0.2">
      <c r="E9" t="s">
        <v>25</v>
      </c>
      <c r="F9" t="s">
        <v>12</v>
      </c>
      <c r="G9">
        <v>3151.4227753703763</v>
      </c>
      <c r="H9">
        <v>848.2135170177911</v>
      </c>
      <c r="I9" s="3">
        <v>39142</v>
      </c>
      <c r="J9" s="3">
        <v>39234</v>
      </c>
    </row>
    <row r="10" spans="5:15" x14ac:dyDescent="0.2">
      <c r="E10" t="s">
        <v>28</v>
      </c>
      <c r="F10" t="s">
        <v>14</v>
      </c>
      <c r="G10">
        <v>9504.7818270497992</v>
      </c>
      <c r="H10">
        <v>827.56322444340958</v>
      </c>
      <c r="I10" s="3">
        <v>39173</v>
      </c>
      <c r="J10" s="3">
        <v>39326</v>
      </c>
    </row>
    <row r="11" spans="5:15" x14ac:dyDescent="0.2">
      <c r="E11" t="s">
        <v>25</v>
      </c>
      <c r="F11" t="s">
        <v>12</v>
      </c>
      <c r="G11">
        <v>9378.1404699584928</v>
      </c>
      <c r="H11">
        <v>566.79765360330634</v>
      </c>
      <c r="I11" s="3">
        <v>39203</v>
      </c>
      <c r="J11" s="3">
        <v>39203</v>
      </c>
    </row>
    <row r="12" spans="5:15" x14ac:dyDescent="0.2">
      <c r="E12" t="s">
        <v>28</v>
      </c>
      <c r="F12" t="s">
        <v>14</v>
      </c>
      <c r="G12">
        <v>6772.1330424373045</v>
      </c>
      <c r="H12">
        <v>436.87998361183077</v>
      </c>
      <c r="I12" s="3">
        <v>39083</v>
      </c>
      <c r="J12" s="3">
        <v>39083</v>
      </c>
    </row>
    <row r="13" spans="5:15" x14ac:dyDescent="0.2">
      <c r="E13" t="s">
        <v>26</v>
      </c>
      <c r="F13" t="s">
        <v>13</v>
      </c>
      <c r="G13">
        <v>1854.6321581898053</v>
      </c>
      <c r="H13">
        <v>930.54825060805194</v>
      </c>
      <c r="I13" s="3">
        <v>39114</v>
      </c>
      <c r="J13" s="3">
        <v>39114</v>
      </c>
      <c r="M13" s="22" t="s">
        <v>15</v>
      </c>
      <c r="N13" s="23" t="s">
        <v>12</v>
      </c>
    </row>
    <row r="14" spans="5:15" x14ac:dyDescent="0.2">
      <c r="E14" t="s">
        <v>29</v>
      </c>
      <c r="F14" t="s">
        <v>14</v>
      </c>
      <c r="G14">
        <v>8303.9426643250299</v>
      </c>
      <c r="H14">
        <v>680.75037198642121</v>
      </c>
      <c r="I14" s="3">
        <v>39142</v>
      </c>
      <c r="J14" s="3">
        <v>39173</v>
      </c>
    </row>
    <row r="15" spans="5:15" x14ac:dyDescent="0.2">
      <c r="E15" t="s">
        <v>26</v>
      </c>
      <c r="F15" t="s">
        <v>13</v>
      </c>
      <c r="G15">
        <v>6741.4600639306091</v>
      </c>
      <c r="H15">
        <v>418.03173847175805</v>
      </c>
      <c r="I15" s="3">
        <v>39173</v>
      </c>
      <c r="J15" s="3">
        <v>39173</v>
      </c>
      <c r="M15" s="13"/>
      <c r="N15" s="17" t="s">
        <v>20</v>
      </c>
      <c r="O15" s="15"/>
    </row>
    <row r="16" spans="5:15" x14ac:dyDescent="0.2">
      <c r="E16" t="s">
        <v>27</v>
      </c>
      <c r="F16" t="s">
        <v>13</v>
      </c>
      <c r="G16">
        <v>4151.439757679469</v>
      </c>
      <c r="H16">
        <v>336.40563842105678</v>
      </c>
      <c r="I16" s="3">
        <v>39203</v>
      </c>
      <c r="J16" s="3">
        <v>39234</v>
      </c>
      <c r="M16" s="17" t="s">
        <v>23</v>
      </c>
      <c r="N16" s="13" t="s">
        <v>21</v>
      </c>
      <c r="O16" s="30" t="s">
        <v>19</v>
      </c>
    </row>
    <row r="17" spans="5:15" x14ac:dyDescent="0.2">
      <c r="E17" t="s">
        <v>26</v>
      </c>
      <c r="F17" t="s">
        <v>13</v>
      </c>
      <c r="G17">
        <v>7972.3018907031992</v>
      </c>
      <c r="H17">
        <v>917.14060090691464</v>
      </c>
      <c r="I17" s="3">
        <v>39083</v>
      </c>
      <c r="J17" s="3">
        <v>39083</v>
      </c>
      <c r="M17" s="13" t="s">
        <v>25</v>
      </c>
      <c r="N17" s="31">
        <v>7649.4360262417949</v>
      </c>
      <c r="O17" s="32">
        <v>79301.468027419105</v>
      </c>
    </row>
    <row r="18" spans="5:15" x14ac:dyDescent="0.2">
      <c r="E18" t="s">
        <v>28</v>
      </c>
      <c r="F18" t="s">
        <v>14</v>
      </c>
      <c r="G18">
        <v>10331.578474842798</v>
      </c>
      <c r="H18">
        <v>440.47440972644478</v>
      </c>
      <c r="I18" s="3">
        <v>39114</v>
      </c>
      <c r="J18" s="3">
        <v>39114</v>
      </c>
      <c r="M18" s="18" t="s">
        <v>24</v>
      </c>
      <c r="N18" s="33">
        <v>8965.0870369240965</v>
      </c>
      <c r="O18" s="34">
        <v>99335.461676926236</v>
      </c>
    </row>
    <row r="19" spans="5:15" x14ac:dyDescent="0.2">
      <c r="E19" t="s">
        <v>26</v>
      </c>
      <c r="F19" t="s">
        <v>13</v>
      </c>
      <c r="G19">
        <v>3695.193020761345</v>
      </c>
      <c r="H19">
        <v>217.65628645401875</v>
      </c>
      <c r="I19" s="3">
        <v>39142</v>
      </c>
      <c r="J19" s="3">
        <v>39173</v>
      </c>
      <c r="M19" s="19" t="s">
        <v>18</v>
      </c>
      <c r="N19" s="35">
        <v>16614.523063165892</v>
      </c>
      <c r="O19" s="36">
        <v>178636.92970434536</v>
      </c>
    </row>
    <row r="20" spans="5:15" x14ac:dyDescent="0.2">
      <c r="E20" t="s">
        <v>26</v>
      </c>
      <c r="F20" t="s">
        <v>13</v>
      </c>
      <c r="G20">
        <v>7904.2936251937244</v>
      </c>
      <c r="H20">
        <v>764.58393242117882</v>
      </c>
      <c r="I20" s="3">
        <v>39173</v>
      </c>
      <c r="J20" s="3">
        <v>39234</v>
      </c>
    </row>
    <row r="21" spans="5:15" x14ac:dyDescent="0.2">
      <c r="E21" t="s">
        <v>24</v>
      </c>
      <c r="F21" t="s">
        <v>12</v>
      </c>
      <c r="G21">
        <v>849.25992484386654</v>
      </c>
      <c r="H21">
        <v>94.517036643067257</v>
      </c>
      <c r="I21" s="3">
        <v>39203</v>
      </c>
      <c r="J21" s="3">
        <v>39203</v>
      </c>
    </row>
    <row r="22" spans="5:15" x14ac:dyDescent="0.2">
      <c r="E22" t="s">
        <v>29</v>
      </c>
      <c r="F22" t="s">
        <v>14</v>
      </c>
      <c r="G22">
        <v>7157.6275489007958</v>
      </c>
      <c r="H22">
        <v>915.92453866148048</v>
      </c>
      <c r="I22" s="3">
        <v>39083</v>
      </c>
      <c r="J22" s="3">
        <v>39083</v>
      </c>
    </row>
    <row r="23" spans="5:15" x14ac:dyDescent="0.2">
      <c r="E23" t="s">
        <v>24</v>
      </c>
      <c r="F23" t="s">
        <v>12</v>
      </c>
      <c r="G23">
        <v>3712.5650123250789</v>
      </c>
      <c r="H23">
        <v>432.54858750004723</v>
      </c>
      <c r="I23" s="3">
        <v>39114</v>
      </c>
      <c r="J23" s="3">
        <v>39203</v>
      </c>
    </row>
    <row r="24" spans="5:15" x14ac:dyDescent="0.2">
      <c r="E24" t="s">
        <v>27</v>
      </c>
      <c r="F24" t="s">
        <v>13</v>
      </c>
      <c r="G24">
        <v>7596.4395031012127</v>
      </c>
      <c r="H24">
        <v>134.82258799032877</v>
      </c>
      <c r="I24" s="3">
        <v>39142</v>
      </c>
      <c r="J24" s="3">
        <v>39203</v>
      </c>
    </row>
    <row r="25" spans="5:15" x14ac:dyDescent="0.2">
      <c r="E25" t="s">
        <v>27</v>
      </c>
      <c r="F25" t="s">
        <v>13</v>
      </c>
      <c r="G25">
        <v>2198.6577925001716</v>
      </c>
      <c r="H25">
        <v>1037.2944248302504</v>
      </c>
      <c r="I25" s="3">
        <v>39173</v>
      </c>
      <c r="J25" s="3">
        <v>39173</v>
      </c>
    </row>
    <row r="26" spans="5:15" x14ac:dyDescent="0.2">
      <c r="E26" t="s">
        <v>28</v>
      </c>
      <c r="F26" t="s">
        <v>14</v>
      </c>
      <c r="G26">
        <v>4723.9958751124723</v>
      </c>
      <c r="H26">
        <v>463.28991155825514</v>
      </c>
      <c r="I26" s="3">
        <v>39203</v>
      </c>
      <c r="J26" s="3">
        <v>39203</v>
      </c>
    </row>
    <row r="27" spans="5:15" x14ac:dyDescent="0.2">
      <c r="E27" t="s">
        <v>24</v>
      </c>
      <c r="F27" t="s">
        <v>12</v>
      </c>
      <c r="G27">
        <v>1331.2645180152683</v>
      </c>
      <c r="H27">
        <v>959.23073233204514</v>
      </c>
      <c r="I27" s="3">
        <v>39083</v>
      </c>
      <c r="J27" s="3">
        <v>39083</v>
      </c>
    </row>
    <row r="28" spans="5:15" x14ac:dyDescent="0.2">
      <c r="E28" t="s">
        <v>25</v>
      </c>
      <c r="F28" t="s">
        <v>12</v>
      </c>
      <c r="G28">
        <v>2743.8026187562032</v>
      </c>
      <c r="H28">
        <v>222.91926187271972</v>
      </c>
      <c r="I28" s="3">
        <v>39114</v>
      </c>
      <c r="J28" s="3">
        <v>39142</v>
      </c>
    </row>
    <row r="29" spans="5:15" x14ac:dyDescent="0.2">
      <c r="E29" t="s">
        <v>29</v>
      </c>
      <c r="F29" t="s">
        <v>14</v>
      </c>
      <c r="G29">
        <v>5038.30681337436</v>
      </c>
      <c r="H29">
        <v>306.9576869104551</v>
      </c>
      <c r="I29" s="3">
        <v>39142</v>
      </c>
      <c r="J29" s="3">
        <v>39142</v>
      </c>
    </row>
    <row r="30" spans="5:15" x14ac:dyDescent="0.2">
      <c r="E30" t="s">
        <v>27</v>
      </c>
      <c r="F30" t="s">
        <v>13</v>
      </c>
      <c r="G30">
        <v>10458.266016908119</v>
      </c>
      <c r="H30">
        <v>692.76310831422688</v>
      </c>
      <c r="I30" s="3">
        <v>39173</v>
      </c>
      <c r="J30" s="3">
        <v>39173</v>
      </c>
    </row>
    <row r="31" spans="5:15" x14ac:dyDescent="0.2">
      <c r="E31" t="s">
        <v>26</v>
      </c>
      <c r="F31" t="s">
        <v>13</v>
      </c>
      <c r="G31">
        <v>7567.0351493275748</v>
      </c>
      <c r="H31">
        <v>720.31906395495128</v>
      </c>
      <c r="I31" s="3">
        <v>39203</v>
      </c>
      <c r="J31" s="3">
        <v>39203</v>
      </c>
    </row>
    <row r="32" spans="5:15" x14ac:dyDescent="0.2">
      <c r="E32" t="s">
        <v>29</v>
      </c>
      <c r="F32" t="s">
        <v>14</v>
      </c>
      <c r="G32">
        <v>7688.4341585784132</v>
      </c>
      <c r="H32">
        <v>851.85133745041651</v>
      </c>
      <c r="I32" s="3">
        <v>39083</v>
      </c>
      <c r="J32" s="3">
        <v>39083</v>
      </c>
    </row>
    <row r="33" spans="5:10" x14ac:dyDescent="0.2">
      <c r="E33" t="s">
        <v>26</v>
      </c>
      <c r="F33" t="s">
        <v>13</v>
      </c>
      <c r="G33">
        <v>4023.2273803650451</v>
      </c>
      <c r="H33">
        <v>166.49421959634211</v>
      </c>
      <c r="I33" s="3">
        <v>39114</v>
      </c>
      <c r="J33" s="3">
        <v>39114</v>
      </c>
    </row>
    <row r="34" spans="5:10" x14ac:dyDescent="0.2">
      <c r="E34" t="s">
        <v>25</v>
      </c>
      <c r="F34" t="s">
        <v>12</v>
      </c>
      <c r="G34">
        <v>4551.6036698894313</v>
      </c>
      <c r="H34">
        <v>701.04565888555442</v>
      </c>
      <c r="I34" s="3">
        <v>39142</v>
      </c>
      <c r="J34" s="3">
        <v>39142</v>
      </c>
    </row>
    <row r="35" spans="5:10" x14ac:dyDescent="0.2">
      <c r="E35" t="s">
        <v>25</v>
      </c>
      <c r="F35" t="s">
        <v>12</v>
      </c>
      <c r="G35">
        <v>2665.1140925000996</v>
      </c>
      <c r="H35">
        <v>654.97966582026004</v>
      </c>
      <c r="I35" s="3">
        <v>39173</v>
      </c>
      <c r="J35" s="3">
        <v>39173</v>
      </c>
    </row>
    <row r="36" spans="5:10" x14ac:dyDescent="0.2">
      <c r="E36" t="s">
        <v>27</v>
      </c>
      <c r="F36" t="s">
        <v>13</v>
      </c>
      <c r="G36">
        <v>6589.124662448583</v>
      </c>
      <c r="H36">
        <v>278.1883837719671</v>
      </c>
      <c r="I36" s="3">
        <v>39203</v>
      </c>
      <c r="J36" s="3">
        <v>39234</v>
      </c>
    </row>
    <row r="37" spans="5:10" x14ac:dyDescent="0.2">
      <c r="E37" t="s">
        <v>25</v>
      </c>
      <c r="F37" t="s">
        <v>12</v>
      </c>
      <c r="G37">
        <v>5220.4269398046581</v>
      </c>
      <c r="H37">
        <v>589.17379594114607</v>
      </c>
      <c r="I37" s="3">
        <v>39083</v>
      </c>
      <c r="J37" s="3">
        <v>39264</v>
      </c>
    </row>
    <row r="38" spans="5:10" x14ac:dyDescent="0.2">
      <c r="E38" t="s">
        <v>25</v>
      </c>
      <c r="F38" t="s">
        <v>12</v>
      </c>
      <c r="G38">
        <v>7282.1887565893921</v>
      </c>
      <c r="H38">
        <v>387.54962072226323</v>
      </c>
      <c r="I38" s="3">
        <v>39114</v>
      </c>
      <c r="J38" s="3">
        <v>39114</v>
      </c>
    </row>
    <row r="39" spans="5:10" x14ac:dyDescent="0.2">
      <c r="E39" t="s">
        <v>26</v>
      </c>
      <c r="F39" t="s">
        <v>13</v>
      </c>
      <c r="G39">
        <v>6444.5836306460551</v>
      </c>
      <c r="H39">
        <v>258.50268259163744</v>
      </c>
      <c r="I39" s="3">
        <v>39142</v>
      </c>
      <c r="J39" s="3">
        <v>39173</v>
      </c>
    </row>
    <row r="40" spans="5:10" x14ac:dyDescent="0.2">
      <c r="E40" t="s">
        <v>27</v>
      </c>
      <c r="F40" t="s">
        <v>13</v>
      </c>
      <c r="G40">
        <v>10299.029260339175</v>
      </c>
      <c r="H40">
        <v>287.80492577866693</v>
      </c>
      <c r="I40" s="3">
        <v>39173</v>
      </c>
      <c r="J40" s="3">
        <v>39203</v>
      </c>
    </row>
    <row r="41" spans="5:10" x14ac:dyDescent="0.2">
      <c r="E41" t="s">
        <v>26</v>
      </c>
      <c r="F41" t="s">
        <v>13</v>
      </c>
      <c r="G41">
        <v>9841.2295754339411</v>
      </c>
      <c r="H41">
        <v>824.47567918127606</v>
      </c>
      <c r="I41" s="3">
        <v>39203</v>
      </c>
      <c r="J41" s="3">
        <v>39203</v>
      </c>
    </row>
    <row r="42" spans="5:10" x14ac:dyDescent="0.2">
      <c r="E42" t="s">
        <v>27</v>
      </c>
      <c r="F42" t="s">
        <v>13</v>
      </c>
      <c r="G42">
        <v>8237.8478361810994</v>
      </c>
      <c r="H42">
        <v>48.295935833982497</v>
      </c>
      <c r="I42" s="3">
        <v>39083</v>
      </c>
      <c r="J42" s="3">
        <v>39083</v>
      </c>
    </row>
    <row r="43" spans="5:10" x14ac:dyDescent="0.2">
      <c r="E43" t="s">
        <v>24</v>
      </c>
      <c r="F43" t="s">
        <v>12</v>
      </c>
      <c r="G43">
        <v>6221.2486222635498</v>
      </c>
      <c r="H43">
        <v>414.88207471162951</v>
      </c>
      <c r="I43" s="3">
        <v>39114</v>
      </c>
      <c r="J43" s="3">
        <v>39173</v>
      </c>
    </row>
    <row r="44" spans="5:10" x14ac:dyDescent="0.2">
      <c r="E44" t="s">
        <v>24</v>
      </c>
      <c r="F44" t="s">
        <v>12</v>
      </c>
      <c r="G44">
        <v>5401.2418187664589</v>
      </c>
      <c r="H44">
        <v>877.96790903439273</v>
      </c>
      <c r="I44" s="3">
        <v>39142</v>
      </c>
      <c r="J44" s="3">
        <v>39173</v>
      </c>
    </row>
    <row r="45" spans="5:10" x14ac:dyDescent="0.2">
      <c r="E45" t="s">
        <v>27</v>
      </c>
      <c r="F45" t="s">
        <v>13</v>
      </c>
      <c r="G45">
        <v>10013.811174449889</v>
      </c>
      <c r="H45">
        <v>807.85076740109389</v>
      </c>
      <c r="I45" s="3">
        <v>39173</v>
      </c>
      <c r="J45" s="3">
        <v>39234</v>
      </c>
    </row>
    <row r="46" spans="5:10" x14ac:dyDescent="0.2">
      <c r="E46" t="s">
        <v>29</v>
      </c>
      <c r="F46" t="s">
        <v>14</v>
      </c>
      <c r="G46">
        <v>8466.6998122226432</v>
      </c>
      <c r="H46">
        <v>450.5696925698154</v>
      </c>
      <c r="I46" s="3">
        <v>39203</v>
      </c>
      <c r="J46" s="3">
        <v>39203</v>
      </c>
    </row>
    <row r="47" spans="5:10" x14ac:dyDescent="0.2">
      <c r="E47" t="s">
        <v>26</v>
      </c>
      <c r="F47" t="s">
        <v>13</v>
      </c>
      <c r="G47">
        <v>8382.2143021091724</v>
      </c>
      <c r="H47">
        <v>958.25116840138946</v>
      </c>
      <c r="I47" s="3">
        <v>39083</v>
      </c>
      <c r="J47" s="3">
        <v>39203</v>
      </c>
    </row>
    <row r="48" spans="5:10" x14ac:dyDescent="0.2">
      <c r="E48" t="s">
        <v>27</v>
      </c>
      <c r="F48" t="s">
        <v>13</v>
      </c>
      <c r="G48">
        <v>8105.4172921759964</v>
      </c>
      <c r="H48">
        <v>647.6468244176009</v>
      </c>
      <c r="I48" s="3">
        <v>39114</v>
      </c>
      <c r="J48" s="3">
        <v>39142</v>
      </c>
    </row>
    <row r="49" spans="5:10" x14ac:dyDescent="0.2">
      <c r="E49" t="s">
        <v>27</v>
      </c>
      <c r="F49" t="s">
        <v>13</v>
      </c>
      <c r="G49">
        <v>10051.255389800937</v>
      </c>
      <c r="H49">
        <v>1003.7298818404427</v>
      </c>
      <c r="I49" s="3">
        <v>39142</v>
      </c>
      <c r="J49" s="3">
        <v>39173</v>
      </c>
    </row>
    <row r="50" spans="5:10" x14ac:dyDescent="0.2">
      <c r="E50" t="s">
        <v>26</v>
      </c>
      <c r="F50" t="s">
        <v>13</v>
      </c>
      <c r="G50">
        <v>3667.2011903397988</v>
      </c>
      <c r="H50">
        <v>680.71467791986652</v>
      </c>
      <c r="I50" s="3">
        <v>39173</v>
      </c>
      <c r="J50" s="3">
        <v>39173</v>
      </c>
    </row>
    <row r="51" spans="5:10" x14ac:dyDescent="0.2">
      <c r="E51" t="s">
        <v>26</v>
      </c>
      <c r="F51" t="s">
        <v>13</v>
      </c>
      <c r="G51">
        <v>7822.0618391282369</v>
      </c>
      <c r="H51">
        <v>924.35629613804338</v>
      </c>
      <c r="I51" s="3">
        <v>39203</v>
      </c>
      <c r="J51" s="3">
        <v>39203</v>
      </c>
    </row>
    <row r="52" spans="5:10" x14ac:dyDescent="0.2">
      <c r="E52" t="s">
        <v>27</v>
      </c>
      <c r="F52" t="s">
        <v>13</v>
      </c>
      <c r="G52">
        <v>4575.5271715324125</v>
      </c>
      <c r="H52">
        <v>657.64932007878463</v>
      </c>
      <c r="I52" s="3">
        <v>39083</v>
      </c>
      <c r="J52" s="3">
        <v>39114</v>
      </c>
    </row>
    <row r="53" spans="5:10" x14ac:dyDescent="0.2">
      <c r="E53" t="s">
        <v>26</v>
      </c>
      <c r="F53" t="s">
        <v>13</v>
      </c>
      <c r="G53">
        <v>3178.1969187317777</v>
      </c>
      <c r="H53">
        <v>756.2079622278327</v>
      </c>
      <c r="I53" s="3">
        <v>39114</v>
      </c>
      <c r="J53" s="3">
        <v>39114</v>
      </c>
    </row>
    <row r="54" spans="5:10" x14ac:dyDescent="0.2">
      <c r="E54" t="s">
        <v>26</v>
      </c>
      <c r="F54" t="s">
        <v>13</v>
      </c>
      <c r="G54">
        <v>1734.4124287934283</v>
      </c>
      <c r="H54">
        <v>864.14638185640229</v>
      </c>
      <c r="I54" s="3">
        <v>39142</v>
      </c>
      <c r="J54" s="3">
        <v>39142</v>
      </c>
    </row>
    <row r="55" spans="5:10" x14ac:dyDescent="0.2">
      <c r="E55" t="s">
        <v>24</v>
      </c>
      <c r="F55" t="s">
        <v>12</v>
      </c>
      <c r="G55">
        <v>8601.0660961888152</v>
      </c>
      <c r="H55">
        <v>666.9245543096406</v>
      </c>
      <c r="I55" s="3">
        <v>39173</v>
      </c>
      <c r="J55" s="3">
        <v>39203</v>
      </c>
    </row>
    <row r="56" spans="5:10" x14ac:dyDescent="0.2">
      <c r="E56" t="s">
        <v>24</v>
      </c>
      <c r="F56" t="s">
        <v>12</v>
      </c>
      <c r="G56">
        <v>8328.4456772696885</v>
      </c>
      <c r="H56">
        <v>898.70918783601462</v>
      </c>
      <c r="I56" s="3">
        <v>39203</v>
      </c>
      <c r="J56" s="3">
        <v>39234</v>
      </c>
    </row>
    <row r="57" spans="5:10" x14ac:dyDescent="0.2">
      <c r="E57" t="s">
        <v>25</v>
      </c>
      <c r="F57" t="s">
        <v>12</v>
      </c>
      <c r="G57">
        <v>9715.2700007065469</v>
      </c>
      <c r="H57">
        <v>536.26185349382467</v>
      </c>
      <c r="I57" s="3">
        <v>39083</v>
      </c>
      <c r="J57" s="3">
        <v>39083</v>
      </c>
    </row>
    <row r="58" spans="5:10" x14ac:dyDescent="0.2">
      <c r="E58" t="s">
        <v>24</v>
      </c>
      <c r="F58" t="s">
        <v>12</v>
      </c>
      <c r="G58">
        <v>4722.7733516561848</v>
      </c>
      <c r="H58">
        <v>837.71333318809695</v>
      </c>
      <c r="I58" s="3">
        <v>39114</v>
      </c>
      <c r="J58" s="3">
        <v>39142</v>
      </c>
    </row>
    <row r="59" spans="5:10" x14ac:dyDescent="0.2">
      <c r="E59" t="s">
        <v>25</v>
      </c>
      <c r="F59" t="s">
        <v>12</v>
      </c>
      <c r="G59">
        <v>3434.6941177052058</v>
      </c>
      <c r="H59">
        <v>574.12489941728677</v>
      </c>
      <c r="I59" s="3">
        <v>39142</v>
      </c>
      <c r="J59" s="3">
        <v>39173</v>
      </c>
    </row>
    <row r="60" spans="5:10" x14ac:dyDescent="0.2">
      <c r="E60" t="s">
        <v>27</v>
      </c>
      <c r="F60" t="s">
        <v>13</v>
      </c>
      <c r="G60">
        <v>8696.7559833849282</v>
      </c>
      <c r="H60">
        <v>581.44447681776853</v>
      </c>
      <c r="I60" s="3">
        <v>39173</v>
      </c>
      <c r="J60" s="3">
        <v>39173</v>
      </c>
    </row>
    <row r="61" spans="5:10" x14ac:dyDescent="0.2">
      <c r="E61" t="s">
        <v>25</v>
      </c>
      <c r="F61" t="s">
        <v>12</v>
      </c>
      <c r="G61">
        <v>9195.0795951441251</v>
      </c>
      <c r="H61">
        <v>1000.6729727958499</v>
      </c>
      <c r="I61" s="3">
        <v>39203</v>
      </c>
      <c r="J61" s="3">
        <v>39295</v>
      </c>
    </row>
    <row r="62" spans="5:10" x14ac:dyDescent="0.2">
      <c r="E62" t="s">
        <v>28</v>
      </c>
      <c r="F62" t="s">
        <v>14</v>
      </c>
      <c r="G62">
        <v>4168.8717148103042</v>
      </c>
      <c r="H62">
        <v>650.90374457176995</v>
      </c>
      <c r="I62" s="3">
        <v>39083</v>
      </c>
      <c r="J62" s="3">
        <v>39114</v>
      </c>
    </row>
    <row r="63" spans="5:10" x14ac:dyDescent="0.2">
      <c r="E63" t="s">
        <v>28</v>
      </c>
      <c r="F63" t="s">
        <v>14</v>
      </c>
      <c r="G63">
        <v>885.24324283816077</v>
      </c>
      <c r="H63">
        <v>323.976885301972</v>
      </c>
      <c r="I63" s="3">
        <v>39114</v>
      </c>
      <c r="J63" s="3">
        <v>39114</v>
      </c>
    </row>
    <row r="64" spans="5:10" x14ac:dyDescent="0.2">
      <c r="E64" t="s">
        <v>24</v>
      </c>
      <c r="F64" t="s">
        <v>12</v>
      </c>
      <c r="G64">
        <v>3222.2105426214039</v>
      </c>
      <c r="H64">
        <v>760.28409125706662</v>
      </c>
      <c r="I64" s="3">
        <v>39142</v>
      </c>
      <c r="J64" s="3">
        <v>39173</v>
      </c>
    </row>
    <row r="65" spans="5:10" x14ac:dyDescent="0.2">
      <c r="E65" t="s">
        <v>26</v>
      </c>
      <c r="F65" t="s">
        <v>13</v>
      </c>
      <c r="G65">
        <v>3185.1817433305173</v>
      </c>
      <c r="H65">
        <v>455.46472795886746</v>
      </c>
      <c r="I65" s="3">
        <v>39173</v>
      </c>
      <c r="J65" s="3">
        <v>39203</v>
      </c>
    </row>
    <row r="66" spans="5:10" x14ac:dyDescent="0.2">
      <c r="E66" t="s">
        <v>26</v>
      </c>
      <c r="F66" t="s">
        <v>13</v>
      </c>
      <c r="G66">
        <v>5050.9759276908626</v>
      </c>
      <c r="H66">
        <v>618.32601633686181</v>
      </c>
      <c r="I66" s="3">
        <v>39203</v>
      </c>
      <c r="J66" s="3">
        <v>39234</v>
      </c>
    </row>
    <row r="67" spans="5:10" x14ac:dyDescent="0.2">
      <c r="E67" t="s">
        <v>27</v>
      </c>
      <c r="F67" t="s">
        <v>13</v>
      </c>
      <c r="G67">
        <v>306.07808341232368</v>
      </c>
      <c r="H67">
        <v>275.30653731071794</v>
      </c>
      <c r="I67" s="3">
        <v>39083</v>
      </c>
      <c r="J67" s="3">
        <v>39083</v>
      </c>
    </row>
    <row r="68" spans="5:10" x14ac:dyDescent="0.2">
      <c r="E68" t="s">
        <v>26</v>
      </c>
      <c r="F68" t="s">
        <v>13</v>
      </c>
      <c r="G68">
        <v>9598.9767485102457</v>
      </c>
      <c r="H68">
        <v>613.29115994800804</v>
      </c>
      <c r="I68" s="3">
        <v>39114</v>
      </c>
      <c r="J68" s="3">
        <v>39114</v>
      </c>
    </row>
    <row r="69" spans="5:10" x14ac:dyDescent="0.2">
      <c r="E69" t="s">
        <v>27</v>
      </c>
      <c r="F69" t="s">
        <v>13</v>
      </c>
      <c r="G69">
        <v>10338.800649091172</v>
      </c>
      <c r="H69">
        <v>979.85200251533888</v>
      </c>
      <c r="I69" s="3">
        <v>39142</v>
      </c>
      <c r="J69" s="3">
        <v>39173</v>
      </c>
    </row>
    <row r="70" spans="5:10" x14ac:dyDescent="0.2">
      <c r="E70" t="s">
        <v>24</v>
      </c>
      <c r="F70" t="s">
        <v>12</v>
      </c>
      <c r="G70">
        <v>7350.6122898347694</v>
      </c>
      <c r="H70">
        <v>271.98794359137952</v>
      </c>
      <c r="I70" s="3">
        <v>39173</v>
      </c>
      <c r="J70" s="3">
        <v>39264</v>
      </c>
    </row>
    <row r="71" spans="5:10" x14ac:dyDescent="0.2">
      <c r="E71" t="s">
        <v>27</v>
      </c>
      <c r="F71" t="s">
        <v>13</v>
      </c>
      <c r="G71">
        <v>7506.4726445372089</v>
      </c>
      <c r="H71">
        <v>408.00833258324303</v>
      </c>
      <c r="I71" s="3">
        <v>39203</v>
      </c>
      <c r="J71" s="3">
        <v>39295</v>
      </c>
    </row>
    <row r="72" spans="5:10" x14ac:dyDescent="0.2">
      <c r="E72" t="s">
        <v>27</v>
      </c>
      <c r="F72" t="s">
        <v>13</v>
      </c>
      <c r="G72">
        <v>1939.7810982666861</v>
      </c>
      <c r="H72">
        <v>413.94179234244899</v>
      </c>
      <c r="I72" s="3">
        <v>39083</v>
      </c>
      <c r="J72" s="3">
        <v>39114</v>
      </c>
    </row>
    <row r="73" spans="5:10" x14ac:dyDescent="0.2">
      <c r="E73" t="s">
        <v>29</v>
      </c>
      <c r="F73" t="s">
        <v>14</v>
      </c>
      <c r="G73">
        <v>7692.2168494088473</v>
      </c>
      <c r="H73">
        <v>1015.8743011635308</v>
      </c>
      <c r="I73" s="3">
        <v>39114</v>
      </c>
      <c r="J73" s="3">
        <v>39114</v>
      </c>
    </row>
    <row r="74" spans="5:10" x14ac:dyDescent="0.2">
      <c r="E74" t="s">
        <v>28</v>
      </c>
      <c r="F74" t="s">
        <v>14</v>
      </c>
      <c r="G74">
        <v>1060.4865464279324</v>
      </c>
      <c r="H74">
        <v>607.34367116714134</v>
      </c>
      <c r="I74" s="3">
        <v>39142</v>
      </c>
      <c r="J74" s="3">
        <v>39173</v>
      </c>
    </row>
    <row r="75" spans="5:10" x14ac:dyDescent="0.2">
      <c r="E75" t="s">
        <v>24</v>
      </c>
      <c r="F75" t="s">
        <v>12</v>
      </c>
      <c r="G75">
        <v>738.50815792793753</v>
      </c>
      <c r="H75">
        <v>431.47494325501481</v>
      </c>
      <c r="I75" s="3">
        <v>39173</v>
      </c>
      <c r="J75" s="3">
        <v>39203</v>
      </c>
    </row>
    <row r="76" spans="5:10" x14ac:dyDescent="0.2">
      <c r="E76" t="s">
        <v>27</v>
      </c>
      <c r="F76" t="s">
        <v>13</v>
      </c>
      <c r="G76">
        <v>8174.8391784214318</v>
      </c>
      <c r="H76">
        <v>206.64530965907625</v>
      </c>
      <c r="I76" s="3">
        <v>39203</v>
      </c>
      <c r="J76" s="3">
        <v>39203</v>
      </c>
    </row>
    <row r="77" spans="5:10" x14ac:dyDescent="0.2">
      <c r="E77" t="s">
        <v>27</v>
      </c>
      <c r="F77" t="s">
        <v>13</v>
      </c>
      <c r="G77">
        <v>4368.8062371313963</v>
      </c>
      <c r="H77">
        <v>203.37534465935275</v>
      </c>
      <c r="I77" s="3">
        <v>39083</v>
      </c>
      <c r="J77" s="3">
        <v>39114</v>
      </c>
    </row>
    <row r="78" spans="5:10" x14ac:dyDescent="0.2">
      <c r="E78" t="s">
        <v>26</v>
      </c>
      <c r="F78" t="s">
        <v>13</v>
      </c>
      <c r="G78">
        <v>1292.519502923664</v>
      </c>
      <c r="H78">
        <v>123.10562752622414</v>
      </c>
      <c r="I78" s="3">
        <v>39114</v>
      </c>
      <c r="J78" s="3">
        <v>39234</v>
      </c>
    </row>
    <row r="79" spans="5:10" x14ac:dyDescent="0.2">
      <c r="E79" t="s">
        <v>29</v>
      </c>
      <c r="F79" t="s">
        <v>14</v>
      </c>
      <c r="G79">
        <v>2210.7487570108456</v>
      </c>
      <c r="H79">
        <v>465.5261878632503</v>
      </c>
      <c r="I79" s="3">
        <v>39142</v>
      </c>
      <c r="J79" s="3">
        <v>39142</v>
      </c>
    </row>
    <row r="80" spans="5:10" x14ac:dyDescent="0.2">
      <c r="E80" t="s">
        <v>28</v>
      </c>
      <c r="F80" t="s">
        <v>14</v>
      </c>
      <c r="G80">
        <v>4240.7446320371364</v>
      </c>
      <c r="H80">
        <v>737.06885350145706</v>
      </c>
      <c r="I80" s="3">
        <v>39173</v>
      </c>
      <c r="J80" s="3">
        <v>39203</v>
      </c>
    </row>
    <row r="81" spans="5:10" x14ac:dyDescent="0.2">
      <c r="E81" t="s">
        <v>27</v>
      </c>
      <c r="F81" t="s">
        <v>13</v>
      </c>
      <c r="G81">
        <v>5927.0420304616682</v>
      </c>
      <c r="H81">
        <v>501.23884288222814</v>
      </c>
      <c r="I81" s="3">
        <v>39203</v>
      </c>
      <c r="J81" s="3">
        <v>39203</v>
      </c>
    </row>
    <row r="82" spans="5:10" x14ac:dyDescent="0.2">
      <c r="E82" t="s">
        <v>27</v>
      </c>
      <c r="F82" t="s">
        <v>13</v>
      </c>
      <c r="G82">
        <v>2597.3536595969358</v>
      </c>
      <c r="H82">
        <v>489.98697768347893</v>
      </c>
      <c r="I82" s="3">
        <v>39083</v>
      </c>
      <c r="J82" s="3">
        <v>39083</v>
      </c>
    </row>
    <row r="83" spans="5:10" x14ac:dyDescent="0.2">
      <c r="E83" t="s">
        <v>27</v>
      </c>
      <c r="F83" t="s">
        <v>13</v>
      </c>
      <c r="G83">
        <v>9549.4868167863915</v>
      </c>
      <c r="H83">
        <v>835.02365046958505</v>
      </c>
      <c r="I83" s="3">
        <v>39114</v>
      </c>
      <c r="J83" s="3">
        <v>39142</v>
      </c>
    </row>
    <row r="84" spans="5:10" x14ac:dyDescent="0.2">
      <c r="E84" t="s">
        <v>26</v>
      </c>
      <c r="F84" t="s">
        <v>13</v>
      </c>
      <c r="G84">
        <v>3931.3343697968071</v>
      </c>
      <c r="H84">
        <v>191.42132948390361</v>
      </c>
      <c r="I84" s="3">
        <v>39142</v>
      </c>
      <c r="J84" s="3">
        <v>39173</v>
      </c>
    </row>
    <row r="85" spans="5:10" x14ac:dyDescent="0.2">
      <c r="E85" t="s">
        <v>26</v>
      </c>
      <c r="F85" t="s">
        <v>13</v>
      </c>
      <c r="G85">
        <v>8578.8035799992285</v>
      </c>
      <c r="H85">
        <v>670.24122856412225</v>
      </c>
      <c r="I85" s="3">
        <v>39173</v>
      </c>
      <c r="J85" s="3">
        <v>39173</v>
      </c>
    </row>
    <row r="86" spans="5:10" x14ac:dyDescent="0.2">
      <c r="E86" t="s">
        <v>29</v>
      </c>
      <c r="F86" t="s">
        <v>14</v>
      </c>
      <c r="G86">
        <v>1946.1366556305982</v>
      </c>
      <c r="H86">
        <v>273.51173570509246</v>
      </c>
      <c r="I86" s="3">
        <v>39203</v>
      </c>
      <c r="J86" s="3">
        <v>39234</v>
      </c>
    </row>
    <row r="87" spans="5:10" x14ac:dyDescent="0.2">
      <c r="E87" t="s">
        <v>25</v>
      </c>
      <c r="F87" t="s">
        <v>12</v>
      </c>
      <c r="G87">
        <v>9021.0164310180826</v>
      </c>
      <c r="H87">
        <v>402.05872540443846</v>
      </c>
      <c r="I87" s="3">
        <v>39083</v>
      </c>
      <c r="J87" s="3">
        <v>39083</v>
      </c>
    </row>
    <row r="88" spans="5:10" x14ac:dyDescent="0.2">
      <c r="E88" t="s">
        <v>25</v>
      </c>
      <c r="F88" t="s">
        <v>12</v>
      </c>
      <c r="G88">
        <v>5575.6717397642551</v>
      </c>
      <c r="H88">
        <v>148.33397406830827</v>
      </c>
      <c r="I88" s="3">
        <v>39114</v>
      </c>
      <c r="J88" s="3">
        <v>39142</v>
      </c>
    </row>
    <row r="89" spans="5:10" x14ac:dyDescent="0.2">
      <c r="E89" t="s">
        <v>29</v>
      </c>
      <c r="F89" t="s">
        <v>14</v>
      </c>
      <c r="G89">
        <v>1193.0661622927053</v>
      </c>
      <c r="H89">
        <v>148.13474306752858</v>
      </c>
      <c r="I89" s="3">
        <v>39142</v>
      </c>
      <c r="J89" s="3">
        <v>39173</v>
      </c>
    </row>
    <row r="90" spans="5:10" x14ac:dyDescent="0.2">
      <c r="E90" t="s">
        <v>27</v>
      </c>
      <c r="F90" t="s">
        <v>13</v>
      </c>
      <c r="G90">
        <v>10340.53334627444</v>
      </c>
      <c r="H90">
        <v>250.08465090549635</v>
      </c>
      <c r="I90" s="3">
        <v>39173</v>
      </c>
      <c r="J90" s="3">
        <v>39173</v>
      </c>
    </row>
    <row r="91" spans="5:10" x14ac:dyDescent="0.2">
      <c r="E91" t="s">
        <v>27</v>
      </c>
      <c r="F91" t="s">
        <v>13</v>
      </c>
      <c r="G91">
        <v>5512.7676568329189</v>
      </c>
      <c r="H91">
        <v>542.61872251933937</v>
      </c>
      <c r="I91" s="3">
        <v>39203</v>
      </c>
      <c r="J91" s="3">
        <v>39203</v>
      </c>
    </row>
    <row r="92" spans="5:10" x14ac:dyDescent="0.2">
      <c r="E92" t="s">
        <v>25</v>
      </c>
      <c r="F92" t="s">
        <v>12</v>
      </c>
      <c r="G92">
        <v>2555.9990671807363</v>
      </c>
      <c r="H92">
        <v>824.12949035108954</v>
      </c>
      <c r="I92" s="3">
        <v>39083</v>
      </c>
      <c r="J92" s="3">
        <v>39083</v>
      </c>
    </row>
    <row r="93" spans="5:10" x14ac:dyDescent="0.2">
      <c r="E93" t="s">
        <v>26</v>
      </c>
      <c r="F93" t="s">
        <v>13</v>
      </c>
      <c r="G93">
        <v>10157.813669637655</v>
      </c>
      <c r="H93">
        <v>508.16982774684521</v>
      </c>
      <c r="I93" s="3">
        <v>39114</v>
      </c>
      <c r="J93" s="3">
        <v>39142</v>
      </c>
    </row>
    <row r="94" spans="5:10" x14ac:dyDescent="0.2">
      <c r="E94" t="s">
        <v>24</v>
      </c>
      <c r="F94" t="s">
        <v>12</v>
      </c>
      <c r="G94">
        <v>8921.5218567564407</v>
      </c>
      <c r="H94">
        <v>259.33185370205149</v>
      </c>
      <c r="I94" s="3">
        <v>39142</v>
      </c>
      <c r="J94" s="3">
        <v>39173</v>
      </c>
    </row>
    <row r="95" spans="5:10" x14ac:dyDescent="0.2">
      <c r="E95" t="s">
        <v>29</v>
      </c>
      <c r="F95" t="s">
        <v>14</v>
      </c>
      <c r="G95">
        <v>10494.443301691008</v>
      </c>
      <c r="H95">
        <v>565.43185973588402</v>
      </c>
      <c r="I95" s="3">
        <v>39173</v>
      </c>
      <c r="J95" s="3">
        <v>39203</v>
      </c>
    </row>
    <row r="96" spans="5:10" x14ac:dyDescent="0.2">
      <c r="E96" t="s">
        <v>24</v>
      </c>
      <c r="F96" t="s">
        <v>12</v>
      </c>
      <c r="G96">
        <v>7007.768244715191</v>
      </c>
      <c r="H96">
        <v>765.69169878332241</v>
      </c>
      <c r="I96" s="3">
        <v>39203</v>
      </c>
      <c r="J96" s="3">
        <v>39295</v>
      </c>
    </row>
    <row r="97" spans="5:10" x14ac:dyDescent="0.2">
      <c r="E97" t="s">
        <v>25</v>
      </c>
      <c r="F97" t="s">
        <v>12</v>
      </c>
      <c r="G97">
        <v>4811.0377530315063</v>
      </c>
      <c r="H97">
        <v>193.1749368479567</v>
      </c>
      <c r="I97" s="3">
        <v>39083</v>
      </c>
      <c r="J97" s="3">
        <v>39173</v>
      </c>
    </row>
    <row r="98" spans="5:10" x14ac:dyDescent="0.2">
      <c r="E98" t="s">
        <v>26</v>
      </c>
      <c r="F98" t="s">
        <v>13</v>
      </c>
      <c r="G98">
        <v>8657.8271850025976</v>
      </c>
      <c r="H98">
        <v>171.60241252653552</v>
      </c>
      <c r="I98" s="3">
        <v>39114</v>
      </c>
      <c r="J98" s="3">
        <v>39142</v>
      </c>
    </row>
    <row r="99" spans="5:10" x14ac:dyDescent="0.2">
      <c r="E99" t="s">
        <v>24</v>
      </c>
      <c r="F99" t="s">
        <v>12</v>
      </c>
      <c r="G99">
        <v>8204.3205994818563</v>
      </c>
      <c r="H99">
        <v>278.74778436308486</v>
      </c>
      <c r="I99" s="3">
        <v>39142</v>
      </c>
      <c r="J99" s="3">
        <v>39234</v>
      </c>
    </row>
    <row r="100" spans="5:10" x14ac:dyDescent="0.2">
      <c r="E100" t="s">
        <v>26</v>
      </c>
      <c r="F100" t="s">
        <v>13</v>
      </c>
      <c r="G100">
        <v>4246.8831914753619</v>
      </c>
      <c r="H100">
        <v>644.5164909707853</v>
      </c>
      <c r="I100" s="3">
        <v>39173</v>
      </c>
      <c r="J100" s="3">
        <v>39234</v>
      </c>
    </row>
  </sheetData>
  <phoneticPr fontId="2" type="noConversion"/>
  <pageMargins left="0.75" right="0.75" top="1" bottom="1" header="0.5" footer="0.5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N13"/>
  <sheetViews>
    <sheetView workbookViewId="0">
      <selection activeCell="N4" sqref="N4:N8"/>
      <pivotSelection pane="bottomRight" showHeader="1" extendable="1" max="2" activeRow="1" activeCol="12" click="1" r:id="rId1">
        <pivotArea dataOnly="0" outline="0" fieldPosition="0">
          <references count="1">
            <reference field="4294967294" count="1">
              <x v="1"/>
            </reference>
          </references>
        </pivotArea>
      </pivotSelection>
    </sheetView>
  </sheetViews>
  <sheetFormatPr defaultRowHeight="12.75" x14ac:dyDescent="0.2"/>
  <cols>
    <col min="5" max="5" width="17.85546875" bestFit="1" customWidth="1"/>
    <col min="6" max="6" width="15.42578125" bestFit="1" customWidth="1"/>
    <col min="7" max="7" width="13.7109375" bestFit="1" customWidth="1"/>
    <col min="8" max="8" width="12" bestFit="1" customWidth="1"/>
    <col min="9" max="9" width="16" bestFit="1" customWidth="1"/>
    <col min="12" max="12" width="16.42578125" bestFit="1" customWidth="1"/>
    <col min="13" max="13" width="16.140625" bestFit="1" customWidth="1"/>
    <col min="14" max="14" width="15.85546875" bestFit="1" customWidth="1"/>
  </cols>
  <sheetData>
    <row r="1" spans="5:14" x14ac:dyDescent="0.2">
      <c r="E1" s="1" t="s">
        <v>11</v>
      </c>
      <c r="F1" s="1" t="s">
        <v>15</v>
      </c>
      <c r="G1" s="1" t="s">
        <v>16</v>
      </c>
      <c r="H1" s="1" t="s">
        <v>17</v>
      </c>
      <c r="I1" s="1" t="s">
        <v>22</v>
      </c>
      <c r="L1" s="22" t="s">
        <v>11</v>
      </c>
      <c r="M1" s="23" t="s">
        <v>46</v>
      </c>
    </row>
    <row r="2" spans="5:14" x14ac:dyDescent="0.2">
      <c r="E2" s="4" t="s">
        <v>4</v>
      </c>
      <c r="F2" s="5" t="s">
        <v>14</v>
      </c>
      <c r="G2">
        <v>8249.327669812732</v>
      </c>
      <c r="H2">
        <v>594.8782420079541</v>
      </c>
      <c r="I2">
        <v>7654.4494278047778</v>
      </c>
    </row>
    <row r="3" spans="5:14" x14ac:dyDescent="0.2">
      <c r="E3" s="6" t="s">
        <v>0</v>
      </c>
      <c r="F3" s="5" t="s">
        <v>13</v>
      </c>
      <c r="G3">
        <v>6557.8729832219478</v>
      </c>
      <c r="H3">
        <v>83.339385972085097</v>
      </c>
      <c r="I3">
        <v>6474.5335972498624</v>
      </c>
      <c r="L3" s="13"/>
      <c r="M3" s="17" t="s">
        <v>20</v>
      </c>
      <c r="N3" s="15"/>
    </row>
    <row r="4" spans="5:14" x14ac:dyDescent="0.2">
      <c r="E4" s="6" t="s">
        <v>2</v>
      </c>
      <c r="F4" s="5" t="s">
        <v>12</v>
      </c>
      <c r="G4">
        <v>6180.0357471981151</v>
      </c>
      <c r="H4">
        <v>551.2667803915291</v>
      </c>
      <c r="I4">
        <v>5628.7689668065859</v>
      </c>
      <c r="L4" s="17" t="s">
        <v>15</v>
      </c>
      <c r="M4" s="13" t="s">
        <v>19</v>
      </c>
      <c r="N4" s="30" t="s">
        <v>21</v>
      </c>
    </row>
    <row r="5" spans="5:14" x14ac:dyDescent="0.2">
      <c r="E5" s="6" t="s">
        <v>6</v>
      </c>
      <c r="F5" s="5" t="s">
        <v>13</v>
      </c>
      <c r="G5">
        <v>9915.4543112250485</v>
      </c>
      <c r="H5">
        <v>336.85767843720402</v>
      </c>
      <c r="I5">
        <v>9578.596632787845</v>
      </c>
      <c r="L5" s="13" t="s">
        <v>14</v>
      </c>
      <c r="M5" s="31">
        <v>22424.555644347325</v>
      </c>
      <c r="N5" s="32">
        <v>2124.0309899555305</v>
      </c>
    </row>
    <row r="6" spans="5:14" x14ac:dyDescent="0.2">
      <c r="E6" s="6" t="s">
        <v>1</v>
      </c>
      <c r="F6" s="5" t="s">
        <v>13</v>
      </c>
      <c r="G6">
        <v>4047.6691780881433</v>
      </c>
      <c r="H6">
        <v>481.00830089228009</v>
      </c>
      <c r="I6">
        <v>3566.6608771958631</v>
      </c>
      <c r="L6" s="18" t="s">
        <v>12</v>
      </c>
      <c r="M6" s="33">
        <v>22222.617675264657</v>
      </c>
      <c r="N6" s="34">
        <v>2310.7997296186704</v>
      </c>
    </row>
    <row r="7" spans="5:14" x14ac:dyDescent="0.2">
      <c r="E7" s="6" t="s">
        <v>3</v>
      </c>
      <c r="F7" s="5" t="s">
        <v>14</v>
      </c>
      <c r="G7">
        <v>4797.0875045760986</v>
      </c>
      <c r="H7">
        <v>962.35509434426979</v>
      </c>
      <c r="I7">
        <v>3834.7324102318289</v>
      </c>
      <c r="L7" s="18" t="s">
        <v>13</v>
      </c>
      <c r="M7" s="33">
        <v>30444.552290342825</v>
      </c>
      <c r="N7" s="34">
        <v>2186.2988659311914</v>
      </c>
    </row>
    <row r="8" spans="5:14" x14ac:dyDescent="0.2">
      <c r="E8" s="6" t="s">
        <v>8</v>
      </c>
      <c r="F8" s="5" t="s">
        <v>12</v>
      </c>
      <c r="G8">
        <v>6537.8001010167409</v>
      </c>
      <c r="H8">
        <v>931.96972478373198</v>
      </c>
      <c r="I8">
        <v>5605.8303762330088</v>
      </c>
      <c r="L8" s="19" t="s">
        <v>18</v>
      </c>
      <c r="M8" s="35">
        <v>75091.72560995481</v>
      </c>
      <c r="N8" s="36">
        <v>6621.1295855053922</v>
      </c>
    </row>
    <row r="9" spans="5:14" x14ac:dyDescent="0.2">
      <c r="E9" s="6" t="s">
        <v>7</v>
      </c>
      <c r="F9" s="5" t="s">
        <v>13</v>
      </c>
      <c r="G9">
        <v>3151.4227753703763</v>
      </c>
      <c r="H9">
        <v>848.2135170177911</v>
      </c>
      <c r="I9">
        <v>2303.209258352585</v>
      </c>
    </row>
    <row r="10" spans="5:14" x14ac:dyDescent="0.2">
      <c r="E10" s="6" t="s">
        <v>5</v>
      </c>
      <c r="F10" s="5" t="s">
        <v>12</v>
      </c>
      <c r="G10">
        <v>9504.7818270497992</v>
      </c>
      <c r="H10">
        <v>827.56322444340958</v>
      </c>
      <c r="I10">
        <v>8677.21860260639</v>
      </c>
    </row>
    <row r="11" spans="5:14" x14ac:dyDescent="0.2">
      <c r="E11" s="6" t="s">
        <v>9</v>
      </c>
      <c r="F11" s="5" t="s">
        <v>14</v>
      </c>
      <c r="G11">
        <v>9378.1404699584928</v>
      </c>
      <c r="H11">
        <v>566.79765360330634</v>
      </c>
      <c r="I11">
        <v>8811.3428163551871</v>
      </c>
    </row>
    <row r="12" spans="5:14" x14ac:dyDescent="0.2">
      <c r="E12" s="6" t="s">
        <v>10</v>
      </c>
      <c r="F12" s="5" t="s">
        <v>13</v>
      </c>
      <c r="G12">
        <v>6772.1330424373045</v>
      </c>
      <c r="H12">
        <v>436.87998361183077</v>
      </c>
      <c r="I12">
        <v>6335.253058825474</v>
      </c>
    </row>
    <row r="13" spans="5:14" x14ac:dyDescent="0.2">
      <c r="E13" s="7" t="s">
        <v>32</v>
      </c>
      <c r="F13" s="5" t="s">
        <v>14</v>
      </c>
      <c r="G13" s="8">
        <v>48922666.986699536</v>
      </c>
      <c r="H13">
        <v>41584266.938694604</v>
      </c>
      <c r="I13">
        <v>7338400.0480049327</v>
      </c>
    </row>
  </sheetData>
  <phoneticPr fontId="2" type="noConversion"/>
  <pageMargins left="0.75" right="0.75" top="1" bottom="1" header="0.5" footer="0.5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100"/>
  <sheetViews>
    <sheetView tabSelected="1" workbookViewId="0">
      <selection activeCell="J3" sqref="J3"/>
    </sheetView>
  </sheetViews>
  <sheetFormatPr defaultRowHeight="12.75" x14ac:dyDescent="0.2"/>
  <cols>
    <col min="5" max="5" width="15.42578125" bestFit="1" customWidth="1"/>
    <col min="9" max="9" width="15.42578125" bestFit="1" customWidth="1"/>
    <col min="10" max="10" width="9" bestFit="1" customWidth="1"/>
  </cols>
  <sheetData>
    <row r="1" spans="5:10" x14ac:dyDescent="0.2">
      <c r="E1" s="1" t="s">
        <v>15</v>
      </c>
      <c r="F1" s="1" t="s">
        <v>16</v>
      </c>
      <c r="G1" s="1" t="s">
        <v>17</v>
      </c>
    </row>
    <row r="2" spans="5:10" x14ac:dyDescent="0.2">
      <c r="E2" t="s">
        <v>12</v>
      </c>
      <c r="F2">
        <v>8249.327669812732</v>
      </c>
      <c r="G2">
        <v>594.8782420079541</v>
      </c>
      <c r="I2" s="11" t="s">
        <v>15</v>
      </c>
      <c r="J2" s="9" t="s">
        <v>16</v>
      </c>
    </row>
    <row r="3" spans="5:10" x14ac:dyDescent="0.2">
      <c r="E3" t="s">
        <v>12</v>
      </c>
      <c r="F3">
        <v>6557.8729832219478</v>
      </c>
      <c r="G3">
        <v>83.339385972085097</v>
      </c>
      <c r="I3" s="12" t="s">
        <v>14</v>
      </c>
      <c r="J3" s="10">
        <f>SUMIF(E:E,E10,F:F)</f>
        <v>101879.45807899116</v>
      </c>
    </row>
    <row r="4" spans="5:10" x14ac:dyDescent="0.2">
      <c r="E4" t="s">
        <v>13</v>
      </c>
      <c r="F4">
        <v>6180.0357471981151</v>
      </c>
      <c r="G4">
        <v>551.2667803915291</v>
      </c>
      <c r="I4" s="12" t="s">
        <v>12</v>
      </c>
      <c r="J4" s="10">
        <f>SUMIF(E:E,E11,F:F)</f>
        <v>178636.92970434536</v>
      </c>
    </row>
    <row r="5" spans="5:10" x14ac:dyDescent="0.2">
      <c r="E5" t="s">
        <v>12</v>
      </c>
      <c r="F5">
        <v>9915.4543112250485</v>
      </c>
      <c r="G5">
        <v>336.85767843720402</v>
      </c>
      <c r="I5" s="12" t="s">
        <v>13</v>
      </c>
      <c r="J5" s="10">
        <f>SUMIF(E:E,E15,F:F)</f>
        <v>314626.48486421438</v>
      </c>
    </row>
    <row r="6" spans="5:10" x14ac:dyDescent="0.2">
      <c r="E6" t="s">
        <v>13</v>
      </c>
      <c r="F6">
        <v>4047.6691780881433</v>
      </c>
      <c r="G6">
        <v>481.00830089228009</v>
      </c>
    </row>
    <row r="7" spans="5:10" x14ac:dyDescent="0.2">
      <c r="E7" t="s">
        <v>13</v>
      </c>
      <c r="F7">
        <v>4797.0875045760986</v>
      </c>
      <c r="G7">
        <v>962.35509434426979</v>
      </c>
    </row>
    <row r="8" spans="5:10" x14ac:dyDescent="0.2">
      <c r="E8" t="s">
        <v>13</v>
      </c>
      <c r="F8">
        <v>6537.8001010167409</v>
      </c>
      <c r="G8">
        <v>931.96972478373198</v>
      </c>
    </row>
    <row r="9" spans="5:10" x14ac:dyDescent="0.2">
      <c r="E9" t="s">
        <v>12</v>
      </c>
      <c r="F9">
        <v>3151.4227753703763</v>
      </c>
      <c r="G9">
        <v>848.2135170177911</v>
      </c>
    </row>
    <row r="10" spans="5:10" x14ac:dyDescent="0.2">
      <c r="E10" t="s">
        <v>14</v>
      </c>
      <c r="F10">
        <v>9504.7818270497992</v>
      </c>
      <c r="G10">
        <v>827.56322444340958</v>
      </c>
    </row>
    <row r="11" spans="5:10" x14ac:dyDescent="0.2">
      <c r="E11" t="s">
        <v>12</v>
      </c>
      <c r="F11">
        <v>9378.1404699584928</v>
      </c>
      <c r="G11">
        <v>566.79765360330634</v>
      </c>
    </row>
    <row r="12" spans="5:10" x14ac:dyDescent="0.2">
      <c r="E12" t="s">
        <v>14</v>
      </c>
      <c r="F12">
        <v>6772.1330424373045</v>
      </c>
      <c r="G12">
        <v>436.87998361183077</v>
      </c>
    </row>
    <row r="13" spans="5:10" x14ac:dyDescent="0.2">
      <c r="E13" t="s">
        <v>13</v>
      </c>
      <c r="F13">
        <v>1854.6321581898053</v>
      </c>
      <c r="G13">
        <v>930.54825060805194</v>
      </c>
    </row>
    <row r="14" spans="5:10" x14ac:dyDescent="0.2">
      <c r="E14" t="s">
        <v>14</v>
      </c>
      <c r="F14">
        <v>8303.9426643250299</v>
      </c>
      <c r="G14">
        <v>680.75037198642121</v>
      </c>
    </row>
    <row r="15" spans="5:10" x14ac:dyDescent="0.2">
      <c r="E15" t="s">
        <v>13</v>
      </c>
      <c r="F15">
        <v>6741.4600639306091</v>
      </c>
      <c r="G15">
        <v>418.03173847175805</v>
      </c>
    </row>
    <row r="16" spans="5:10" x14ac:dyDescent="0.2">
      <c r="E16" t="s">
        <v>13</v>
      </c>
      <c r="F16">
        <v>4151.439757679469</v>
      </c>
      <c r="G16">
        <v>336.40563842105678</v>
      </c>
    </row>
    <row r="17" spans="5:7" x14ac:dyDescent="0.2">
      <c r="E17" t="s">
        <v>13</v>
      </c>
      <c r="F17">
        <v>7972.3018907031992</v>
      </c>
      <c r="G17">
        <v>917.14060090691464</v>
      </c>
    </row>
    <row r="18" spans="5:7" x14ac:dyDescent="0.2">
      <c r="E18" t="s">
        <v>14</v>
      </c>
      <c r="F18">
        <v>10331.578474842798</v>
      </c>
      <c r="G18">
        <v>440.47440972644478</v>
      </c>
    </row>
    <row r="19" spans="5:7" x14ac:dyDescent="0.2">
      <c r="E19" t="s">
        <v>13</v>
      </c>
      <c r="F19">
        <v>3695.193020761345</v>
      </c>
      <c r="G19">
        <v>217.65628645401875</v>
      </c>
    </row>
    <row r="20" spans="5:7" x14ac:dyDescent="0.2">
      <c r="E20" t="s">
        <v>13</v>
      </c>
      <c r="F20">
        <v>7904.2936251937244</v>
      </c>
      <c r="G20">
        <v>764.58393242117882</v>
      </c>
    </row>
    <row r="21" spans="5:7" x14ac:dyDescent="0.2">
      <c r="E21" t="s">
        <v>12</v>
      </c>
      <c r="F21">
        <v>849.25992484386654</v>
      </c>
      <c r="G21">
        <v>94.517036643067257</v>
      </c>
    </row>
    <row r="22" spans="5:7" x14ac:dyDescent="0.2">
      <c r="E22" t="s">
        <v>14</v>
      </c>
      <c r="F22">
        <v>7157.6275489007958</v>
      </c>
      <c r="G22">
        <v>915.92453866148048</v>
      </c>
    </row>
    <row r="23" spans="5:7" x14ac:dyDescent="0.2">
      <c r="E23" t="s">
        <v>12</v>
      </c>
      <c r="F23">
        <v>3712.5650123250789</v>
      </c>
      <c r="G23">
        <v>432.54858750004723</v>
      </c>
    </row>
    <row r="24" spans="5:7" x14ac:dyDescent="0.2">
      <c r="E24" t="s">
        <v>13</v>
      </c>
      <c r="F24">
        <v>7596.4395031012127</v>
      </c>
      <c r="G24">
        <v>134.82258799032877</v>
      </c>
    </row>
    <row r="25" spans="5:7" x14ac:dyDescent="0.2">
      <c r="E25" t="s">
        <v>13</v>
      </c>
      <c r="F25">
        <v>2198.6577925001716</v>
      </c>
      <c r="G25">
        <v>1037.2944248302504</v>
      </c>
    </row>
    <row r="26" spans="5:7" x14ac:dyDescent="0.2">
      <c r="E26" t="s">
        <v>14</v>
      </c>
      <c r="F26">
        <v>4723.9958751124723</v>
      </c>
      <c r="G26">
        <v>463.28991155825514</v>
      </c>
    </row>
    <row r="27" spans="5:7" x14ac:dyDescent="0.2">
      <c r="E27" t="s">
        <v>12</v>
      </c>
      <c r="F27">
        <v>1331.2645180152683</v>
      </c>
      <c r="G27">
        <v>959.23073233204514</v>
      </c>
    </row>
    <row r="28" spans="5:7" x14ac:dyDescent="0.2">
      <c r="E28" t="s">
        <v>12</v>
      </c>
      <c r="F28">
        <v>2743.8026187562032</v>
      </c>
      <c r="G28">
        <v>222.91926187271972</v>
      </c>
    </row>
    <row r="29" spans="5:7" x14ac:dyDescent="0.2">
      <c r="E29" t="s">
        <v>14</v>
      </c>
      <c r="F29">
        <v>5038.30681337436</v>
      </c>
      <c r="G29">
        <v>306.9576869104551</v>
      </c>
    </row>
    <row r="30" spans="5:7" x14ac:dyDescent="0.2">
      <c r="E30" t="s">
        <v>13</v>
      </c>
      <c r="F30">
        <v>10458.266016908119</v>
      </c>
      <c r="G30">
        <v>692.76310831422688</v>
      </c>
    </row>
    <row r="31" spans="5:7" x14ac:dyDescent="0.2">
      <c r="E31" t="s">
        <v>13</v>
      </c>
      <c r="F31">
        <v>7567.0351493275748</v>
      </c>
      <c r="G31">
        <v>720.31906395495128</v>
      </c>
    </row>
    <row r="32" spans="5:7" x14ac:dyDescent="0.2">
      <c r="E32" t="s">
        <v>14</v>
      </c>
      <c r="F32">
        <v>7688.4341585784132</v>
      </c>
      <c r="G32">
        <v>851.85133745041651</v>
      </c>
    </row>
    <row r="33" spans="5:7" x14ac:dyDescent="0.2">
      <c r="E33" t="s">
        <v>13</v>
      </c>
      <c r="F33">
        <v>4023.2273803650451</v>
      </c>
      <c r="G33">
        <v>166.49421959634211</v>
      </c>
    </row>
    <row r="34" spans="5:7" x14ac:dyDescent="0.2">
      <c r="E34" t="s">
        <v>12</v>
      </c>
      <c r="F34">
        <v>4551.6036698894313</v>
      </c>
      <c r="G34">
        <v>701.04565888555442</v>
      </c>
    </row>
    <row r="35" spans="5:7" x14ac:dyDescent="0.2">
      <c r="E35" t="s">
        <v>12</v>
      </c>
      <c r="F35">
        <v>2665.1140925000996</v>
      </c>
      <c r="G35">
        <v>654.97966582026004</v>
      </c>
    </row>
    <row r="36" spans="5:7" x14ac:dyDescent="0.2">
      <c r="E36" t="s">
        <v>13</v>
      </c>
      <c r="F36">
        <v>6589.124662448583</v>
      </c>
      <c r="G36">
        <v>278.1883837719671</v>
      </c>
    </row>
    <row r="37" spans="5:7" x14ac:dyDescent="0.2">
      <c r="E37" t="s">
        <v>12</v>
      </c>
      <c r="F37">
        <v>5220.4269398046581</v>
      </c>
      <c r="G37">
        <v>589.17379594114607</v>
      </c>
    </row>
    <row r="38" spans="5:7" x14ac:dyDescent="0.2">
      <c r="E38" t="s">
        <v>12</v>
      </c>
      <c r="F38">
        <v>7282.1887565893921</v>
      </c>
      <c r="G38">
        <v>387.54962072226323</v>
      </c>
    </row>
    <row r="39" spans="5:7" x14ac:dyDescent="0.2">
      <c r="E39" t="s">
        <v>13</v>
      </c>
      <c r="F39">
        <v>6444.5836306460551</v>
      </c>
      <c r="G39">
        <v>258.50268259163744</v>
      </c>
    </row>
    <row r="40" spans="5:7" x14ac:dyDescent="0.2">
      <c r="E40" t="s">
        <v>13</v>
      </c>
      <c r="F40">
        <v>10299.029260339175</v>
      </c>
      <c r="G40">
        <v>287.80492577866693</v>
      </c>
    </row>
    <row r="41" spans="5:7" x14ac:dyDescent="0.2">
      <c r="E41" t="s">
        <v>13</v>
      </c>
      <c r="F41">
        <v>9841.2295754339411</v>
      </c>
      <c r="G41">
        <v>824.47567918127606</v>
      </c>
    </row>
    <row r="42" spans="5:7" x14ac:dyDescent="0.2">
      <c r="E42" t="s">
        <v>13</v>
      </c>
      <c r="F42">
        <v>8237.8478361810994</v>
      </c>
      <c r="G42">
        <v>48.295935833982497</v>
      </c>
    </row>
    <row r="43" spans="5:7" x14ac:dyDescent="0.2">
      <c r="E43" t="s">
        <v>12</v>
      </c>
      <c r="F43">
        <v>6221.2486222635498</v>
      </c>
      <c r="G43">
        <v>414.88207471162951</v>
      </c>
    </row>
    <row r="44" spans="5:7" x14ac:dyDescent="0.2">
      <c r="E44" t="s">
        <v>12</v>
      </c>
      <c r="F44">
        <v>5401.2418187664589</v>
      </c>
      <c r="G44">
        <v>877.96790903439273</v>
      </c>
    </row>
    <row r="45" spans="5:7" x14ac:dyDescent="0.2">
      <c r="E45" t="s">
        <v>13</v>
      </c>
      <c r="F45">
        <v>10013.811174449889</v>
      </c>
      <c r="G45">
        <v>807.85076740109389</v>
      </c>
    </row>
    <row r="46" spans="5:7" x14ac:dyDescent="0.2">
      <c r="E46" t="s">
        <v>14</v>
      </c>
      <c r="F46">
        <v>8466.6998122226432</v>
      </c>
      <c r="G46">
        <v>450.5696925698154</v>
      </c>
    </row>
    <row r="47" spans="5:7" x14ac:dyDescent="0.2">
      <c r="E47" t="s">
        <v>13</v>
      </c>
      <c r="F47">
        <v>8382.2143021091724</v>
      </c>
      <c r="G47">
        <v>958.25116840138946</v>
      </c>
    </row>
    <row r="48" spans="5:7" x14ac:dyDescent="0.2">
      <c r="E48" t="s">
        <v>13</v>
      </c>
      <c r="F48">
        <v>8105.4172921759964</v>
      </c>
      <c r="G48">
        <v>647.6468244176009</v>
      </c>
    </row>
    <row r="49" spans="5:7" x14ac:dyDescent="0.2">
      <c r="E49" t="s">
        <v>13</v>
      </c>
      <c r="F49">
        <v>10051.255389800937</v>
      </c>
      <c r="G49">
        <v>1003.7298818404427</v>
      </c>
    </row>
    <row r="50" spans="5:7" x14ac:dyDescent="0.2">
      <c r="E50" t="s">
        <v>13</v>
      </c>
      <c r="F50">
        <v>3667.2011903397988</v>
      </c>
      <c r="G50">
        <v>680.71467791986652</v>
      </c>
    </row>
    <row r="51" spans="5:7" x14ac:dyDescent="0.2">
      <c r="E51" t="s">
        <v>13</v>
      </c>
      <c r="F51">
        <v>7822.0618391282369</v>
      </c>
      <c r="G51">
        <v>924.35629613804338</v>
      </c>
    </row>
    <row r="52" spans="5:7" x14ac:dyDescent="0.2">
      <c r="E52" t="s">
        <v>13</v>
      </c>
      <c r="F52">
        <v>4575.5271715324125</v>
      </c>
      <c r="G52">
        <v>657.64932007878463</v>
      </c>
    </row>
    <row r="53" spans="5:7" x14ac:dyDescent="0.2">
      <c r="E53" t="s">
        <v>13</v>
      </c>
      <c r="F53">
        <v>3178.1969187317777</v>
      </c>
      <c r="G53">
        <v>756.2079622278327</v>
      </c>
    </row>
    <row r="54" spans="5:7" x14ac:dyDescent="0.2">
      <c r="E54" t="s">
        <v>13</v>
      </c>
      <c r="F54">
        <v>1734.4124287934283</v>
      </c>
      <c r="G54">
        <v>864.14638185640229</v>
      </c>
    </row>
    <row r="55" spans="5:7" x14ac:dyDescent="0.2">
      <c r="E55" t="s">
        <v>12</v>
      </c>
      <c r="F55">
        <v>8601.0660961888152</v>
      </c>
      <c r="G55">
        <v>666.9245543096406</v>
      </c>
    </row>
    <row r="56" spans="5:7" x14ac:dyDescent="0.2">
      <c r="E56" t="s">
        <v>12</v>
      </c>
      <c r="F56">
        <v>8328.4456772696885</v>
      </c>
      <c r="G56">
        <v>898.70918783601462</v>
      </c>
    </row>
    <row r="57" spans="5:7" x14ac:dyDescent="0.2">
      <c r="E57" t="s">
        <v>12</v>
      </c>
      <c r="F57">
        <v>9715.2700007065469</v>
      </c>
      <c r="G57">
        <v>536.26185349382467</v>
      </c>
    </row>
    <row r="58" spans="5:7" x14ac:dyDescent="0.2">
      <c r="E58" t="s">
        <v>12</v>
      </c>
      <c r="F58">
        <v>4722.7733516561848</v>
      </c>
      <c r="G58">
        <v>837.71333318809695</v>
      </c>
    </row>
    <row r="59" spans="5:7" x14ac:dyDescent="0.2">
      <c r="E59" t="s">
        <v>12</v>
      </c>
      <c r="F59">
        <v>3434.6941177052058</v>
      </c>
      <c r="G59">
        <v>574.12489941728677</v>
      </c>
    </row>
    <row r="60" spans="5:7" x14ac:dyDescent="0.2">
      <c r="E60" t="s">
        <v>13</v>
      </c>
      <c r="F60">
        <v>8696.7559833849282</v>
      </c>
      <c r="G60">
        <v>581.44447681776853</v>
      </c>
    </row>
    <row r="61" spans="5:7" x14ac:dyDescent="0.2">
      <c r="E61" t="s">
        <v>12</v>
      </c>
      <c r="F61">
        <v>9195.0795951441251</v>
      </c>
      <c r="G61">
        <v>1000.6729727958499</v>
      </c>
    </row>
    <row r="62" spans="5:7" x14ac:dyDescent="0.2">
      <c r="E62" t="s">
        <v>14</v>
      </c>
      <c r="F62">
        <v>4168.8717148103042</v>
      </c>
      <c r="G62">
        <v>650.90374457176995</v>
      </c>
    </row>
    <row r="63" spans="5:7" x14ac:dyDescent="0.2">
      <c r="E63" t="s">
        <v>14</v>
      </c>
      <c r="F63">
        <v>885.24324283816077</v>
      </c>
      <c r="G63">
        <v>323.976885301972</v>
      </c>
    </row>
    <row r="64" spans="5:7" x14ac:dyDescent="0.2">
      <c r="E64" t="s">
        <v>12</v>
      </c>
      <c r="F64">
        <v>3222.2105426214039</v>
      </c>
      <c r="G64">
        <v>760.28409125706662</v>
      </c>
    </row>
    <row r="65" spans="5:7" x14ac:dyDescent="0.2">
      <c r="E65" t="s">
        <v>13</v>
      </c>
      <c r="F65">
        <v>3185.1817433305173</v>
      </c>
      <c r="G65">
        <v>455.46472795886746</v>
      </c>
    </row>
    <row r="66" spans="5:7" x14ac:dyDescent="0.2">
      <c r="E66" t="s">
        <v>13</v>
      </c>
      <c r="F66">
        <v>5050.9759276908626</v>
      </c>
      <c r="G66">
        <v>618.32601633686181</v>
      </c>
    </row>
    <row r="67" spans="5:7" x14ac:dyDescent="0.2">
      <c r="E67" t="s">
        <v>13</v>
      </c>
      <c r="F67">
        <v>306.07808341232368</v>
      </c>
      <c r="G67">
        <v>275.30653731071794</v>
      </c>
    </row>
    <row r="68" spans="5:7" x14ac:dyDescent="0.2">
      <c r="E68" t="s">
        <v>13</v>
      </c>
      <c r="F68">
        <v>9598.9767485102457</v>
      </c>
      <c r="G68">
        <v>613.29115994800804</v>
      </c>
    </row>
    <row r="69" spans="5:7" x14ac:dyDescent="0.2">
      <c r="E69" t="s">
        <v>13</v>
      </c>
      <c r="F69">
        <v>10338.800649091172</v>
      </c>
      <c r="G69">
        <v>979.85200251533888</v>
      </c>
    </row>
    <row r="70" spans="5:7" x14ac:dyDescent="0.2">
      <c r="E70" t="s">
        <v>12</v>
      </c>
      <c r="F70">
        <v>7350.6122898347694</v>
      </c>
      <c r="G70">
        <v>271.98794359137952</v>
      </c>
    </row>
    <row r="71" spans="5:7" x14ac:dyDescent="0.2">
      <c r="E71" t="s">
        <v>13</v>
      </c>
      <c r="F71">
        <v>7506.4726445372089</v>
      </c>
      <c r="G71">
        <v>408.00833258324303</v>
      </c>
    </row>
    <row r="72" spans="5:7" x14ac:dyDescent="0.2">
      <c r="E72" t="s">
        <v>13</v>
      </c>
      <c r="F72">
        <v>1939.7810982666861</v>
      </c>
      <c r="G72">
        <v>413.94179234244899</v>
      </c>
    </row>
    <row r="73" spans="5:7" x14ac:dyDescent="0.2">
      <c r="E73" t="s">
        <v>14</v>
      </c>
      <c r="F73">
        <v>7692.2168494088473</v>
      </c>
      <c r="G73">
        <v>1015.8743011635308</v>
      </c>
    </row>
    <row r="74" spans="5:7" x14ac:dyDescent="0.2">
      <c r="E74" t="s">
        <v>14</v>
      </c>
      <c r="F74">
        <v>1060.4865464279324</v>
      </c>
      <c r="G74">
        <v>607.34367116714134</v>
      </c>
    </row>
    <row r="75" spans="5:7" x14ac:dyDescent="0.2">
      <c r="E75" t="s">
        <v>12</v>
      </c>
      <c r="F75">
        <v>738.50815792793753</v>
      </c>
      <c r="G75">
        <v>431.47494325501481</v>
      </c>
    </row>
    <row r="76" spans="5:7" x14ac:dyDescent="0.2">
      <c r="E76" t="s">
        <v>13</v>
      </c>
      <c r="F76">
        <v>8174.8391784214318</v>
      </c>
      <c r="G76">
        <v>206.64530965907625</v>
      </c>
    </row>
    <row r="77" spans="5:7" x14ac:dyDescent="0.2">
      <c r="E77" t="s">
        <v>13</v>
      </c>
      <c r="F77">
        <v>4368.8062371313963</v>
      </c>
      <c r="G77">
        <v>203.37534465935275</v>
      </c>
    </row>
    <row r="78" spans="5:7" x14ac:dyDescent="0.2">
      <c r="E78" t="s">
        <v>13</v>
      </c>
      <c r="F78">
        <v>1292.519502923664</v>
      </c>
      <c r="G78">
        <v>123.10562752622414</v>
      </c>
    </row>
    <row r="79" spans="5:7" x14ac:dyDescent="0.2">
      <c r="E79" t="s">
        <v>14</v>
      </c>
      <c r="F79">
        <v>2210.7487570108456</v>
      </c>
      <c r="G79">
        <v>465.5261878632503</v>
      </c>
    </row>
    <row r="80" spans="5:7" x14ac:dyDescent="0.2">
      <c r="E80" t="s">
        <v>14</v>
      </c>
      <c r="F80">
        <v>4240.7446320371364</v>
      </c>
      <c r="G80">
        <v>737.06885350145706</v>
      </c>
    </row>
    <row r="81" spans="5:7" x14ac:dyDescent="0.2">
      <c r="E81" t="s">
        <v>13</v>
      </c>
      <c r="F81">
        <v>5927.0420304616682</v>
      </c>
      <c r="G81">
        <v>501.23884288222814</v>
      </c>
    </row>
    <row r="82" spans="5:7" x14ac:dyDescent="0.2">
      <c r="E82" t="s">
        <v>13</v>
      </c>
      <c r="F82">
        <v>2597.3536595969358</v>
      </c>
      <c r="G82">
        <v>489.98697768347893</v>
      </c>
    </row>
    <row r="83" spans="5:7" x14ac:dyDescent="0.2">
      <c r="E83" t="s">
        <v>13</v>
      </c>
      <c r="F83">
        <v>9549.4868167863915</v>
      </c>
      <c r="G83">
        <v>835.02365046958505</v>
      </c>
    </row>
    <row r="84" spans="5:7" x14ac:dyDescent="0.2">
      <c r="E84" t="s">
        <v>13</v>
      </c>
      <c r="F84">
        <v>3931.3343697968071</v>
      </c>
      <c r="G84">
        <v>191.42132948390361</v>
      </c>
    </row>
    <row r="85" spans="5:7" x14ac:dyDescent="0.2">
      <c r="E85" t="s">
        <v>13</v>
      </c>
      <c r="F85">
        <v>8578.8035799992285</v>
      </c>
      <c r="G85">
        <v>670.24122856412225</v>
      </c>
    </row>
    <row r="86" spans="5:7" x14ac:dyDescent="0.2">
      <c r="E86" t="s">
        <v>14</v>
      </c>
      <c r="F86">
        <v>1946.1366556305982</v>
      </c>
      <c r="G86">
        <v>273.51173570509246</v>
      </c>
    </row>
    <row r="87" spans="5:7" x14ac:dyDescent="0.2">
      <c r="E87" t="s">
        <v>12</v>
      </c>
      <c r="F87">
        <v>9021.0164310180826</v>
      </c>
      <c r="G87">
        <v>402.05872540443846</v>
      </c>
    </row>
    <row r="88" spans="5:7" x14ac:dyDescent="0.2">
      <c r="E88" t="s">
        <v>12</v>
      </c>
      <c r="F88">
        <v>5575.6717397642551</v>
      </c>
      <c r="G88">
        <v>148.33397406830827</v>
      </c>
    </row>
    <row r="89" spans="5:7" x14ac:dyDescent="0.2">
      <c r="E89" t="s">
        <v>14</v>
      </c>
      <c r="F89">
        <v>1193.0661622927053</v>
      </c>
      <c r="G89">
        <v>148.13474306752858</v>
      </c>
    </row>
    <row r="90" spans="5:7" x14ac:dyDescent="0.2">
      <c r="E90" t="s">
        <v>13</v>
      </c>
      <c r="F90">
        <v>10340.53334627444</v>
      </c>
      <c r="G90">
        <v>250.08465090549635</v>
      </c>
    </row>
    <row r="91" spans="5:7" x14ac:dyDescent="0.2">
      <c r="E91" t="s">
        <v>13</v>
      </c>
      <c r="F91">
        <v>5512.7676568329189</v>
      </c>
      <c r="G91">
        <v>542.61872251933937</v>
      </c>
    </row>
    <row r="92" spans="5:7" x14ac:dyDescent="0.2">
      <c r="E92" t="s">
        <v>12</v>
      </c>
      <c r="F92">
        <v>2555.9990671807363</v>
      </c>
      <c r="G92">
        <v>824.12949035108954</v>
      </c>
    </row>
    <row r="93" spans="5:7" x14ac:dyDescent="0.2">
      <c r="E93" t="s">
        <v>13</v>
      </c>
      <c r="F93">
        <v>10157.813669637655</v>
      </c>
      <c r="G93">
        <v>508.16982774684521</v>
      </c>
    </row>
    <row r="94" spans="5:7" x14ac:dyDescent="0.2">
      <c r="E94" t="s">
        <v>12</v>
      </c>
      <c r="F94">
        <v>8921.5218567564407</v>
      </c>
      <c r="G94">
        <v>259.33185370205149</v>
      </c>
    </row>
    <row r="95" spans="5:7" x14ac:dyDescent="0.2">
      <c r="E95" t="s">
        <v>14</v>
      </c>
      <c r="F95">
        <v>10494.443301691008</v>
      </c>
      <c r="G95">
        <v>565.43185973588402</v>
      </c>
    </row>
    <row r="96" spans="5:7" x14ac:dyDescent="0.2">
      <c r="E96" t="s">
        <v>12</v>
      </c>
      <c r="F96">
        <v>7007.768244715191</v>
      </c>
      <c r="G96">
        <v>765.69169878332241</v>
      </c>
    </row>
    <row r="97" spans="5:7" x14ac:dyDescent="0.2">
      <c r="E97" t="s">
        <v>12</v>
      </c>
      <c r="F97">
        <v>4811.0377530315063</v>
      </c>
      <c r="G97">
        <v>193.1749368479567</v>
      </c>
    </row>
    <row r="98" spans="5:7" x14ac:dyDescent="0.2">
      <c r="E98" t="s">
        <v>13</v>
      </c>
      <c r="F98">
        <v>8657.8271850025976</v>
      </c>
      <c r="G98">
        <v>171.60241252653552</v>
      </c>
    </row>
    <row r="99" spans="5:7" x14ac:dyDescent="0.2">
      <c r="E99" t="s">
        <v>12</v>
      </c>
      <c r="F99">
        <v>8204.3205994818563</v>
      </c>
      <c r="G99">
        <v>278.74778436308486</v>
      </c>
    </row>
    <row r="100" spans="5:7" x14ac:dyDescent="0.2">
      <c r="E100" t="s">
        <v>13</v>
      </c>
      <c r="F100">
        <v>4246.8831914753619</v>
      </c>
      <c r="G100">
        <v>644.5164909707853</v>
      </c>
    </row>
  </sheetData>
  <sheetCalcPr fullCalcOnLoad="1"/>
  <phoneticPr fontId="2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2.75" x14ac:dyDescent="0.2"/>
  <cols>
    <col min="1" max="1" width="38.42578125" bestFit="1" customWidth="1"/>
  </cols>
  <sheetData>
    <row r="1" spans="1:1" x14ac:dyDescent="0.2">
      <c r="A1" t="s">
        <v>34</v>
      </c>
    </row>
    <row r="2" spans="1:1" x14ac:dyDescent="0.2">
      <c r="A2" t="s">
        <v>35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Ex1</vt:lpstr>
      <vt:lpstr>Ex2</vt:lpstr>
      <vt:lpstr>Ex3</vt:lpstr>
      <vt:lpstr>Ex4</vt:lpstr>
      <vt:lpstr>Ex5</vt:lpstr>
      <vt:lpstr>Ex6</vt:lpstr>
      <vt:lpstr>Ex7</vt:lpstr>
      <vt:lpstr>Ex8</vt:lpstr>
      <vt:lpstr>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Jai</cp:lastModifiedBy>
  <dcterms:created xsi:type="dcterms:W3CDTF">2008-04-18T23:58:11Z</dcterms:created>
  <dcterms:modified xsi:type="dcterms:W3CDTF">2016-10-27T17:59:25Z</dcterms:modified>
</cp:coreProperties>
</file>