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ru\Desktop\Sutermodul\last arbeitspakete\"/>
    </mc:Choice>
  </mc:AlternateContent>
  <xr:revisionPtr revIDLastSave="0" documentId="13_ncr:1_{312ED484-5139-4711-8463-0F9B920DCBB9}" xr6:coauthVersionLast="47" xr6:coauthVersionMax="47" xr10:uidLastSave="{00000000-0000-0000-0000-000000000000}"/>
  <bookViews>
    <workbookView xWindow="-110" yWindow="-110" windowWidth="19420" windowHeight="11020" firstSheet="2" activeTab="2" xr2:uid="{870B7BF4-E9F9-46D3-8D60-17F8E03B72EA}"/>
  </bookViews>
  <sheets>
    <sheet name="Arbeitspakete" sheetId="1" r:id="rId1"/>
    <sheet name="Gantt Diagramm" sheetId="2" r:id="rId2"/>
    <sheet name="Earned Value Analysis" sheetId="3" r:id="rId3"/>
  </sheets>
  <definedNames>
    <definedName name="_xlnm._FilterDatabase" localSheetId="0" hidden="1">Arbeitspakete!$A$3:$N$100</definedName>
    <definedName name="_xlnm._FilterDatabase" localSheetId="2" hidden="1">'Earned Value Analysis'!$A$3:$O$100</definedName>
    <definedName name="_xlnm._FilterDatabase" localSheetId="1" hidden="1">'Gantt Diagramm'!$A$3:$AI$100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1" i="3" l="1"/>
  <c r="O21" i="3"/>
  <c r="N20" i="3"/>
  <c r="O20" i="3"/>
  <c r="N19" i="3"/>
  <c r="O19" i="3"/>
  <c r="N18" i="3"/>
  <c r="O18" i="3"/>
  <c r="L21" i="3"/>
  <c r="L20" i="3"/>
  <c r="L19" i="3"/>
  <c r="L18" i="3"/>
  <c r="A10" i="2"/>
  <c r="B10" i="2" s="1"/>
  <c r="M16" i="1"/>
  <c r="N15" i="1"/>
  <c r="M15" i="1"/>
  <c r="N14" i="1"/>
  <c r="M14" i="1"/>
  <c r="M13" i="1"/>
  <c r="D10" i="2" l="1"/>
  <c r="C10" i="2"/>
  <c r="F10" i="2" l="1"/>
  <c r="H1" i="3" l="1"/>
  <c r="L14" i="3"/>
  <c r="N14" i="3"/>
  <c r="O14" i="3"/>
  <c r="M6" i="1"/>
  <c r="N5" i="1"/>
  <c r="M5" i="1"/>
  <c r="N4" i="1"/>
  <c r="N15" i="3" l="1"/>
  <c r="O16" i="3"/>
  <c r="N17" i="3"/>
  <c r="N16" i="3"/>
  <c r="L15" i="3"/>
  <c r="K17" i="3"/>
  <c r="L17" i="3"/>
  <c r="A1" i="3"/>
  <c r="A26" i="3"/>
  <c r="B26" i="3" s="1"/>
  <c r="A27" i="3"/>
  <c r="B27" i="3" s="1"/>
  <c r="A28" i="3"/>
  <c r="B28" i="3" s="1"/>
  <c r="A29" i="3"/>
  <c r="K29" i="3" s="1"/>
  <c r="A30" i="3"/>
  <c r="C30" i="3" s="1"/>
  <c r="A31" i="3"/>
  <c r="B31" i="3" s="1"/>
  <c r="A32" i="3"/>
  <c r="B32" i="3" s="1"/>
  <c r="A33" i="3"/>
  <c r="B33" i="3" s="1"/>
  <c r="A34" i="3"/>
  <c r="N34" i="3" s="1"/>
  <c r="A35" i="3"/>
  <c r="B35" i="3" s="1"/>
  <c r="A36" i="3"/>
  <c r="B36" i="3" s="1"/>
  <c r="A37" i="3"/>
  <c r="B37" i="3" s="1"/>
  <c r="A38" i="3"/>
  <c r="B38" i="3" s="1"/>
  <c r="A39" i="3"/>
  <c r="B39" i="3" s="1"/>
  <c r="A40" i="3"/>
  <c r="B40" i="3" s="1"/>
  <c r="A41" i="3"/>
  <c r="J41" i="3" s="1"/>
  <c r="A42" i="3"/>
  <c r="B42" i="3" s="1"/>
  <c r="A43" i="3"/>
  <c r="B43" i="3" s="1"/>
  <c r="A44" i="3"/>
  <c r="B44" i="3" s="1"/>
  <c r="A45" i="3"/>
  <c r="K45" i="3" s="1"/>
  <c r="A46" i="3"/>
  <c r="C46" i="3" s="1"/>
  <c r="A47" i="3"/>
  <c r="B47" i="3" s="1"/>
  <c r="A48" i="3"/>
  <c r="B48" i="3" s="1"/>
  <c r="A49" i="3"/>
  <c r="B49" i="3" s="1"/>
  <c r="A50" i="3"/>
  <c r="N50" i="3" s="1"/>
  <c r="A51" i="3"/>
  <c r="B51" i="3" s="1"/>
  <c r="A52" i="3"/>
  <c r="B52" i="3" s="1"/>
  <c r="A53" i="3"/>
  <c r="B53" i="3" s="1"/>
  <c r="A54" i="3"/>
  <c r="B54" i="3" s="1"/>
  <c r="A55" i="3"/>
  <c r="B55" i="3" s="1"/>
  <c r="A56" i="3"/>
  <c r="B56" i="3" s="1"/>
  <c r="A57" i="3"/>
  <c r="J57" i="3" s="1"/>
  <c r="A58" i="3"/>
  <c r="B58" i="3" s="1"/>
  <c r="A59" i="3"/>
  <c r="B59" i="3" s="1"/>
  <c r="A60" i="3"/>
  <c r="B60" i="3" s="1"/>
  <c r="A61" i="3"/>
  <c r="K61" i="3" s="1"/>
  <c r="A62" i="3"/>
  <c r="C62" i="3" s="1"/>
  <c r="A63" i="3"/>
  <c r="B63" i="3" s="1"/>
  <c r="A64" i="3"/>
  <c r="B64" i="3" s="1"/>
  <c r="A65" i="3"/>
  <c r="B65" i="3" s="1"/>
  <c r="A66" i="3"/>
  <c r="G66" i="3" s="1"/>
  <c r="A67" i="3"/>
  <c r="B67" i="3" s="1"/>
  <c r="A68" i="3"/>
  <c r="N68" i="3" s="1"/>
  <c r="A69" i="3"/>
  <c r="B69" i="3" s="1"/>
  <c r="A70" i="3"/>
  <c r="G70" i="3" s="1"/>
  <c r="A71" i="3"/>
  <c r="B71" i="3" s="1"/>
  <c r="A72" i="3"/>
  <c r="J72" i="3" s="1"/>
  <c r="A73" i="3"/>
  <c r="B73" i="3" s="1"/>
  <c r="A74" i="3"/>
  <c r="G74" i="3" s="1"/>
  <c r="A75" i="3"/>
  <c r="B75" i="3" s="1"/>
  <c r="A76" i="3"/>
  <c r="N76" i="3" s="1"/>
  <c r="A77" i="3"/>
  <c r="B77" i="3" s="1"/>
  <c r="A78" i="3"/>
  <c r="G78" i="3" s="1"/>
  <c r="A79" i="3"/>
  <c r="B79" i="3" s="1"/>
  <c r="A80" i="3"/>
  <c r="C80" i="3" s="1"/>
  <c r="A81" i="3"/>
  <c r="B81" i="3" s="1"/>
  <c r="A82" i="3"/>
  <c r="G82" i="3" s="1"/>
  <c r="A83" i="3"/>
  <c r="B83" i="3" s="1"/>
  <c r="A84" i="3"/>
  <c r="N84" i="3" s="1"/>
  <c r="A85" i="3"/>
  <c r="B85" i="3" s="1"/>
  <c r="A86" i="3"/>
  <c r="G86" i="3" s="1"/>
  <c r="A87" i="3"/>
  <c r="B87" i="3" s="1"/>
  <c r="A88" i="3"/>
  <c r="J88" i="3" s="1"/>
  <c r="A89" i="3"/>
  <c r="J89" i="3" s="1"/>
  <c r="A90" i="3"/>
  <c r="G90" i="3" s="1"/>
  <c r="A91" i="3"/>
  <c r="B91" i="3" s="1"/>
  <c r="A92" i="3"/>
  <c r="D92" i="3" s="1"/>
  <c r="A93" i="3"/>
  <c r="K93" i="3" s="1"/>
  <c r="A94" i="3"/>
  <c r="G94" i="3" s="1"/>
  <c r="A95" i="3"/>
  <c r="B95" i="3" s="1"/>
  <c r="A96" i="3"/>
  <c r="C96" i="3" s="1"/>
  <c r="A97" i="3"/>
  <c r="C97" i="3" s="1"/>
  <c r="A98" i="3"/>
  <c r="G98" i="3" s="1"/>
  <c r="A99" i="3"/>
  <c r="B99" i="3" s="1"/>
  <c r="A100" i="3"/>
  <c r="G100" i="3" s="1"/>
  <c r="A13" i="2"/>
  <c r="D13" i="2" s="1"/>
  <c r="A11" i="2"/>
  <c r="D11" i="2" s="1"/>
  <c r="A12" i="2"/>
  <c r="D12" i="2" s="1"/>
  <c r="A4" i="2"/>
  <c r="C4" i="2" s="1"/>
  <c r="A5" i="2"/>
  <c r="C5" i="2" s="1"/>
  <c r="A6" i="2"/>
  <c r="C6" i="2" s="1"/>
  <c r="A7" i="2"/>
  <c r="C7" i="2" s="1"/>
  <c r="A8" i="2"/>
  <c r="D8" i="2" s="1"/>
  <c r="A9" i="2"/>
  <c r="B9" i="2" s="1"/>
  <c r="A22" i="2"/>
  <c r="D22" i="2" s="1"/>
  <c r="A23" i="2"/>
  <c r="D23" i="2" s="1"/>
  <c r="A24" i="2"/>
  <c r="C24" i="2" s="1"/>
  <c r="A25" i="2"/>
  <c r="C25" i="2" s="1"/>
  <c r="A26" i="2"/>
  <c r="D26" i="2" s="1"/>
  <c r="A27" i="2"/>
  <c r="C27" i="2" s="1"/>
  <c r="A28" i="2"/>
  <c r="D28" i="2" s="1"/>
  <c r="A29" i="2"/>
  <c r="C29" i="2" s="1"/>
  <c r="A30" i="2"/>
  <c r="D30" i="2" s="1"/>
  <c r="A31" i="2"/>
  <c r="D31" i="2" s="1"/>
  <c r="A32" i="2"/>
  <c r="D32" i="2" s="1"/>
  <c r="A33" i="2"/>
  <c r="B33" i="2" s="1"/>
  <c r="A34" i="2"/>
  <c r="C34" i="2" s="1"/>
  <c r="A35" i="2"/>
  <c r="D35" i="2" s="1"/>
  <c r="A36" i="2"/>
  <c r="D36" i="2" s="1"/>
  <c r="A37" i="2"/>
  <c r="D37" i="2" s="1"/>
  <c r="A38" i="2"/>
  <c r="D38" i="2" s="1"/>
  <c r="A39" i="2"/>
  <c r="D39" i="2" s="1"/>
  <c r="A40" i="2"/>
  <c r="C40" i="2" s="1"/>
  <c r="A41" i="2"/>
  <c r="C41" i="2" s="1"/>
  <c r="A42" i="2"/>
  <c r="C42" i="2" s="1"/>
  <c r="A43" i="2"/>
  <c r="C43" i="2" s="1"/>
  <c r="A44" i="2"/>
  <c r="D44" i="2" s="1"/>
  <c r="A45" i="2"/>
  <c r="C45" i="2" s="1"/>
  <c r="A46" i="2"/>
  <c r="D46" i="2" s="1"/>
  <c r="A47" i="2"/>
  <c r="D47" i="2" s="1"/>
  <c r="A48" i="2"/>
  <c r="D48" i="2" s="1"/>
  <c r="A49" i="2"/>
  <c r="B49" i="2" s="1"/>
  <c r="A50" i="2"/>
  <c r="C50" i="2" s="1"/>
  <c r="A51" i="2"/>
  <c r="D51" i="2" s="1"/>
  <c r="A52" i="2"/>
  <c r="D52" i="2" s="1"/>
  <c r="A53" i="2"/>
  <c r="D53" i="2" s="1"/>
  <c r="A54" i="2"/>
  <c r="D54" i="2" s="1"/>
  <c r="A55" i="2"/>
  <c r="D55" i="2" s="1"/>
  <c r="A56" i="2"/>
  <c r="C56" i="2" s="1"/>
  <c r="A57" i="2"/>
  <c r="C57" i="2" s="1"/>
  <c r="A58" i="2"/>
  <c r="C58" i="2" s="1"/>
  <c r="A59" i="2"/>
  <c r="C59" i="2" s="1"/>
  <c r="A60" i="2"/>
  <c r="D60" i="2" s="1"/>
  <c r="A61" i="2"/>
  <c r="C61" i="2" s="1"/>
  <c r="A62" i="2"/>
  <c r="D62" i="2" s="1"/>
  <c r="A63" i="2"/>
  <c r="D63" i="2" s="1"/>
  <c r="A64" i="2"/>
  <c r="D64" i="2" s="1"/>
  <c r="A65" i="2"/>
  <c r="B65" i="2" s="1"/>
  <c r="A66" i="2"/>
  <c r="C66" i="2" s="1"/>
  <c r="A67" i="2"/>
  <c r="D67" i="2" s="1"/>
  <c r="A68" i="2"/>
  <c r="D68" i="2" s="1"/>
  <c r="A69" i="2"/>
  <c r="D69" i="2" s="1"/>
  <c r="A70" i="2"/>
  <c r="D70" i="2" s="1"/>
  <c r="A71" i="2"/>
  <c r="D71" i="2" s="1"/>
  <c r="A72" i="2"/>
  <c r="C72" i="2" s="1"/>
  <c r="A73" i="2"/>
  <c r="C73" i="2" s="1"/>
  <c r="A74" i="2"/>
  <c r="D74" i="2" s="1"/>
  <c r="A75" i="2"/>
  <c r="C75" i="2" s="1"/>
  <c r="A76" i="2"/>
  <c r="D76" i="2" s="1"/>
  <c r="A77" i="2"/>
  <c r="C77" i="2" s="1"/>
  <c r="A78" i="2"/>
  <c r="D78" i="2" s="1"/>
  <c r="A79" i="2"/>
  <c r="D79" i="2" s="1"/>
  <c r="A80" i="2"/>
  <c r="D80" i="2" s="1"/>
  <c r="A81" i="2"/>
  <c r="B81" i="2" s="1"/>
  <c r="A82" i="2"/>
  <c r="C82" i="2" s="1"/>
  <c r="A83" i="2"/>
  <c r="D83" i="2" s="1"/>
  <c r="A84" i="2"/>
  <c r="D84" i="2" s="1"/>
  <c r="A85" i="2"/>
  <c r="D85" i="2" s="1"/>
  <c r="A86" i="2"/>
  <c r="C86" i="2" s="1"/>
  <c r="A87" i="2"/>
  <c r="D87" i="2" s="1"/>
  <c r="A88" i="2"/>
  <c r="C88" i="2" s="1"/>
  <c r="A89" i="2"/>
  <c r="C89" i="2" s="1"/>
  <c r="A90" i="2"/>
  <c r="C90" i="2" s="1"/>
  <c r="A91" i="2"/>
  <c r="C91" i="2" s="1"/>
  <c r="A92" i="2"/>
  <c r="D92" i="2" s="1"/>
  <c r="A93" i="2"/>
  <c r="C93" i="2" s="1"/>
  <c r="A94" i="2"/>
  <c r="D94" i="2" s="1"/>
  <c r="A95" i="2"/>
  <c r="D95" i="2" s="1"/>
  <c r="A96" i="2"/>
  <c r="D96" i="2" s="1"/>
  <c r="A97" i="2"/>
  <c r="B97" i="2" s="1"/>
  <c r="A98" i="2"/>
  <c r="C98" i="2" s="1"/>
  <c r="A99" i="2"/>
  <c r="D99" i="2" s="1"/>
  <c r="A100" i="2"/>
  <c r="D100" i="2" s="1"/>
  <c r="I1" i="2"/>
  <c r="L1" i="2" s="1"/>
  <c r="O1" i="2" s="1"/>
  <c r="R1" i="2" s="1"/>
  <c r="U1" i="2" s="1"/>
  <c r="X1" i="2" s="1"/>
  <c r="AA1" i="2" s="1"/>
  <c r="AD1" i="2" s="1"/>
  <c r="AG1" i="2" s="1"/>
  <c r="G3" i="2"/>
  <c r="A1" i="2"/>
  <c r="H3" i="2" l="1"/>
  <c r="G10" i="2"/>
  <c r="B68" i="2"/>
  <c r="C32" i="2"/>
  <c r="O17" i="3"/>
  <c r="O15" i="3"/>
  <c r="L16" i="3"/>
  <c r="G48" i="3"/>
  <c r="E75" i="3"/>
  <c r="G60" i="3"/>
  <c r="G32" i="3"/>
  <c r="E58" i="3"/>
  <c r="G44" i="3"/>
  <c r="D42" i="3"/>
  <c r="D83" i="3"/>
  <c r="G95" i="3"/>
  <c r="D82" i="3"/>
  <c r="B57" i="3"/>
  <c r="G79" i="3"/>
  <c r="D66" i="3"/>
  <c r="E79" i="3"/>
  <c r="B66" i="3"/>
  <c r="F90" i="3"/>
  <c r="B41" i="3"/>
  <c r="E50" i="3"/>
  <c r="G36" i="3"/>
  <c r="F36" i="3"/>
  <c r="B100" i="2"/>
  <c r="B47" i="2"/>
  <c r="C76" i="2"/>
  <c r="D89" i="2"/>
  <c r="D25" i="2"/>
  <c r="E71" i="3"/>
  <c r="E47" i="3"/>
  <c r="B95" i="2"/>
  <c r="B43" i="2"/>
  <c r="C69" i="2"/>
  <c r="D81" i="2"/>
  <c r="D9" i="2"/>
  <c r="B89" i="3"/>
  <c r="D71" i="3"/>
  <c r="B30" i="3"/>
  <c r="B91" i="2"/>
  <c r="B41" i="2"/>
  <c r="C64" i="2"/>
  <c r="D77" i="2"/>
  <c r="F77" i="2" s="1"/>
  <c r="B89" i="2"/>
  <c r="B39" i="2"/>
  <c r="C60" i="2"/>
  <c r="F60" i="2" s="1"/>
  <c r="D75" i="2"/>
  <c r="D7" i="2"/>
  <c r="F95" i="3"/>
  <c r="F60" i="3"/>
  <c r="G51" i="3"/>
  <c r="B29" i="3"/>
  <c r="B87" i="2"/>
  <c r="B36" i="2"/>
  <c r="C53" i="2"/>
  <c r="D73" i="2"/>
  <c r="F51" i="3"/>
  <c r="B84" i="2"/>
  <c r="B31" i="2"/>
  <c r="C48" i="2"/>
  <c r="D65" i="2"/>
  <c r="F94" i="3"/>
  <c r="F59" i="3"/>
  <c r="E51" i="3"/>
  <c r="F44" i="3"/>
  <c r="G28" i="3"/>
  <c r="B79" i="2"/>
  <c r="B27" i="2"/>
  <c r="C44" i="2"/>
  <c r="H44" i="2" s="1"/>
  <c r="D61" i="2"/>
  <c r="G61" i="2" s="1"/>
  <c r="D94" i="3"/>
  <c r="F85" i="3"/>
  <c r="D59" i="3"/>
  <c r="D51" i="3"/>
  <c r="B75" i="2"/>
  <c r="B25" i="2"/>
  <c r="C37" i="2"/>
  <c r="D59" i="2"/>
  <c r="F75" i="3"/>
  <c r="F43" i="3"/>
  <c r="D34" i="3"/>
  <c r="G27" i="3"/>
  <c r="B73" i="2"/>
  <c r="B23" i="2"/>
  <c r="D57" i="2"/>
  <c r="B71" i="2"/>
  <c r="C28" i="2"/>
  <c r="D49" i="2"/>
  <c r="G92" i="3"/>
  <c r="F83" i="3"/>
  <c r="D58" i="3"/>
  <c r="D50" i="3"/>
  <c r="E42" i="3"/>
  <c r="E26" i="3"/>
  <c r="D45" i="2"/>
  <c r="G45" i="2" s="1"/>
  <c r="D74" i="3"/>
  <c r="B50" i="3"/>
  <c r="B63" i="2"/>
  <c r="B7" i="2"/>
  <c r="D43" i="2"/>
  <c r="G99" i="3"/>
  <c r="B74" i="3"/>
  <c r="G64" i="3"/>
  <c r="F32" i="3"/>
  <c r="B59" i="2"/>
  <c r="C96" i="2"/>
  <c r="C8" i="2"/>
  <c r="D41" i="2"/>
  <c r="B57" i="2"/>
  <c r="C92" i="2"/>
  <c r="D97" i="2"/>
  <c r="D33" i="2"/>
  <c r="E90" i="3"/>
  <c r="B82" i="3"/>
  <c r="F63" i="3"/>
  <c r="G31" i="3"/>
  <c r="B55" i="2"/>
  <c r="C85" i="2"/>
  <c r="G85" i="2" s="1"/>
  <c r="D93" i="2"/>
  <c r="D29" i="2"/>
  <c r="G29" i="2" s="1"/>
  <c r="F97" i="3"/>
  <c r="D90" i="3"/>
  <c r="E63" i="3"/>
  <c r="F55" i="3"/>
  <c r="F31" i="3"/>
  <c r="B52" i="2"/>
  <c r="C80" i="2"/>
  <c r="D91" i="2"/>
  <c r="D27" i="2"/>
  <c r="F27" i="2" s="1"/>
  <c r="B97" i="3"/>
  <c r="B90" i="3"/>
  <c r="G71" i="3"/>
  <c r="F47" i="3"/>
  <c r="F39" i="3"/>
  <c r="D31" i="3"/>
  <c r="B5" i="2"/>
  <c r="D5" i="2"/>
  <c r="B12" i="2"/>
  <c r="C13" i="2"/>
  <c r="I1" i="3"/>
  <c r="D86" i="2"/>
  <c r="H86" i="2" s="1"/>
  <c r="B96" i="2"/>
  <c r="B80" i="2"/>
  <c r="B64" i="2"/>
  <c r="B48" i="2"/>
  <c r="B32" i="2"/>
  <c r="C97" i="2"/>
  <c r="C81" i="2"/>
  <c r="C65" i="2"/>
  <c r="C49" i="2"/>
  <c r="C33" i="2"/>
  <c r="C9" i="2"/>
  <c r="D98" i="2"/>
  <c r="D82" i="2"/>
  <c r="D66" i="2"/>
  <c r="D50" i="2"/>
  <c r="H50" i="2" s="1"/>
  <c r="D34" i="2"/>
  <c r="D88" i="3"/>
  <c r="F52" i="3"/>
  <c r="C93" i="3"/>
  <c r="C77" i="3"/>
  <c r="C61" i="3"/>
  <c r="C45" i="3"/>
  <c r="C29" i="3"/>
  <c r="K98" i="3"/>
  <c r="J93" i="3"/>
  <c r="L87" i="3"/>
  <c r="K82" i="3"/>
  <c r="J77" i="3"/>
  <c r="L71" i="3"/>
  <c r="K66" i="3"/>
  <c r="J61" i="3"/>
  <c r="L55" i="3"/>
  <c r="K50" i="3"/>
  <c r="J45" i="3"/>
  <c r="L39" i="3"/>
  <c r="K34" i="3"/>
  <c r="J29" i="3"/>
  <c r="O97" i="3"/>
  <c r="O89" i="3"/>
  <c r="O81" i="3"/>
  <c r="O73" i="3"/>
  <c r="O65" i="3"/>
  <c r="O57" i="3"/>
  <c r="O49" i="3"/>
  <c r="O41" i="3"/>
  <c r="O33" i="3"/>
  <c r="C92" i="3"/>
  <c r="C76" i="3"/>
  <c r="C60" i="3"/>
  <c r="C44" i="3"/>
  <c r="C28" i="3"/>
  <c r="J98" i="3"/>
  <c r="L92" i="3"/>
  <c r="K87" i="3"/>
  <c r="J82" i="3"/>
  <c r="L76" i="3"/>
  <c r="K71" i="3"/>
  <c r="J66" i="3"/>
  <c r="L60" i="3"/>
  <c r="K55" i="3"/>
  <c r="J50" i="3"/>
  <c r="L44" i="3"/>
  <c r="K39" i="3"/>
  <c r="J34" i="3"/>
  <c r="L28" i="3"/>
  <c r="N97" i="3"/>
  <c r="N89" i="3"/>
  <c r="N81" i="3"/>
  <c r="N73" i="3"/>
  <c r="N65" i="3"/>
  <c r="N57" i="3"/>
  <c r="N49" i="3"/>
  <c r="N41" i="3"/>
  <c r="N33" i="3"/>
  <c r="B94" i="2"/>
  <c r="B78" i="2"/>
  <c r="B62" i="2"/>
  <c r="B46" i="2"/>
  <c r="B30" i="2"/>
  <c r="C95" i="2"/>
  <c r="C79" i="2"/>
  <c r="G79" i="2" s="1"/>
  <c r="C63" i="2"/>
  <c r="C47" i="2"/>
  <c r="C31" i="2"/>
  <c r="D97" i="3"/>
  <c r="F92" i="3"/>
  <c r="F87" i="3"/>
  <c r="D75" i="3"/>
  <c r="D63" i="3"/>
  <c r="D47" i="3"/>
  <c r="E31" i="3"/>
  <c r="D26" i="3"/>
  <c r="C91" i="3"/>
  <c r="C75" i="3"/>
  <c r="C59" i="3"/>
  <c r="C43" i="3"/>
  <c r="C27" i="3"/>
  <c r="L97" i="3"/>
  <c r="K92" i="3"/>
  <c r="J87" i="3"/>
  <c r="L81" i="3"/>
  <c r="K76" i="3"/>
  <c r="J71" i="3"/>
  <c r="L65" i="3"/>
  <c r="K60" i="3"/>
  <c r="J55" i="3"/>
  <c r="L49" i="3"/>
  <c r="K44" i="3"/>
  <c r="J39" i="3"/>
  <c r="L33" i="3"/>
  <c r="K28" i="3"/>
  <c r="O96" i="3"/>
  <c r="O88" i="3"/>
  <c r="O80" i="3"/>
  <c r="O72" i="3"/>
  <c r="O64" i="3"/>
  <c r="O56" i="3"/>
  <c r="O48" i="3"/>
  <c r="O40" i="3"/>
  <c r="O32" i="3"/>
  <c r="B93" i="2"/>
  <c r="B77" i="2"/>
  <c r="B61" i="2"/>
  <c r="B45" i="2"/>
  <c r="B29" i="2"/>
  <c r="C94" i="2"/>
  <c r="C78" i="2"/>
  <c r="C62" i="2"/>
  <c r="C46" i="2"/>
  <c r="C30" i="2"/>
  <c r="E87" i="3"/>
  <c r="G67" i="3"/>
  <c r="G35" i="3"/>
  <c r="C90" i="3"/>
  <c r="C74" i="3"/>
  <c r="C58" i="3"/>
  <c r="C42" i="3"/>
  <c r="C26" i="3"/>
  <c r="K97" i="3"/>
  <c r="J92" i="3"/>
  <c r="L86" i="3"/>
  <c r="K81" i="3"/>
  <c r="J76" i="3"/>
  <c r="L70" i="3"/>
  <c r="K65" i="3"/>
  <c r="J60" i="3"/>
  <c r="L54" i="3"/>
  <c r="K49" i="3"/>
  <c r="J44" i="3"/>
  <c r="L38" i="3"/>
  <c r="K33" i="3"/>
  <c r="J28" i="3"/>
  <c r="N96" i="3"/>
  <c r="N88" i="3"/>
  <c r="N80" i="3"/>
  <c r="N72" i="3"/>
  <c r="N64" i="3"/>
  <c r="N56" i="3"/>
  <c r="N48" i="3"/>
  <c r="N40" i="3"/>
  <c r="N32" i="3"/>
  <c r="C74" i="2"/>
  <c r="C26" i="2"/>
  <c r="B92" i="2"/>
  <c r="B76" i="2"/>
  <c r="B60" i="2"/>
  <c r="B44" i="2"/>
  <c r="B28" i="2"/>
  <c r="B8" i="2"/>
  <c r="D91" i="3"/>
  <c r="D87" i="3"/>
  <c r="F67" i="3"/>
  <c r="B62" i="3"/>
  <c r="B46" i="3"/>
  <c r="F35" i="3"/>
  <c r="C89" i="3"/>
  <c r="C73" i="3"/>
  <c r="C57" i="3"/>
  <c r="C41" i="3"/>
  <c r="J97" i="3"/>
  <c r="L91" i="3"/>
  <c r="K86" i="3"/>
  <c r="J81" i="3"/>
  <c r="L75" i="3"/>
  <c r="K70" i="3"/>
  <c r="J65" i="3"/>
  <c r="L59" i="3"/>
  <c r="K54" i="3"/>
  <c r="J49" i="3"/>
  <c r="L43" i="3"/>
  <c r="K38" i="3"/>
  <c r="J33" i="3"/>
  <c r="L27" i="3"/>
  <c r="O95" i="3"/>
  <c r="O87" i="3"/>
  <c r="O79" i="3"/>
  <c r="O71" i="3"/>
  <c r="O63" i="3"/>
  <c r="O55" i="3"/>
  <c r="O47" i="3"/>
  <c r="O39" i="3"/>
  <c r="O31" i="3"/>
  <c r="C88" i="3"/>
  <c r="C72" i="3"/>
  <c r="C56" i="3"/>
  <c r="C40" i="3"/>
  <c r="L96" i="3"/>
  <c r="K91" i="3"/>
  <c r="J86" i="3"/>
  <c r="L80" i="3"/>
  <c r="K75" i="3"/>
  <c r="J70" i="3"/>
  <c r="L64" i="3"/>
  <c r="K59" i="3"/>
  <c r="J54" i="3"/>
  <c r="L48" i="3"/>
  <c r="K43" i="3"/>
  <c r="J38" i="3"/>
  <c r="L32" i="3"/>
  <c r="K27" i="3"/>
  <c r="N95" i="3"/>
  <c r="N87" i="3"/>
  <c r="N79" i="3"/>
  <c r="N71" i="3"/>
  <c r="N63" i="3"/>
  <c r="N55" i="3"/>
  <c r="N47" i="3"/>
  <c r="N39" i="3"/>
  <c r="N31" i="3"/>
  <c r="F96" i="3"/>
  <c r="E67" i="3"/>
  <c r="G56" i="3"/>
  <c r="G40" i="3"/>
  <c r="E35" i="3"/>
  <c r="B90" i="2"/>
  <c r="B74" i="2"/>
  <c r="B58" i="2"/>
  <c r="B42" i="2"/>
  <c r="B26" i="2"/>
  <c r="B6" i="2"/>
  <c r="D96" i="3"/>
  <c r="F79" i="3"/>
  <c r="D67" i="3"/>
  <c r="B61" i="3"/>
  <c r="F56" i="3"/>
  <c r="B45" i="3"/>
  <c r="F40" i="3"/>
  <c r="D35" i="3"/>
  <c r="C87" i="3"/>
  <c r="C71" i="3"/>
  <c r="C55" i="3"/>
  <c r="C39" i="3"/>
  <c r="K96" i="3"/>
  <c r="J91" i="3"/>
  <c r="L85" i="3"/>
  <c r="K80" i="3"/>
  <c r="J75" i="3"/>
  <c r="L69" i="3"/>
  <c r="K64" i="3"/>
  <c r="J59" i="3"/>
  <c r="L53" i="3"/>
  <c r="K48" i="3"/>
  <c r="J43" i="3"/>
  <c r="L37" i="3"/>
  <c r="K32" i="3"/>
  <c r="J27" i="3"/>
  <c r="O94" i="3"/>
  <c r="O86" i="3"/>
  <c r="O78" i="3"/>
  <c r="O70" i="3"/>
  <c r="O62" i="3"/>
  <c r="O54" i="3"/>
  <c r="O46" i="3"/>
  <c r="O38" i="3"/>
  <c r="O30" i="3"/>
  <c r="C86" i="3"/>
  <c r="C70" i="3"/>
  <c r="C54" i="3"/>
  <c r="C38" i="3"/>
  <c r="J96" i="3"/>
  <c r="L90" i="3"/>
  <c r="K85" i="3"/>
  <c r="J80" i="3"/>
  <c r="L74" i="3"/>
  <c r="K69" i="3"/>
  <c r="J64" i="3"/>
  <c r="L58" i="3"/>
  <c r="K53" i="3"/>
  <c r="J48" i="3"/>
  <c r="L42" i="3"/>
  <c r="K37" i="3"/>
  <c r="J32" i="3"/>
  <c r="L26" i="3"/>
  <c r="N94" i="3"/>
  <c r="N86" i="3"/>
  <c r="N78" i="3"/>
  <c r="N70" i="3"/>
  <c r="N62" i="3"/>
  <c r="N54" i="3"/>
  <c r="N46" i="3"/>
  <c r="N38" i="3"/>
  <c r="N30" i="3"/>
  <c r="B88" i="2"/>
  <c r="B72" i="2"/>
  <c r="B56" i="2"/>
  <c r="B40" i="2"/>
  <c r="B24" i="2"/>
  <c r="B4" i="2"/>
  <c r="D90" i="2"/>
  <c r="D58" i="2"/>
  <c r="D42" i="2"/>
  <c r="D6" i="2"/>
  <c r="F6" i="2" s="1"/>
  <c r="D85" i="3"/>
  <c r="D79" i="3"/>
  <c r="G55" i="3"/>
  <c r="G39" i="3"/>
  <c r="E34" i="3"/>
  <c r="C85" i="3"/>
  <c r="C69" i="3"/>
  <c r="C53" i="3"/>
  <c r="C37" i="3"/>
  <c r="L95" i="3"/>
  <c r="K90" i="3"/>
  <c r="J85" i="3"/>
  <c r="L79" i="3"/>
  <c r="K74" i="3"/>
  <c r="J69" i="3"/>
  <c r="L63" i="3"/>
  <c r="K58" i="3"/>
  <c r="J53" i="3"/>
  <c r="L47" i="3"/>
  <c r="K42" i="3"/>
  <c r="J37" i="3"/>
  <c r="L31" i="3"/>
  <c r="K26" i="3"/>
  <c r="O93" i="3"/>
  <c r="O85" i="3"/>
  <c r="O77" i="3"/>
  <c r="O69" i="3"/>
  <c r="O61" i="3"/>
  <c r="O53" i="3"/>
  <c r="O45" i="3"/>
  <c r="O37" i="3"/>
  <c r="O29" i="3"/>
  <c r="C100" i="3"/>
  <c r="C84" i="3"/>
  <c r="C68" i="3"/>
  <c r="C52" i="3"/>
  <c r="C36" i="3"/>
  <c r="L100" i="3"/>
  <c r="K95" i="3"/>
  <c r="J90" i="3"/>
  <c r="L84" i="3"/>
  <c r="K79" i="3"/>
  <c r="J74" i="3"/>
  <c r="L68" i="3"/>
  <c r="K63" i="3"/>
  <c r="J58" i="3"/>
  <c r="L52" i="3"/>
  <c r="K47" i="3"/>
  <c r="J42" i="3"/>
  <c r="L36" i="3"/>
  <c r="K31" i="3"/>
  <c r="J26" i="3"/>
  <c r="N93" i="3"/>
  <c r="N85" i="3"/>
  <c r="N77" i="3"/>
  <c r="N69" i="3"/>
  <c r="N61" i="3"/>
  <c r="N53" i="3"/>
  <c r="N45" i="3"/>
  <c r="N37" i="3"/>
  <c r="N29" i="3"/>
  <c r="B86" i="2"/>
  <c r="B70" i="2"/>
  <c r="B54" i="2"/>
  <c r="B38" i="2"/>
  <c r="B22" i="2"/>
  <c r="B11" i="2"/>
  <c r="C87" i="2"/>
  <c r="C71" i="2"/>
  <c r="C55" i="2"/>
  <c r="H55" i="2" s="1"/>
  <c r="C39" i="2"/>
  <c r="C23" i="2"/>
  <c r="G23" i="2" s="1"/>
  <c r="C12" i="2"/>
  <c r="D88" i="2"/>
  <c r="D72" i="2"/>
  <c r="D56" i="2"/>
  <c r="D40" i="2"/>
  <c r="F40" i="2" s="1"/>
  <c r="D24" i="2"/>
  <c r="D4" i="2"/>
  <c r="E95" i="3"/>
  <c r="D78" i="3"/>
  <c r="F71" i="3"/>
  <c r="E55" i="3"/>
  <c r="E39" i="3"/>
  <c r="B34" i="3"/>
  <c r="F28" i="3"/>
  <c r="C99" i="3"/>
  <c r="C83" i="3"/>
  <c r="C67" i="3"/>
  <c r="C51" i="3"/>
  <c r="C35" i="3"/>
  <c r="K100" i="3"/>
  <c r="J95" i="3"/>
  <c r="L89" i="3"/>
  <c r="K84" i="3"/>
  <c r="J79" i="3"/>
  <c r="L73" i="3"/>
  <c r="K68" i="3"/>
  <c r="J63" i="3"/>
  <c r="L57" i="3"/>
  <c r="K52" i="3"/>
  <c r="J47" i="3"/>
  <c r="L41" i="3"/>
  <c r="K36" i="3"/>
  <c r="J31" i="3"/>
  <c r="O100" i="3"/>
  <c r="O92" i="3"/>
  <c r="O84" i="3"/>
  <c r="O76" i="3"/>
  <c r="O68" i="3"/>
  <c r="O60" i="3"/>
  <c r="O52" i="3"/>
  <c r="O44" i="3"/>
  <c r="O36" i="3"/>
  <c r="O28" i="3"/>
  <c r="B85" i="2"/>
  <c r="B69" i="2"/>
  <c r="B53" i="2"/>
  <c r="B37" i="2"/>
  <c r="B13" i="2"/>
  <c r="C70" i="2"/>
  <c r="C54" i="2"/>
  <c r="C38" i="2"/>
  <c r="C22" i="2"/>
  <c r="C11" i="2"/>
  <c r="D89" i="3"/>
  <c r="G83" i="3"/>
  <c r="B78" i="3"/>
  <c r="G59" i="3"/>
  <c r="D55" i="3"/>
  <c r="G43" i="3"/>
  <c r="D39" i="3"/>
  <c r="C98" i="3"/>
  <c r="C82" i="3"/>
  <c r="C66" i="3"/>
  <c r="C50" i="3"/>
  <c r="C34" i="3"/>
  <c r="J100" i="3"/>
  <c r="L94" i="3"/>
  <c r="K89" i="3"/>
  <c r="J84" i="3"/>
  <c r="L78" i="3"/>
  <c r="K73" i="3"/>
  <c r="J68" i="3"/>
  <c r="L62" i="3"/>
  <c r="K57" i="3"/>
  <c r="J52" i="3"/>
  <c r="L46" i="3"/>
  <c r="K41" i="3"/>
  <c r="J36" i="3"/>
  <c r="L30" i="3"/>
  <c r="N100" i="3"/>
  <c r="N92" i="3"/>
  <c r="N60" i="3"/>
  <c r="N52" i="3"/>
  <c r="N44" i="3"/>
  <c r="N36" i="3"/>
  <c r="N28" i="3"/>
  <c r="C81" i="3"/>
  <c r="C65" i="3"/>
  <c r="C49" i="3"/>
  <c r="C33" i="3"/>
  <c r="L99" i="3"/>
  <c r="K94" i="3"/>
  <c r="L83" i="3"/>
  <c r="K78" i="3"/>
  <c r="J73" i="3"/>
  <c r="L67" i="3"/>
  <c r="K62" i="3"/>
  <c r="L51" i="3"/>
  <c r="K46" i="3"/>
  <c r="L35" i="3"/>
  <c r="K30" i="3"/>
  <c r="O99" i="3"/>
  <c r="O91" i="3"/>
  <c r="O83" i="3"/>
  <c r="O75" i="3"/>
  <c r="O67" i="3"/>
  <c r="O59" i="3"/>
  <c r="O51" i="3"/>
  <c r="O43" i="3"/>
  <c r="O35" i="3"/>
  <c r="O27" i="3"/>
  <c r="B99" i="2"/>
  <c r="B83" i="2"/>
  <c r="B67" i="2"/>
  <c r="B51" i="2"/>
  <c r="B35" i="2"/>
  <c r="C100" i="2"/>
  <c r="C84" i="2"/>
  <c r="C68" i="2"/>
  <c r="G68" i="2" s="1"/>
  <c r="C52" i="2"/>
  <c r="C36" i="2"/>
  <c r="E94" i="3"/>
  <c r="E83" i="3"/>
  <c r="F64" i="3"/>
  <c r="E59" i="3"/>
  <c r="F48" i="3"/>
  <c r="E43" i="3"/>
  <c r="E38" i="3"/>
  <c r="F27" i="3"/>
  <c r="C64" i="3"/>
  <c r="C48" i="3"/>
  <c r="C32" i="3"/>
  <c r="K99" i="3"/>
  <c r="J94" i="3"/>
  <c r="L88" i="3"/>
  <c r="K83" i="3"/>
  <c r="J78" i="3"/>
  <c r="L72" i="3"/>
  <c r="K67" i="3"/>
  <c r="J62" i="3"/>
  <c r="L56" i="3"/>
  <c r="K51" i="3"/>
  <c r="J46" i="3"/>
  <c r="L40" i="3"/>
  <c r="K35" i="3"/>
  <c r="J30" i="3"/>
  <c r="N99" i="3"/>
  <c r="N91" i="3"/>
  <c r="N83" i="3"/>
  <c r="N75" i="3"/>
  <c r="N67" i="3"/>
  <c r="N59" i="3"/>
  <c r="N51" i="3"/>
  <c r="N43" i="3"/>
  <c r="N35" i="3"/>
  <c r="N27" i="3"/>
  <c r="B98" i="2"/>
  <c r="B82" i="2"/>
  <c r="B66" i="2"/>
  <c r="B50" i="2"/>
  <c r="B34" i="2"/>
  <c r="C99" i="2"/>
  <c r="C83" i="2"/>
  <c r="H83" i="2" s="1"/>
  <c r="C67" i="2"/>
  <c r="C51" i="2"/>
  <c r="G51" i="2" s="1"/>
  <c r="C35" i="2"/>
  <c r="D98" i="3"/>
  <c r="G88" i="3"/>
  <c r="D70" i="3"/>
  <c r="D43" i="3"/>
  <c r="E27" i="3"/>
  <c r="C95" i="3"/>
  <c r="C79" i="3"/>
  <c r="C63" i="3"/>
  <c r="C47" i="3"/>
  <c r="C31" i="3"/>
  <c r="J99" i="3"/>
  <c r="L93" i="3"/>
  <c r="K88" i="3"/>
  <c r="J83" i="3"/>
  <c r="L77" i="3"/>
  <c r="K72" i="3"/>
  <c r="J67" i="3"/>
  <c r="L61" i="3"/>
  <c r="K56" i="3"/>
  <c r="J51" i="3"/>
  <c r="L45" i="3"/>
  <c r="K40" i="3"/>
  <c r="J35" i="3"/>
  <c r="L29" i="3"/>
  <c r="O98" i="3"/>
  <c r="O90" i="3"/>
  <c r="O82" i="3"/>
  <c r="O74" i="3"/>
  <c r="O66" i="3"/>
  <c r="O58" i="3"/>
  <c r="O50" i="3"/>
  <c r="O42" i="3"/>
  <c r="O34" i="3"/>
  <c r="O26" i="3"/>
  <c r="B98" i="3"/>
  <c r="F88" i="3"/>
  <c r="G75" i="3"/>
  <c r="B70" i="3"/>
  <c r="G63" i="3"/>
  <c r="G52" i="3"/>
  <c r="G47" i="3"/>
  <c r="D27" i="3"/>
  <c r="C94" i="3"/>
  <c r="C78" i="3"/>
  <c r="L98" i="3"/>
  <c r="L82" i="3"/>
  <c r="K77" i="3"/>
  <c r="L66" i="3"/>
  <c r="J56" i="3"/>
  <c r="L50" i="3"/>
  <c r="J40" i="3"/>
  <c r="L34" i="3"/>
  <c r="N98" i="3"/>
  <c r="N90" i="3"/>
  <c r="N82" i="3"/>
  <c r="N74" i="3"/>
  <c r="N66" i="3"/>
  <c r="N58" i="3"/>
  <c r="N42" i="3"/>
  <c r="N26" i="3"/>
  <c r="F46" i="3"/>
  <c r="G46" i="3"/>
  <c r="D41" i="3"/>
  <c r="E41" i="3"/>
  <c r="F41" i="3"/>
  <c r="G41" i="3"/>
  <c r="B80" i="3"/>
  <c r="D80" i="3"/>
  <c r="E80" i="3"/>
  <c r="F62" i="3"/>
  <c r="G62" i="3"/>
  <c r="F30" i="3"/>
  <c r="G30" i="3"/>
  <c r="F99" i="3"/>
  <c r="B96" i="3"/>
  <c r="E96" i="3"/>
  <c r="E89" i="3"/>
  <c r="G89" i="3"/>
  <c r="E54" i="3"/>
  <c r="B84" i="3"/>
  <c r="E84" i="3"/>
  <c r="B72" i="3"/>
  <c r="D72" i="3"/>
  <c r="E72" i="3"/>
  <c r="D57" i="3"/>
  <c r="E57" i="3"/>
  <c r="F57" i="3"/>
  <c r="G57" i="3"/>
  <c r="E99" i="3"/>
  <c r="B94" i="3"/>
  <c r="D81" i="3"/>
  <c r="D77" i="3"/>
  <c r="D73" i="3"/>
  <c r="D69" i="3"/>
  <c r="D65" i="3"/>
  <c r="D61" i="3"/>
  <c r="E61" i="3"/>
  <c r="F61" i="3"/>
  <c r="G61" i="3"/>
  <c r="D54" i="3"/>
  <c r="F50" i="3"/>
  <c r="G50" i="3"/>
  <c r="D45" i="3"/>
  <c r="E45" i="3"/>
  <c r="F45" i="3"/>
  <c r="G45" i="3"/>
  <c r="D38" i="3"/>
  <c r="F34" i="3"/>
  <c r="G34" i="3"/>
  <c r="D29" i="3"/>
  <c r="E29" i="3"/>
  <c r="F29" i="3"/>
  <c r="G29" i="3"/>
  <c r="D99" i="3"/>
  <c r="B92" i="3"/>
  <c r="E92" i="3"/>
  <c r="F86" i="3"/>
  <c r="E85" i="3"/>
  <c r="G85" i="3"/>
  <c r="E93" i="3"/>
  <c r="G93" i="3"/>
  <c r="B76" i="3"/>
  <c r="D76" i="3"/>
  <c r="E76" i="3"/>
  <c r="F93" i="3"/>
  <c r="G91" i="3"/>
  <c r="E86" i="3"/>
  <c r="G84" i="3"/>
  <c r="E81" i="3"/>
  <c r="F81" i="3"/>
  <c r="G81" i="3"/>
  <c r="E77" i="3"/>
  <c r="F77" i="3"/>
  <c r="G77" i="3"/>
  <c r="E73" i="3"/>
  <c r="F73" i="3"/>
  <c r="G73" i="3"/>
  <c r="E69" i="3"/>
  <c r="F69" i="3"/>
  <c r="G69" i="3"/>
  <c r="E65" i="3"/>
  <c r="F65" i="3"/>
  <c r="G65" i="3"/>
  <c r="F54" i="3"/>
  <c r="G54" i="3"/>
  <c r="D49" i="3"/>
  <c r="E49" i="3"/>
  <c r="F49" i="3"/>
  <c r="G49" i="3"/>
  <c r="F38" i="3"/>
  <c r="G38" i="3"/>
  <c r="D33" i="3"/>
  <c r="E33" i="3"/>
  <c r="F33" i="3"/>
  <c r="G33" i="3"/>
  <c r="B100" i="3"/>
  <c r="E100" i="3"/>
  <c r="B68" i="3"/>
  <c r="D68" i="3"/>
  <c r="E68" i="3"/>
  <c r="F100" i="3"/>
  <c r="F98" i="3"/>
  <c r="E97" i="3"/>
  <c r="G97" i="3"/>
  <c r="D95" i="3"/>
  <c r="D93" i="3"/>
  <c r="F91" i="3"/>
  <c r="B88" i="3"/>
  <c r="E88" i="3"/>
  <c r="D86" i="3"/>
  <c r="F84" i="3"/>
  <c r="F82" i="3"/>
  <c r="G80" i="3"/>
  <c r="F78" i="3"/>
  <c r="G76" i="3"/>
  <c r="F74" i="3"/>
  <c r="G72" i="3"/>
  <c r="F70" i="3"/>
  <c r="G68" i="3"/>
  <c r="F66" i="3"/>
  <c r="E62" i="3"/>
  <c r="E46" i="3"/>
  <c r="E30" i="3"/>
  <c r="D100" i="3"/>
  <c r="E98" i="3"/>
  <c r="G96" i="3"/>
  <c r="B93" i="3"/>
  <c r="E91" i="3"/>
  <c r="F89" i="3"/>
  <c r="G87" i="3"/>
  <c r="B86" i="3"/>
  <c r="D84" i="3"/>
  <c r="E82" i="3"/>
  <c r="F80" i="3"/>
  <c r="E78" i="3"/>
  <c r="F76" i="3"/>
  <c r="E74" i="3"/>
  <c r="F72" i="3"/>
  <c r="E70" i="3"/>
  <c r="F68" i="3"/>
  <c r="E66" i="3"/>
  <c r="D62" i="3"/>
  <c r="F58" i="3"/>
  <c r="G58" i="3"/>
  <c r="D53" i="3"/>
  <c r="E53" i="3"/>
  <c r="F53" i="3"/>
  <c r="G53" i="3"/>
  <c r="D46" i="3"/>
  <c r="F42" i="3"/>
  <c r="G42" i="3"/>
  <c r="D37" i="3"/>
  <c r="E37" i="3"/>
  <c r="F37" i="3"/>
  <c r="G37" i="3"/>
  <c r="D30" i="3"/>
  <c r="F26" i="3"/>
  <c r="G26" i="3"/>
  <c r="E64" i="3"/>
  <c r="E60" i="3"/>
  <c r="E56" i="3"/>
  <c r="E52" i="3"/>
  <c r="E48" i="3"/>
  <c r="E44" i="3"/>
  <c r="E40" i="3"/>
  <c r="E36" i="3"/>
  <c r="E32" i="3"/>
  <c r="E28" i="3"/>
  <c r="D64" i="3"/>
  <c r="D60" i="3"/>
  <c r="D56" i="3"/>
  <c r="D52" i="3"/>
  <c r="D48" i="3"/>
  <c r="D44" i="3"/>
  <c r="D40" i="3"/>
  <c r="D36" i="3"/>
  <c r="D32" i="3"/>
  <c r="D28" i="3"/>
  <c r="H53" i="2"/>
  <c r="G91" i="2"/>
  <c r="H32" i="2"/>
  <c r="F32" i="2"/>
  <c r="G32" i="2"/>
  <c r="H85" i="2"/>
  <c r="H69" i="2"/>
  <c r="F69" i="2"/>
  <c r="G69" i="2"/>
  <c r="F61" i="2"/>
  <c r="F53" i="2"/>
  <c r="H4" i="2"/>
  <c r="G4" i="2"/>
  <c r="F4" i="2"/>
  <c r="H30" i="2"/>
  <c r="F30" i="2"/>
  <c r="G30" i="2"/>
  <c r="F7" i="2"/>
  <c r="G7" i="2"/>
  <c r="H7" i="2"/>
  <c r="H91" i="2"/>
  <c r="F91" i="2"/>
  <c r="F28" i="2"/>
  <c r="G28" i="2"/>
  <c r="H28" i="2"/>
  <c r="G31" i="2"/>
  <c r="H31" i="2"/>
  <c r="F31" i="2"/>
  <c r="H61" i="2" l="1"/>
  <c r="G44" i="2"/>
  <c r="I3" i="2"/>
  <c r="I90" i="2" s="1"/>
  <c r="H10" i="2"/>
  <c r="F12" i="2"/>
  <c r="G12" i="2"/>
  <c r="F79" i="2"/>
  <c r="H79" i="2"/>
  <c r="I79" i="2"/>
  <c r="H12" i="2"/>
  <c r="I34" i="2"/>
  <c r="H34" i="2"/>
  <c r="G34" i="2"/>
  <c r="F34" i="2"/>
  <c r="F86" i="2"/>
  <c r="G75" i="2"/>
  <c r="H75" i="2"/>
  <c r="H93" i="2"/>
  <c r="G93" i="2"/>
  <c r="F93" i="2"/>
  <c r="I6" i="2"/>
  <c r="H6" i="2"/>
  <c r="G6" i="2"/>
  <c r="G83" i="2"/>
  <c r="I93" i="2"/>
  <c r="H29" i="2"/>
  <c r="I29" i="2"/>
  <c r="F29" i="2"/>
  <c r="I4" i="2"/>
  <c r="G53" i="2"/>
  <c r="F85" i="2"/>
  <c r="I83" i="2"/>
  <c r="F75" i="2"/>
  <c r="G48" i="2"/>
  <c r="F48" i="2"/>
  <c r="H48" i="2"/>
  <c r="I48" i="2"/>
  <c r="I66" i="2"/>
  <c r="I37" i="2"/>
  <c r="H41" i="2"/>
  <c r="H37" i="2"/>
  <c r="F41" i="2"/>
  <c r="G37" i="2"/>
  <c r="G41" i="2"/>
  <c r="H66" i="2"/>
  <c r="I41" i="2"/>
  <c r="F37" i="2"/>
  <c r="G60" i="2"/>
  <c r="G94" i="2"/>
  <c r="I60" i="2"/>
  <c r="I65" i="2"/>
  <c r="G59" i="2"/>
  <c r="H60" i="2"/>
  <c r="I94" i="2"/>
  <c r="I49" i="2"/>
  <c r="H33" i="2"/>
  <c r="I40" i="2"/>
  <c r="H90" i="2"/>
  <c r="G33" i="2"/>
  <c r="I58" i="2"/>
  <c r="H40" i="2"/>
  <c r="F90" i="2"/>
  <c r="G76" i="2"/>
  <c r="F33" i="2"/>
  <c r="G58" i="2"/>
  <c r="F76" i="2"/>
  <c r="I76" i="2"/>
  <c r="H58" i="2"/>
  <c r="H76" i="2"/>
  <c r="G40" i="2"/>
  <c r="F5" i="2"/>
  <c r="G96" i="2"/>
  <c r="H96" i="2"/>
  <c r="I5" i="2"/>
  <c r="F58" i="2"/>
  <c r="F96" i="2"/>
  <c r="G90" i="2"/>
  <c r="F83" i="2"/>
  <c r="G5" i="2"/>
  <c r="I96" i="2"/>
  <c r="H5" i="2"/>
  <c r="I33" i="2"/>
  <c r="F99" i="2"/>
  <c r="G99" i="2"/>
  <c r="I99" i="2"/>
  <c r="H99" i="2"/>
  <c r="G8" i="2"/>
  <c r="H8" i="2"/>
  <c r="I59" i="2"/>
  <c r="F8" i="2"/>
  <c r="G11" i="2"/>
  <c r="H59" i="2"/>
  <c r="F49" i="2"/>
  <c r="F59" i="2"/>
  <c r="I8" i="2"/>
  <c r="F73" i="2"/>
  <c r="H27" i="2"/>
  <c r="H64" i="2"/>
  <c r="G89" i="2"/>
  <c r="F50" i="2"/>
  <c r="G64" i="2"/>
  <c r="G73" i="2"/>
  <c r="H35" i="2"/>
  <c r="I80" i="2"/>
  <c r="F89" i="2"/>
  <c r="G86" i="2"/>
  <c r="H24" i="2"/>
  <c r="F64" i="2"/>
  <c r="I89" i="2"/>
  <c r="F95" i="2"/>
  <c r="H95" i="2"/>
  <c r="F80" i="2"/>
  <c r="I95" i="2"/>
  <c r="H73" i="2"/>
  <c r="I50" i="2"/>
  <c r="G50" i="2"/>
  <c r="H89" i="2"/>
  <c r="I57" i="2"/>
  <c r="G80" i="2"/>
  <c r="G27" i="2"/>
  <c r="G24" i="2"/>
  <c r="I86" i="2"/>
  <c r="G95" i="2"/>
  <c r="F44" i="2"/>
  <c r="I27" i="2"/>
  <c r="G57" i="2"/>
  <c r="F24" i="2"/>
  <c r="I64" i="2"/>
  <c r="F57" i="2"/>
  <c r="I73" i="2"/>
  <c r="H57" i="2"/>
  <c r="I44" i="2"/>
  <c r="H80" i="2"/>
  <c r="I24" i="2"/>
  <c r="G25" i="2"/>
  <c r="H43" i="2"/>
  <c r="I47" i="2"/>
  <c r="I77" i="2"/>
  <c r="G47" i="2"/>
  <c r="G43" i="2"/>
  <c r="F43" i="2"/>
  <c r="H47" i="2"/>
  <c r="H77" i="2"/>
  <c r="F47" i="2"/>
  <c r="H25" i="2"/>
  <c r="G77" i="2"/>
  <c r="I25" i="2"/>
  <c r="I43" i="2"/>
  <c r="F25" i="2"/>
  <c r="F51" i="2"/>
  <c r="H51" i="2"/>
  <c r="I51" i="2"/>
  <c r="I68" i="2"/>
  <c r="F35" i="2"/>
  <c r="I35" i="2"/>
  <c r="G35" i="2"/>
  <c r="H13" i="2"/>
  <c r="H45" i="2"/>
  <c r="G82" i="2"/>
  <c r="F45" i="2"/>
  <c r="G56" i="2"/>
  <c r="F36" i="2"/>
  <c r="I46" i="2"/>
  <c r="F82" i="2"/>
  <c r="H36" i="2"/>
  <c r="G46" i="2"/>
  <c r="I82" i="2"/>
  <c r="H82" i="2"/>
  <c r="F46" i="2"/>
  <c r="I36" i="2"/>
  <c r="I45" i="2"/>
  <c r="F56" i="2"/>
  <c r="H56" i="2"/>
  <c r="H46" i="2"/>
  <c r="G36" i="2"/>
  <c r="I62" i="2"/>
  <c r="F13" i="2"/>
  <c r="I72" i="2"/>
  <c r="I52" i="2"/>
  <c r="G52" i="2"/>
  <c r="F92" i="2"/>
  <c r="I13" i="2"/>
  <c r="F98" i="2"/>
  <c r="F72" i="2"/>
  <c r="H92" i="2"/>
  <c r="G13" i="2"/>
  <c r="H72" i="2"/>
  <c r="F52" i="2"/>
  <c r="G92" i="2"/>
  <c r="H52" i="2"/>
  <c r="I92" i="2"/>
  <c r="G72" i="2"/>
  <c r="I88" i="2"/>
  <c r="H68" i="2"/>
  <c r="G88" i="2"/>
  <c r="H88" i="2"/>
  <c r="F68" i="2"/>
  <c r="F88" i="2"/>
  <c r="H87" i="2"/>
  <c r="I87" i="2"/>
  <c r="G87" i="2"/>
  <c r="F87" i="2"/>
  <c r="H67" i="2"/>
  <c r="G42" i="2"/>
  <c r="G63" i="2"/>
  <c r="H42" i="2"/>
  <c r="I63" i="2"/>
  <c r="F63" i="2"/>
  <c r="F42" i="2"/>
  <c r="H63" i="2"/>
  <c r="I42" i="2"/>
  <c r="G55" i="2"/>
  <c r="I97" i="2"/>
  <c r="F81" i="2"/>
  <c r="G97" i="2"/>
  <c r="F97" i="2"/>
  <c r="H97" i="2"/>
  <c r="G81" i="2"/>
  <c r="G74" i="2"/>
  <c r="H81" i="2"/>
  <c r="I81" i="2"/>
  <c r="H74" i="2"/>
  <c r="I55" i="2"/>
  <c r="I74" i="2"/>
  <c r="F74" i="2"/>
  <c r="F55" i="2"/>
  <c r="I54" i="2"/>
  <c r="G67" i="2"/>
  <c r="F67" i="2"/>
  <c r="I67" i="2"/>
  <c r="F26" i="2"/>
  <c r="H26" i="2"/>
  <c r="G65" i="2"/>
  <c r="I26" i="2"/>
  <c r="I39" i="2"/>
  <c r="G26" i="2"/>
  <c r="F65" i="2"/>
  <c r="H65" i="2"/>
  <c r="G71" i="2"/>
  <c r="H49" i="2"/>
  <c r="F71" i="2"/>
  <c r="I70" i="2"/>
  <c r="H71" i="2"/>
  <c r="G49" i="2"/>
  <c r="G70" i="2"/>
  <c r="I71" i="2"/>
  <c r="H70" i="2"/>
  <c r="F70" i="2"/>
  <c r="H54" i="2"/>
  <c r="G54" i="2"/>
  <c r="F54" i="2"/>
  <c r="H94" i="2"/>
  <c r="F94" i="2"/>
  <c r="H38" i="2"/>
  <c r="F9" i="2"/>
  <c r="I38" i="2"/>
  <c r="G39" i="2"/>
  <c r="G9" i="2"/>
  <c r="H9" i="2"/>
  <c r="I78" i="2"/>
  <c r="G38" i="2"/>
  <c r="F39" i="2"/>
  <c r="H78" i="2"/>
  <c r="G78" i="2"/>
  <c r="H39" i="2"/>
  <c r="I9" i="2"/>
  <c r="F78" i="2"/>
  <c r="F38" i="2"/>
  <c r="F22" i="2"/>
  <c r="H98" i="2"/>
  <c r="G100" i="2"/>
  <c r="I98" i="2"/>
  <c r="I100" i="2"/>
  <c r="G22" i="2"/>
  <c r="H62" i="2"/>
  <c r="G98" i="2"/>
  <c r="I23" i="2"/>
  <c r="H100" i="2"/>
  <c r="G62" i="2"/>
  <c r="H23" i="2"/>
  <c r="F62" i="2"/>
  <c r="F100" i="2"/>
  <c r="F23" i="2"/>
  <c r="I22" i="2"/>
  <c r="H22" i="2"/>
  <c r="F66" i="2"/>
  <c r="G66" i="2"/>
  <c r="O1" i="3"/>
  <c r="N1" i="3"/>
  <c r="I84" i="2"/>
  <c r="F84" i="2"/>
  <c r="G84" i="2"/>
  <c r="H84" i="2"/>
  <c r="I11" i="2"/>
  <c r="F11" i="2"/>
  <c r="H11" i="2"/>
  <c r="I12" i="2" l="1"/>
  <c r="I56" i="2"/>
  <c r="I75" i="2"/>
  <c r="J3" i="2"/>
  <c r="I10" i="2"/>
  <c r="I61" i="2"/>
  <c r="I7" i="2"/>
  <c r="I32" i="2"/>
  <c r="I69" i="2"/>
  <c r="I31" i="2"/>
  <c r="I30" i="2"/>
  <c r="I28" i="2"/>
  <c r="I85" i="2"/>
  <c r="I53" i="2"/>
  <c r="I91" i="2"/>
  <c r="L1" i="3"/>
  <c r="K1" i="3"/>
  <c r="K3" i="2" l="1"/>
  <c r="J10" i="2"/>
  <c r="J7" i="2"/>
  <c r="J61" i="2"/>
  <c r="J28" i="2"/>
  <c r="J32" i="2"/>
  <c r="J42" i="2"/>
  <c r="J31" i="2"/>
  <c r="J69" i="2"/>
  <c r="J30" i="2"/>
  <c r="J91" i="2"/>
  <c r="J53" i="2"/>
  <c r="J48" i="2"/>
  <c r="J36" i="2"/>
  <c r="J5" i="2"/>
  <c r="J90" i="2"/>
  <c r="J47" i="2"/>
  <c r="J51" i="2"/>
  <c r="J12" i="2"/>
  <c r="J40" i="2"/>
  <c r="J45" i="2"/>
  <c r="J93" i="2"/>
  <c r="J95" i="2"/>
  <c r="J85" i="2"/>
  <c r="J75" i="2"/>
  <c r="J80" i="2"/>
  <c r="J60" i="2"/>
  <c r="J58" i="2"/>
  <c r="J83" i="2"/>
  <c r="J27" i="2"/>
  <c r="J29" i="2"/>
  <c r="J87" i="2"/>
  <c r="J59" i="2"/>
  <c r="J77" i="2"/>
  <c r="J82" i="2"/>
  <c r="J6" i="2"/>
  <c r="J41" i="2"/>
  <c r="J24" i="2"/>
  <c r="J86" i="2"/>
  <c r="J35" i="2"/>
  <c r="J46" i="2"/>
  <c r="J79" i="2"/>
  <c r="J34" i="2"/>
  <c r="J99" i="2"/>
  <c r="J8" i="2"/>
  <c r="J73" i="2"/>
  <c r="J43" i="2"/>
  <c r="J57" i="2"/>
  <c r="J66" i="2"/>
  <c r="J76" i="2"/>
  <c r="J89" i="2"/>
  <c r="J37" i="2"/>
  <c r="J25" i="2"/>
  <c r="J68" i="2"/>
  <c r="J44" i="2"/>
  <c r="J50" i="2"/>
  <c r="J33" i="2"/>
  <c r="J97" i="2"/>
  <c r="J81" i="2"/>
  <c r="J74" i="2"/>
  <c r="J55" i="2"/>
  <c r="J88" i="2"/>
  <c r="J71" i="2"/>
  <c r="J39" i="2"/>
  <c r="J4" i="2"/>
  <c r="J65" i="2"/>
  <c r="J26" i="2"/>
  <c r="J62" i="2"/>
  <c r="J72" i="2"/>
  <c r="J11" i="2"/>
  <c r="J54" i="2"/>
  <c r="J64" i="2"/>
  <c r="J84" i="2"/>
  <c r="J94" i="2"/>
  <c r="J38" i="2"/>
  <c r="J22" i="2"/>
  <c r="J100" i="2"/>
  <c r="J56" i="2"/>
  <c r="J92" i="2"/>
  <c r="J63" i="2"/>
  <c r="J9" i="2"/>
  <c r="J78" i="2"/>
  <c r="J52" i="2"/>
  <c r="J67" i="2"/>
  <c r="J70" i="2"/>
  <c r="J49" i="2"/>
  <c r="J98" i="2"/>
  <c r="J23" i="2"/>
  <c r="J96" i="2"/>
  <c r="J13" i="2"/>
  <c r="L3" i="2" l="1"/>
  <c r="K10" i="2"/>
  <c r="K69" i="2"/>
  <c r="K28" i="2"/>
  <c r="K91" i="2"/>
  <c r="K31" i="2"/>
  <c r="K7" i="2"/>
  <c r="K30" i="2"/>
  <c r="K32" i="2"/>
  <c r="K29" i="2"/>
  <c r="K6" i="2"/>
  <c r="K85" i="2"/>
  <c r="K61" i="2"/>
  <c r="K93" i="2"/>
  <c r="K59" i="2"/>
  <c r="K64" i="2"/>
  <c r="K27" i="2"/>
  <c r="K9" i="2"/>
  <c r="K73" i="2"/>
  <c r="K44" i="2"/>
  <c r="K47" i="2"/>
  <c r="K45" i="2"/>
  <c r="K90" i="2"/>
  <c r="K34" i="2"/>
  <c r="K75" i="2"/>
  <c r="K83" i="2"/>
  <c r="K8" i="2"/>
  <c r="K50" i="2"/>
  <c r="K57" i="2"/>
  <c r="K25" i="2"/>
  <c r="K35" i="2"/>
  <c r="K76" i="2"/>
  <c r="K46" i="2"/>
  <c r="K88" i="2"/>
  <c r="K12" i="2"/>
  <c r="K37" i="2"/>
  <c r="K94" i="2"/>
  <c r="K11" i="2"/>
  <c r="K51" i="2"/>
  <c r="K77" i="2"/>
  <c r="K48" i="2"/>
  <c r="K40" i="2"/>
  <c r="K96" i="2"/>
  <c r="K95" i="2"/>
  <c r="K36" i="2"/>
  <c r="K86" i="2"/>
  <c r="K5" i="2"/>
  <c r="K56" i="2"/>
  <c r="K41" i="2"/>
  <c r="K22" i="2"/>
  <c r="K60" i="2"/>
  <c r="K43" i="2"/>
  <c r="K4" i="2"/>
  <c r="K89" i="2"/>
  <c r="K80" i="2"/>
  <c r="K24" i="2"/>
  <c r="K33" i="2"/>
  <c r="K82" i="2"/>
  <c r="K99" i="2"/>
  <c r="K72" i="2"/>
  <c r="K42" i="2"/>
  <c r="K97" i="2"/>
  <c r="K49" i="2"/>
  <c r="K23" i="2"/>
  <c r="K78" i="2"/>
  <c r="K53" i="2"/>
  <c r="K84" i="2"/>
  <c r="K74" i="2"/>
  <c r="K68" i="2"/>
  <c r="K55" i="2"/>
  <c r="K54" i="2"/>
  <c r="K100" i="2"/>
  <c r="K98" i="2"/>
  <c r="K67" i="2"/>
  <c r="K62" i="2"/>
  <c r="K65" i="2"/>
  <c r="K52" i="2"/>
  <c r="K92" i="2"/>
  <c r="K58" i="2"/>
  <c r="K26" i="2"/>
  <c r="K70" i="2"/>
  <c r="K39" i="2"/>
  <c r="K79" i="2"/>
  <c r="K63" i="2"/>
  <c r="K66" i="2"/>
  <c r="K13" i="2"/>
  <c r="K87" i="2"/>
  <c r="K81" i="2"/>
  <c r="K71" i="2"/>
  <c r="K38" i="2"/>
  <c r="M3" i="2" l="1"/>
  <c r="L10" i="2"/>
  <c r="L91" i="2"/>
  <c r="L69" i="2"/>
  <c r="L85" i="2"/>
  <c r="L44" i="2"/>
  <c r="L61" i="2"/>
  <c r="L31" i="2"/>
  <c r="L32" i="2"/>
  <c r="L6" i="2"/>
  <c r="L53" i="2"/>
  <c r="L30" i="2"/>
  <c r="L7" i="2"/>
  <c r="L28" i="2"/>
  <c r="L5" i="2"/>
  <c r="L26" i="2"/>
  <c r="L75" i="2"/>
  <c r="L96" i="2"/>
  <c r="L57" i="2"/>
  <c r="L89" i="2"/>
  <c r="L50" i="2"/>
  <c r="L51" i="2"/>
  <c r="L60" i="2"/>
  <c r="L58" i="2"/>
  <c r="L8" i="2"/>
  <c r="L80" i="2"/>
  <c r="L46" i="2"/>
  <c r="L99" i="2"/>
  <c r="L25" i="2"/>
  <c r="L56" i="2"/>
  <c r="L93" i="2"/>
  <c r="L24" i="2"/>
  <c r="L35" i="2"/>
  <c r="L79" i="2"/>
  <c r="L29" i="2"/>
  <c r="L4" i="2"/>
  <c r="L83" i="2"/>
  <c r="L77" i="2"/>
  <c r="L76" i="2"/>
  <c r="L48" i="2"/>
  <c r="L88" i="2"/>
  <c r="L45" i="2"/>
  <c r="L12" i="2"/>
  <c r="L73" i="2"/>
  <c r="L40" i="2"/>
  <c r="L64" i="2"/>
  <c r="L43" i="2"/>
  <c r="L34" i="2"/>
  <c r="L66" i="2"/>
  <c r="L37" i="2"/>
  <c r="L27" i="2"/>
  <c r="L33" i="2"/>
  <c r="L59" i="2"/>
  <c r="L47" i="2"/>
  <c r="L52" i="2"/>
  <c r="L86" i="2"/>
  <c r="L95" i="2"/>
  <c r="L78" i="2"/>
  <c r="L82" i="2"/>
  <c r="L49" i="2"/>
  <c r="L71" i="2"/>
  <c r="L100" i="2"/>
  <c r="L70" i="2"/>
  <c r="L92" i="2"/>
  <c r="L97" i="2"/>
  <c r="L65" i="2"/>
  <c r="L39" i="2"/>
  <c r="L42" i="2"/>
  <c r="L63" i="2"/>
  <c r="L41" i="2"/>
  <c r="L68" i="2"/>
  <c r="L13" i="2"/>
  <c r="L74" i="2"/>
  <c r="L54" i="2"/>
  <c r="L81" i="2"/>
  <c r="L94" i="2"/>
  <c r="L90" i="2"/>
  <c r="L55" i="2"/>
  <c r="L62" i="2"/>
  <c r="L22" i="2"/>
  <c r="L87" i="2"/>
  <c r="L38" i="2"/>
  <c r="L84" i="2"/>
  <c r="L67" i="2"/>
  <c r="L9" i="2"/>
  <c r="L36" i="2"/>
  <c r="L72" i="2"/>
  <c r="L98" i="2"/>
  <c r="L11" i="2"/>
  <c r="L23" i="2"/>
  <c r="N3" i="2" l="1"/>
  <c r="M10" i="2"/>
  <c r="M30" i="2"/>
  <c r="M28" i="2"/>
  <c r="M61" i="2"/>
  <c r="M91" i="2"/>
  <c r="M69" i="2"/>
  <c r="M88" i="2"/>
  <c r="M7" i="2"/>
  <c r="M85" i="2"/>
  <c r="M29" i="2"/>
  <c r="M31" i="2"/>
  <c r="M53" i="2"/>
  <c r="M32" i="2"/>
  <c r="M39" i="2"/>
  <c r="M43" i="2"/>
  <c r="M79" i="2"/>
  <c r="M40" i="2"/>
  <c r="M96" i="2"/>
  <c r="M36" i="2"/>
  <c r="M6" i="2"/>
  <c r="M47" i="2"/>
  <c r="M93" i="2"/>
  <c r="M66" i="2"/>
  <c r="M64" i="2"/>
  <c r="M86" i="2"/>
  <c r="M34" i="2"/>
  <c r="M58" i="2"/>
  <c r="M8" i="2"/>
  <c r="M44" i="2"/>
  <c r="M75" i="2"/>
  <c r="M60" i="2"/>
  <c r="M33" i="2"/>
  <c r="M59" i="2"/>
  <c r="M89" i="2"/>
  <c r="M84" i="2"/>
  <c r="M87" i="2"/>
  <c r="M45" i="2"/>
  <c r="M37" i="2"/>
  <c r="M99" i="2"/>
  <c r="M27" i="2"/>
  <c r="M12" i="2"/>
  <c r="M50" i="2"/>
  <c r="M76" i="2"/>
  <c r="M73" i="2"/>
  <c r="M25" i="2"/>
  <c r="M46" i="2"/>
  <c r="M4" i="2"/>
  <c r="M41" i="2"/>
  <c r="M5" i="2"/>
  <c r="M90" i="2"/>
  <c r="M83" i="2"/>
  <c r="M35" i="2"/>
  <c r="M77" i="2"/>
  <c r="M56" i="2"/>
  <c r="M57" i="2"/>
  <c r="M11" i="2"/>
  <c r="M51" i="2"/>
  <c r="M82" i="2"/>
  <c r="M95" i="2"/>
  <c r="M80" i="2"/>
  <c r="M52" i="2"/>
  <c r="M78" i="2"/>
  <c r="M26" i="2"/>
  <c r="M22" i="2"/>
  <c r="M24" i="2"/>
  <c r="M54" i="2"/>
  <c r="M42" i="2"/>
  <c r="M97" i="2"/>
  <c r="M92" i="2"/>
  <c r="M55" i="2"/>
  <c r="M49" i="2"/>
  <c r="M100" i="2"/>
  <c r="M98" i="2"/>
  <c r="M74" i="2"/>
  <c r="M71" i="2"/>
  <c r="M9" i="2"/>
  <c r="M94" i="2"/>
  <c r="M48" i="2"/>
  <c r="M67" i="2"/>
  <c r="M68" i="2"/>
  <c r="M70" i="2"/>
  <c r="M65" i="2"/>
  <c r="M72" i="2"/>
  <c r="M13" i="2"/>
  <c r="M38" i="2"/>
  <c r="M63" i="2"/>
  <c r="M81" i="2"/>
  <c r="M23" i="2"/>
  <c r="M62" i="2"/>
  <c r="O3" i="2" l="1"/>
  <c r="N10" i="2"/>
  <c r="N32" i="2"/>
  <c r="N31" i="2"/>
  <c r="N83" i="2"/>
  <c r="N61" i="2"/>
  <c r="N91" i="2"/>
  <c r="N69" i="2"/>
  <c r="N30" i="2"/>
  <c r="N28" i="2"/>
  <c r="N7" i="2"/>
  <c r="N79" i="2"/>
  <c r="N29" i="2"/>
  <c r="N89" i="2"/>
  <c r="N34" i="2"/>
  <c r="N64" i="2"/>
  <c r="N73" i="2"/>
  <c r="N93" i="2"/>
  <c r="N8" i="2"/>
  <c r="N47" i="2"/>
  <c r="N84" i="2"/>
  <c r="N6" i="2"/>
  <c r="N90" i="2"/>
  <c r="N58" i="2"/>
  <c r="N24" i="2"/>
  <c r="N82" i="2"/>
  <c r="N50" i="2"/>
  <c r="N25" i="2"/>
  <c r="N76" i="2"/>
  <c r="N5" i="2"/>
  <c r="N99" i="2"/>
  <c r="N59" i="2"/>
  <c r="N27" i="2"/>
  <c r="N77" i="2"/>
  <c r="N35" i="2"/>
  <c r="N36" i="2"/>
  <c r="N80" i="2"/>
  <c r="N57" i="2"/>
  <c r="N95" i="2"/>
  <c r="N96" i="2"/>
  <c r="N56" i="2"/>
  <c r="N51" i="2"/>
  <c r="N85" i="2"/>
  <c r="N66" i="2"/>
  <c r="N40" i="2"/>
  <c r="N86" i="2"/>
  <c r="N45" i="2"/>
  <c r="N48" i="2"/>
  <c r="N44" i="2"/>
  <c r="N12" i="2"/>
  <c r="N60" i="2"/>
  <c r="N4" i="2"/>
  <c r="N37" i="2"/>
  <c r="N43" i="2"/>
  <c r="N53" i="2"/>
  <c r="N41" i="2"/>
  <c r="N33" i="2"/>
  <c r="N55" i="2"/>
  <c r="N62" i="2"/>
  <c r="N52" i="2"/>
  <c r="N67" i="2"/>
  <c r="N65" i="2"/>
  <c r="N49" i="2"/>
  <c r="N71" i="2"/>
  <c r="N100" i="2"/>
  <c r="N39" i="2"/>
  <c r="N75" i="2"/>
  <c r="N92" i="2"/>
  <c r="N74" i="2"/>
  <c r="N13" i="2"/>
  <c r="N42" i="2"/>
  <c r="N70" i="2"/>
  <c r="N98" i="2"/>
  <c r="N97" i="2"/>
  <c r="N81" i="2"/>
  <c r="N38" i="2"/>
  <c r="N22" i="2"/>
  <c r="N46" i="2"/>
  <c r="N88" i="2"/>
  <c r="N72" i="2"/>
  <c r="N26" i="2"/>
  <c r="N11" i="2"/>
  <c r="N54" i="2"/>
  <c r="N68" i="2"/>
  <c r="N78" i="2"/>
  <c r="N23" i="2"/>
  <c r="N87" i="2"/>
  <c r="N63" i="2"/>
  <c r="N94" i="2"/>
  <c r="N9" i="2"/>
  <c r="P3" i="2" l="1"/>
  <c r="O10" i="2"/>
  <c r="O69" i="2"/>
  <c r="O51" i="2"/>
  <c r="O44" i="2"/>
  <c r="O28" i="2"/>
  <c r="O32" i="2"/>
  <c r="O61" i="2"/>
  <c r="O31" i="2"/>
  <c r="O4" i="2"/>
  <c r="O30" i="2"/>
  <c r="O7" i="2"/>
  <c r="O91" i="2"/>
  <c r="O66" i="2"/>
  <c r="O82" i="2"/>
  <c r="O37" i="2"/>
  <c r="O64" i="2"/>
  <c r="O46" i="2"/>
  <c r="O25" i="2"/>
  <c r="O89" i="2"/>
  <c r="O80" i="2"/>
  <c r="O86" i="2"/>
  <c r="O29" i="2"/>
  <c r="O41" i="2"/>
  <c r="O96" i="2"/>
  <c r="O83" i="2"/>
  <c r="O24" i="2"/>
  <c r="O43" i="2"/>
  <c r="O48" i="2"/>
  <c r="O73" i="2"/>
  <c r="O57" i="2"/>
  <c r="O72" i="2"/>
  <c r="O93" i="2"/>
  <c r="O53" i="2"/>
  <c r="O59" i="2"/>
  <c r="O95" i="2"/>
  <c r="O35" i="2"/>
  <c r="O100" i="2"/>
  <c r="O79" i="2"/>
  <c r="O75" i="2"/>
  <c r="O6" i="2"/>
  <c r="O99" i="2"/>
  <c r="O77" i="2"/>
  <c r="O47" i="2"/>
  <c r="O36" i="2"/>
  <c r="O40" i="2"/>
  <c r="O8" i="2"/>
  <c r="O50" i="2"/>
  <c r="O85" i="2"/>
  <c r="O5" i="2"/>
  <c r="O76" i="2"/>
  <c r="O27" i="2"/>
  <c r="O56" i="2"/>
  <c r="O12" i="2"/>
  <c r="O34" i="2"/>
  <c r="O60" i="2"/>
  <c r="O58" i="2"/>
  <c r="O90" i="2"/>
  <c r="O52" i="2"/>
  <c r="O26" i="2"/>
  <c r="O94" i="2"/>
  <c r="O84" i="2"/>
  <c r="O98" i="2"/>
  <c r="O92" i="2"/>
  <c r="O11" i="2"/>
  <c r="O87" i="2"/>
  <c r="O74" i="2"/>
  <c r="O45" i="2"/>
  <c r="O9" i="2"/>
  <c r="O23" i="2"/>
  <c r="O13" i="2"/>
  <c r="O65" i="2"/>
  <c r="O38" i="2"/>
  <c r="O39" i="2"/>
  <c r="O42" i="2"/>
  <c r="O88" i="2"/>
  <c r="O78" i="2"/>
  <c r="O54" i="2"/>
  <c r="O67" i="2"/>
  <c r="O22" i="2"/>
  <c r="O70" i="2"/>
  <c r="O81" i="2"/>
  <c r="O33" i="2"/>
  <c r="O71" i="2"/>
  <c r="O63" i="2"/>
  <c r="O97" i="2"/>
  <c r="O62" i="2"/>
  <c r="O68" i="2"/>
  <c r="O55" i="2"/>
  <c r="O49" i="2"/>
  <c r="Q3" i="2" l="1"/>
  <c r="P10" i="2"/>
  <c r="P27" i="2"/>
  <c r="P31" i="2"/>
  <c r="P61" i="2"/>
  <c r="P30" i="2"/>
  <c r="P53" i="2"/>
  <c r="P7" i="2"/>
  <c r="P32" i="2"/>
  <c r="P28" i="2"/>
  <c r="P4" i="2"/>
  <c r="P6" i="2"/>
  <c r="P69" i="2"/>
  <c r="P91" i="2"/>
  <c r="P90" i="2"/>
  <c r="P59" i="2"/>
  <c r="P50" i="2"/>
  <c r="P77" i="2"/>
  <c r="P45" i="2"/>
  <c r="P12" i="2"/>
  <c r="P75" i="2"/>
  <c r="P44" i="2"/>
  <c r="P86" i="2"/>
  <c r="P37" i="2"/>
  <c r="P33" i="2"/>
  <c r="P64" i="2"/>
  <c r="P73" i="2"/>
  <c r="P47" i="2"/>
  <c r="P9" i="2"/>
  <c r="P85" i="2"/>
  <c r="P60" i="2"/>
  <c r="P41" i="2"/>
  <c r="P58" i="2"/>
  <c r="P83" i="2"/>
  <c r="P46" i="2"/>
  <c r="P82" i="2"/>
  <c r="P56" i="2"/>
  <c r="P11" i="2"/>
  <c r="P48" i="2"/>
  <c r="P76" i="2"/>
  <c r="P5" i="2"/>
  <c r="P24" i="2"/>
  <c r="P89" i="2"/>
  <c r="P43" i="2"/>
  <c r="P34" i="2"/>
  <c r="P25" i="2"/>
  <c r="P51" i="2"/>
  <c r="P29" i="2"/>
  <c r="P84" i="2"/>
  <c r="P35" i="2"/>
  <c r="P72" i="2"/>
  <c r="P93" i="2"/>
  <c r="P66" i="2"/>
  <c r="P99" i="2"/>
  <c r="P95" i="2"/>
  <c r="P80" i="2"/>
  <c r="P36" i="2"/>
  <c r="P96" i="2"/>
  <c r="P40" i="2"/>
  <c r="P57" i="2"/>
  <c r="P87" i="2"/>
  <c r="P62" i="2"/>
  <c r="P88" i="2"/>
  <c r="P52" i="2"/>
  <c r="P63" i="2"/>
  <c r="P81" i="2"/>
  <c r="P71" i="2"/>
  <c r="P65" i="2"/>
  <c r="P74" i="2"/>
  <c r="P55" i="2"/>
  <c r="P49" i="2"/>
  <c r="P100" i="2"/>
  <c r="P8" i="2"/>
  <c r="P94" i="2"/>
  <c r="P42" i="2"/>
  <c r="P78" i="2"/>
  <c r="P68" i="2"/>
  <c r="P67" i="2"/>
  <c r="P98" i="2"/>
  <c r="P23" i="2"/>
  <c r="P70" i="2"/>
  <c r="P97" i="2"/>
  <c r="P22" i="2"/>
  <c r="P79" i="2"/>
  <c r="P92" i="2"/>
  <c r="P13" i="2"/>
  <c r="P26" i="2"/>
  <c r="P54" i="2"/>
  <c r="P39" i="2"/>
  <c r="P38" i="2"/>
  <c r="R3" i="2" l="1"/>
  <c r="Q10" i="2"/>
  <c r="Q7" i="2"/>
  <c r="Q31" i="2"/>
  <c r="Q73" i="2"/>
  <c r="Q32" i="2"/>
  <c r="Q69" i="2"/>
  <c r="Q30" i="2"/>
  <c r="Q91" i="2"/>
  <c r="Q28" i="2"/>
  <c r="Q61" i="2"/>
  <c r="Q4" i="2"/>
  <c r="Q29" i="2"/>
  <c r="Q37" i="2"/>
  <c r="Q58" i="2"/>
  <c r="Q66" i="2"/>
  <c r="Q48" i="2"/>
  <c r="Q89" i="2"/>
  <c r="Q47" i="2"/>
  <c r="Q56" i="2"/>
  <c r="Q75" i="2"/>
  <c r="Q93" i="2"/>
  <c r="Q24" i="2"/>
  <c r="Q64" i="2"/>
  <c r="Q50" i="2"/>
  <c r="Q79" i="2"/>
  <c r="Q60" i="2"/>
  <c r="Q86" i="2"/>
  <c r="Q78" i="2"/>
  <c r="Q45" i="2"/>
  <c r="Q94" i="2"/>
  <c r="Q41" i="2"/>
  <c r="Q40" i="2"/>
  <c r="Q5" i="2"/>
  <c r="Q90" i="2"/>
  <c r="Q95" i="2"/>
  <c r="Q57" i="2"/>
  <c r="Q77" i="2"/>
  <c r="Q46" i="2"/>
  <c r="Q76" i="2"/>
  <c r="Q12" i="2"/>
  <c r="Q80" i="2"/>
  <c r="Q8" i="2"/>
  <c r="Q43" i="2"/>
  <c r="Q85" i="2"/>
  <c r="Q59" i="2"/>
  <c r="Q35" i="2"/>
  <c r="Q34" i="2"/>
  <c r="Q53" i="2"/>
  <c r="Q82" i="2"/>
  <c r="Q99" i="2"/>
  <c r="Q44" i="2"/>
  <c r="Q36" i="2"/>
  <c r="Q83" i="2"/>
  <c r="Q96" i="2"/>
  <c r="Q33" i="2"/>
  <c r="Q25" i="2"/>
  <c r="Q51" i="2"/>
  <c r="Q97" i="2"/>
  <c r="Q71" i="2"/>
  <c r="Q11" i="2"/>
  <c r="Q68" i="2"/>
  <c r="Q65" i="2"/>
  <c r="Q38" i="2"/>
  <c r="Q9" i="2"/>
  <c r="Q6" i="2"/>
  <c r="Q87" i="2"/>
  <c r="Q81" i="2"/>
  <c r="Q72" i="2"/>
  <c r="Q92" i="2"/>
  <c r="Q67" i="2"/>
  <c r="Q63" i="2"/>
  <c r="Q26" i="2"/>
  <c r="Q98" i="2"/>
  <c r="Q84" i="2"/>
  <c r="Q27" i="2"/>
  <c r="Q54" i="2"/>
  <c r="Q62" i="2"/>
  <c r="Q23" i="2"/>
  <c r="Q100" i="2"/>
  <c r="Q52" i="2"/>
  <c r="Q55" i="2"/>
  <c r="Q39" i="2"/>
  <c r="Q42" i="2"/>
  <c r="Q70" i="2"/>
  <c r="Q13" i="2"/>
  <c r="Q88" i="2"/>
  <c r="Q74" i="2"/>
  <c r="Q22" i="2"/>
  <c r="Q49" i="2"/>
  <c r="S3" i="2" l="1"/>
  <c r="R10" i="2"/>
  <c r="R93" i="2"/>
  <c r="R30" i="2"/>
  <c r="R7" i="2"/>
  <c r="R91" i="2"/>
  <c r="R85" i="2"/>
  <c r="R32" i="2"/>
  <c r="R61" i="2"/>
  <c r="R53" i="2"/>
  <c r="R31" i="2"/>
  <c r="R28" i="2"/>
  <c r="R69" i="2"/>
  <c r="R95" i="2"/>
  <c r="R33" i="2"/>
  <c r="R59" i="2"/>
  <c r="R89" i="2"/>
  <c r="R24" i="2"/>
  <c r="R98" i="2"/>
  <c r="R37" i="2"/>
  <c r="R5" i="2"/>
  <c r="R47" i="2"/>
  <c r="R79" i="2"/>
  <c r="R80" i="2"/>
  <c r="R86" i="2"/>
  <c r="R56" i="2"/>
  <c r="R77" i="2"/>
  <c r="R12" i="2"/>
  <c r="R34" i="2"/>
  <c r="R83" i="2"/>
  <c r="R4" i="2"/>
  <c r="R57" i="2"/>
  <c r="R25" i="2"/>
  <c r="R66" i="2"/>
  <c r="R46" i="2"/>
  <c r="R75" i="2"/>
  <c r="R27" i="2"/>
  <c r="R51" i="2"/>
  <c r="R96" i="2"/>
  <c r="R35" i="2"/>
  <c r="R43" i="2"/>
  <c r="R45" i="2"/>
  <c r="R58" i="2"/>
  <c r="R73" i="2"/>
  <c r="R44" i="2"/>
  <c r="R36" i="2"/>
  <c r="R64" i="2"/>
  <c r="R99" i="2"/>
  <c r="R8" i="2"/>
  <c r="R40" i="2"/>
  <c r="R90" i="2"/>
  <c r="R29" i="2"/>
  <c r="R48" i="2"/>
  <c r="R41" i="2"/>
  <c r="R26" i="2"/>
  <c r="R78" i="2"/>
  <c r="R23" i="2"/>
  <c r="R39" i="2"/>
  <c r="R50" i="2"/>
  <c r="R55" i="2"/>
  <c r="R22" i="2"/>
  <c r="R60" i="2"/>
  <c r="R82" i="2"/>
  <c r="R67" i="2"/>
  <c r="R70" i="2"/>
  <c r="R68" i="2"/>
  <c r="R63" i="2"/>
  <c r="R81" i="2"/>
  <c r="R13" i="2"/>
  <c r="R6" i="2"/>
  <c r="R49" i="2"/>
  <c r="R52" i="2"/>
  <c r="R74" i="2"/>
  <c r="R87" i="2"/>
  <c r="R42" i="2"/>
  <c r="R94" i="2"/>
  <c r="R72" i="2"/>
  <c r="R88" i="2"/>
  <c r="R62" i="2"/>
  <c r="R92" i="2"/>
  <c r="R65" i="2"/>
  <c r="R54" i="2"/>
  <c r="R11" i="2"/>
  <c r="R76" i="2"/>
  <c r="R97" i="2"/>
  <c r="R71" i="2"/>
  <c r="R38" i="2"/>
  <c r="R9" i="2"/>
  <c r="R100" i="2"/>
  <c r="R84" i="2"/>
  <c r="T3" i="2" l="1"/>
  <c r="S10" i="2"/>
  <c r="S31" i="2"/>
  <c r="S69" i="2"/>
  <c r="S53" i="2"/>
  <c r="S28" i="2"/>
  <c r="S91" i="2"/>
  <c r="S85" i="2"/>
  <c r="S61" i="2"/>
  <c r="S30" i="2"/>
  <c r="S32" i="2"/>
  <c r="S7" i="2"/>
  <c r="S96" i="2"/>
  <c r="S83" i="2"/>
  <c r="S41" i="2"/>
  <c r="S89" i="2"/>
  <c r="S9" i="2"/>
  <c r="S46" i="2"/>
  <c r="S95" i="2"/>
  <c r="S25" i="2"/>
  <c r="S90" i="2"/>
  <c r="S29" i="2"/>
  <c r="S6" i="2"/>
  <c r="S51" i="2"/>
  <c r="S40" i="2"/>
  <c r="S48" i="2"/>
  <c r="S76" i="2"/>
  <c r="S43" i="2"/>
  <c r="S4" i="2"/>
  <c r="S24" i="2"/>
  <c r="S50" i="2"/>
  <c r="S57" i="2"/>
  <c r="S93" i="2"/>
  <c r="S8" i="2"/>
  <c r="S58" i="2"/>
  <c r="S27" i="2"/>
  <c r="S12" i="2"/>
  <c r="S80" i="2"/>
  <c r="S47" i="2"/>
  <c r="S37" i="2"/>
  <c r="S79" i="2"/>
  <c r="S73" i="2"/>
  <c r="S92" i="2"/>
  <c r="S71" i="2"/>
  <c r="S5" i="2"/>
  <c r="S44" i="2"/>
  <c r="S60" i="2"/>
  <c r="S33" i="2"/>
  <c r="S64" i="2"/>
  <c r="S56" i="2"/>
  <c r="S45" i="2"/>
  <c r="S99" i="2"/>
  <c r="S59" i="2"/>
  <c r="S35" i="2"/>
  <c r="S36" i="2"/>
  <c r="S82" i="2"/>
  <c r="S88" i="2"/>
  <c r="S54" i="2"/>
  <c r="S84" i="2"/>
  <c r="S52" i="2"/>
  <c r="S74" i="2"/>
  <c r="S62" i="2"/>
  <c r="S11" i="2"/>
  <c r="S78" i="2"/>
  <c r="S68" i="2"/>
  <c r="S75" i="2"/>
  <c r="S67" i="2"/>
  <c r="S23" i="2"/>
  <c r="S94" i="2"/>
  <c r="S72" i="2"/>
  <c r="S38" i="2"/>
  <c r="S22" i="2"/>
  <c r="S97" i="2"/>
  <c r="S70" i="2"/>
  <c r="S86" i="2"/>
  <c r="S98" i="2"/>
  <c r="S13" i="2"/>
  <c r="S63" i="2"/>
  <c r="S49" i="2"/>
  <c r="S39" i="2"/>
  <c r="S66" i="2"/>
  <c r="S55" i="2"/>
  <c r="S26" i="2"/>
  <c r="S81" i="2"/>
  <c r="S65" i="2"/>
  <c r="S100" i="2"/>
  <c r="S34" i="2"/>
  <c r="S87" i="2"/>
  <c r="S77" i="2"/>
  <c r="S42" i="2"/>
  <c r="U3" i="2" l="1"/>
  <c r="T10" i="2"/>
  <c r="T28" i="2"/>
  <c r="T85" i="2"/>
  <c r="T31" i="2"/>
  <c r="T69" i="2"/>
  <c r="T7" i="2"/>
  <c r="T32" i="2"/>
  <c r="T61" i="2"/>
  <c r="T4" i="2"/>
  <c r="T91" i="2"/>
  <c r="T30" i="2"/>
  <c r="T93" i="2"/>
  <c r="T48" i="2"/>
  <c r="T34" i="2"/>
  <c r="T29" i="2"/>
  <c r="T66" i="2"/>
  <c r="T58" i="2"/>
  <c r="T36" i="2"/>
  <c r="T99" i="2"/>
  <c r="T35" i="2"/>
  <c r="T76" i="2"/>
  <c r="T12" i="2"/>
  <c r="T6" i="2"/>
  <c r="T60" i="2"/>
  <c r="T96" i="2"/>
  <c r="T59" i="2"/>
  <c r="T89" i="2"/>
  <c r="T27" i="2"/>
  <c r="T73" i="2"/>
  <c r="T95" i="2"/>
  <c r="T11" i="2"/>
  <c r="T75" i="2"/>
  <c r="T53" i="2"/>
  <c r="T90" i="2"/>
  <c r="T77" i="2"/>
  <c r="T63" i="2"/>
  <c r="T80" i="2"/>
  <c r="T79" i="2"/>
  <c r="T8" i="2"/>
  <c r="T86" i="2"/>
  <c r="T47" i="2"/>
  <c r="T46" i="2"/>
  <c r="T24" i="2"/>
  <c r="T64" i="2"/>
  <c r="T25" i="2"/>
  <c r="T83" i="2"/>
  <c r="T50" i="2"/>
  <c r="T45" i="2"/>
  <c r="T43" i="2"/>
  <c r="T82" i="2"/>
  <c r="T37" i="2"/>
  <c r="T33" i="2"/>
  <c r="T5" i="2"/>
  <c r="T72" i="2"/>
  <c r="T41" i="2"/>
  <c r="T40" i="2"/>
  <c r="T57" i="2"/>
  <c r="T44" i="2"/>
  <c r="T56" i="2"/>
  <c r="T42" i="2"/>
  <c r="T26" i="2"/>
  <c r="T78" i="2"/>
  <c r="T22" i="2"/>
  <c r="T52" i="2"/>
  <c r="T88" i="2"/>
  <c r="T74" i="2"/>
  <c r="T54" i="2"/>
  <c r="T100" i="2"/>
  <c r="T65" i="2"/>
  <c r="T81" i="2"/>
  <c r="T23" i="2"/>
  <c r="T55" i="2"/>
  <c r="T87" i="2"/>
  <c r="T84" i="2"/>
  <c r="T98" i="2"/>
  <c r="T13" i="2"/>
  <c r="T68" i="2"/>
  <c r="T71" i="2"/>
  <c r="T67" i="2"/>
  <c r="T92" i="2"/>
  <c r="T9" i="2"/>
  <c r="T39" i="2"/>
  <c r="T49" i="2"/>
  <c r="T94" i="2"/>
  <c r="T62" i="2"/>
  <c r="T51" i="2"/>
  <c r="T97" i="2"/>
  <c r="T38" i="2"/>
  <c r="T70" i="2"/>
  <c r="V3" i="2" l="1"/>
  <c r="U10" i="2"/>
  <c r="U30" i="2"/>
  <c r="U44" i="2"/>
  <c r="U31" i="2"/>
  <c r="U28" i="2"/>
  <c r="U61" i="2"/>
  <c r="U7" i="2"/>
  <c r="U32" i="2"/>
  <c r="U69" i="2"/>
  <c r="U91" i="2"/>
  <c r="U85" i="2"/>
  <c r="U42" i="2"/>
  <c r="U75" i="2"/>
  <c r="U66" i="2"/>
  <c r="U99" i="2"/>
  <c r="U35" i="2"/>
  <c r="U95" i="2"/>
  <c r="U45" i="2"/>
  <c r="U78" i="2"/>
  <c r="U90" i="2"/>
  <c r="U80" i="2"/>
  <c r="U47" i="2"/>
  <c r="U53" i="2"/>
  <c r="U73" i="2"/>
  <c r="U60" i="2"/>
  <c r="U33" i="2"/>
  <c r="U76" i="2"/>
  <c r="U50" i="2"/>
  <c r="U25" i="2"/>
  <c r="U12" i="2"/>
  <c r="U37" i="2"/>
  <c r="U96" i="2"/>
  <c r="U86" i="2"/>
  <c r="U79" i="2"/>
  <c r="U41" i="2"/>
  <c r="U24" i="2"/>
  <c r="U36" i="2"/>
  <c r="U83" i="2"/>
  <c r="U34" i="2"/>
  <c r="U4" i="2"/>
  <c r="U48" i="2"/>
  <c r="U40" i="2"/>
  <c r="U77" i="2"/>
  <c r="U6" i="2"/>
  <c r="U29" i="2"/>
  <c r="U5" i="2"/>
  <c r="U43" i="2"/>
  <c r="U59" i="2"/>
  <c r="U64" i="2"/>
  <c r="U27" i="2"/>
  <c r="U52" i="2"/>
  <c r="U89" i="2"/>
  <c r="U51" i="2"/>
  <c r="U56" i="2"/>
  <c r="U93" i="2"/>
  <c r="U46" i="2"/>
  <c r="U62" i="2"/>
  <c r="U92" i="2"/>
  <c r="U8" i="2"/>
  <c r="U57" i="2"/>
  <c r="U63" i="2"/>
  <c r="U58" i="2"/>
  <c r="U97" i="2"/>
  <c r="U82" i="2"/>
  <c r="U74" i="2"/>
  <c r="U81" i="2"/>
  <c r="U26" i="2"/>
  <c r="U9" i="2"/>
  <c r="U98" i="2"/>
  <c r="U23" i="2"/>
  <c r="U87" i="2"/>
  <c r="U38" i="2"/>
  <c r="U70" i="2"/>
  <c r="U84" i="2"/>
  <c r="U55" i="2"/>
  <c r="U13" i="2"/>
  <c r="U71" i="2"/>
  <c r="U22" i="2"/>
  <c r="U65" i="2"/>
  <c r="U72" i="2"/>
  <c r="U39" i="2"/>
  <c r="U49" i="2"/>
  <c r="U11" i="2"/>
  <c r="U94" i="2"/>
  <c r="U88" i="2"/>
  <c r="U54" i="2"/>
  <c r="U100" i="2"/>
  <c r="U67" i="2"/>
  <c r="U68" i="2"/>
  <c r="W3" i="2" l="1"/>
  <c r="V10" i="2"/>
  <c r="V93" i="2"/>
  <c r="V61" i="2"/>
  <c r="V28" i="2"/>
  <c r="V69" i="2"/>
  <c r="V31" i="2"/>
  <c r="V7" i="2"/>
  <c r="V32" i="2"/>
  <c r="V30" i="2"/>
  <c r="V91" i="2"/>
  <c r="V41" i="2"/>
  <c r="V95" i="2"/>
  <c r="V53" i="2"/>
  <c r="V58" i="2"/>
  <c r="V44" i="2"/>
  <c r="V37" i="2"/>
  <c r="V80" i="2"/>
  <c r="V50" i="2"/>
  <c r="V73" i="2"/>
  <c r="V51" i="2"/>
  <c r="V86" i="2"/>
  <c r="V85" i="2"/>
  <c r="V33" i="2"/>
  <c r="V76" i="2"/>
  <c r="V43" i="2"/>
  <c r="V82" i="2"/>
  <c r="V46" i="2"/>
  <c r="V83" i="2"/>
  <c r="V99" i="2"/>
  <c r="V89" i="2"/>
  <c r="V77" i="2"/>
  <c r="V29" i="2"/>
  <c r="V90" i="2"/>
  <c r="V35" i="2"/>
  <c r="V12" i="2"/>
  <c r="V64" i="2"/>
  <c r="V4" i="2"/>
  <c r="V75" i="2"/>
  <c r="V60" i="2"/>
  <c r="V56" i="2"/>
  <c r="V45" i="2"/>
  <c r="V66" i="2"/>
  <c r="V5" i="2"/>
  <c r="V96" i="2"/>
  <c r="V47" i="2"/>
  <c r="V79" i="2"/>
  <c r="V48" i="2"/>
  <c r="V25" i="2"/>
  <c r="V6" i="2"/>
  <c r="V27" i="2"/>
  <c r="V34" i="2"/>
  <c r="V8" i="2"/>
  <c r="V24" i="2"/>
  <c r="V36" i="2"/>
  <c r="V52" i="2"/>
  <c r="V87" i="2"/>
  <c r="V81" i="2"/>
  <c r="V71" i="2"/>
  <c r="V74" i="2"/>
  <c r="V54" i="2"/>
  <c r="V72" i="2"/>
  <c r="V97" i="2"/>
  <c r="V23" i="2"/>
  <c r="V22" i="2"/>
  <c r="V57" i="2"/>
  <c r="V38" i="2"/>
  <c r="V68" i="2"/>
  <c r="V92" i="2"/>
  <c r="V78" i="2"/>
  <c r="V63" i="2"/>
  <c r="V39" i="2"/>
  <c r="V84" i="2"/>
  <c r="V40" i="2"/>
  <c r="V13" i="2"/>
  <c r="V88" i="2"/>
  <c r="V94" i="2"/>
  <c r="V100" i="2"/>
  <c r="V59" i="2"/>
  <c r="V55" i="2"/>
  <c r="V65" i="2"/>
  <c r="V70" i="2"/>
  <c r="V9" i="2"/>
  <c r="V98" i="2"/>
  <c r="V62" i="2"/>
  <c r="V42" i="2"/>
  <c r="V26" i="2"/>
  <c r="V67" i="2"/>
  <c r="V11" i="2"/>
  <c r="V49" i="2"/>
  <c r="X3" i="2" l="1"/>
  <c r="W10" i="2"/>
  <c r="W53" i="2"/>
  <c r="W30" i="2"/>
  <c r="W91" i="2"/>
  <c r="W28" i="2"/>
  <c r="W85" i="2"/>
  <c r="W61" i="2"/>
  <c r="W88" i="2"/>
  <c r="W31" i="2"/>
  <c r="W7" i="2"/>
  <c r="W69" i="2"/>
  <c r="W4" i="2"/>
  <c r="W32" i="2"/>
  <c r="W95" i="2"/>
  <c r="W51" i="2"/>
  <c r="W79" i="2"/>
  <c r="W29" i="2"/>
  <c r="W83" i="2"/>
  <c r="W59" i="2"/>
  <c r="W75" i="2"/>
  <c r="W93" i="2"/>
  <c r="W6" i="2"/>
  <c r="W94" i="2"/>
  <c r="W73" i="2"/>
  <c r="W24" i="2"/>
  <c r="W37" i="2"/>
  <c r="W41" i="2"/>
  <c r="W8" i="2"/>
  <c r="W27" i="2"/>
  <c r="W45" i="2"/>
  <c r="W34" i="2"/>
  <c r="W87" i="2"/>
  <c r="W48" i="2"/>
  <c r="W43" i="2"/>
  <c r="W35" i="2"/>
  <c r="W56" i="2"/>
  <c r="W90" i="2"/>
  <c r="W78" i="2"/>
  <c r="W46" i="2"/>
  <c r="W12" i="2"/>
  <c r="W40" i="2"/>
  <c r="W80" i="2"/>
  <c r="W82" i="2"/>
  <c r="W76" i="2"/>
  <c r="W60" i="2"/>
  <c r="W96" i="2"/>
  <c r="W86" i="2"/>
  <c r="W47" i="2"/>
  <c r="W50" i="2"/>
  <c r="W99" i="2"/>
  <c r="W64" i="2"/>
  <c r="W25" i="2"/>
  <c r="W33" i="2"/>
  <c r="W5" i="2"/>
  <c r="W57" i="2"/>
  <c r="W36" i="2"/>
  <c r="W77" i="2"/>
  <c r="W98" i="2"/>
  <c r="W72" i="2"/>
  <c r="W54" i="2"/>
  <c r="W65" i="2"/>
  <c r="W62" i="2"/>
  <c r="W100" i="2"/>
  <c r="W52" i="2"/>
  <c r="W23" i="2"/>
  <c r="W58" i="2"/>
  <c r="W74" i="2"/>
  <c r="W84" i="2"/>
  <c r="W92" i="2"/>
  <c r="W70" i="2"/>
  <c r="W55" i="2"/>
  <c r="W9" i="2"/>
  <c r="W68" i="2"/>
  <c r="W71" i="2"/>
  <c r="W89" i="2"/>
  <c r="W39" i="2"/>
  <c r="W44" i="2"/>
  <c r="W67" i="2"/>
  <c r="W97" i="2"/>
  <c r="W49" i="2"/>
  <c r="W63" i="2"/>
  <c r="W42" i="2"/>
  <c r="W26" i="2"/>
  <c r="W38" i="2"/>
  <c r="W11" i="2"/>
  <c r="W22" i="2"/>
  <c r="W81" i="2"/>
  <c r="W66" i="2"/>
  <c r="W13" i="2"/>
  <c r="Y3" i="2" l="1"/>
  <c r="X10" i="2"/>
  <c r="X32" i="2"/>
  <c r="X44" i="2"/>
  <c r="X61" i="2"/>
  <c r="X30" i="2"/>
  <c r="X28" i="2"/>
  <c r="X31" i="2"/>
  <c r="X7" i="2"/>
  <c r="X69" i="2"/>
  <c r="X91" i="2"/>
  <c r="X6" i="2"/>
  <c r="X43" i="2"/>
  <c r="X29" i="2"/>
  <c r="X60" i="2"/>
  <c r="X90" i="2"/>
  <c r="X36" i="2"/>
  <c r="X35" i="2"/>
  <c r="X79" i="2"/>
  <c r="X11" i="2"/>
  <c r="X40" i="2"/>
  <c r="X50" i="2"/>
  <c r="X76" i="2"/>
  <c r="X59" i="2"/>
  <c r="X48" i="2"/>
  <c r="X80" i="2"/>
  <c r="X51" i="2"/>
  <c r="X33" i="2"/>
  <c r="X75" i="2"/>
  <c r="X96" i="2"/>
  <c r="X73" i="2"/>
  <c r="X95" i="2"/>
  <c r="X89" i="2"/>
  <c r="X45" i="2"/>
  <c r="X13" i="2"/>
  <c r="X12" i="2"/>
  <c r="X53" i="2"/>
  <c r="X58" i="2"/>
  <c r="X99" i="2"/>
  <c r="X77" i="2"/>
  <c r="X25" i="2"/>
  <c r="X24" i="2"/>
  <c r="X86" i="2"/>
  <c r="X47" i="2"/>
  <c r="X87" i="2"/>
  <c r="X8" i="2"/>
  <c r="X57" i="2"/>
  <c r="X5" i="2"/>
  <c r="X37" i="2"/>
  <c r="X83" i="2"/>
  <c r="X27" i="2"/>
  <c r="X82" i="2"/>
  <c r="X56" i="2"/>
  <c r="X34" i="2"/>
  <c r="X64" i="2"/>
  <c r="X23" i="2"/>
  <c r="X4" i="2"/>
  <c r="X55" i="2"/>
  <c r="X49" i="2"/>
  <c r="X41" i="2"/>
  <c r="X9" i="2"/>
  <c r="X85" i="2"/>
  <c r="X63" i="2"/>
  <c r="X93" i="2"/>
  <c r="X71" i="2"/>
  <c r="X39" i="2"/>
  <c r="X92" i="2"/>
  <c r="X68" i="2"/>
  <c r="X54" i="2"/>
  <c r="X72" i="2"/>
  <c r="X74" i="2"/>
  <c r="X38" i="2"/>
  <c r="X22" i="2"/>
  <c r="X42" i="2"/>
  <c r="X67" i="2"/>
  <c r="X66" i="2"/>
  <c r="X46" i="2"/>
  <c r="X78" i="2"/>
  <c r="X98" i="2"/>
  <c r="X52" i="2"/>
  <c r="X97" i="2"/>
  <c r="X70" i="2"/>
  <c r="X94" i="2"/>
  <c r="X84" i="2"/>
  <c r="X88" i="2"/>
  <c r="X81" i="2"/>
  <c r="X26" i="2"/>
  <c r="X62" i="2"/>
  <c r="X65" i="2"/>
  <c r="X100" i="2"/>
  <c r="Z3" i="2" l="1"/>
  <c r="Y10" i="2"/>
  <c r="Y7" i="2"/>
  <c r="Y85" i="2"/>
  <c r="Y53" i="2"/>
  <c r="Y30" i="2"/>
  <c r="Y4" i="2"/>
  <c r="Y32" i="2"/>
  <c r="Y88" i="2"/>
  <c r="Y61" i="2"/>
  <c r="Y69" i="2"/>
  <c r="Y6" i="2"/>
  <c r="Y84" i="2"/>
  <c r="Y28" i="2"/>
  <c r="Y91" i="2"/>
  <c r="Y31" i="2"/>
  <c r="Y34" i="2"/>
  <c r="Y44" i="2"/>
  <c r="Y77" i="2"/>
  <c r="Y60" i="2"/>
  <c r="Y58" i="2"/>
  <c r="Y45" i="2"/>
  <c r="Y29" i="2"/>
  <c r="Y48" i="2"/>
  <c r="Y8" i="2"/>
  <c r="Y43" i="2"/>
  <c r="Y79" i="2"/>
  <c r="Y76" i="2"/>
  <c r="Y5" i="2"/>
  <c r="Y33" i="2"/>
  <c r="Y80" i="2"/>
  <c r="Y57" i="2"/>
  <c r="Y12" i="2"/>
  <c r="Y99" i="2"/>
  <c r="Y41" i="2"/>
  <c r="Y66" i="2"/>
  <c r="Y95" i="2"/>
  <c r="Y74" i="2"/>
  <c r="Y46" i="2"/>
  <c r="Y24" i="2"/>
  <c r="Y83" i="2"/>
  <c r="Y35" i="2"/>
  <c r="Y40" i="2"/>
  <c r="Y59" i="2"/>
  <c r="Y36" i="2"/>
  <c r="Y75" i="2"/>
  <c r="Y96" i="2"/>
  <c r="Y90" i="2"/>
  <c r="Y27" i="2"/>
  <c r="Y93" i="2"/>
  <c r="Y11" i="2"/>
  <c r="Y73" i="2"/>
  <c r="Y47" i="2"/>
  <c r="Y89" i="2"/>
  <c r="Y86" i="2"/>
  <c r="Y25" i="2"/>
  <c r="Y51" i="2"/>
  <c r="Y82" i="2"/>
  <c r="Y64" i="2"/>
  <c r="Y37" i="2"/>
  <c r="Y50" i="2"/>
  <c r="Y56" i="2"/>
  <c r="Y13" i="2"/>
  <c r="Y81" i="2"/>
  <c r="Y38" i="2"/>
  <c r="Y39" i="2"/>
  <c r="Y9" i="2"/>
  <c r="Y100" i="2"/>
  <c r="Y97" i="2"/>
  <c r="Y23" i="2"/>
  <c r="Y62" i="2"/>
  <c r="Y55" i="2"/>
  <c r="Y54" i="2"/>
  <c r="Y94" i="2"/>
  <c r="Y26" i="2"/>
  <c r="Y65" i="2"/>
  <c r="Y42" i="2"/>
  <c r="Y70" i="2"/>
  <c r="Y49" i="2"/>
  <c r="Y71" i="2"/>
  <c r="Y87" i="2"/>
  <c r="Y78" i="2"/>
  <c r="Y92" i="2"/>
  <c r="Y52" i="2"/>
  <c r="Y72" i="2"/>
  <c r="Y63" i="2"/>
  <c r="Y98" i="2"/>
  <c r="Y67" i="2"/>
  <c r="Y68" i="2"/>
  <c r="Y22" i="2"/>
  <c r="AA3" i="2" l="1"/>
  <c r="Z10" i="2"/>
  <c r="Z91" i="2"/>
  <c r="Z85" i="2"/>
  <c r="Z28" i="2"/>
  <c r="Z69" i="2"/>
  <c r="Z61" i="2"/>
  <c r="Z29" i="2"/>
  <c r="Z30" i="2"/>
  <c r="Z7" i="2"/>
  <c r="Z31" i="2"/>
  <c r="Z32" i="2"/>
  <c r="Z72" i="2"/>
  <c r="Z99" i="2"/>
  <c r="Z58" i="2"/>
  <c r="Z44" i="2"/>
  <c r="Z77" i="2"/>
  <c r="Z86" i="2"/>
  <c r="Z75" i="2"/>
  <c r="Z93" i="2"/>
  <c r="Z80" i="2"/>
  <c r="Z24" i="2"/>
  <c r="Z41" i="2"/>
  <c r="Z66" i="2"/>
  <c r="Z83" i="2"/>
  <c r="Z37" i="2"/>
  <c r="Z8" i="2"/>
  <c r="Z51" i="2"/>
  <c r="Z90" i="2"/>
  <c r="Z35" i="2"/>
  <c r="Z46" i="2"/>
  <c r="Z56" i="2"/>
  <c r="Z40" i="2"/>
  <c r="Z82" i="2"/>
  <c r="Z79" i="2"/>
  <c r="Z57" i="2"/>
  <c r="Z36" i="2"/>
  <c r="Z11" i="2"/>
  <c r="Z59" i="2"/>
  <c r="Z73" i="2"/>
  <c r="Z64" i="2"/>
  <c r="Z50" i="2"/>
  <c r="Z47" i="2"/>
  <c r="Z4" i="2"/>
  <c r="Z60" i="2"/>
  <c r="Z27" i="2"/>
  <c r="Z94" i="2"/>
  <c r="Z53" i="2"/>
  <c r="Z96" i="2"/>
  <c r="Z33" i="2"/>
  <c r="Z45" i="2"/>
  <c r="Z12" i="2"/>
  <c r="Z6" i="2"/>
  <c r="Z48" i="2"/>
  <c r="Z25" i="2"/>
  <c r="Z5" i="2"/>
  <c r="Z76" i="2"/>
  <c r="Z95" i="2"/>
  <c r="Z43" i="2"/>
  <c r="Z68" i="2"/>
  <c r="Z42" i="2"/>
  <c r="Z87" i="2"/>
  <c r="Z67" i="2"/>
  <c r="Z52" i="2"/>
  <c r="Z62" i="2"/>
  <c r="Z74" i="2"/>
  <c r="Z71" i="2"/>
  <c r="Z100" i="2"/>
  <c r="Z49" i="2"/>
  <c r="Z92" i="2"/>
  <c r="Z26" i="2"/>
  <c r="Z22" i="2"/>
  <c r="Z13" i="2"/>
  <c r="Z38" i="2"/>
  <c r="Z9" i="2"/>
  <c r="Z98" i="2"/>
  <c r="Z81" i="2"/>
  <c r="Z88" i="2"/>
  <c r="Z65" i="2"/>
  <c r="Z78" i="2"/>
  <c r="Z34" i="2"/>
  <c r="Z89" i="2"/>
  <c r="Z84" i="2"/>
  <c r="Z63" i="2"/>
  <c r="Z55" i="2"/>
  <c r="Z23" i="2"/>
  <c r="Z54" i="2"/>
  <c r="Z39" i="2"/>
  <c r="Z97" i="2"/>
  <c r="Z70" i="2"/>
  <c r="AB3" i="2" l="1"/>
  <c r="AA10" i="2"/>
  <c r="AA7" i="2"/>
  <c r="AA53" i="2"/>
  <c r="AA69" i="2"/>
  <c r="AA32" i="2"/>
  <c r="AA91" i="2"/>
  <c r="AA28" i="2"/>
  <c r="AA30" i="2"/>
  <c r="AA31" i="2"/>
  <c r="AA61" i="2"/>
  <c r="AA79" i="2"/>
  <c r="AA37" i="2"/>
  <c r="AA50" i="2"/>
  <c r="AA95" i="2"/>
  <c r="AA81" i="2"/>
  <c r="AA60" i="2"/>
  <c r="AA90" i="2"/>
  <c r="AA44" i="2"/>
  <c r="AA29" i="2"/>
  <c r="AA4" i="2"/>
  <c r="AA48" i="2"/>
  <c r="AA80" i="2"/>
  <c r="AA56" i="2"/>
  <c r="AA24" i="2"/>
  <c r="AA94" i="2"/>
  <c r="AA73" i="2"/>
  <c r="AA64" i="2"/>
  <c r="AA57" i="2"/>
  <c r="AA89" i="2"/>
  <c r="AA36" i="2"/>
  <c r="AA34" i="2"/>
  <c r="AA58" i="2"/>
  <c r="AA82" i="2"/>
  <c r="AA75" i="2"/>
  <c r="AA6" i="2"/>
  <c r="AA40" i="2"/>
  <c r="AA76" i="2"/>
  <c r="AA93" i="2"/>
  <c r="AA33" i="2"/>
  <c r="AA77" i="2"/>
  <c r="AA5" i="2"/>
  <c r="AA11" i="2"/>
  <c r="AA51" i="2"/>
  <c r="AA41" i="2"/>
  <c r="AA66" i="2"/>
  <c r="AA83" i="2"/>
  <c r="AA70" i="2"/>
  <c r="AA25" i="2"/>
  <c r="AA99" i="2"/>
  <c r="AA27" i="2"/>
  <c r="AA46" i="2"/>
  <c r="AA59" i="2"/>
  <c r="AA43" i="2"/>
  <c r="AA96" i="2"/>
  <c r="AA12" i="2"/>
  <c r="AA85" i="2"/>
  <c r="AA9" i="2"/>
  <c r="AA97" i="2"/>
  <c r="AA55" i="2"/>
  <c r="AA38" i="2"/>
  <c r="AA78" i="2"/>
  <c r="AA84" i="2"/>
  <c r="AA8" i="2"/>
  <c r="AA88" i="2"/>
  <c r="AA35" i="2"/>
  <c r="AA52" i="2"/>
  <c r="AA42" i="2"/>
  <c r="AA49" i="2"/>
  <c r="AA47" i="2"/>
  <c r="AA92" i="2"/>
  <c r="AA23" i="2"/>
  <c r="AA54" i="2"/>
  <c r="AA39" i="2"/>
  <c r="AA72" i="2"/>
  <c r="AA65" i="2"/>
  <c r="AA62" i="2"/>
  <c r="AA68" i="2"/>
  <c r="AA26" i="2"/>
  <c r="AA98" i="2"/>
  <c r="AA63" i="2"/>
  <c r="AA71" i="2"/>
  <c r="AA45" i="2"/>
  <c r="AA100" i="2"/>
  <c r="AA87" i="2"/>
  <c r="AA74" i="2"/>
  <c r="AA22" i="2"/>
  <c r="AA86" i="2"/>
  <c r="AA13" i="2"/>
  <c r="AA67" i="2"/>
  <c r="AC3" i="2" l="1"/>
  <c r="AB10" i="2"/>
  <c r="AB28" i="2"/>
  <c r="AB53" i="2"/>
  <c r="AB7" i="2"/>
  <c r="AB30" i="2"/>
  <c r="AB91" i="2"/>
  <c r="AB61" i="2"/>
  <c r="AB32" i="2"/>
  <c r="AB69" i="2"/>
  <c r="AB31" i="2"/>
  <c r="AB6" i="2"/>
  <c r="AB96" i="2"/>
  <c r="AB57" i="2"/>
  <c r="AB77" i="2"/>
  <c r="AB46" i="2"/>
  <c r="AB87" i="2"/>
  <c r="AB8" i="2"/>
  <c r="AB58" i="2"/>
  <c r="AB59" i="2"/>
  <c r="AB89" i="2"/>
  <c r="AB47" i="2"/>
  <c r="AB56" i="2"/>
  <c r="AB75" i="2"/>
  <c r="AB4" i="2"/>
  <c r="AB45" i="2"/>
  <c r="AB79" i="2"/>
  <c r="AB5" i="2"/>
  <c r="AB50" i="2"/>
  <c r="AB36" i="2"/>
  <c r="AB25" i="2"/>
  <c r="AB73" i="2"/>
  <c r="AB83" i="2"/>
  <c r="AB37" i="2"/>
  <c r="AB94" i="2"/>
  <c r="AB40" i="2"/>
  <c r="AB44" i="2"/>
  <c r="AB76" i="2"/>
  <c r="AB33" i="2"/>
  <c r="AB80" i="2"/>
  <c r="AB82" i="2"/>
  <c r="AB90" i="2"/>
  <c r="AB64" i="2"/>
  <c r="AB41" i="2"/>
  <c r="AB24" i="2"/>
  <c r="AB86" i="2"/>
  <c r="AB35" i="2"/>
  <c r="AB92" i="2"/>
  <c r="AB85" i="2"/>
  <c r="AB93" i="2"/>
  <c r="AB48" i="2"/>
  <c r="AB60" i="2"/>
  <c r="AB66" i="2"/>
  <c r="AB34" i="2"/>
  <c r="AB29" i="2"/>
  <c r="AB95" i="2"/>
  <c r="AB12" i="2"/>
  <c r="AB99" i="2"/>
  <c r="AB27" i="2"/>
  <c r="AB43" i="2"/>
  <c r="AB65" i="2"/>
  <c r="AB62" i="2"/>
  <c r="AB68" i="2"/>
  <c r="AB71" i="2"/>
  <c r="AB98" i="2"/>
  <c r="AB100" i="2"/>
  <c r="AB84" i="2"/>
  <c r="AB72" i="2"/>
  <c r="AB22" i="2"/>
  <c r="AB51" i="2"/>
  <c r="AB13" i="2"/>
  <c r="AB9" i="2"/>
  <c r="AB63" i="2"/>
  <c r="AB81" i="2"/>
  <c r="AB67" i="2"/>
  <c r="AB70" i="2"/>
  <c r="AB78" i="2"/>
  <c r="AB23" i="2"/>
  <c r="AB52" i="2"/>
  <c r="AB39" i="2"/>
  <c r="AB97" i="2"/>
  <c r="AB49" i="2"/>
  <c r="AB11" i="2"/>
  <c r="AB26" i="2"/>
  <c r="AB42" i="2"/>
  <c r="AB74" i="2"/>
  <c r="AB55" i="2"/>
  <c r="AB38" i="2"/>
  <c r="AB54" i="2"/>
  <c r="AB88" i="2"/>
  <c r="AD3" i="2" l="1"/>
  <c r="AC10" i="2"/>
  <c r="AC31" i="2"/>
  <c r="AC30" i="2"/>
  <c r="AC73" i="2"/>
  <c r="AC91" i="2"/>
  <c r="AC7" i="2"/>
  <c r="AC61" i="2"/>
  <c r="AC32" i="2"/>
  <c r="AC28" i="2"/>
  <c r="AC85" i="2"/>
  <c r="AC69" i="2"/>
  <c r="AC4" i="2"/>
  <c r="AC41" i="2"/>
  <c r="AC40" i="2"/>
  <c r="AC44" i="2"/>
  <c r="AC35" i="2"/>
  <c r="AC5" i="2"/>
  <c r="AC83" i="2"/>
  <c r="AC96" i="2"/>
  <c r="AC80" i="2"/>
  <c r="AC51" i="2"/>
  <c r="AC36" i="2"/>
  <c r="AC56" i="2"/>
  <c r="AC76" i="2"/>
  <c r="AC59" i="2"/>
  <c r="AC57" i="2"/>
  <c r="AC95" i="2"/>
  <c r="AC93" i="2"/>
  <c r="AC8" i="2"/>
  <c r="AC43" i="2"/>
  <c r="AC58" i="2"/>
  <c r="AC9" i="2"/>
  <c r="AC24" i="2"/>
  <c r="AC50" i="2"/>
  <c r="AC6" i="2"/>
  <c r="AC29" i="2"/>
  <c r="AC75" i="2"/>
  <c r="AC60" i="2"/>
  <c r="AC86" i="2"/>
  <c r="AC47" i="2"/>
  <c r="AC45" i="2"/>
  <c r="AC66" i="2"/>
  <c r="AC90" i="2"/>
  <c r="AC33" i="2"/>
  <c r="AC25" i="2"/>
  <c r="AC12" i="2"/>
  <c r="AC79" i="2"/>
  <c r="AC34" i="2"/>
  <c r="AC53" i="2"/>
  <c r="AC37" i="2"/>
  <c r="AC77" i="2"/>
  <c r="AC46" i="2"/>
  <c r="AC11" i="2"/>
  <c r="AC52" i="2"/>
  <c r="AC92" i="2"/>
  <c r="AC54" i="2"/>
  <c r="AC27" i="2"/>
  <c r="AC63" i="2"/>
  <c r="AC68" i="2"/>
  <c r="AC26" i="2"/>
  <c r="AC99" i="2"/>
  <c r="AC65" i="2"/>
  <c r="AC70" i="2"/>
  <c r="AC38" i="2"/>
  <c r="AC78" i="2"/>
  <c r="AC23" i="2"/>
  <c r="AC100" i="2"/>
  <c r="AC97" i="2"/>
  <c r="AC62" i="2"/>
  <c r="AC82" i="2"/>
  <c r="AC39" i="2"/>
  <c r="AC98" i="2"/>
  <c r="AC49" i="2"/>
  <c r="AC94" i="2"/>
  <c r="AC89" i="2"/>
  <c r="AC22" i="2"/>
  <c r="AC42" i="2"/>
  <c r="AC71" i="2"/>
  <c r="AC64" i="2"/>
  <c r="AC81" i="2"/>
  <c r="AC48" i="2"/>
  <c r="AC55" i="2"/>
  <c r="AC13" i="2"/>
  <c r="AC72" i="2"/>
  <c r="AC88" i="2"/>
  <c r="AC87" i="2"/>
  <c r="AC74" i="2"/>
  <c r="AC84" i="2"/>
  <c r="AC67" i="2"/>
  <c r="AE3" i="2" l="1"/>
  <c r="AD10" i="2"/>
  <c r="AD7" i="2"/>
  <c r="AD69" i="2"/>
  <c r="AD31" i="2"/>
  <c r="AD61" i="2"/>
  <c r="AD32" i="2"/>
  <c r="AD53" i="2"/>
  <c r="AD91" i="2"/>
  <c r="AD30" i="2"/>
  <c r="AD87" i="2"/>
  <c r="AD86" i="2"/>
  <c r="AD6" i="2"/>
  <c r="AD58" i="2"/>
  <c r="AD96" i="2"/>
  <c r="AD85" i="2"/>
  <c r="AD5" i="2"/>
  <c r="AD8" i="2"/>
  <c r="AD27" i="2"/>
  <c r="AD51" i="2"/>
  <c r="AD12" i="2"/>
  <c r="AD41" i="2"/>
  <c r="AD25" i="2"/>
  <c r="AD47" i="2"/>
  <c r="AD24" i="2"/>
  <c r="AD36" i="2"/>
  <c r="AD4" i="2"/>
  <c r="AD29" i="2"/>
  <c r="AD44" i="2"/>
  <c r="AD56" i="2"/>
  <c r="AD66" i="2"/>
  <c r="AD60" i="2"/>
  <c r="AD46" i="2"/>
  <c r="AD28" i="2"/>
  <c r="AD79" i="2"/>
  <c r="AD59" i="2"/>
  <c r="AD82" i="2"/>
  <c r="AD95" i="2"/>
  <c r="AD75" i="2"/>
  <c r="AD83" i="2"/>
  <c r="AD90" i="2"/>
  <c r="AD37" i="2"/>
  <c r="AD76" i="2"/>
  <c r="AD64" i="2"/>
  <c r="AD45" i="2"/>
  <c r="AD34" i="2"/>
  <c r="AD48" i="2"/>
  <c r="AD99" i="2"/>
  <c r="AD50" i="2"/>
  <c r="AD43" i="2"/>
  <c r="AD35" i="2"/>
  <c r="AD93" i="2"/>
  <c r="AD89" i="2"/>
  <c r="AD80" i="2"/>
  <c r="AD73" i="2"/>
  <c r="AD67" i="2"/>
  <c r="AD98" i="2"/>
  <c r="AD97" i="2"/>
  <c r="AD38" i="2"/>
  <c r="AD77" i="2"/>
  <c r="AD68" i="2"/>
  <c r="AD63" i="2"/>
  <c r="AD71" i="2"/>
  <c r="AD57" i="2"/>
  <c r="AD70" i="2"/>
  <c r="AD26" i="2"/>
  <c r="AD100" i="2"/>
  <c r="AD84" i="2"/>
  <c r="AD55" i="2"/>
  <c r="AD13" i="2"/>
  <c r="AD92" i="2"/>
  <c r="AD72" i="2"/>
  <c r="AD94" i="2"/>
  <c r="AD40" i="2"/>
  <c r="AD52" i="2"/>
  <c r="AD88" i="2"/>
  <c r="AD81" i="2"/>
  <c r="AD22" i="2"/>
  <c r="AD33" i="2"/>
  <c r="AD42" i="2"/>
  <c r="AD54" i="2"/>
  <c r="AD62" i="2"/>
  <c r="AD23" i="2"/>
  <c r="AD11" i="2"/>
  <c r="AD74" i="2"/>
  <c r="AD9" i="2"/>
  <c r="AD39" i="2"/>
  <c r="AD49" i="2"/>
  <c r="AD78" i="2"/>
  <c r="AD65" i="2"/>
  <c r="AF3" i="2" l="1"/>
  <c r="AE10" i="2"/>
  <c r="AE61" i="2"/>
  <c r="AE7" i="2"/>
  <c r="AE69" i="2"/>
  <c r="AE30" i="2"/>
  <c r="AE31" i="2"/>
  <c r="AE32" i="2"/>
  <c r="AE91" i="2"/>
  <c r="AE28" i="2"/>
  <c r="AE53" i="2"/>
  <c r="AE45" i="2"/>
  <c r="AE66" i="2"/>
  <c r="AE99" i="2"/>
  <c r="AE57" i="2"/>
  <c r="AE35" i="2"/>
  <c r="AE48" i="2"/>
  <c r="AE90" i="2"/>
  <c r="AE56" i="2"/>
  <c r="AE52" i="2"/>
  <c r="AE54" i="2"/>
  <c r="AE60" i="2"/>
  <c r="AE63" i="2"/>
  <c r="AE83" i="2"/>
  <c r="AE89" i="2"/>
  <c r="AE25" i="2"/>
  <c r="AE34" i="2"/>
  <c r="AE85" i="2"/>
  <c r="AE4" i="2"/>
  <c r="AE58" i="2"/>
  <c r="AE82" i="2"/>
  <c r="AE40" i="2"/>
  <c r="AE12" i="2"/>
  <c r="AE41" i="2"/>
  <c r="AE73" i="2"/>
  <c r="AE29" i="2"/>
  <c r="AE50" i="2"/>
  <c r="AE64" i="2"/>
  <c r="AE24" i="2"/>
  <c r="AE36" i="2"/>
  <c r="AE79" i="2"/>
  <c r="AE86" i="2"/>
  <c r="AE37" i="2"/>
  <c r="AE8" i="2"/>
  <c r="AE75" i="2"/>
  <c r="AE5" i="2"/>
  <c r="AE59" i="2"/>
  <c r="AE95" i="2"/>
  <c r="AE80" i="2"/>
  <c r="AE33" i="2"/>
  <c r="AE76" i="2"/>
  <c r="AE47" i="2"/>
  <c r="AE6" i="2"/>
  <c r="AE27" i="2"/>
  <c r="AE51" i="2"/>
  <c r="AE46" i="2"/>
  <c r="AE13" i="2"/>
  <c r="AE43" i="2"/>
  <c r="AE84" i="2"/>
  <c r="AE71" i="2"/>
  <c r="AE39" i="2"/>
  <c r="AE78" i="2"/>
  <c r="AE97" i="2"/>
  <c r="AE74" i="2"/>
  <c r="AE26" i="2"/>
  <c r="AE11" i="2"/>
  <c r="AE42" i="2"/>
  <c r="AE55" i="2"/>
  <c r="AE9" i="2"/>
  <c r="AE72" i="2"/>
  <c r="AE87" i="2"/>
  <c r="AE67" i="2"/>
  <c r="AE94" i="2"/>
  <c r="AE98" i="2"/>
  <c r="AE44" i="2"/>
  <c r="AE96" i="2"/>
  <c r="AE88" i="2"/>
  <c r="AE70" i="2"/>
  <c r="AE77" i="2"/>
  <c r="AE49" i="2"/>
  <c r="AE23" i="2"/>
  <c r="AE68" i="2"/>
  <c r="AE22" i="2"/>
  <c r="AE92" i="2"/>
  <c r="AE81" i="2"/>
  <c r="AE100" i="2"/>
  <c r="AE93" i="2"/>
  <c r="AE65" i="2"/>
  <c r="AE38" i="2"/>
  <c r="AE62" i="2"/>
  <c r="AG3" i="2" l="1"/>
  <c r="AF10" i="2"/>
  <c r="AF44" i="2"/>
  <c r="AF31" i="2"/>
  <c r="AF61" i="2"/>
  <c r="AF30" i="2"/>
  <c r="AF53" i="2"/>
  <c r="AF7" i="2"/>
  <c r="AF32" i="2"/>
  <c r="AF69" i="2"/>
  <c r="AF91" i="2"/>
  <c r="AF28" i="2"/>
  <c r="AF12" i="2"/>
  <c r="AF99" i="2"/>
  <c r="AF47" i="2"/>
  <c r="AF77" i="2"/>
  <c r="AF86" i="2"/>
  <c r="AF79" i="2"/>
  <c r="AF95" i="2"/>
  <c r="AF34" i="2"/>
  <c r="AF4" i="2"/>
  <c r="AF48" i="2"/>
  <c r="AF64" i="2"/>
  <c r="AF82" i="2"/>
  <c r="AF6" i="2"/>
  <c r="AF29" i="2"/>
  <c r="AF40" i="2"/>
  <c r="AF33" i="2"/>
  <c r="AF56" i="2"/>
  <c r="AF37" i="2"/>
  <c r="AF96" i="2"/>
  <c r="AF24" i="2"/>
  <c r="AF43" i="2"/>
  <c r="AF35" i="2"/>
  <c r="AF45" i="2"/>
  <c r="AF8" i="2"/>
  <c r="AF73" i="2"/>
  <c r="AF25" i="2"/>
  <c r="AF93" i="2"/>
  <c r="AF66" i="2"/>
  <c r="AF85" i="2"/>
  <c r="AF58" i="2"/>
  <c r="AF36" i="2"/>
  <c r="AF50" i="2"/>
  <c r="AF57" i="2"/>
  <c r="AF5" i="2"/>
  <c r="AF89" i="2"/>
  <c r="AF67" i="2"/>
  <c r="AF76" i="2"/>
  <c r="AF51" i="2"/>
  <c r="AF80" i="2"/>
  <c r="AF75" i="2"/>
  <c r="AF83" i="2"/>
  <c r="AF59" i="2"/>
  <c r="AF68" i="2"/>
  <c r="AF46" i="2"/>
  <c r="AF41" i="2"/>
  <c r="AF60" i="2"/>
  <c r="AF90" i="2"/>
  <c r="AF27" i="2"/>
  <c r="AF39" i="2"/>
  <c r="AF70" i="2"/>
  <c r="AF78" i="2"/>
  <c r="AF92" i="2"/>
  <c r="AF63" i="2"/>
  <c r="AF97" i="2"/>
  <c r="AF100" i="2"/>
  <c r="AF72" i="2"/>
  <c r="AF52" i="2"/>
  <c r="AF38" i="2"/>
  <c r="AF22" i="2"/>
  <c r="AF55" i="2"/>
  <c r="AF54" i="2"/>
  <c r="AF13" i="2"/>
  <c r="AF81" i="2"/>
  <c r="AF98" i="2"/>
  <c r="AF74" i="2"/>
  <c r="AF65" i="2"/>
  <c r="AF9" i="2"/>
  <c r="AF26" i="2"/>
  <c r="AF94" i="2"/>
  <c r="AF84" i="2"/>
  <c r="AF88" i="2"/>
  <c r="AF49" i="2"/>
  <c r="AF71" i="2"/>
  <c r="AF62" i="2"/>
  <c r="AF23" i="2"/>
  <c r="AF11" i="2"/>
  <c r="AF87" i="2"/>
  <c r="AF42" i="2"/>
  <c r="AH3" i="2" l="1"/>
  <c r="AG10" i="2"/>
  <c r="AG69" i="2"/>
  <c r="AG7" i="2"/>
  <c r="AG61" i="2"/>
  <c r="AG32" i="2"/>
  <c r="AG31" i="2"/>
  <c r="AG85" i="2"/>
  <c r="AG91" i="2"/>
  <c r="AG28" i="2"/>
  <c r="AG44" i="2"/>
  <c r="AG77" i="2"/>
  <c r="AG13" i="2"/>
  <c r="AG36" i="2"/>
  <c r="AG83" i="2"/>
  <c r="AG76" i="2"/>
  <c r="AG99" i="2"/>
  <c r="AG4" i="2"/>
  <c r="AG34" i="2"/>
  <c r="AG35" i="2"/>
  <c r="AG8" i="2"/>
  <c r="AG57" i="2"/>
  <c r="AG64" i="2"/>
  <c r="AG73" i="2"/>
  <c r="AG30" i="2"/>
  <c r="AG79" i="2"/>
  <c r="AG80" i="2"/>
  <c r="AG66" i="2"/>
  <c r="AG27" i="2"/>
  <c r="AG47" i="2"/>
  <c r="AG48" i="2"/>
  <c r="AG86" i="2"/>
  <c r="AG89" i="2"/>
  <c r="AG68" i="2"/>
  <c r="AG46" i="2"/>
  <c r="AG82" i="2"/>
  <c r="AG53" i="2"/>
  <c r="AG51" i="2"/>
  <c r="AG6" i="2"/>
  <c r="AG41" i="2"/>
  <c r="AG5" i="2"/>
  <c r="AG90" i="2"/>
  <c r="AG40" i="2"/>
  <c r="AG59" i="2"/>
  <c r="AG45" i="2"/>
  <c r="AG75" i="2"/>
  <c r="AG96" i="2"/>
  <c r="AG50" i="2"/>
  <c r="AG37" i="2"/>
  <c r="AG24" i="2"/>
  <c r="AG56" i="2"/>
  <c r="AG33" i="2"/>
  <c r="AG25" i="2"/>
  <c r="AG43" i="2"/>
  <c r="AG93" i="2"/>
  <c r="AG95" i="2"/>
  <c r="AG60" i="2"/>
  <c r="AG71" i="2"/>
  <c r="AG55" i="2"/>
  <c r="AG98" i="2"/>
  <c r="AG26" i="2"/>
  <c r="AG49" i="2"/>
  <c r="AG94" i="2"/>
  <c r="AG74" i="2"/>
  <c r="AG70" i="2"/>
  <c r="AG100" i="2"/>
  <c r="AG84" i="2"/>
  <c r="AG87" i="2"/>
  <c r="AG63" i="2"/>
  <c r="AG72" i="2"/>
  <c r="AG67" i="2"/>
  <c r="AG52" i="2"/>
  <c r="AG58" i="2"/>
  <c r="AG97" i="2"/>
  <c r="AG39" i="2"/>
  <c r="AG23" i="2"/>
  <c r="AG42" i="2"/>
  <c r="AG62" i="2"/>
  <c r="AG78" i="2"/>
  <c r="AG12" i="2"/>
  <c r="AG29" i="2"/>
  <c r="AG81" i="2"/>
  <c r="AG9" i="2"/>
  <c r="AG22" i="2"/>
  <c r="AG38" i="2"/>
  <c r="AG92" i="2"/>
  <c r="AG88" i="2"/>
  <c r="AG65" i="2"/>
  <c r="AG54" i="2"/>
  <c r="AG11" i="2"/>
  <c r="AI3" i="2" l="1"/>
  <c r="AH10" i="2"/>
  <c r="AH69" i="2"/>
  <c r="AH91" i="2"/>
  <c r="AH28" i="2"/>
  <c r="AH7" i="2"/>
  <c r="AH32" i="2"/>
  <c r="AH30" i="2"/>
  <c r="AH61" i="2"/>
  <c r="AH53" i="2"/>
  <c r="AH31" i="2"/>
  <c r="AH60" i="2"/>
  <c r="AH90" i="2"/>
  <c r="AH73" i="2"/>
  <c r="AH58" i="2"/>
  <c r="AH45" i="2"/>
  <c r="AH4" i="2"/>
  <c r="AH83" i="2"/>
  <c r="AH86" i="2"/>
  <c r="AH47" i="2"/>
  <c r="AH82" i="2"/>
  <c r="AH12" i="2"/>
  <c r="AH57" i="2"/>
  <c r="AH27" i="2"/>
  <c r="AH75" i="2"/>
  <c r="AH80" i="2"/>
  <c r="AH64" i="2"/>
  <c r="AH43" i="2"/>
  <c r="AH25" i="2"/>
  <c r="AH95" i="2"/>
  <c r="AH24" i="2"/>
  <c r="AH46" i="2"/>
  <c r="AH59" i="2"/>
  <c r="AH50" i="2"/>
  <c r="AH56" i="2"/>
  <c r="AH41" i="2"/>
  <c r="AH96" i="2"/>
  <c r="AH76" i="2"/>
  <c r="AH99" i="2"/>
  <c r="AH44" i="2"/>
  <c r="AH34" i="2"/>
  <c r="AH93" i="2"/>
  <c r="AH40" i="2"/>
  <c r="AH51" i="2"/>
  <c r="AH88" i="2"/>
  <c r="AH48" i="2"/>
  <c r="AH5" i="2"/>
  <c r="AH78" i="2"/>
  <c r="AH35" i="2"/>
  <c r="AH36" i="2"/>
  <c r="AH85" i="2"/>
  <c r="AH79" i="2"/>
  <c r="AH6" i="2"/>
  <c r="AH33" i="2"/>
  <c r="AH29" i="2"/>
  <c r="AH66" i="2"/>
  <c r="AH89" i="2"/>
  <c r="AH77" i="2"/>
  <c r="AH87" i="2"/>
  <c r="AH55" i="2"/>
  <c r="AH9" i="2"/>
  <c r="AH8" i="2"/>
  <c r="AH94" i="2"/>
  <c r="AH84" i="2"/>
  <c r="AH68" i="2"/>
  <c r="AH65" i="2"/>
  <c r="AH52" i="2"/>
  <c r="AH98" i="2"/>
  <c r="AH42" i="2"/>
  <c r="AH97" i="2"/>
  <c r="AH100" i="2"/>
  <c r="AH22" i="2"/>
  <c r="AH54" i="2"/>
  <c r="AH11" i="2"/>
  <c r="AH37" i="2"/>
  <c r="AH81" i="2"/>
  <c r="AH38" i="2"/>
  <c r="AH70" i="2"/>
  <c r="AH13" i="2"/>
  <c r="AH62" i="2"/>
  <c r="AH63" i="2"/>
  <c r="AH71" i="2"/>
  <c r="AH26" i="2"/>
  <c r="AH23" i="2"/>
  <c r="AH92" i="2"/>
  <c r="AH39" i="2"/>
  <c r="AH72" i="2"/>
  <c r="AH67" i="2"/>
  <c r="AH49" i="2"/>
  <c r="AH74" i="2"/>
  <c r="AI10" i="2" l="1"/>
  <c r="AI28" i="2"/>
  <c r="AI30" i="2"/>
  <c r="AI32" i="2"/>
  <c r="AI69" i="2"/>
  <c r="AI91" i="2"/>
  <c r="AI88" i="2"/>
  <c r="AI7" i="2"/>
  <c r="AI61" i="2"/>
  <c r="AI31" i="2"/>
  <c r="AI33" i="2"/>
  <c r="AI58" i="2"/>
  <c r="AI79" i="2"/>
  <c r="AI90" i="2"/>
  <c r="AI89" i="2"/>
  <c r="AI35" i="2"/>
  <c r="AI62" i="2"/>
  <c r="AI46" i="2"/>
  <c r="AI76" i="2"/>
  <c r="AI51" i="2"/>
  <c r="AI53" i="2"/>
  <c r="AI40" i="2"/>
  <c r="AI12" i="2"/>
  <c r="AI95" i="2"/>
  <c r="AI27" i="2"/>
  <c r="AI50" i="2"/>
  <c r="AI73" i="2"/>
  <c r="AI64" i="2"/>
  <c r="AI75" i="2"/>
  <c r="AI5" i="2"/>
  <c r="AI56" i="2"/>
  <c r="AI85" i="2"/>
  <c r="AI41" i="2"/>
  <c r="AI99" i="2"/>
  <c r="AI36" i="2"/>
  <c r="AI34" i="2"/>
  <c r="AI93" i="2"/>
  <c r="AI57" i="2"/>
  <c r="AI25" i="2"/>
  <c r="AI84" i="2"/>
  <c r="AI37" i="2"/>
  <c r="AI24" i="2"/>
  <c r="AI47" i="2"/>
  <c r="AI82" i="2"/>
  <c r="AI45" i="2"/>
  <c r="AI96" i="2"/>
  <c r="AI8" i="2"/>
  <c r="AI80" i="2"/>
  <c r="AI44" i="2"/>
  <c r="AI43" i="2"/>
  <c r="AI6" i="2"/>
  <c r="AI60" i="2"/>
  <c r="AI86" i="2"/>
  <c r="AI72" i="2"/>
  <c r="AI83" i="2"/>
  <c r="AI4" i="2"/>
  <c r="AI48" i="2"/>
  <c r="AI77" i="2"/>
  <c r="AI38" i="2"/>
  <c r="AI63" i="2"/>
  <c r="AI26" i="2"/>
  <c r="AI98" i="2"/>
  <c r="AI13" i="2"/>
  <c r="AI49" i="2"/>
  <c r="AI54" i="2"/>
  <c r="AI22" i="2"/>
  <c r="AI59" i="2"/>
  <c r="AI42" i="2"/>
  <c r="AI65" i="2"/>
  <c r="AI23" i="2"/>
  <c r="AI67" i="2"/>
  <c r="AI9" i="2"/>
  <c r="AI11" i="2"/>
  <c r="AI74" i="2"/>
  <c r="AI94" i="2"/>
  <c r="AI78" i="2"/>
  <c r="AI100" i="2"/>
  <c r="AI71" i="2"/>
  <c r="AI52" i="2"/>
  <c r="AI87" i="2"/>
  <c r="AI55" i="2"/>
  <c r="AI39" i="2"/>
  <c r="AI92" i="2"/>
  <c r="AI66" i="2"/>
  <c r="AI68" i="2"/>
  <c r="AI70" i="2"/>
  <c r="AI97" i="2"/>
  <c r="AI81" i="2"/>
  <c r="AI29" i="2"/>
</calcChain>
</file>

<file path=xl/sharedStrings.xml><?xml version="1.0" encoding="utf-8"?>
<sst xmlns="http://schemas.openxmlformats.org/spreadsheetml/2006/main" count="251" uniqueCount="106">
  <si>
    <t>Projekt: Nachhilfe-Website</t>
  </si>
  <si>
    <t>Code</t>
  </si>
  <si>
    <t>Bezeichnung</t>
  </si>
  <si>
    <t>Aufgabe</t>
  </si>
  <si>
    <t>Ergebnis/Ziel</t>
  </si>
  <si>
    <t>Abnahmekriterien</t>
  </si>
  <si>
    <t>Status</t>
  </si>
  <si>
    <t>Verantwortliche Person</t>
  </si>
  <si>
    <t>Benötigte Ressourcen</t>
  </si>
  <si>
    <t>Aufwand
(Stunden)</t>
  </si>
  <si>
    <t>Aufwand
(CHF)</t>
  </si>
  <si>
    <t>Start
Datum</t>
  </si>
  <si>
    <t>Ende
Datum</t>
  </si>
  <si>
    <t>Voraussetzungen (Arbeitspakete)</t>
  </si>
  <si>
    <t>Abhängigkeiten (Arbeitspakete)</t>
  </si>
  <si>
    <t>RAIR-D2.1</t>
  </si>
  <si>
    <t>Datenbankabspeicherung LOG</t>
  </si>
  <si>
    <t xml:space="preserve">Es sollte eine View erstellt werden, bei dem sich ein User registrieren kann. </t>
  </si>
  <si>
    <t>View wurde erstellt.</t>
  </si>
  <si>
    <t>Vervollständigung des Arbeitspaketes. Einhalten des Zeitfensters</t>
  </si>
  <si>
    <t>Fertig</t>
  </si>
  <si>
    <t>Leo Bandel</t>
  </si>
  <si>
    <t>Fachliches Wissen, Arbeitsgerät Visual Studio Code, Internetverbindung</t>
  </si>
  <si>
    <t>RAIR-D1.1</t>
  </si>
  <si>
    <t>RAIR-D2.2</t>
  </si>
  <si>
    <t>Cyber-Security LOG</t>
  </si>
  <si>
    <t>Es sollte eine View erstellt werden, bei dem sich ein User anmelden kann.</t>
  </si>
  <si>
    <t>RAIR-C4.1</t>
  </si>
  <si>
    <t>Profil-View NAC</t>
  </si>
  <si>
    <t xml:space="preserve">Es sollte eine View erstellt werden, bei der ein User sein Passwort umändern kann, falls er dies vergessen hat. </t>
  </si>
  <si>
    <t>RAIR4.2</t>
  </si>
  <si>
    <t>RAIR-C4.2</t>
  </si>
  <si>
    <t>Nachhilfegeberformular NAC</t>
  </si>
  <si>
    <t xml:space="preserve">Ein registrierter User sollte in der Datenbank abgespeichert werden. Falls der User wieder auf sein Account zugreifen möchte, kann er sich erneut mit seinen angegebenen Daten anmelden.   </t>
  </si>
  <si>
    <t>Bekim Kasumi</t>
  </si>
  <si>
    <t>RAIR-B.3.1</t>
  </si>
  <si>
    <t>RAIR-A1.1</t>
  </si>
  <si>
    <t>Frontpage STA</t>
  </si>
  <si>
    <t>Es wird die Frontpage der Website mit HTML &amp; CSS nach dem Ebenbild des Mockups erstellt. Es sollten drei selbsterklärende Knöpfe existieren: Nachhilfe geben, Nachhilfe nehmen und die Startseite.</t>
  </si>
  <si>
    <t>Sharukin Hanno</t>
  </si>
  <si>
    <t>RAIR-A1.2</t>
  </si>
  <si>
    <t>Overlays STA</t>
  </si>
  <si>
    <t xml:space="preserve">Nachdem der Knopf „Nachhilfe nehmen“ oder „Nachhilfe geben“ gedrückt wurde, öffnet sich ein Overlay mit einer Vielzahl von Fächern. Das Format dieses Overlays wird in die Frontpage der Website integriert. </t>
  </si>
  <si>
    <t>Verbindungen wurden erstellt.</t>
  </si>
  <si>
    <t>RAIR-A2.2</t>
  </si>
  <si>
    <t>Verlinkungen STA</t>
  </si>
  <si>
    <t>Der Startknopf der Website lädt die Seite neu und das Auswählen der Fächer führt den User zur erhofften Seite weiter.</t>
  </si>
  <si>
    <t>Verlinkungen wurden erstellt.</t>
  </si>
  <si>
    <t>RAIR-A</t>
  </si>
  <si>
    <t>RAIR-A.2.1</t>
  </si>
  <si>
    <t>Animationen STA</t>
  </si>
  <si>
    <t xml:space="preserve">Allen Knöpfen auf der Startseite werden Hover-Effekte hinzugefügt. Das Erscheinen des Overlays wird aufgrund einer Animation verzögert.  </t>
  </si>
  <si>
    <t>Animationen wurden hinzugefügt.</t>
  </si>
  <si>
    <t>Datensätze FAE</t>
  </si>
  <si>
    <t>Es wird eine Datenbank für alle Nachhilfegeber erstellt. Zwischen der Schnittstelle und der Datenbank sollte eine Verbindung herrschen, damit die Nachhilfegeber auf der Seite angezeigt werden.</t>
  </si>
  <si>
    <t>Datenbank inkl. Verbindung wurde erstellt.</t>
  </si>
  <si>
    <t>Noah Azevedo Ribeiro</t>
  </si>
  <si>
    <t>RAIR-B.1.1</t>
  </si>
  <si>
    <t>Auflistung FAE</t>
  </si>
  <si>
    <t>Es wird das Design mithilfe von HTML &amp; CSS für eine Auflistung von Nachhilfegebern erstellt.</t>
  </si>
  <si>
    <t>Design &amp; Schnittstelle wurde erstellt.</t>
  </si>
  <si>
    <t>RAIR-D.1.1</t>
  </si>
  <si>
    <t>Register-View LOG</t>
  </si>
  <si>
    <t>RAIR-D.1.2</t>
  </si>
  <si>
    <t>Login-View LOG</t>
  </si>
  <si>
    <t>RAIR-D.1.3</t>
  </si>
  <si>
    <t>PWVergessen-View LOG</t>
  </si>
  <si>
    <t>RAIR-D.2.1</t>
  </si>
  <si>
    <t>Nicht vollständig: Der dieswöchige Fokus lag bei der Recherche zur Umsetzung dieses Arbeitspaketes.</t>
  </si>
  <si>
    <t>RAIR-C1.1</t>
  </si>
  <si>
    <t>Details NAC</t>
  </si>
  <si>
    <t>Die Popups, die beim Anklicken der Nachhilfegeber erscheinen, werden mit HTML &amp; CSS nach der Mockup-Vorlage designt und in die Website integriert. Wenn man auf den „Buchen“-Knopf drückt, wird man zu einem weiteren Popup geführt.</t>
  </si>
  <si>
    <t>RAIR-C1.2</t>
  </si>
  <si>
    <t>Termine NAC</t>
  </si>
  <si>
    <t>Das zweite Popup sollte ebenfalls mit HTML &amp; CSS nach der Mockup-Vorlage designt und in die Website integriert werden.</t>
  </si>
  <si>
    <t>RAIR-C3.1</t>
  </si>
  <si>
    <t>Datensätze NAC</t>
  </si>
  <si>
    <t>Die Datensätze des Nachhilfegebers sollten auf der Schnittstelle ersichtlich sein.</t>
  </si>
  <si>
    <t>Datensätze sind auf der Schnittstelle ersichtlich.</t>
  </si>
  <si>
    <t>RAIR-C2.1</t>
  </si>
  <si>
    <t>RAIR-E1.1</t>
  </si>
  <si>
    <t>Laravel SON</t>
  </si>
  <si>
    <t>Das ganze Projekt wird im Laravel umgesetzt.</t>
  </si>
  <si>
    <t>Das Projekt wurde im Laravel umgesetzt.</t>
  </si>
  <si>
    <t>Fachliches Wissen, Arbeitsgerät Visual Studio Code, Internetverbindung, Laravel</t>
  </si>
  <si>
    <t>RAIR-E2.1</t>
  </si>
  <si>
    <t>Stichdatum</t>
  </si>
  <si>
    <t>Actual Value</t>
  </si>
  <si>
    <t>Planned Value</t>
  </si>
  <si>
    <t>Earned Value</t>
  </si>
  <si>
    <t>Geschätzte
Stunden</t>
  </si>
  <si>
    <t>Geschätzte
CHF</t>
  </si>
  <si>
    <t>Tatsächliche
Stunden</t>
  </si>
  <si>
    <t>Tatsächliche
CHF</t>
  </si>
  <si>
    <t>Geplanter
Fertigstellungsgrad</t>
  </si>
  <si>
    <t>Geplante
Stunden</t>
  </si>
  <si>
    <t>Geplante
CHF</t>
  </si>
  <si>
    <t>Tatsächlicher
Fertigstellungsgrad</t>
  </si>
  <si>
    <t>Erarbeiteter
Stundenwert</t>
  </si>
  <si>
    <t>Erarbeiteter
CHF-Wert</t>
  </si>
  <si>
    <t>RAIR-A.1.1</t>
  </si>
  <si>
    <t>RAIR-A.1.2</t>
  </si>
  <si>
    <t>RAIR-A.2.2</t>
  </si>
  <si>
    <t>In Arbeit</t>
  </si>
  <si>
    <t>RAIR-C.4.1</t>
  </si>
  <si>
    <t>RAIR-C.4.2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</si>
</sst>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* #,##0.00_ ;_ * \-#,##0.00_ ;_ * &quot;-&quot;??_ ;_ @_ "/>
    <numFmt numFmtId="165" formatCode="#,##0.00_ ;[Red]\-#,##0.00\ "/>
  </numFmts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2"/>
      <color theme="4" tint="-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8">
    <xf numFmtId="0" fontId="0" fillId="0" borderId="0" xfId="0"/>
    <xf numFmtId="14" fontId="3" fillId="0" borderId="0" xfId="0" applyNumberFormat="1" applyFont="1" applyAlignment="1">
      <alignment vertical="center"/>
    </xf>
    <xf numFmtId="14" fontId="2" fillId="0" borderId="0" xfId="0" applyNumberFormat="1" applyFont="1" applyAlignment="1">
      <alignment vertical="center"/>
    </xf>
    <xf numFmtId="14" fontId="0" fillId="0" borderId="1" xfId="0" applyNumberFormat="1" applyBorder="1" applyAlignment="1">
      <alignment vertical="top" wrapText="1"/>
    </xf>
    <xf numFmtId="14" fontId="0" fillId="0" borderId="5" xfId="0" applyNumberFormat="1" applyBorder="1" applyAlignment="1">
      <alignment vertical="top" wrapText="1"/>
    </xf>
    <xf numFmtId="14" fontId="0" fillId="0" borderId="0" xfId="0" applyNumberFormat="1" applyAlignment="1">
      <alignment vertical="top" wrapText="1"/>
    </xf>
    <xf numFmtId="14" fontId="1" fillId="2" borderId="11" xfId="0" applyNumberFormat="1" applyFont="1" applyFill="1" applyBorder="1" applyAlignment="1">
      <alignment horizontal="center" vertical="center" textRotation="90" wrapText="1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2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textRotation="90" wrapText="1"/>
    </xf>
    <xf numFmtId="0" fontId="0" fillId="0" borderId="8" xfId="0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14" fontId="1" fillId="0" borderId="0" xfId="0" applyNumberFormat="1" applyFont="1" applyAlignment="1">
      <alignment horizontal="center" vertical="center" textRotation="90" wrapText="1"/>
    </xf>
    <xf numFmtId="14" fontId="1" fillId="2" borderId="12" xfId="0" applyNumberFormat="1" applyFont="1" applyFill="1" applyBorder="1" applyAlignment="1">
      <alignment horizontal="center" vertical="center" textRotation="90" wrapText="1"/>
    </xf>
    <xf numFmtId="0" fontId="1" fillId="2" borderId="1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textRotation="90" wrapText="1"/>
    </xf>
    <xf numFmtId="0" fontId="0" fillId="0" borderId="7" xfId="0" applyBorder="1" applyAlignment="1">
      <alignment vertical="top" wrapText="1"/>
    </xf>
    <xf numFmtId="0" fontId="0" fillId="0" borderId="3" xfId="0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4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14" fontId="2" fillId="0" borderId="0" xfId="0" applyNumberFormat="1" applyFont="1" applyAlignment="1">
      <alignment horizontal="center" vertical="center" textRotation="90" wrapText="1"/>
    </xf>
    <xf numFmtId="14" fontId="1" fillId="3" borderId="11" xfId="0" applyNumberFormat="1" applyFont="1" applyFill="1" applyBorder="1" applyAlignment="1">
      <alignment horizontal="center" vertical="center" textRotation="90" wrapText="1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14" fontId="1" fillId="2" borderId="10" xfId="0" applyNumberFormat="1" applyFont="1" applyFill="1" applyBorder="1" applyAlignment="1">
      <alignment horizontal="left" vertical="center" wrapText="1"/>
    </xf>
    <xf numFmtId="14" fontId="1" fillId="2" borderId="11" xfId="0" applyNumberFormat="1" applyFont="1" applyFill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14" fontId="0" fillId="0" borderId="8" xfId="0" applyNumberFormat="1" applyBorder="1" applyAlignment="1">
      <alignment horizontal="center" vertical="center" wrapText="1"/>
    </xf>
    <xf numFmtId="14" fontId="0" fillId="0" borderId="9" xfId="0" applyNumberFormat="1" applyBorder="1" applyAlignment="1">
      <alignment horizontal="center" vertical="center" wrapText="1"/>
    </xf>
    <xf numFmtId="0" fontId="0" fillId="0" borderId="15" xfId="0" applyBorder="1" applyAlignment="1">
      <alignment horizontal="left" vertical="center" wrapText="1"/>
    </xf>
    <xf numFmtId="14" fontId="0" fillId="0" borderId="15" xfId="0" applyNumberFormat="1" applyBorder="1" applyAlignment="1">
      <alignment horizontal="center" vertical="center" wrapText="1"/>
    </xf>
    <xf numFmtId="14" fontId="0" fillId="0" borderId="16" xfId="0" applyNumberFormat="1" applyBorder="1" applyAlignment="1">
      <alignment horizontal="center" vertical="center" wrapText="1"/>
    </xf>
    <xf numFmtId="0" fontId="6" fillId="4" borderId="17" xfId="1" applyNumberFormat="1" applyFont="1" applyFill="1" applyBorder="1" applyAlignment="1">
      <alignment horizontal="center" vertical="center" wrapText="1"/>
    </xf>
    <xf numFmtId="0" fontId="6" fillId="4" borderId="18" xfId="1" applyNumberFormat="1" applyFont="1" applyFill="1" applyBorder="1" applyAlignment="1">
      <alignment horizontal="center" vertical="center" wrapText="1"/>
    </xf>
    <xf numFmtId="0" fontId="6" fillId="4" borderId="19" xfId="1" applyNumberFormat="1" applyFont="1" applyFill="1" applyBorder="1" applyAlignment="1">
      <alignment horizontal="center" vertical="center" wrapText="1"/>
    </xf>
    <xf numFmtId="0" fontId="6" fillId="4" borderId="2" xfId="1" applyNumberFormat="1" applyFont="1" applyFill="1" applyBorder="1" applyAlignment="1">
      <alignment horizontal="center" vertical="center" wrapText="1"/>
    </xf>
    <xf numFmtId="0" fontId="6" fillId="4" borderId="1" xfId="1" applyNumberFormat="1" applyFont="1" applyFill="1" applyBorder="1" applyAlignment="1">
      <alignment horizontal="center" vertical="center" wrapText="1"/>
    </xf>
    <xf numFmtId="0" fontId="6" fillId="4" borderId="3" xfId="1" applyNumberFormat="1" applyFont="1" applyFill="1" applyBorder="1" applyAlignment="1">
      <alignment horizontal="center" vertical="center" wrapText="1"/>
    </xf>
    <xf numFmtId="0" fontId="6" fillId="4" borderId="4" xfId="1" applyNumberFormat="1" applyFont="1" applyFill="1" applyBorder="1" applyAlignment="1">
      <alignment horizontal="center" vertical="center" wrapText="1"/>
    </xf>
    <xf numFmtId="0" fontId="6" fillId="4" borderId="5" xfId="1" applyNumberFormat="1" applyFont="1" applyFill="1" applyBorder="1" applyAlignment="1">
      <alignment horizontal="center" vertical="center" wrapText="1"/>
    </xf>
    <xf numFmtId="0" fontId="6" fillId="4" borderId="6" xfId="1" applyNumberFormat="1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vertical="center"/>
    </xf>
    <xf numFmtId="165" fontId="2" fillId="0" borderId="0" xfId="0" applyNumberFormat="1" applyFont="1" applyAlignment="1">
      <alignment vertical="center"/>
    </xf>
    <xf numFmtId="165" fontId="1" fillId="2" borderId="11" xfId="0" applyNumberFormat="1" applyFont="1" applyFill="1" applyBorder="1" applyAlignment="1">
      <alignment horizontal="center" vertical="center" textRotation="90" wrapText="1"/>
    </xf>
    <xf numFmtId="165" fontId="0" fillId="0" borderId="1" xfId="0" applyNumberFormat="1" applyBorder="1" applyAlignment="1">
      <alignment vertical="top" wrapText="1"/>
    </xf>
    <xf numFmtId="165" fontId="0" fillId="0" borderId="5" xfId="0" applyNumberFormat="1" applyBorder="1" applyAlignment="1">
      <alignment vertical="top" wrapText="1"/>
    </xf>
    <xf numFmtId="165" fontId="0" fillId="0" borderId="0" xfId="0" applyNumberFormat="1" applyAlignment="1">
      <alignment vertical="top" wrapText="1"/>
    </xf>
    <xf numFmtId="14" fontId="1" fillId="5" borderId="11" xfId="0" applyNumberFormat="1" applyFont="1" applyFill="1" applyBorder="1" applyAlignment="1">
      <alignment horizontal="center" vertical="center" textRotation="90" wrapText="1"/>
    </xf>
    <xf numFmtId="0" fontId="0" fillId="0" borderId="23" xfId="0" applyBorder="1" applyAlignment="1">
      <alignment horizontal="left" vertical="center" wrapText="1"/>
    </xf>
    <xf numFmtId="164" fontId="1" fillId="0" borderId="0" xfId="1" applyFont="1" applyAlignment="1">
      <alignment horizontal="left" vertical="center"/>
    </xf>
    <xf numFmtId="164" fontId="1" fillId="0" borderId="0" xfId="1" applyFont="1" applyAlignment="1">
      <alignment horizontal="center" vertical="center"/>
    </xf>
    <xf numFmtId="164" fontId="1" fillId="0" borderId="0" xfId="1" applyFont="1" applyFill="1" applyBorder="1" applyAlignment="1">
      <alignment horizontal="center" vertical="center"/>
    </xf>
    <xf numFmtId="165" fontId="0" fillId="0" borderId="8" xfId="0" applyNumberFormat="1" applyBorder="1" applyAlignment="1">
      <alignment horizontal="left" vertical="center" wrapText="1"/>
    </xf>
    <xf numFmtId="165" fontId="0" fillId="0" borderId="15" xfId="0" applyNumberFormat="1" applyBorder="1" applyAlignment="1">
      <alignment horizontal="left" vertical="center" wrapText="1"/>
    </xf>
    <xf numFmtId="165" fontId="1" fillId="2" borderId="10" xfId="0" applyNumberFormat="1" applyFont="1" applyFill="1" applyBorder="1" applyAlignment="1">
      <alignment horizontal="center" vertical="center" wrapText="1"/>
    </xf>
    <xf numFmtId="165" fontId="1" fillId="2" borderId="11" xfId="0" applyNumberFormat="1" applyFont="1" applyFill="1" applyBorder="1" applyAlignment="1">
      <alignment horizontal="center" vertical="center" wrapText="1"/>
    </xf>
    <xf numFmtId="165" fontId="1" fillId="2" borderId="11" xfId="1" applyNumberFormat="1" applyFont="1" applyFill="1" applyBorder="1" applyAlignment="1">
      <alignment horizontal="center" vertical="center" textRotation="90" wrapText="1"/>
    </xf>
    <xf numFmtId="165" fontId="1" fillId="2" borderId="12" xfId="0" applyNumberFormat="1" applyFont="1" applyFill="1" applyBorder="1" applyAlignment="1">
      <alignment horizontal="center" vertical="center" textRotation="90" wrapText="1"/>
    </xf>
    <xf numFmtId="165" fontId="2" fillId="0" borderId="0" xfId="0" applyNumberFormat="1" applyFont="1" applyAlignment="1">
      <alignment horizontal="center" vertical="center" textRotation="90" wrapText="1"/>
    </xf>
    <xf numFmtId="165" fontId="0" fillId="0" borderId="7" xfId="0" applyNumberFormat="1" applyBorder="1" applyAlignment="1">
      <alignment horizontal="left" vertical="center" wrapText="1"/>
    </xf>
    <xf numFmtId="165" fontId="0" fillId="0" borderId="23" xfId="0" applyNumberFormat="1" applyBorder="1" applyAlignment="1">
      <alignment horizontal="left" vertical="center" wrapText="1"/>
    </xf>
    <xf numFmtId="9" fontId="1" fillId="2" borderId="11" xfId="0" applyNumberFormat="1" applyFont="1" applyFill="1" applyBorder="1" applyAlignment="1">
      <alignment horizontal="center" vertical="center" textRotation="90" wrapText="1"/>
    </xf>
    <xf numFmtId="9" fontId="1" fillId="6" borderId="11" xfId="0" applyNumberFormat="1" applyFont="1" applyFill="1" applyBorder="1" applyAlignment="1">
      <alignment horizontal="center" vertical="center" textRotation="90" wrapText="1"/>
    </xf>
    <xf numFmtId="165" fontId="1" fillId="6" borderId="11" xfId="1" applyNumberFormat="1" applyFont="1" applyFill="1" applyBorder="1" applyAlignment="1">
      <alignment horizontal="center" vertical="center" textRotation="90" wrapText="1"/>
    </xf>
    <xf numFmtId="165" fontId="8" fillId="0" borderId="0" xfId="0" applyNumberFormat="1" applyFont="1" applyAlignment="1">
      <alignment horizontal="right" vertical="center"/>
    </xf>
    <xf numFmtId="14" fontId="8" fillId="0" borderId="0" xfId="0" applyNumberFormat="1" applyFont="1" applyAlignment="1">
      <alignment horizontal="right" vertical="center"/>
    </xf>
    <xf numFmtId="165" fontId="8" fillId="0" borderId="0" xfId="1" applyNumberFormat="1" applyFont="1" applyAlignment="1">
      <alignment horizontal="right" vertical="center"/>
    </xf>
    <xf numFmtId="9" fontId="8" fillId="0" borderId="0" xfId="0" applyNumberFormat="1" applyFont="1" applyAlignment="1">
      <alignment horizontal="right" vertical="center"/>
    </xf>
    <xf numFmtId="9" fontId="8" fillId="0" borderId="0" xfId="1" applyNumberFormat="1" applyFont="1" applyAlignment="1">
      <alignment horizontal="right" vertical="center"/>
    </xf>
    <xf numFmtId="165" fontId="1" fillId="0" borderId="0" xfId="1" applyNumberFormat="1" applyFont="1" applyAlignment="1">
      <alignment horizontal="right" vertical="center"/>
    </xf>
    <xf numFmtId="14" fontId="1" fillId="0" borderId="0" xfId="1" applyNumberFormat="1" applyFont="1" applyAlignment="1">
      <alignment horizontal="right" vertical="center"/>
    </xf>
    <xf numFmtId="9" fontId="1" fillId="0" borderId="0" xfId="1" applyNumberFormat="1" applyFont="1" applyAlignment="1">
      <alignment horizontal="right" vertical="center"/>
    </xf>
    <xf numFmtId="165" fontId="0" fillId="0" borderId="8" xfId="0" applyNumberFormat="1" applyBorder="1" applyAlignment="1">
      <alignment horizontal="right" vertical="center" wrapText="1"/>
    </xf>
    <xf numFmtId="14" fontId="0" fillId="0" borderId="8" xfId="0" applyNumberFormat="1" applyBorder="1" applyAlignment="1">
      <alignment horizontal="right" vertical="center" wrapText="1"/>
    </xf>
    <xf numFmtId="165" fontId="0" fillId="7" borderId="8" xfId="1" applyNumberFormat="1" applyFont="1" applyFill="1" applyBorder="1" applyAlignment="1">
      <alignment horizontal="right" vertical="center" wrapText="1"/>
    </xf>
    <xf numFmtId="9" fontId="0" fillId="0" borderId="8" xfId="2" applyFont="1" applyBorder="1" applyAlignment="1">
      <alignment horizontal="right" vertical="center" wrapText="1"/>
    </xf>
    <xf numFmtId="165" fontId="0" fillId="0" borderId="8" xfId="1" applyNumberFormat="1" applyFont="1" applyBorder="1" applyAlignment="1">
      <alignment horizontal="right" vertical="center" wrapText="1"/>
    </xf>
    <xf numFmtId="9" fontId="0" fillId="7" borderId="8" xfId="2" applyFont="1" applyFill="1" applyBorder="1" applyAlignment="1">
      <alignment horizontal="right" vertical="center" wrapText="1"/>
    </xf>
    <xf numFmtId="165" fontId="0" fillId="0" borderId="8" xfId="2" applyNumberFormat="1" applyFont="1" applyBorder="1" applyAlignment="1">
      <alignment horizontal="right" vertical="center" wrapText="1"/>
    </xf>
    <xf numFmtId="165" fontId="0" fillId="0" borderId="0" xfId="0" applyNumberFormat="1" applyAlignment="1">
      <alignment horizontal="right" vertical="center" wrapText="1"/>
    </xf>
    <xf numFmtId="9" fontId="0" fillId="7" borderId="1" xfId="0" applyNumberFormat="1" applyFill="1" applyBorder="1" applyAlignment="1">
      <alignment horizontal="right" vertical="center" wrapText="1"/>
    </xf>
    <xf numFmtId="165" fontId="0" fillId="0" borderId="15" xfId="0" applyNumberFormat="1" applyBorder="1" applyAlignment="1">
      <alignment horizontal="right" vertical="center" wrapText="1"/>
    </xf>
    <xf numFmtId="14" fontId="0" fillId="0" borderId="15" xfId="0" applyNumberFormat="1" applyBorder="1" applyAlignment="1">
      <alignment horizontal="right" vertical="center" wrapText="1"/>
    </xf>
    <xf numFmtId="165" fontId="0" fillId="7" borderId="15" xfId="1" applyNumberFormat="1" applyFont="1" applyFill="1" applyBorder="1" applyAlignment="1">
      <alignment horizontal="right" vertical="center" wrapText="1"/>
    </xf>
    <xf numFmtId="9" fontId="0" fillId="0" borderId="15" xfId="2" applyFont="1" applyBorder="1" applyAlignment="1">
      <alignment horizontal="right" vertical="center" wrapText="1"/>
    </xf>
    <xf numFmtId="165" fontId="0" fillId="0" borderId="15" xfId="1" applyNumberFormat="1" applyFont="1" applyBorder="1" applyAlignment="1">
      <alignment horizontal="right" vertical="center" wrapText="1"/>
    </xf>
    <xf numFmtId="9" fontId="0" fillId="7" borderId="5" xfId="0" applyNumberFormat="1" applyFill="1" applyBorder="1" applyAlignment="1">
      <alignment horizontal="right" vertical="center" wrapText="1"/>
    </xf>
    <xf numFmtId="14" fontId="0" fillId="0" borderId="0" xfId="0" applyNumberFormat="1" applyAlignment="1">
      <alignment horizontal="right" vertical="center" wrapText="1"/>
    </xf>
    <xf numFmtId="165" fontId="0" fillId="0" borderId="0" xfId="1" applyNumberFormat="1" applyFont="1" applyAlignment="1">
      <alignment horizontal="right" vertical="center" wrapText="1"/>
    </xf>
    <xf numFmtId="9" fontId="0" fillId="0" borderId="0" xfId="0" applyNumberFormat="1" applyAlignment="1">
      <alignment horizontal="right" vertical="center" wrapText="1"/>
    </xf>
    <xf numFmtId="165" fontId="0" fillId="0" borderId="9" xfId="2" applyNumberFormat="1" applyFont="1" applyBorder="1" applyAlignment="1">
      <alignment horizontal="right" vertical="center" wrapText="1"/>
    </xf>
    <xf numFmtId="165" fontId="0" fillId="0" borderId="15" xfId="2" applyNumberFormat="1" applyFont="1" applyBorder="1" applyAlignment="1">
      <alignment horizontal="right" vertical="center" wrapText="1"/>
    </xf>
    <xf numFmtId="165" fontId="0" fillId="0" borderId="16" xfId="2" applyNumberFormat="1" applyFont="1" applyBorder="1" applyAlignment="1">
      <alignment horizontal="right" vertical="center" wrapText="1"/>
    </xf>
    <xf numFmtId="165" fontId="0" fillId="0" borderId="17" xfId="0" applyNumberFormat="1" applyBorder="1" applyAlignment="1">
      <alignment horizontal="left" vertical="center" wrapText="1"/>
    </xf>
    <xf numFmtId="165" fontId="0" fillId="0" borderId="18" xfId="0" applyNumberFormat="1" applyBorder="1" applyAlignment="1">
      <alignment horizontal="left" vertical="center" wrapText="1"/>
    </xf>
    <xf numFmtId="14" fontId="0" fillId="0" borderId="18" xfId="0" applyNumberFormat="1" applyBorder="1" applyAlignment="1">
      <alignment horizontal="right" vertical="center" wrapText="1"/>
    </xf>
    <xf numFmtId="9" fontId="0" fillId="0" borderId="18" xfId="2" applyFont="1" applyBorder="1" applyAlignment="1">
      <alignment horizontal="right" vertical="center" wrapText="1"/>
    </xf>
    <xf numFmtId="9" fontId="0" fillId="7" borderId="18" xfId="2" applyFont="1" applyFill="1" applyBorder="1" applyAlignment="1">
      <alignment horizontal="right" vertical="center" wrapText="1"/>
    </xf>
    <xf numFmtId="14" fontId="1" fillId="6" borderId="10" xfId="0" applyNumberFormat="1" applyFont="1" applyFill="1" applyBorder="1" applyAlignment="1">
      <alignment horizontal="center" vertical="center" textRotation="90" wrapText="1"/>
    </xf>
    <xf numFmtId="14" fontId="1" fillId="6" borderId="22" xfId="0" applyNumberFormat="1" applyFont="1" applyFill="1" applyBorder="1" applyAlignment="1">
      <alignment horizontal="right" vertical="center"/>
    </xf>
    <xf numFmtId="165" fontId="0" fillId="0" borderId="18" xfId="1" applyNumberFormat="1" applyFont="1" applyFill="1" applyBorder="1" applyAlignment="1">
      <alignment horizontal="right" vertical="center" wrapText="1"/>
    </xf>
    <xf numFmtId="165" fontId="0" fillId="0" borderId="8" xfId="1" applyNumberFormat="1" applyFont="1" applyFill="1" applyBorder="1" applyAlignment="1">
      <alignment horizontal="right" vertical="center" wrapText="1"/>
    </xf>
    <xf numFmtId="0" fontId="9" fillId="0" borderId="17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left" vertical="center" wrapText="1"/>
    </xf>
    <xf numFmtId="0" fontId="9" fillId="0" borderId="18" xfId="0" applyFont="1" applyBorder="1" applyAlignment="1">
      <alignment horizontal="right" vertical="center" wrapText="1"/>
    </xf>
    <xf numFmtId="14" fontId="9" fillId="0" borderId="18" xfId="0" applyNumberFormat="1" applyFont="1" applyBorder="1" applyAlignment="1">
      <alignment horizontal="right" vertical="center" wrapText="1"/>
    </xf>
    <xf numFmtId="0" fontId="9" fillId="8" borderId="18" xfId="0" applyFont="1" applyFill="1" applyBorder="1" applyAlignment="1">
      <alignment horizontal="right" vertical="center" wrapText="1"/>
    </xf>
    <xf numFmtId="9" fontId="9" fillId="0" borderId="18" xfId="0" applyNumberFormat="1" applyFont="1" applyBorder="1" applyAlignment="1">
      <alignment horizontal="right" vertical="center" wrapText="1"/>
    </xf>
    <xf numFmtId="9" fontId="9" fillId="8" borderId="18" xfId="0" applyNumberFormat="1" applyFont="1" applyFill="1" applyBorder="1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9" fillId="0" borderId="7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left" vertical="center" wrapText="1"/>
    </xf>
    <xf numFmtId="0" fontId="9" fillId="0" borderId="8" xfId="0" applyFont="1" applyBorder="1" applyAlignment="1">
      <alignment horizontal="right" vertical="center" wrapText="1"/>
    </xf>
    <xf numFmtId="14" fontId="9" fillId="0" borderId="8" xfId="0" applyNumberFormat="1" applyFont="1" applyBorder="1" applyAlignment="1">
      <alignment horizontal="right" vertical="center" wrapText="1"/>
    </xf>
    <xf numFmtId="9" fontId="9" fillId="0" borderId="8" xfId="0" applyNumberFormat="1" applyFont="1" applyBorder="1" applyAlignment="1">
      <alignment horizontal="right" vertical="center" wrapText="1"/>
    </xf>
    <xf numFmtId="9" fontId="9" fillId="8" borderId="8" xfId="0" applyNumberFormat="1" applyFont="1" applyFill="1" applyBorder="1" applyAlignment="1">
      <alignment horizontal="right" vertical="center" wrapText="1"/>
    </xf>
    <xf numFmtId="0" fontId="9" fillId="0" borderId="9" xfId="0" applyFont="1" applyBorder="1" applyAlignment="1">
      <alignment horizontal="right" vertical="center" wrapText="1"/>
    </xf>
    <xf numFmtId="9" fontId="9" fillId="8" borderId="1" xfId="0" applyNumberFormat="1" applyFont="1" applyFill="1" applyBorder="1" applyAlignment="1">
      <alignment horizontal="right" vertical="center" wrapText="1"/>
    </xf>
    <xf numFmtId="2" fontId="0" fillId="0" borderId="8" xfId="0" applyNumberFormat="1" applyBorder="1" applyAlignment="1">
      <alignment vertical="top" wrapText="1"/>
    </xf>
    <xf numFmtId="165" fontId="0" fillId="0" borderId="8" xfId="0" applyNumberFormat="1" applyBorder="1" applyAlignment="1">
      <alignment vertical="top" wrapText="1"/>
    </xf>
    <xf numFmtId="14" fontId="0" fillId="0" borderId="8" xfId="0" applyNumberFormat="1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0" fillId="0" borderId="0" xfId="0" applyFont="1" applyAlignment="1">
      <alignment vertical="center" wrapText="1"/>
    </xf>
    <xf numFmtId="0" fontId="1" fillId="5" borderId="13" xfId="1" applyNumberFormat="1" applyFont="1" applyFill="1" applyBorder="1" applyAlignment="1">
      <alignment horizontal="center" vertical="center" wrapText="1"/>
    </xf>
    <xf numFmtId="0" fontId="1" fillId="5" borderId="20" xfId="1" applyNumberFormat="1" applyFont="1" applyFill="1" applyBorder="1" applyAlignment="1">
      <alignment horizontal="center" vertical="center" wrapText="1"/>
    </xf>
    <xf numFmtId="0" fontId="1" fillId="5" borderId="14" xfId="1" applyNumberFormat="1" applyFont="1" applyFill="1" applyBorder="1" applyAlignment="1">
      <alignment horizontal="center" vertical="center" wrapText="1"/>
    </xf>
    <xf numFmtId="0" fontId="1" fillId="2" borderId="13" xfId="1" applyNumberFormat="1" applyFont="1" applyFill="1" applyBorder="1" applyAlignment="1">
      <alignment horizontal="center" vertical="center" wrapText="1"/>
    </xf>
    <xf numFmtId="0" fontId="1" fillId="2" borderId="20" xfId="1" applyNumberFormat="1" applyFont="1" applyFill="1" applyBorder="1" applyAlignment="1">
      <alignment horizontal="center" vertical="center" wrapText="1"/>
    </xf>
    <xf numFmtId="0" fontId="1" fillId="2" borderId="14" xfId="1" applyNumberFormat="1" applyFont="1" applyFill="1" applyBorder="1" applyAlignment="1">
      <alignment horizontal="center" vertical="center" wrapText="1"/>
    </xf>
    <xf numFmtId="0" fontId="1" fillId="2" borderId="22" xfId="1" applyNumberFormat="1" applyFont="1" applyFill="1" applyBorder="1" applyAlignment="1">
      <alignment horizontal="center" vertical="center" wrapText="1"/>
    </xf>
    <xf numFmtId="0" fontId="1" fillId="2" borderId="21" xfId="1" applyNumberFormat="1" applyFont="1" applyFill="1" applyBorder="1" applyAlignment="1">
      <alignment horizontal="center" vertical="center" wrapText="1"/>
    </xf>
    <xf numFmtId="165" fontId="4" fillId="0" borderId="0" xfId="0" applyNumberFormat="1" applyFont="1" applyAlignment="1">
      <alignment horizontal="left" vertical="center"/>
    </xf>
    <xf numFmtId="165" fontId="1" fillId="2" borderId="21" xfId="0" applyNumberFormat="1" applyFont="1" applyFill="1" applyBorder="1" applyAlignment="1">
      <alignment horizontal="center" vertical="center" wrapText="1"/>
    </xf>
    <xf numFmtId="165" fontId="1" fillId="2" borderId="22" xfId="0" applyNumberFormat="1" applyFont="1" applyFill="1" applyBorder="1" applyAlignment="1">
      <alignment horizontal="center" vertical="center" wrapText="1"/>
    </xf>
    <xf numFmtId="165" fontId="1" fillId="6" borderId="21" xfId="0" applyNumberFormat="1" applyFont="1" applyFill="1" applyBorder="1" applyAlignment="1">
      <alignment horizontal="left" vertical="center"/>
    </xf>
    <xf numFmtId="165" fontId="1" fillId="6" borderId="20" xfId="0" applyNumberFormat="1" applyFont="1" applyFill="1" applyBorder="1" applyAlignment="1">
      <alignment horizontal="left" vertical="center"/>
    </xf>
  </cellXfs>
  <cellStyles count="3">
    <cellStyle name="Komma" xfId="1" builtinId="3"/>
    <cellStyle name="Prozent" xfId="2" builtinId="5"/>
    <cellStyle name="Standard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theme="9" tint="-0.24994659260841701"/>
      </font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AC04A-ECCE-4CFF-91C5-0766CEBDCB5B}">
  <dimension ref="A1:N1048576"/>
  <sheetViews>
    <sheetView zoomScale="55" zoomScaleNormal="55" workbookViewId="0">
      <pane xSplit="2" ySplit="3" topLeftCell="C16" activePane="bottomRight" state="frozen"/>
      <selection pane="bottomRight" activeCell="K18" sqref="K18:L21"/>
      <selection pane="bottomLeft" activeCell="A4" sqref="A4"/>
      <selection pane="topRight" activeCell="C1" sqref="C1"/>
    </sheetView>
  </sheetViews>
  <sheetFormatPr defaultColWidth="8.7109375" defaultRowHeight="14.45"/>
  <cols>
    <col min="1" max="1" width="46.5703125" style="15" customWidth="1"/>
    <col min="2" max="5" width="30.7109375" style="15" customWidth="1"/>
    <col min="6" max="6" width="8.7109375" style="15"/>
    <col min="7" max="7" width="20.7109375" style="15" customWidth="1"/>
    <col min="8" max="8" width="30.7109375" style="15" customWidth="1"/>
    <col min="9" max="10" width="8.7109375" style="58"/>
    <col min="11" max="12" width="11.140625" style="5" bestFit="1" customWidth="1"/>
    <col min="13" max="14" width="20.7109375" style="15" customWidth="1"/>
    <col min="15" max="16384" width="8.7109375" style="15"/>
  </cols>
  <sheetData>
    <row r="1" spans="1:14" s="8" customFormat="1" ht="28.5">
      <c r="A1" s="7" t="s">
        <v>0</v>
      </c>
      <c r="I1" s="53"/>
      <c r="J1" s="53"/>
      <c r="K1" s="1"/>
      <c r="L1" s="1"/>
    </row>
    <row r="2" spans="1:14" s="9" customFormat="1" ht="15" thickBot="1">
      <c r="I2" s="54"/>
      <c r="J2" s="54"/>
      <c r="K2" s="2"/>
      <c r="L2" s="2"/>
    </row>
    <row r="3" spans="1:14" s="19" customFormat="1" ht="63.95" customHeight="1" thickBot="1">
      <c r="A3" s="18" t="s">
        <v>1</v>
      </c>
      <c r="B3" s="10" t="s">
        <v>2</v>
      </c>
      <c r="C3" s="10" t="s">
        <v>3</v>
      </c>
      <c r="D3" s="10" t="s">
        <v>4</v>
      </c>
      <c r="E3" s="10" t="s">
        <v>5</v>
      </c>
      <c r="F3" s="11" t="s">
        <v>6</v>
      </c>
      <c r="G3" s="10" t="s">
        <v>7</v>
      </c>
      <c r="H3" s="10" t="s">
        <v>8</v>
      </c>
      <c r="I3" s="55" t="s">
        <v>9</v>
      </c>
      <c r="J3" s="55" t="s">
        <v>10</v>
      </c>
      <c r="K3" s="6" t="s">
        <v>11</v>
      </c>
      <c r="L3" s="6" t="s">
        <v>12</v>
      </c>
      <c r="M3" s="10" t="s">
        <v>13</v>
      </c>
      <c r="N3" s="52" t="s">
        <v>14</v>
      </c>
    </row>
    <row r="4" spans="1:14" ht="43.5">
      <c r="A4" s="105" t="s">
        <v>15</v>
      </c>
      <c r="B4" s="106" t="s">
        <v>16</v>
      </c>
      <c r="C4" s="12" t="s">
        <v>17</v>
      </c>
      <c r="D4" s="12" t="s">
        <v>18</v>
      </c>
      <c r="E4" s="12" t="s">
        <v>19</v>
      </c>
      <c r="F4" s="13" t="s">
        <v>20</v>
      </c>
      <c r="G4" s="13" t="s">
        <v>21</v>
      </c>
      <c r="H4" s="12" t="s">
        <v>22</v>
      </c>
      <c r="I4" s="112">
        <v>5</v>
      </c>
      <c r="J4" s="56">
        <v>0</v>
      </c>
      <c r="K4" s="107">
        <v>44650</v>
      </c>
      <c r="L4" s="107">
        <v>44664</v>
      </c>
      <c r="M4" s="13" t="s">
        <v>23</v>
      </c>
      <c r="N4" s="21" t="str">
        <f>A5</f>
        <v>RAIR-D2.2</v>
      </c>
    </row>
    <row r="5" spans="1:14" ht="43.5">
      <c r="A5" s="71" t="s">
        <v>24</v>
      </c>
      <c r="B5" s="64" t="s">
        <v>25</v>
      </c>
      <c r="C5" s="12" t="s">
        <v>26</v>
      </c>
      <c r="D5" s="12" t="s">
        <v>18</v>
      </c>
      <c r="E5" s="12" t="s">
        <v>19</v>
      </c>
      <c r="F5" s="13" t="s">
        <v>20</v>
      </c>
      <c r="G5" s="13" t="s">
        <v>21</v>
      </c>
      <c r="H5" s="12" t="s">
        <v>22</v>
      </c>
      <c r="I5" s="113">
        <v>1</v>
      </c>
      <c r="J5" s="56">
        <v>0</v>
      </c>
      <c r="K5" s="85">
        <v>44665</v>
      </c>
      <c r="L5" s="85">
        <v>44670</v>
      </c>
      <c r="M5" s="13" t="str">
        <f t="shared" ref="M5" si="0">A4</f>
        <v>RAIR-D2.1</v>
      </c>
      <c r="N5" s="21" t="str">
        <f>A6</f>
        <v>RAIR-C4.1</v>
      </c>
    </row>
    <row r="6" spans="1:14" ht="57.95">
      <c r="A6" s="71" t="s">
        <v>27</v>
      </c>
      <c r="B6" s="64" t="s">
        <v>28</v>
      </c>
      <c r="C6" s="12" t="s">
        <v>29</v>
      </c>
      <c r="D6" s="12" t="s">
        <v>18</v>
      </c>
      <c r="E6" s="12" t="s">
        <v>19</v>
      </c>
      <c r="F6" s="13" t="s">
        <v>20</v>
      </c>
      <c r="G6" s="13" t="s">
        <v>21</v>
      </c>
      <c r="H6" s="12" t="s">
        <v>22</v>
      </c>
      <c r="I6" s="113">
        <v>15</v>
      </c>
      <c r="J6" s="56">
        <v>0</v>
      </c>
      <c r="K6" s="85">
        <v>44663</v>
      </c>
      <c r="L6" s="85">
        <v>44665</v>
      </c>
      <c r="M6" s="56" t="str">
        <f>A4</f>
        <v>RAIR-D2.1</v>
      </c>
      <c r="N6" s="21" t="s">
        <v>30</v>
      </c>
    </row>
    <row r="7" spans="1:14" ht="87">
      <c r="A7" s="71" t="s">
        <v>31</v>
      </c>
      <c r="B7" s="64" t="s">
        <v>32</v>
      </c>
      <c r="C7" s="12" t="s">
        <v>33</v>
      </c>
      <c r="D7" s="12" t="s">
        <v>18</v>
      </c>
      <c r="E7" s="13" t="s">
        <v>19</v>
      </c>
      <c r="F7" s="13" t="s">
        <v>20</v>
      </c>
      <c r="G7" s="13" t="s">
        <v>34</v>
      </c>
      <c r="H7" s="12" t="s">
        <v>22</v>
      </c>
      <c r="I7" s="113">
        <v>15</v>
      </c>
      <c r="J7" s="56">
        <v>0</v>
      </c>
      <c r="K7" s="85">
        <v>44663</v>
      </c>
      <c r="L7" s="85">
        <v>44665</v>
      </c>
      <c r="M7" s="20" t="s">
        <v>35</v>
      </c>
      <c r="N7" s="21"/>
    </row>
    <row r="8" spans="1:14" ht="87">
      <c r="A8" s="71" t="s">
        <v>36</v>
      </c>
      <c r="B8" s="64" t="s">
        <v>37</v>
      </c>
      <c r="C8" s="12" t="s">
        <v>38</v>
      </c>
      <c r="D8" s="12" t="s">
        <v>18</v>
      </c>
      <c r="E8" s="12" t="s">
        <v>19</v>
      </c>
      <c r="F8" s="13" t="s">
        <v>20</v>
      </c>
      <c r="G8" s="13" t="s">
        <v>39</v>
      </c>
      <c r="H8" s="12" t="s">
        <v>22</v>
      </c>
      <c r="I8" s="113">
        <v>12</v>
      </c>
      <c r="J8" s="56">
        <v>0</v>
      </c>
      <c r="K8" s="85">
        <v>44629</v>
      </c>
      <c r="L8" s="85">
        <v>44630</v>
      </c>
      <c r="M8" s="13"/>
      <c r="N8" s="21" t="s">
        <v>40</v>
      </c>
    </row>
    <row r="9" spans="1:14" ht="101.45">
      <c r="A9" s="71" t="s">
        <v>40</v>
      </c>
      <c r="B9" s="64" t="s">
        <v>41</v>
      </c>
      <c r="C9" s="12" t="s">
        <v>42</v>
      </c>
      <c r="D9" s="12" t="s">
        <v>43</v>
      </c>
      <c r="E9" s="12" t="s">
        <v>19</v>
      </c>
      <c r="F9" s="13" t="s">
        <v>20</v>
      </c>
      <c r="G9" s="13" t="s">
        <v>39</v>
      </c>
      <c r="H9" s="12" t="s">
        <v>22</v>
      </c>
      <c r="I9" s="113">
        <v>6</v>
      </c>
      <c r="J9" s="56">
        <v>0</v>
      </c>
      <c r="K9" s="85">
        <v>44635</v>
      </c>
      <c r="L9" s="85">
        <v>44637</v>
      </c>
      <c r="M9" s="13" t="s">
        <v>36</v>
      </c>
      <c r="N9" s="21" t="s">
        <v>44</v>
      </c>
    </row>
    <row r="10" spans="1:14" ht="57.95">
      <c r="A10" s="71" t="s">
        <v>44</v>
      </c>
      <c r="B10" s="64" t="s">
        <v>45</v>
      </c>
      <c r="C10" s="12" t="s">
        <v>46</v>
      </c>
      <c r="D10" s="13" t="s">
        <v>47</v>
      </c>
      <c r="E10" s="12" t="s">
        <v>19</v>
      </c>
      <c r="F10" s="13" t="s">
        <v>20</v>
      </c>
      <c r="G10" s="13" t="s">
        <v>39</v>
      </c>
      <c r="H10" s="12" t="s">
        <v>22</v>
      </c>
      <c r="I10" s="113">
        <v>2</v>
      </c>
      <c r="J10" s="56">
        <v>0</v>
      </c>
      <c r="K10" s="85">
        <v>44636</v>
      </c>
      <c r="L10" s="85">
        <v>44637</v>
      </c>
      <c r="M10" s="20" t="s">
        <v>44</v>
      </c>
      <c r="N10" s="21" t="s">
        <v>48</v>
      </c>
    </row>
    <row r="11" spans="1:14" ht="72.599999999999994">
      <c r="A11" s="20" t="s">
        <v>49</v>
      </c>
      <c r="B11" s="12" t="s">
        <v>50</v>
      </c>
      <c r="C11" s="12" t="s">
        <v>51</v>
      </c>
      <c r="D11" s="12" t="s">
        <v>52</v>
      </c>
      <c r="E11" s="12" t="s">
        <v>19</v>
      </c>
      <c r="F11" s="12" t="s">
        <v>20</v>
      </c>
      <c r="G11" s="12" t="s">
        <v>21</v>
      </c>
      <c r="H11" s="12" t="s">
        <v>22</v>
      </c>
      <c r="I11" s="130">
        <v>2</v>
      </c>
      <c r="J11" s="131">
        <v>0</v>
      </c>
      <c r="K11" s="132">
        <v>44649</v>
      </c>
      <c r="L11" s="132">
        <v>44649</v>
      </c>
      <c r="M11" s="12"/>
      <c r="N11" s="133"/>
    </row>
    <row r="12" spans="1:14" ht="101.45">
      <c r="A12" s="20" t="s">
        <v>35</v>
      </c>
      <c r="B12" s="12" t="s">
        <v>53</v>
      </c>
      <c r="C12" s="12" t="s">
        <v>54</v>
      </c>
      <c r="D12" s="12" t="s">
        <v>55</v>
      </c>
      <c r="E12" s="12" t="s">
        <v>19</v>
      </c>
      <c r="F12" s="13" t="s">
        <v>20</v>
      </c>
      <c r="G12" s="13" t="s">
        <v>56</v>
      </c>
      <c r="H12" s="12" t="s">
        <v>22</v>
      </c>
      <c r="I12" s="56">
        <v>10</v>
      </c>
      <c r="J12" s="56">
        <v>0</v>
      </c>
      <c r="K12" s="132">
        <v>44649</v>
      </c>
      <c r="L12" s="132">
        <v>44650</v>
      </c>
      <c r="N12" s="21"/>
    </row>
    <row r="13" spans="1:14" ht="43.5">
      <c r="A13" s="20" t="s">
        <v>57</v>
      </c>
      <c r="B13" s="12" t="s">
        <v>58</v>
      </c>
      <c r="C13" s="12" t="s">
        <v>59</v>
      </c>
      <c r="D13" s="12" t="s">
        <v>60</v>
      </c>
      <c r="E13" s="12" t="s">
        <v>19</v>
      </c>
      <c r="F13" s="13" t="s">
        <v>20</v>
      </c>
      <c r="G13" s="13" t="s">
        <v>21</v>
      </c>
      <c r="H13" s="12" t="s">
        <v>22</v>
      </c>
      <c r="I13" s="56">
        <v>4.5</v>
      </c>
      <c r="J13" s="56">
        <v>0</v>
      </c>
      <c r="K13" s="132">
        <v>44649</v>
      </c>
      <c r="L13" s="132">
        <v>44650</v>
      </c>
      <c r="M13" s="13" t="str">
        <f>A11</f>
        <v>RAIR-A.2.1</v>
      </c>
      <c r="N13" s="21"/>
    </row>
    <row r="14" spans="1:14" ht="43.5">
      <c r="A14" s="20" t="s">
        <v>61</v>
      </c>
      <c r="B14" s="12" t="s">
        <v>62</v>
      </c>
      <c r="C14" s="12" t="s">
        <v>17</v>
      </c>
      <c r="D14" s="12" t="s">
        <v>18</v>
      </c>
      <c r="E14" s="12" t="s">
        <v>19</v>
      </c>
      <c r="F14" s="13" t="s">
        <v>20</v>
      </c>
      <c r="G14" s="13" t="s">
        <v>21</v>
      </c>
      <c r="H14" s="12" t="s">
        <v>22</v>
      </c>
      <c r="I14" s="56">
        <v>4</v>
      </c>
      <c r="J14" s="56">
        <v>0</v>
      </c>
      <c r="K14" s="132">
        <v>44650</v>
      </c>
      <c r="L14" s="132">
        <v>44651</v>
      </c>
      <c r="M14" s="13" t="str">
        <f t="shared" ref="M14:M16" si="1">A13</f>
        <v>RAIR-B.1.1</v>
      </c>
      <c r="N14" s="21" t="str">
        <f>A15</f>
        <v>RAIR-D.1.2</v>
      </c>
    </row>
    <row r="15" spans="1:14" ht="43.5">
      <c r="A15" s="20" t="s">
        <v>63</v>
      </c>
      <c r="B15" s="12" t="s">
        <v>64</v>
      </c>
      <c r="C15" s="12" t="s">
        <v>26</v>
      </c>
      <c r="D15" s="12" t="s">
        <v>18</v>
      </c>
      <c r="E15" s="12" t="s">
        <v>19</v>
      </c>
      <c r="F15" s="13" t="s">
        <v>20</v>
      </c>
      <c r="G15" s="13" t="s">
        <v>21</v>
      </c>
      <c r="H15" s="12" t="s">
        <v>22</v>
      </c>
      <c r="I15" s="56">
        <v>4</v>
      </c>
      <c r="J15" s="56">
        <v>0</v>
      </c>
      <c r="K15" s="132">
        <v>44651</v>
      </c>
      <c r="L15" s="132">
        <v>44651</v>
      </c>
      <c r="M15" s="13" t="str">
        <f t="shared" si="1"/>
        <v>RAIR-D.1.1</v>
      </c>
      <c r="N15" s="21" t="str">
        <f>A16</f>
        <v>RAIR-D.1.3</v>
      </c>
    </row>
    <row r="16" spans="1:14" ht="57.95">
      <c r="A16" s="20" t="s">
        <v>65</v>
      </c>
      <c r="B16" s="12" t="s">
        <v>66</v>
      </c>
      <c r="C16" s="12" t="s">
        <v>29</v>
      </c>
      <c r="D16" s="12" t="s">
        <v>18</v>
      </c>
      <c r="E16" s="12" t="s">
        <v>19</v>
      </c>
      <c r="F16" s="13" t="s">
        <v>20</v>
      </c>
      <c r="G16" s="13" t="s">
        <v>21</v>
      </c>
      <c r="H16" s="12" t="s">
        <v>22</v>
      </c>
      <c r="I16" s="56">
        <v>4</v>
      </c>
      <c r="J16" s="56">
        <v>0</v>
      </c>
      <c r="K16" s="132">
        <v>44651</v>
      </c>
      <c r="L16" s="132">
        <v>44651</v>
      </c>
      <c r="M16" s="13" t="str">
        <f t="shared" si="1"/>
        <v>RAIR-D.1.2</v>
      </c>
      <c r="N16" s="21"/>
    </row>
    <row r="17" spans="1:14" ht="87">
      <c r="A17" s="22" t="s">
        <v>67</v>
      </c>
      <c r="B17" s="12" t="s">
        <v>16</v>
      </c>
      <c r="C17" s="12" t="s">
        <v>33</v>
      </c>
      <c r="D17" s="13" t="s">
        <v>68</v>
      </c>
      <c r="E17" s="13" t="s">
        <v>19</v>
      </c>
      <c r="F17" s="13" t="s">
        <v>20</v>
      </c>
      <c r="G17" s="13" t="s">
        <v>34</v>
      </c>
      <c r="H17" s="12" t="s">
        <v>22</v>
      </c>
      <c r="I17" s="56">
        <v>5</v>
      </c>
      <c r="J17" s="56">
        <v>0</v>
      </c>
      <c r="K17" s="3">
        <v>44650</v>
      </c>
      <c r="L17" s="3">
        <v>44651</v>
      </c>
      <c r="M17" s="20" t="s">
        <v>35</v>
      </c>
      <c r="N17" s="21"/>
    </row>
    <row r="18" spans="1:14" ht="101.45">
      <c r="A18" s="22" t="s">
        <v>69</v>
      </c>
      <c r="B18" s="12" t="s">
        <v>70</v>
      </c>
      <c r="C18" s="12" t="s">
        <v>71</v>
      </c>
      <c r="D18" s="12" t="s">
        <v>18</v>
      </c>
      <c r="E18" s="12" t="s">
        <v>19</v>
      </c>
      <c r="F18" s="12" t="s">
        <v>20</v>
      </c>
      <c r="G18" s="12" t="s">
        <v>21</v>
      </c>
      <c r="H18" s="12" t="s">
        <v>22</v>
      </c>
      <c r="I18" s="56">
        <v>5</v>
      </c>
      <c r="J18" s="56">
        <v>0</v>
      </c>
      <c r="K18" s="3">
        <v>44684</v>
      </c>
      <c r="L18" s="3">
        <v>44685</v>
      </c>
      <c r="M18" s="13"/>
      <c r="N18" s="22" t="s">
        <v>72</v>
      </c>
    </row>
    <row r="19" spans="1:14" ht="57.95">
      <c r="A19" s="22" t="s">
        <v>72</v>
      </c>
      <c r="B19" s="12" t="s">
        <v>73</v>
      </c>
      <c r="C19" s="12" t="s">
        <v>74</v>
      </c>
      <c r="D19" s="12" t="s">
        <v>18</v>
      </c>
      <c r="E19" s="12" t="s">
        <v>19</v>
      </c>
      <c r="F19" s="12" t="s">
        <v>20</v>
      </c>
      <c r="G19" s="12" t="s">
        <v>21</v>
      </c>
      <c r="H19" s="12" t="s">
        <v>22</v>
      </c>
      <c r="I19" s="56">
        <v>5</v>
      </c>
      <c r="J19" s="56">
        <v>0</v>
      </c>
      <c r="K19" s="3">
        <v>44685</v>
      </c>
      <c r="L19" s="3">
        <v>44686</v>
      </c>
      <c r="M19" s="13" t="s">
        <v>69</v>
      </c>
      <c r="N19" s="21"/>
    </row>
    <row r="20" spans="1:14" ht="43.5">
      <c r="A20" s="22" t="s">
        <v>75</v>
      </c>
      <c r="B20" s="12" t="s">
        <v>76</v>
      </c>
      <c r="C20" s="12" t="s">
        <v>77</v>
      </c>
      <c r="D20" s="12" t="s">
        <v>78</v>
      </c>
      <c r="E20" s="12" t="s">
        <v>19</v>
      </c>
      <c r="F20" s="12" t="s">
        <v>20</v>
      </c>
      <c r="G20" s="12" t="s">
        <v>34</v>
      </c>
      <c r="H20" s="12" t="s">
        <v>22</v>
      </c>
      <c r="I20" s="56">
        <v>5</v>
      </c>
      <c r="J20" s="56">
        <v>0</v>
      </c>
      <c r="K20" s="3">
        <v>44686</v>
      </c>
      <c r="L20" s="3">
        <v>44687</v>
      </c>
      <c r="M20" s="13" t="s">
        <v>79</v>
      </c>
      <c r="N20" s="22" t="s">
        <v>75</v>
      </c>
    </row>
    <row r="21" spans="1:14" ht="43.5">
      <c r="A21" s="22" t="s">
        <v>80</v>
      </c>
      <c r="B21" s="12" t="s">
        <v>81</v>
      </c>
      <c r="C21" s="12" t="s">
        <v>82</v>
      </c>
      <c r="D21" s="12" t="s">
        <v>83</v>
      </c>
      <c r="E21" s="12" t="s">
        <v>19</v>
      </c>
      <c r="F21" s="12" t="s">
        <v>20</v>
      </c>
      <c r="G21" s="12" t="s">
        <v>56</v>
      </c>
      <c r="H21" s="12" t="s">
        <v>84</v>
      </c>
      <c r="I21" s="56">
        <v>15</v>
      </c>
      <c r="J21" s="56">
        <v>0</v>
      </c>
      <c r="K21" s="3">
        <v>44676</v>
      </c>
      <c r="L21" s="3">
        <v>44659</v>
      </c>
      <c r="M21" s="13" t="s">
        <v>85</v>
      </c>
      <c r="N21" s="21"/>
    </row>
    <row r="22" spans="1:14">
      <c r="A22" s="22"/>
      <c r="B22" s="12"/>
      <c r="C22" s="134"/>
      <c r="D22" s="13"/>
      <c r="E22" s="13"/>
      <c r="F22" s="13"/>
      <c r="G22" s="13"/>
      <c r="H22" s="12"/>
      <c r="I22" s="56"/>
      <c r="J22" s="56"/>
      <c r="K22" s="3"/>
      <c r="L22" s="3"/>
      <c r="M22" s="13"/>
      <c r="N22" s="21"/>
    </row>
    <row r="23" spans="1:14">
      <c r="A23" s="22"/>
      <c r="B23" s="12"/>
      <c r="C23" s="13"/>
      <c r="D23" s="13"/>
      <c r="E23" s="13"/>
      <c r="F23" s="13"/>
      <c r="G23" s="13"/>
      <c r="H23" s="13"/>
      <c r="I23" s="56"/>
      <c r="J23" s="56"/>
      <c r="K23" s="3"/>
      <c r="L23" s="3"/>
      <c r="M23" s="13"/>
      <c r="N23" s="21"/>
    </row>
    <row r="24" spans="1:14">
      <c r="A24" s="22"/>
      <c r="B24" s="12"/>
      <c r="C24" s="13"/>
      <c r="D24" s="13"/>
      <c r="E24" s="13"/>
      <c r="F24" s="13"/>
      <c r="G24" s="13"/>
      <c r="H24" s="13"/>
      <c r="I24" s="56"/>
      <c r="J24" s="56"/>
      <c r="K24" s="3"/>
      <c r="L24" s="3"/>
      <c r="M24" s="13"/>
      <c r="N24" s="21"/>
    </row>
    <row r="25" spans="1:14">
      <c r="A25" s="22"/>
      <c r="B25" s="13"/>
      <c r="C25" s="13"/>
      <c r="D25" s="13"/>
      <c r="E25" s="13"/>
      <c r="F25" s="13"/>
      <c r="G25" s="13"/>
      <c r="H25" s="13"/>
      <c r="I25" s="56"/>
      <c r="J25" s="56"/>
      <c r="K25" s="3"/>
      <c r="L25" s="3"/>
      <c r="M25" s="13"/>
      <c r="N25" s="21"/>
    </row>
    <row r="26" spans="1:14">
      <c r="A26" s="22"/>
      <c r="B26" s="13"/>
      <c r="C26" s="13"/>
      <c r="D26" s="13"/>
      <c r="E26" s="13"/>
      <c r="F26" s="13"/>
      <c r="G26" s="13"/>
      <c r="H26" s="13"/>
      <c r="I26" s="56"/>
      <c r="J26" s="56"/>
      <c r="K26" s="3"/>
      <c r="L26" s="3"/>
      <c r="M26" s="13"/>
      <c r="N26" s="21"/>
    </row>
    <row r="27" spans="1:14">
      <c r="A27" s="22"/>
      <c r="B27" s="13"/>
      <c r="C27" s="13"/>
      <c r="D27" s="13"/>
      <c r="E27" s="13"/>
      <c r="F27" s="13"/>
      <c r="G27" s="13"/>
      <c r="H27" s="13"/>
      <c r="I27" s="56"/>
      <c r="J27" s="56"/>
      <c r="K27" s="3"/>
      <c r="L27" s="3"/>
      <c r="M27" s="13"/>
      <c r="N27" s="21"/>
    </row>
    <row r="28" spans="1:14">
      <c r="A28" s="22"/>
      <c r="B28" s="13"/>
      <c r="C28" s="13"/>
      <c r="D28" s="13"/>
      <c r="E28" s="13"/>
      <c r="F28" s="13"/>
      <c r="G28" s="13"/>
      <c r="H28" s="13"/>
      <c r="I28" s="56"/>
      <c r="J28" s="56"/>
      <c r="K28" s="3"/>
      <c r="L28" s="3"/>
      <c r="M28" s="13"/>
      <c r="N28" s="21"/>
    </row>
    <row r="29" spans="1:14">
      <c r="A29" s="22"/>
      <c r="B29" s="13"/>
      <c r="C29" s="13"/>
      <c r="D29" s="13"/>
      <c r="E29" s="13"/>
      <c r="F29" s="13"/>
      <c r="G29" s="13"/>
      <c r="H29" s="13"/>
      <c r="I29" s="56"/>
      <c r="J29" s="56"/>
      <c r="K29" s="3"/>
      <c r="L29" s="3"/>
      <c r="M29" s="13"/>
      <c r="N29" s="21"/>
    </row>
    <row r="30" spans="1:14">
      <c r="A30" s="22"/>
      <c r="B30" s="13"/>
      <c r="C30" s="13"/>
      <c r="D30" s="13"/>
      <c r="E30" s="13"/>
      <c r="F30" s="13"/>
      <c r="G30" s="13"/>
      <c r="H30" s="13"/>
      <c r="I30" s="56"/>
      <c r="J30" s="56"/>
      <c r="K30" s="3"/>
      <c r="L30" s="3"/>
      <c r="M30" s="13"/>
      <c r="N30" s="21"/>
    </row>
    <row r="31" spans="1:14">
      <c r="A31" s="22"/>
      <c r="B31" s="13"/>
      <c r="C31" s="13"/>
      <c r="D31" s="13"/>
      <c r="E31" s="13"/>
      <c r="F31" s="13"/>
      <c r="G31" s="13"/>
      <c r="H31" s="13"/>
      <c r="I31" s="56"/>
      <c r="J31" s="56"/>
      <c r="K31" s="3"/>
      <c r="L31" s="3"/>
      <c r="M31" s="13"/>
      <c r="N31" s="21"/>
    </row>
    <row r="32" spans="1:14">
      <c r="A32" s="22"/>
      <c r="B32" s="13"/>
      <c r="C32" s="13"/>
      <c r="D32" s="13"/>
      <c r="E32" s="13"/>
      <c r="F32" s="13"/>
      <c r="G32" s="13"/>
      <c r="H32" s="13"/>
      <c r="I32" s="56"/>
      <c r="J32" s="56"/>
      <c r="K32" s="3"/>
      <c r="L32" s="3"/>
      <c r="M32" s="13"/>
      <c r="N32" s="21"/>
    </row>
    <row r="33" spans="1:14">
      <c r="A33" s="22"/>
      <c r="B33" s="13"/>
      <c r="C33" s="13"/>
      <c r="D33" s="13"/>
      <c r="E33" s="13"/>
      <c r="F33" s="13"/>
      <c r="G33" s="13"/>
      <c r="H33" s="13"/>
      <c r="I33" s="56"/>
      <c r="J33" s="56"/>
      <c r="K33" s="3"/>
      <c r="L33" s="3"/>
      <c r="M33" s="13"/>
      <c r="N33" s="21"/>
    </row>
    <row r="34" spans="1:14">
      <c r="A34" s="22"/>
      <c r="B34" s="13"/>
      <c r="C34" s="13"/>
      <c r="D34" s="13"/>
      <c r="E34" s="13"/>
      <c r="F34" s="13"/>
      <c r="G34" s="13"/>
      <c r="H34" s="13"/>
      <c r="I34" s="56"/>
      <c r="J34" s="56"/>
      <c r="K34" s="3"/>
      <c r="L34" s="3"/>
      <c r="M34" s="13"/>
      <c r="N34" s="21"/>
    </row>
    <row r="35" spans="1:14">
      <c r="A35" s="22"/>
      <c r="B35" s="13"/>
      <c r="C35" s="13"/>
      <c r="D35" s="13"/>
      <c r="E35" s="13"/>
      <c r="F35" s="13"/>
      <c r="G35" s="13"/>
      <c r="H35" s="13"/>
      <c r="I35" s="56"/>
      <c r="J35" s="56"/>
      <c r="K35" s="3"/>
      <c r="L35" s="3"/>
      <c r="M35" s="13"/>
      <c r="N35" s="21"/>
    </row>
    <row r="36" spans="1:14">
      <c r="A36" s="22"/>
      <c r="B36" s="13"/>
      <c r="C36" s="13"/>
      <c r="D36" s="13"/>
      <c r="E36" s="13"/>
      <c r="F36" s="13"/>
      <c r="G36" s="13"/>
      <c r="H36" s="13"/>
      <c r="I36" s="56"/>
      <c r="J36" s="56"/>
      <c r="K36" s="3"/>
      <c r="L36" s="3"/>
      <c r="M36" s="13"/>
      <c r="N36" s="21"/>
    </row>
    <row r="37" spans="1:14">
      <c r="A37" s="22"/>
      <c r="B37" s="13"/>
      <c r="C37" s="13"/>
      <c r="D37" s="13"/>
      <c r="E37" s="13"/>
      <c r="F37" s="13"/>
      <c r="G37" s="13"/>
      <c r="H37" s="13"/>
      <c r="I37" s="56"/>
      <c r="J37" s="56"/>
      <c r="K37" s="3"/>
      <c r="L37" s="3"/>
      <c r="M37" s="13"/>
      <c r="N37" s="21"/>
    </row>
    <row r="38" spans="1:14">
      <c r="A38" s="22"/>
      <c r="B38" s="13"/>
      <c r="C38" s="13"/>
      <c r="D38" s="13"/>
      <c r="E38" s="13"/>
      <c r="F38" s="13"/>
      <c r="G38" s="13"/>
      <c r="H38" s="13"/>
      <c r="I38" s="56"/>
      <c r="J38" s="56"/>
      <c r="K38" s="3"/>
      <c r="L38" s="3"/>
      <c r="M38" s="13"/>
      <c r="N38" s="21"/>
    </row>
    <row r="39" spans="1:14">
      <c r="A39" s="22"/>
      <c r="B39" s="13"/>
      <c r="C39" s="13"/>
      <c r="D39" s="13"/>
      <c r="E39" s="13"/>
      <c r="F39" s="13"/>
      <c r="G39" s="13"/>
      <c r="H39" s="13"/>
      <c r="I39" s="56"/>
      <c r="J39" s="56"/>
      <c r="K39" s="3"/>
      <c r="L39" s="3"/>
      <c r="M39" s="13"/>
      <c r="N39" s="21"/>
    </row>
    <row r="40" spans="1:14">
      <c r="A40" s="22"/>
      <c r="B40" s="13"/>
      <c r="C40" s="13"/>
      <c r="D40" s="13"/>
      <c r="E40" s="13"/>
      <c r="F40" s="13"/>
      <c r="G40" s="13"/>
      <c r="H40" s="13"/>
      <c r="I40" s="56"/>
      <c r="J40" s="56"/>
      <c r="K40" s="3"/>
      <c r="L40" s="3"/>
      <c r="M40" s="13"/>
      <c r="N40" s="21"/>
    </row>
    <row r="41" spans="1:14">
      <c r="A41" s="22"/>
      <c r="B41" s="13"/>
      <c r="C41" s="13"/>
      <c r="D41" s="13"/>
      <c r="E41" s="13"/>
      <c r="F41" s="13"/>
      <c r="G41" s="13"/>
      <c r="H41" s="13"/>
      <c r="I41" s="56"/>
      <c r="J41" s="56"/>
      <c r="K41" s="3"/>
      <c r="L41" s="3"/>
      <c r="M41" s="13"/>
      <c r="N41" s="21"/>
    </row>
    <row r="42" spans="1:14">
      <c r="A42" s="22"/>
      <c r="B42" s="13"/>
      <c r="C42" s="13"/>
      <c r="D42" s="13"/>
      <c r="E42" s="13"/>
      <c r="F42" s="13"/>
      <c r="G42" s="13"/>
      <c r="H42" s="13"/>
      <c r="I42" s="56"/>
      <c r="J42" s="56"/>
      <c r="K42" s="3"/>
      <c r="L42" s="3"/>
      <c r="M42" s="13"/>
      <c r="N42" s="21"/>
    </row>
    <row r="43" spans="1:14">
      <c r="A43" s="22"/>
      <c r="B43" s="13"/>
      <c r="C43" s="13"/>
      <c r="D43" s="13"/>
      <c r="E43" s="13"/>
      <c r="F43" s="13"/>
      <c r="G43" s="13"/>
      <c r="H43" s="13"/>
      <c r="I43" s="56"/>
      <c r="J43" s="56"/>
      <c r="K43" s="3"/>
      <c r="L43" s="3"/>
      <c r="M43" s="13"/>
      <c r="N43" s="21"/>
    </row>
    <row r="44" spans="1:14">
      <c r="A44" s="22"/>
      <c r="B44" s="13"/>
      <c r="C44" s="13"/>
      <c r="D44" s="13"/>
      <c r="E44" s="13"/>
      <c r="F44" s="13"/>
      <c r="G44" s="13"/>
      <c r="H44" s="13"/>
      <c r="I44" s="56"/>
      <c r="J44" s="56"/>
      <c r="K44" s="3"/>
      <c r="L44" s="3"/>
      <c r="M44" s="13"/>
      <c r="N44" s="21"/>
    </row>
    <row r="45" spans="1:14">
      <c r="A45" s="22"/>
      <c r="B45" s="13"/>
      <c r="C45" s="13"/>
      <c r="D45" s="13"/>
      <c r="E45" s="13"/>
      <c r="F45" s="13"/>
      <c r="G45" s="13"/>
      <c r="H45" s="13"/>
      <c r="I45" s="56"/>
      <c r="J45" s="56"/>
      <c r="K45" s="3"/>
      <c r="L45" s="3"/>
      <c r="M45" s="13"/>
      <c r="N45" s="21"/>
    </row>
    <row r="46" spans="1:14">
      <c r="A46" s="22"/>
      <c r="B46" s="13"/>
      <c r="C46" s="13"/>
      <c r="D46" s="13"/>
      <c r="E46" s="13"/>
      <c r="F46" s="13"/>
      <c r="G46" s="13"/>
      <c r="H46" s="13"/>
      <c r="I46" s="56"/>
      <c r="J46" s="56"/>
      <c r="K46" s="3"/>
      <c r="L46" s="3"/>
      <c r="M46" s="13"/>
      <c r="N46" s="21"/>
    </row>
    <row r="47" spans="1:14">
      <c r="A47" s="22"/>
      <c r="B47" s="13"/>
      <c r="C47" s="13"/>
      <c r="D47" s="13"/>
      <c r="E47" s="13"/>
      <c r="F47" s="13"/>
      <c r="G47" s="13"/>
      <c r="H47" s="13"/>
      <c r="I47" s="56"/>
      <c r="J47" s="56"/>
      <c r="K47" s="3"/>
      <c r="L47" s="3"/>
      <c r="M47" s="13"/>
      <c r="N47" s="21"/>
    </row>
    <row r="48" spans="1:14">
      <c r="A48" s="22"/>
      <c r="B48" s="13"/>
      <c r="C48" s="13"/>
      <c r="D48" s="13"/>
      <c r="E48" s="13"/>
      <c r="F48" s="13"/>
      <c r="G48" s="13"/>
      <c r="H48" s="13"/>
      <c r="I48" s="56"/>
      <c r="J48" s="56"/>
      <c r="K48" s="3"/>
      <c r="L48" s="3"/>
      <c r="M48" s="13"/>
      <c r="N48" s="21"/>
    </row>
    <row r="49" spans="1:14">
      <c r="A49" s="22"/>
      <c r="B49" s="13"/>
      <c r="C49" s="13"/>
      <c r="D49" s="13"/>
      <c r="E49" s="13"/>
      <c r="F49" s="13"/>
      <c r="G49" s="13"/>
      <c r="H49" s="13"/>
      <c r="I49" s="56"/>
      <c r="J49" s="56"/>
      <c r="K49" s="3"/>
      <c r="L49" s="3"/>
      <c r="M49" s="13"/>
      <c r="N49" s="21"/>
    </row>
    <row r="50" spans="1:14">
      <c r="A50" s="22"/>
      <c r="B50" s="13"/>
      <c r="C50" s="13"/>
      <c r="D50" s="13"/>
      <c r="E50" s="13"/>
      <c r="F50" s="13"/>
      <c r="G50" s="13"/>
      <c r="H50" s="13"/>
      <c r="I50" s="56"/>
      <c r="J50" s="56"/>
      <c r="K50" s="3"/>
      <c r="L50" s="3"/>
      <c r="M50" s="13"/>
      <c r="N50" s="21"/>
    </row>
    <row r="51" spans="1:14">
      <c r="A51" s="22"/>
      <c r="B51" s="13"/>
      <c r="C51" s="13"/>
      <c r="D51" s="13"/>
      <c r="E51" s="13"/>
      <c r="F51" s="13"/>
      <c r="G51" s="13"/>
      <c r="H51" s="13"/>
      <c r="I51" s="56"/>
      <c r="J51" s="56"/>
      <c r="K51" s="3"/>
      <c r="L51" s="3"/>
      <c r="M51" s="13"/>
      <c r="N51" s="21"/>
    </row>
    <row r="52" spans="1:14">
      <c r="A52" s="22"/>
      <c r="B52" s="13"/>
      <c r="C52" s="13"/>
      <c r="D52" s="13"/>
      <c r="E52" s="13"/>
      <c r="F52" s="13"/>
      <c r="G52" s="13"/>
      <c r="H52" s="13"/>
      <c r="I52" s="56"/>
      <c r="J52" s="56"/>
      <c r="K52" s="3"/>
      <c r="L52" s="3"/>
      <c r="M52" s="13"/>
      <c r="N52" s="21"/>
    </row>
    <row r="53" spans="1:14">
      <c r="A53" s="22"/>
      <c r="B53" s="13"/>
      <c r="C53" s="13"/>
      <c r="D53" s="13"/>
      <c r="E53" s="13"/>
      <c r="F53" s="13"/>
      <c r="G53" s="13"/>
      <c r="H53" s="13"/>
      <c r="I53" s="56"/>
      <c r="J53" s="56"/>
      <c r="K53" s="3"/>
      <c r="L53" s="3"/>
      <c r="M53" s="13"/>
      <c r="N53" s="21"/>
    </row>
    <row r="54" spans="1:14">
      <c r="A54" s="22"/>
      <c r="B54" s="13"/>
      <c r="C54" s="13"/>
      <c r="D54" s="13"/>
      <c r="E54" s="13"/>
      <c r="F54" s="13"/>
      <c r="G54" s="13"/>
      <c r="H54" s="13"/>
      <c r="I54" s="56"/>
      <c r="J54" s="56"/>
      <c r="K54" s="3"/>
      <c r="L54" s="3"/>
      <c r="M54" s="13"/>
      <c r="N54" s="21"/>
    </row>
    <row r="55" spans="1:14">
      <c r="A55" s="22"/>
      <c r="B55" s="13"/>
      <c r="C55" s="13"/>
      <c r="D55" s="13"/>
      <c r="E55" s="13"/>
      <c r="F55" s="13"/>
      <c r="G55" s="13"/>
      <c r="H55" s="13"/>
      <c r="I55" s="56"/>
      <c r="J55" s="56"/>
      <c r="K55" s="3"/>
      <c r="L55" s="3"/>
      <c r="M55" s="13"/>
      <c r="N55" s="21"/>
    </row>
    <row r="56" spans="1:14">
      <c r="A56" s="22"/>
      <c r="B56" s="13"/>
      <c r="C56" s="13"/>
      <c r="D56" s="13"/>
      <c r="E56" s="13"/>
      <c r="F56" s="13"/>
      <c r="G56" s="13"/>
      <c r="H56" s="13"/>
      <c r="I56" s="56"/>
      <c r="J56" s="56"/>
      <c r="K56" s="3"/>
      <c r="L56" s="3"/>
      <c r="M56" s="13"/>
      <c r="N56" s="21"/>
    </row>
    <row r="57" spans="1:14">
      <c r="A57" s="22"/>
      <c r="B57" s="13"/>
      <c r="C57" s="13"/>
      <c r="D57" s="13"/>
      <c r="E57" s="13"/>
      <c r="F57" s="13"/>
      <c r="G57" s="13"/>
      <c r="H57" s="13"/>
      <c r="I57" s="56"/>
      <c r="J57" s="56"/>
      <c r="K57" s="3"/>
      <c r="L57" s="3"/>
      <c r="M57" s="13"/>
      <c r="N57" s="21"/>
    </row>
    <row r="58" spans="1:14">
      <c r="A58" s="22"/>
      <c r="B58" s="13"/>
      <c r="C58" s="13"/>
      <c r="D58" s="13"/>
      <c r="E58" s="13"/>
      <c r="F58" s="13"/>
      <c r="G58" s="13"/>
      <c r="H58" s="13"/>
      <c r="I58" s="56"/>
      <c r="J58" s="56"/>
      <c r="K58" s="3"/>
      <c r="L58" s="3"/>
      <c r="M58" s="13"/>
      <c r="N58" s="21"/>
    </row>
    <row r="59" spans="1:14">
      <c r="A59" s="22"/>
      <c r="B59" s="13"/>
      <c r="C59" s="13"/>
      <c r="D59" s="13"/>
      <c r="E59" s="13"/>
      <c r="F59" s="13"/>
      <c r="G59" s="13"/>
      <c r="H59" s="13"/>
      <c r="I59" s="56"/>
      <c r="J59" s="56"/>
      <c r="K59" s="3"/>
      <c r="L59" s="3"/>
      <c r="M59" s="13"/>
      <c r="N59" s="21"/>
    </row>
    <row r="60" spans="1:14">
      <c r="A60" s="22"/>
      <c r="B60" s="13"/>
      <c r="C60" s="13"/>
      <c r="D60" s="13"/>
      <c r="E60" s="13"/>
      <c r="F60" s="13"/>
      <c r="G60" s="13"/>
      <c r="H60" s="13"/>
      <c r="I60" s="56"/>
      <c r="J60" s="56"/>
      <c r="K60" s="3"/>
      <c r="L60" s="3"/>
      <c r="M60" s="13"/>
      <c r="N60" s="21"/>
    </row>
    <row r="61" spans="1:14">
      <c r="A61" s="22"/>
      <c r="B61" s="13"/>
      <c r="C61" s="13"/>
      <c r="D61" s="13"/>
      <c r="E61" s="13"/>
      <c r="F61" s="13"/>
      <c r="G61" s="13"/>
      <c r="H61" s="13"/>
      <c r="I61" s="56"/>
      <c r="J61" s="56"/>
      <c r="K61" s="3"/>
      <c r="L61" s="3"/>
      <c r="M61" s="13"/>
      <c r="N61" s="21"/>
    </row>
    <row r="62" spans="1:14">
      <c r="A62" s="22"/>
      <c r="B62" s="13"/>
      <c r="C62" s="13"/>
      <c r="D62" s="13"/>
      <c r="E62" s="13"/>
      <c r="F62" s="13"/>
      <c r="G62" s="13"/>
      <c r="H62" s="13"/>
      <c r="I62" s="56"/>
      <c r="J62" s="56"/>
      <c r="K62" s="3"/>
      <c r="L62" s="3"/>
      <c r="M62" s="13"/>
      <c r="N62" s="21"/>
    </row>
    <row r="63" spans="1:14">
      <c r="A63" s="22"/>
      <c r="B63" s="13"/>
      <c r="C63" s="13"/>
      <c r="D63" s="13"/>
      <c r="E63" s="13"/>
      <c r="F63" s="13"/>
      <c r="G63" s="13"/>
      <c r="H63" s="13"/>
      <c r="I63" s="56"/>
      <c r="J63" s="56"/>
      <c r="K63" s="3"/>
      <c r="L63" s="3"/>
      <c r="M63" s="13"/>
      <c r="N63" s="21"/>
    </row>
    <row r="64" spans="1:14">
      <c r="A64" s="22"/>
      <c r="B64" s="13"/>
      <c r="C64" s="13"/>
      <c r="D64" s="13"/>
      <c r="E64" s="13"/>
      <c r="F64" s="13"/>
      <c r="G64" s="13"/>
      <c r="H64" s="13"/>
      <c r="I64" s="56"/>
      <c r="J64" s="56"/>
      <c r="K64" s="3"/>
      <c r="L64" s="3"/>
      <c r="M64" s="13"/>
      <c r="N64" s="21"/>
    </row>
    <row r="65" spans="1:14">
      <c r="A65" s="22"/>
      <c r="B65" s="13"/>
      <c r="C65" s="13"/>
      <c r="D65" s="13"/>
      <c r="E65" s="13"/>
      <c r="F65" s="13"/>
      <c r="G65" s="13"/>
      <c r="H65" s="13"/>
      <c r="I65" s="56"/>
      <c r="J65" s="56"/>
      <c r="K65" s="3"/>
      <c r="L65" s="3"/>
      <c r="M65" s="13"/>
      <c r="N65" s="21"/>
    </row>
    <row r="66" spans="1:14">
      <c r="A66" s="22"/>
      <c r="B66" s="13"/>
      <c r="C66" s="13"/>
      <c r="D66" s="13"/>
      <c r="E66" s="13"/>
      <c r="F66" s="13"/>
      <c r="G66" s="13"/>
      <c r="H66" s="13"/>
      <c r="I66" s="56"/>
      <c r="J66" s="56"/>
      <c r="K66" s="3"/>
      <c r="L66" s="3"/>
      <c r="M66" s="13"/>
      <c r="N66" s="21"/>
    </row>
    <row r="67" spans="1:14">
      <c r="A67" s="22"/>
      <c r="B67" s="13"/>
      <c r="C67" s="13"/>
      <c r="D67" s="13"/>
      <c r="E67" s="13"/>
      <c r="F67" s="13"/>
      <c r="G67" s="13"/>
      <c r="H67" s="13"/>
      <c r="I67" s="56"/>
      <c r="J67" s="56"/>
      <c r="K67" s="3"/>
      <c r="L67" s="3"/>
      <c r="M67" s="13"/>
      <c r="N67" s="21"/>
    </row>
    <row r="68" spans="1:14">
      <c r="A68" s="22"/>
      <c r="B68" s="13"/>
      <c r="C68" s="13"/>
      <c r="D68" s="13"/>
      <c r="E68" s="13"/>
      <c r="F68" s="13"/>
      <c r="G68" s="13"/>
      <c r="H68" s="13"/>
      <c r="I68" s="56"/>
      <c r="J68" s="56"/>
      <c r="K68" s="3"/>
      <c r="L68" s="3"/>
      <c r="M68" s="13"/>
      <c r="N68" s="21"/>
    </row>
    <row r="69" spans="1:14">
      <c r="A69" s="22"/>
      <c r="B69" s="13"/>
      <c r="C69" s="13"/>
      <c r="D69" s="13"/>
      <c r="E69" s="13"/>
      <c r="F69" s="13"/>
      <c r="G69" s="13"/>
      <c r="H69" s="13"/>
      <c r="I69" s="56"/>
      <c r="J69" s="56"/>
      <c r="K69" s="3"/>
      <c r="L69" s="3"/>
      <c r="M69" s="13"/>
      <c r="N69" s="21"/>
    </row>
    <row r="70" spans="1:14">
      <c r="A70" s="22"/>
      <c r="B70" s="13"/>
      <c r="C70" s="13"/>
      <c r="D70" s="13"/>
      <c r="E70" s="13"/>
      <c r="F70" s="13"/>
      <c r="G70" s="13"/>
      <c r="H70" s="13"/>
      <c r="I70" s="56"/>
      <c r="J70" s="56"/>
      <c r="K70" s="3"/>
      <c r="L70" s="3"/>
      <c r="M70" s="13"/>
      <c r="N70" s="21"/>
    </row>
    <row r="71" spans="1:14">
      <c r="A71" s="22"/>
      <c r="B71" s="13"/>
      <c r="C71" s="13"/>
      <c r="D71" s="13"/>
      <c r="E71" s="13"/>
      <c r="F71" s="13"/>
      <c r="G71" s="13"/>
      <c r="H71" s="13"/>
      <c r="I71" s="56"/>
      <c r="J71" s="56"/>
      <c r="K71" s="3"/>
      <c r="L71" s="3"/>
      <c r="M71" s="13"/>
      <c r="N71" s="21"/>
    </row>
    <row r="72" spans="1:14">
      <c r="A72" s="22"/>
      <c r="B72" s="13"/>
      <c r="C72" s="13"/>
      <c r="D72" s="13"/>
      <c r="E72" s="13"/>
      <c r="F72" s="13"/>
      <c r="G72" s="13"/>
      <c r="H72" s="13"/>
      <c r="I72" s="56"/>
      <c r="J72" s="56"/>
      <c r="K72" s="3"/>
      <c r="L72" s="3"/>
      <c r="M72" s="13"/>
      <c r="N72" s="21"/>
    </row>
    <row r="73" spans="1:14">
      <c r="A73" s="22"/>
      <c r="B73" s="13"/>
      <c r="C73" s="13"/>
      <c r="D73" s="13"/>
      <c r="E73" s="13"/>
      <c r="F73" s="13"/>
      <c r="G73" s="13"/>
      <c r="H73" s="13"/>
      <c r="I73" s="56"/>
      <c r="J73" s="56"/>
      <c r="K73" s="3"/>
      <c r="L73" s="3"/>
      <c r="M73" s="13"/>
      <c r="N73" s="21"/>
    </row>
    <row r="74" spans="1:14">
      <c r="A74" s="22"/>
      <c r="B74" s="13"/>
      <c r="C74" s="13"/>
      <c r="D74" s="13"/>
      <c r="E74" s="13"/>
      <c r="F74" s="13"/>
      <c r="G74" s="13"/>
      <c r="H74" s="13"/>
      <c r="I74" s="56"/>
      <c r="J74" s="56"/>
      <c r="K74" s="3"/>
      <c r="L74" s="3"/>
      <c r="M74" s="13"/>
      <c r="N74" s="21"/>
    </row>
    <row r="75" spans="1:14">
      <c r="A75" s="22"/>
      <c r="B75" s="13"/>
      <c r="C75" s="13"/>
      <c r="D75" s="13"/>
      <c r="E75" s="13"/>
      <c r="F75" s="13"/>
      <c r="G75" s="13"/>
      <c r="H75" s="13"/>
      <c r="I75" s="56"/>
      <c r="J75" s="56"/>
      <c r="K75" s="3"/>
      <c r="L75" s="3"/>
      <c r="M75" s="13"/>
      <c r="N75" s="21"/>
    </row>
    <row r="76" spans="1:14">
      <c r="A76" s="22"/>
      <c r="B76" s="13"/>
      <c r="C76" s="13"/>
      <c r="D76" s="13"/>
      <c r="E76" s="13"/>
      <c r="F76" s="13"/>
      <c r="G76" s="13"/>
      <c r="H76" s="13"/>
      <c r="I76" s="56"/>
      <c r="J76" s="56"/>
      <c r="K76" s="3"/>
      <c r="L76" s="3"/>
      <c r="M76" s="13"/>
      <c r="N76" s="21"/>
    </row>
    <row r="77" spans="1:14">
      <c r="A77" s="22"/>
      <c r="B77" s="13"/>
      <c r="C77" s="13"/>
      <c r="D77" s="13"/>
      <c r="E77" s="13"/>
      <c r="F77" s="13"/>
      <c r="G77" s="13"/>
      <c r="H77" s="13"/>
      <c r="I77" s="56"/>
      <c r="J77" s="56"/>
      <c r="K77" s="3"/>
      <c r="L77" s="3"/>
      <c r="M77" s="13"/>
      <c r="N77" s="21"/>
    </row>
    <row r="78" spans="1:14">
      <c r="A78" s="22"/>
      <c r="B78" s="13"/>
      <c r="C78" s="13"/>
      <c r="D78" s="13"/>
      <c r="E78" s="13"/>
      <c r="F78" s="13"/>
      <c r="G78" s="13"/>
      <c r="H78" s="13"/>
      <c r="I78" s="56"/>
      <c r="J78" s="56"/>
      <c r="K78" s="3"/>
      <c r="L78" s="3"/>
      <c r="M78" s="13"/>
      <c r="N78" s="21"/>
    </row>
    <row r="79" spans="1:14">
      <c r="A79" s="22"/>
      <c r="B79" s="13"/>
      <c r="C79" s="13"/>
      <c r="D79" s="13"/>
      <c r="E79" s="13"/>
      <c r="F79" s="13"/>
      <c r="G79" s="13"/>
      <c r="H79" s="13"/>
      <c r="I79" s="56"/>
      <c r="J79" s="56"/>
      <c r="K79" s="3"/>
      <c r="L79" s="3"/>
      <c r="M79" s="13"/>
      <c r="N79" s="21"/>
    </row>
    <row r="80" spans="1:14">
      <c r="A80" s="22"/>
      <c r="B80" s="13"/>
      <c r="C80" s="13"/>
      <c r="D80" s="13"/>
      <c r="E80" s="13"/>
      <c r="F80" s="13"/>
      <c r="G80" s="13"/>
      <c r="H80" s="13"/>
      <c r="I80" s="56"/>
      <c r="J80" s="56"/>
      <c r="K80" s="3"/>
      <c r="L80" s="3"/>
      <c r="M80" s="13"/>
      <c r="N80" s="21"/>
    </row>
    <row r="81" spans="1:14">
      <c r="A81" s="22"/>
      <c r="B81" s="13"/>
      <c r="C81" s="13"/>
      <c r="D81" s="13"/>
      <c r="E81" s="13"/>
      <c r="F81" s="13"/>
      <c r="G81" s="13"/>
      <c r="H81" s="13"/>
      <c r="I81" s="56"/>
      <c r="J81" s="56"/>
      <c r="K81" s="3"/>
      <c r="L81" s="3"/>
      <c r="M81" s="13"/>
      <c r="N81" s="21"/>
    </row>
    <row r="82" spans="1:14">
      <c r="A82" s="22"/>
      <c r="B82" s="13"/>
      <c r="C82" s="13"/>
      <c r="D82" s="13"/>
      <c r="E82" s="13"/>
      <c r="F82" s="13"/>
      <c r="G82" s="13"/>
      <c r="H82" s="13"/>
      <c r="I82" s="56"/>
      <c r="J82" s="56"/>
      <c r="K82" s="3"/>
      <c r="L82" s="3"/>
      <c r="M82" s="13"/>
      <c r="N82" s="21"/>
    </row>
    <row r="83" spans="1:14">
      <c r="A83" s="22"/>
      <c r="B83" s="13"/>
      <c r="C83" s="13"/>
      <c r="D83" s="13"/>
      <c r="E83" s="13"/>
      <c r="F83" s="13"/>
      <c r="G83" s="13"/>
      <c r="H83" s="13"/>
      <c r="I83" s="56"/>
      <c r="J83" s="56"/>
      <c r="K83" s="3"/>
      <c r="L83" s="3"/>
      <c r="M83" s="13"/>
      <c r="N83" s="21"/>
    </row>
    <row r="84" spans="1:14">
      <c r="A84" s="22"/>
      <c r="B84" s="13"/>
      <c r="C84" s="13"/>
      <c r="D84" s="13"/>
      <c r="E84" s="13"/>
      <c r="F84" s="13"/>
      <c r="G84" s="13"/>
      <c r="H84" s="13"/>
      <c r="I84" s="56"/>
      <c r="J84" s="56"/>
      <c r="K84" s="3"/>
      <c r="L84" s="3"/>
      <c r="M84" s="13"/>
      <c r="N84" s="21"/>
    </row>
    <row r="85" spans="1:14">
      <c r="A85" s="22"/>
      <c r="B85" s="13"/>
      <c r="C85" s="13"/>
      <c r="D85" s="13"/>
      <c r="E85" s="13"/>
      <c r="F85" s="13"/>
      <c r="G85" s="13"/>
      <c r="H85" s="13"/>
      <c r="I85" s="56"/>
      <c r="J85" s="56"/>
      <c r="K85" s="3"/>
      <c r="L85" s="3"/>
      <c r="M85" s="13"/>
      <c r="N85" s="21"/>
    </row>
    <row r="86" spans="1:14">
      <c r="A86" s="22"/>
      <c r="B86" s="13"/>
      <c r="C86" s="13"/>
      <c r="D86" s="13"/>
      <c r="E86" s="13"/>
      <c r="F86" s="13"/>
      <c r="G86" s="13"/>
      <c r="H86" s="13"/>
      <c r="I86" s="56"/>
      <c r="J86" s="56"/>
      <c r="K86" s="3"/>
      <c r="L86" s="3"/>
      <c r="M86" s="13"/>
      <c r="N86" s="21"/>
    </row>
    <row r="87" spans="1:14">
      <c r="A87" s="22"/>
      <c r="B87" s="13"/>
      <c r="C87" s="13"/>
      <c r="D87" s="13"/>
      <c r="E87" s="13"/>
      <c r="F87" s="13"/>
      <c r="G87" s="13"/>
      <c r="H87" s="13"/>
      <c r="I87" s="56"/>
      <c r="J87" s="56"/>
      <c r="K87" s="3"/>
      <c r="L87" s="3"/>
      <c r="M87" s="13"/>
      <c r="N87" s="21"/>
    </row>
    <row r="88" spans="1:14">
      <c r="A88" s="22"/>
      <c r="B88" s="13"/>
      <c r="C88" s="13"/>
      <c r="D88" s="13"/>
      <c r="E88" s="13"/>
      <c r="F88" s="13"/>
      <c r="G88" s="13"/>
      <c r="H88" s="13"/>
      <c r="I88" s="56"/>
      <c r="J88" s="56"/>
      <c r="K88" s="3"/>
      <c r="L88" s="3"/>
      <c r="M88" s="13"/>
      <c r="N88" s="21"/>
    </row>
    <row r="89" spans="1:14">
      <c r="A89" s="22"/>
      <c r="B89" s="13"/>
      <c r="C89" s="13"/>
      <c r="D89" s="13"/>
      <c r="E89" s="13"/>
      <c r="F89" s="13"/>
      <c r="G89" s="13"/>
      <c r="H89" s="13"/>
      <c r="I89" s="56"/>
      <c r="J89" s="56"/>
      <c r="K89" s="3"/>
      <c r="L89" s="3"/>
      <c r="M89" s="13"/>
      <c r="N89" s="21"/>
    </row>
    <row r="90" spans="1:14">
      <c r="A90" s="22"/>
      <c r="B90" s="13"/>
      <c r="C90" s="13"/>
      <c r="D90" s="13"/>
      <c r="E90" s="13"/>
      <c r="F90" s="13"/>
      <c r="G90" s="13"/>
      <c r="H90" s="13"/>
      <c r="I90" s="56"/>
      <c r="J90" s="56"/>
      <c r="K90" s="3"/>
      <c r="L90" s="3"/>
      <c r="M90" s="13"/>
      <c r="N90" s="21"/>
    </row>
    <row r="91" spans="1:14">
      <c r="A91" s="22"/>
      <c r="B91" s="13"/>
      <c r="C91" s="13"/>
      <c r="D91" s="13"/>
      <c r="E91" s="13"/>
      <c r="F91" s="13"/>
      <c r="G91" s="13"/>
      <c r="H91" s="13"/>
      <c r="I91" s="56"/>
      <c r="J91" s="56"/>
      <c r="K91" s="3"/>
      <c r="L91" s="3"/>
      <c r="M91" s="13"/>
      <c r="N91" s="21"/>
    </row>
    <row r="92" spans="1:14">
      <c r="A92" s="22"/>
      <c r="B92" s="13"/>
      <c r="C92" s="13"/>
      <c r="D92" s="13"/>
      <c r="E92" s="13"/>
      <c r="F92" s="13"/>
      <c r="G92" s="13"/>
      <c r="H92" s="13"/>
      <c r="I92" s="56"/>
      <c r="J92" s="56"/>
      <c r="K92" s="3"/>
      <c r="L92" s="3"/>
      <c r="M92" s="13"/>
      <c r="N92" s="21"/>
    </row>
    <row r="93" spans="1:14">
      <c r="A93" s="22"/>
      <c r="B93" s="13"/>
      <c r="C93" s="13"/>
      <c r="D93" s="13"/>
      <c r="E93" s="13"/>
      <c r="F93" s="13"/>
      <c r="G93" s="13"/>
      <c r="H93" s="13"/>
      <c r="I93" s="56"/>
      <c r="J93" s="56"/>
      <c r="K93" s="3"/>
      <c r="L93" s="3"/>
      <c r="M93" s="13"/>
      <c r="N93" s="21"/>
    </row>
    <row r="94" spans="1:14">
      <c r="A94" s="22"/>
      <c r="B94" s="13"/>
      <c r="C94" s="13"/>
      <c r="D94" s="13"/>
      <c r="E94" s="13"/>
      <c r="F94" s="13"/>
      <c r="G94" s="13"/>
      <c r="H94" s="13"/>
      <c r="I94" s="56"/>
      <c r="J94" s="56"/>
      <c r="K94" s="3"/>
      <c r="L94" s="3"/>
      <c r="M94" s="13"/>
      <c r="N94" s="21"/>
    </row>
    <row r="95" spans="1:14">
      <c r="A95" s="22"/>
      <c r="B95" s="13"/>
      <c r="C95" s="13"/>
      <c r="D95" s="13"/>
      <c r="E95" s="13"/>
      <c r="F95" s="13"/>
      <c r="G95" s="13"/>
      <c r="H95" s="13"/>
      <c r="I95" s="56"/>
      <c r="J95" s="56"/>
      <c r="K95" s="3"/>
      <c r="L95" s="3"/>
      <c r="M95" s="13"/>
      <c r="N95" s="21"/>
    </row>
    <row r="96" spans="1:14">
      <c r="A96" s="22"/>
      <c r="B96" s="13"/>
      <c r="C96" s="13"/>
      <c r="D96" s="13"/>
      <c r="E96" s="13"/>
      <c r="F96" s="13"/>
      <c r="G96" s="13"/>
      <c r="H96" s="13"/>
      <c r="I96" s="56"/>
      <c r="J96" s="56"/>
      <c r="K96" s="3"/>
      <c r="L96" s="3"/>
      <c r="M96" s="13"/>
      <c r="N96" s="21"/>
    </row>
    <row r="97" spans="1:14">
      <c r="A97" s="22"/>
      <c r="B97" s="13"/>
      <c r="C97" s="13"/>
      <c r="D97" s="13"/>
      <c r="E97" s="13"/>
      <c r="F97" s="13"/>
      <c r="G97" s="13"/>
      <c r="H97" s="13"/>
      <c r="I97" s="56"/>
      <c r="J97" s="56"/>
      <c r="K97" s="3"/>
      <c r="L97" s="3"/>
      <c r="M97" s="13"/>
      <c r="N97" s="21"/>
    </row>
    <row r="98" spans="1:14">
      <c r="A98" s="22"/>
      <c r="B98" s="13"/>
      <c r="C98" s="13"/>
      <c r="D98" s="13"/>
      <c r="E98" s="13"/>
      <c r="F98" s="13"/>
      <c r="G98" s="13"/>
      <c r="H98" s="13"/>
      <c r="I98" s="56"/>
      <c r="J98" s="56"/>
      <c r="K98" s="3"/>
      <c r="L98" s="3"/>
      <c r="M98" s="13"/>
      <c r="N98" s="21"/>
    </row>
    <row r="99" spans="1:14">
      <c r="A99" s="22"/>
      <c r="B99" s="13"/>
      <c r="C99" s="13"/>
      <c r="D99" s="13"/>
      <c r="E99" s="13"/>
      <c r="F99" s="13"/>
      <c r="G99" s="13"/>
      <c r="H99" s="13"/>
      <c r="I99" s="56"/>
      <c r="J99" s="56"/>
      <c r="K99" s="3"/>
      <c r="L99" s="3"/>
      <c r="M99" s="13"/>
      <c r="N99" s="21"/>
    </row>
    <row r="100" spans="1:14" ht="15" thickBot="1">
      <c r="A100" s="23"/>
      <c r="B100" s="14"/>
      <c r="C100" s="14"/>
      <c r="D100" s="14"/>
      <c r="E100" s="14"/>
      <c r="F100" s="14"/>
      <c r="G100" s="14"/>
      <c r="H100" s="14"/>
      <c r="I100" s="57"/>
      <c r="J100" s="57"/>
      <c r="K100" s="4"/>
      <c r="L100" s="4"/>
      <c r="M100" s="14"/>
      <c r="N100" s="24"/>
    </row>
    <row r="1048576" spans="5:5" ht="43.5">
      <c r="E1048576" s="13" t="s">
        <v>19</v>
      </c>
    </row>
  </sheetData>
  <autoFilter ref="A3:N100" xr:uid="{458FC223-B5DA-40FB-AE05-4504F1B4C181}"/>
  <phoneticPr fontId="7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A0F0E-E8EB-41DF-803E-0FA28E8577E6}">
  <dimension ref="A1:AI100"/>
  <sheetViews>
    <sheetView zoomScale="70" zoomScaleNormal="70" workbookViewId="0">
      <pane xSplit="2" ySplit="3" topLeftCell="C4" activePane="bottomRight" state="frozen"/>
      <selection pane="bottomRight" activeCell="J10" sqref="J10"/>
      <selection pane="bottomLeft" activeCell="A4" sqref="A4"/>
      <selection pane="topRight" activeCell="C1" sqref="C1"/>
    </sheetView>
  </sheetViews>
  <sheetFormatPr defaultColWidth="8.7109375" defaultRowHeight="14.45"/>
  <cols>
    <col min="1" max="1" width="8.7109375" style="36"/>
    <col min="2" max="2" width="30.7109375" style="36" customWidth="1"/>
    <col min="3" max="4" width="10.140625" style="30" bestFit="1" customWidth="1"/>
    <col min="5" max="5" width="8.7109375" style="29" customWidth="1"/>
    <col min="6" max="35" width="4.7109375" style="29" customWidth="1"/>
    <col min="36" max="16384" width="8.7109375" style="29"/>
  </cols>
  <sheetData>
    <row r="1" spans="1:35" s="27" customFormat="1" ht="29.1" thickBot="1">
      <c r="A1" s="31" t="str">
        <f>Arbeitspakete!A1</f>
        <v>Projekt: Nachhilfe-Website</v>
      </c>
      <c r="B1" s="32"/>
      <c r="C1" s="28"/>
      <c r="D1" s="28"/>
      <c r="F1" s="142">
        <v>1</v>
      </c>
      <c r="G1" s="139"/>
      <c r="H1" s="140"/>
      <c r="I1" s="138">
        <f>F1+1</f>
        <v>2</v>
      </c>
      <c r="J1" s="139"/>
      <c r="K1" s="140"/>
      <c r="L1" s="138">
        <f>I1+1</f>
        <v>3</v>
      </c>
      <c r="M1" s="139"/>
      <c r="N1" s="140"/>
      <c r="O1" s="138">
        <f>L1+1</f>
        <v>4</v>
      </c>
      <c r="P1" s="139"/>
      <c r="Q1" s="140"/>
      <c r="R1" s="138">
        <f>O1+1</f>
        <v>5</v>
      </c>
      <c r="S1" s="139"/>
      <c r="T1" s="140"/>
      <c r="U1" s="138">
        <f>R1+1</f>
        <v>6</v>
      </c>
      <c r="V1" s="139"/>
      <c r="W1" s="140"/>
      <c r="X1" s="135">
        <f>U1+1</f>
        <v>7</v>
      </c>
      <c r="Y1" s="136"/>
      <c r="Z1" s="137"/>
      <c r="AA1" s="135">
        <f>X1+1</f>
        <v>8</v>
      </c>
      <c r="AB1" s="136"/>
      <c r="AC1" s="137"/>
      <c r="AD1" s="138">
        <f>AA1+1</f>
        <v>9</v>
      </c>
      <c r="AE1" s="139"/>
      <c r="AF1" s="140"/>
      <c r="AG1" s="138">
        <f>AD1+1</f>
        <v>10</v>
      </c>
      <c r="AH1" s="139"/>
      <c r="AI1" s="141"/>
    </row>
    <row r="2" spans="1:35" s="62" customFormat="1" ht="15" thickBot="1">
      <c r="A2" s="61"/>
      <c r="B2" s="61">
        <v>2</v>
      </c>
      <c r="C2" s="62">
        <v>11</v>
      </c>
      <c r="D2" s="62">
        <v>12</v>
      </c>
      <c r="E2" s="63"/>
      <c r="G2" s="62">
        <v>1</v>
      </c>
      <c r="H2" s="62">
        <v>1</v>
      </c>
      <c r="I2" s="62">
        <v>5</v>
      </c>
      <c r="J2" s="62">
        <v>1</v>
      </c>
      <c r="K2" s="62">
        <v>1</v>
      </c>
      <c r="L2" s="62">
        <v>5</v>
      </c>
    </row>
    <row r="3" spans="1:35" s="25" customFormat="1" ht="80.099999999999994" customHeight="1" thickBot="1">
      <c r="A3" s="33" t="s">
        <v>1</v>
      </c>
      <c r="B3" s="34" t="s">
        <v>2</v>
      </c>
      <c r="C3" s="6" t="s">
        <v>11</v>
      </c>
      <c r="D3" s="17" t="s">
        <v>12</v>
      </c>
      <c r="E3" s="16"/>
      <c r="F3" s="110">
        <v>44628</v>
      </c>
      <c r="G3" s="6">
        <f>IF(WEEKDAY(F3)=5,F3+5,F3+1)</f>
        <v>44629</v>
      </c>
      <c r="H3" s="6">
        <f t="shared" ref="H3:AI3" si="0">IF(WEEKDAY(G3)=5,G3+5,G3+1)</f>
        <v>44630</v>
      </c>
      <c r="I3" s="6">
        <f t="shared" si="0"/>
        <v>44635</v>
      </c>
      <c r="J3" s="6">
        <f t="shared" si="0"/>
        <v>44636</v>
      </c>
      <c r="K3" s="6">
        <f t="shared" si="0"/>
        <v>44637</v>
      </c>
      <c r="L3" s="6">
        <f t="shared" si="0"/>
        <v>44642</v>
      </c>
      <c r="M3" s="6">
        <f t="shared" si="0"/>
        <v>44643</v>
      </c>
      <c r="N3" s="6">
        <f t="shared" si="0"/>
        <v>44644</v>
      </c>
      <c r="O3" s="6">
        <f t="shared" si="0"/>
        <v>44649</v>
      </c>
      <c r="P3" s="6">
        <f t="shared" si="0"/>
        <v>44650</v>
      </c>
      <c r="Q3" s="6">
        <f t="shared" si="0"/>
        <v>44651</v>
      </c>
      <c r="R3" s="6">
        <f t="shared" si="0"/>
        <v>44656</v>
      </c>
      <c r="S3" s="6">
        <f t="shared" si="0"/>
        <v>44657</v>
      </c>
      <c r="T3" s="6">
        <f t="shared" si="0"/>
        <v>44658</v>
      </c>
      <c r="U3" s="6">
        <f t="shared" si="0"/>
        <v>44663</v>
      </c>
      <c r="V3" s="6">
        <f t="shared" si="0"/>
        <v>44664</v>
      </c>
      <c r="W3" s="6">
        <f t="shared" si="0"/>
        <v>44665</v>
      </c>
      <c r="X3" s="59">
        <f t="shared" si="0"/>
        <v>44670</v>
      </c>
      <c r="Y3" s="59">
        <f t="shared" si="0"/>
        <v>44671</v>
      </c>
      <c r="Z3" s="59">
        <f t="shared" si="0"/>
        <v>44672</v>
      </c>
      <c r="AA3" s="59">
        <f t="shared" si="0"/>
        <v>44677</v>
      </c>
      <c r="AB3" s="59">
        <f t="shared" si="0"/>
        <v>44678</v>
      </c>
      <c r="AC3" s="59">
        <f t="shared" si="0"/>
        <v>44679</v>
      </c>
      <c r="AD3" s="6">
        <f t="shared" si="0"/>
        <v>44684</v>
      </c>
      <c r="AE3" s="6">
        <f t="shared" si="0"/>
        <v>44685</v>
      </c>
      <c r="AF3" s="6">
        <f t="shared" si="0"/>
        <v>44686</v>
      </c>
      <c r="AG3" s="6">
        <f t="shared" si="0"/>
        <v>44691</v>
      </c>
      <c r="AH3" s="26">
        <f t="shared" si="0"/>
        <v>44692</v>
      </c>
      <c r="AI3" s="17">
        <f t="shared" si="0"/>
        <v>44693</v>
      </c>
    </row>
    <row r="4" spans="1:35" ht="29.1">
      <c r="A4" s="35" t="str">
        <f>IF(ISBLANK(Arbeitspakete!A8),"",Arbeitspakete!A8)</f>
        <v>RAIR-A1.1</v>
      </c>
      <c r="B4" s="37" t="str">
        <f>IF($A4="","",VLOOKUP($A4,Arbeitspakete!$A$3:$N$999,B$2,FALSE))</f>
        <v>Frontpage STA</v>
      </c>
      <c r="C4" s="38">
        <f>IF($A4="","",VLOOKUP($A4,Arbeitspakete!$A$3:$N$999,C$2,FALSE))</f>
        <v>44629</v>
      </c>
      <c r="D4" s="39">
        <f>IF($A4="","",VLOOKUP($A4,Arbeitspakete!$A$3:$N$999,D$2,FALSE))</f>
        <v>44630</v>
      </c>
      <c r="F4" s="46">
        <f t="shared" ref="F4:O13" si="1">IF(AND($C4&lt;=F$3,F$3&lt;=$D4),1,0)</f>
        <v>0</v>
      </c>
      <c r="G4" s="47">
        <f t="shared" si="1"/>
        <v>1</v>
      </c>
      <c r="H4" s="47">
        <f t="shared" si="1"/>
        <v>1</v>
      </c>
      <c r="I4" s="47">
        <f t="shared" si="1"/>
        <v>0</v>
      </c>
      <c r="J4" s="47">
        <f t="shared" si="1"/>
        <v>0</v>
      </c>
      <c r="K4" s="47">
        <f t="shared" si="1"/>
        <v>0</v>
      </c>
      <c r="L4" s="47">
        <f t="shared" si="1"/>
        <v>0</v>
      </c>
      <c r="M4" s="47">
        <f t="shared" si="1"/>
        <v>0</v>
      </c>
      <c r="N4" s="47">
        <f t="shared" si="1"/>
        <v>0</v>
      </c>
      <c r="O4" s="47">
        <f t="shared" si="1"/>
        <v>0</v>
      </c>
      <c r="P4" s="47">
        <f t="shared" ref="P4:Y13" si="2">IF(AND($C4&lt;=P$3,P$3&lt;=$D4),1,0)</f>
        <v>0</v>
      </c>
      <c r="Q4" s="47">
        <f t="shared" si="2"/>
        <v>0</v>
      </c>
      <c r="R4" s="47">
        <f t="shared" si="2"/>
        <v>0</v>
      </c>
      <c r="S4" s="47">
        <f t="shared" si="2"/>
        <v>0</v>
      </c>
      <c r="T4" s="47">
        <f t="shared" si="2"/>
        <v>0</v>
      </c>
      <c r="U4" s="47">
        <f t="shared" si="2"/>
        <v>0</v>
      </c>
      <c r="V4" s="47">
        <f t="shared" si="2"/>
        <v>0</v>
      </c>
      <c r="W4" s="47">
        <f t="shared" si="2"/>
        <v>0</v>
      </c>
      <c r="X4" s="47">
        <f t="shared" si="2"/>
        <v>0</v>
      </c>
      <c r="Y4" s="47">
        <f t="shared" si="2"/>
        <v>0</v>
      </c>
      <c r="Z4" s="47">
        <f t="shared" ref="Z4:AI13" si="3">IF(AND($C4&lt;=Z$3,Z$3&lt;=$D4),1,0)</f>
        <v>0</v>
      </c>
      <c r="AA4" s="47">
        <f t="shared" si="3"/>
        <v>0</v>
      </c>
      <c r="AB4" s="47">
        <f t="shared" si="3"/>
        <v>0</v>
      </c>
      <c r="AC4" s="47">
        <f t="shared" si="3"/>
        <v>0</v>
      </c>
      <c r="AD4" s="47">
        <f t="shared" si="3"/>
        <v>0</v>
      </c>
      <c r="AE4" s="47">
        <f t="shared" si="3"/>
        <v>0</v>
      </c>
      <c r="AF4" s="47">
        <f t="shared" si="3"/>
        <v>0</v>
      </c>
      <c r="AG4" s="47">
        <f t="shared" si="3"/>
        <v>0</v>
      </c>
      <c r="AH4" s="47">
        <f t="shared" si="3"/>
        <v>0</v>
      </c>
      <c r="AI4" s="48">
        <f t="shared" si="3"/>
        <v>0</v>
      </c>
    </row>
    <row r="5" spans="1:35">
      <c r="A5" s="35" t="str">
        <f>IF(ISBLANK(Arbeitspakete!A9),"",Arbeitspakete!A9)</f>
        <v>RAIR-A1.2</v>
      </c>
      <c r="B5" s="37" t="str">
        <f>IF($A5="","",VLOOKUP($A5,Arbeitspakete!$A$3:$N$999,B$2,FALSE))</f>
        <v>Overlays STA</v>
      </c>
      <c r="C5" s="38">
        <f>IF($A5="","",VLOOKUP($A5,Arbeitspakete!$A$3:$N$999,C$2,FALSE))</f>
        <v>44635</v>
      </c>
      <c r="D5" s="39">
        <f>IF($A5="","",VLOOKUP($A5,Arbeitspakete!$A$3:$N$999,D$2,FALSE))</f>
        <v>44637</v>
      </c>
      <c r="F5" s="46">
        <f t="shared" si="1"/>
        <v>0</v>
      </c>
      <c r="G5" s="47">
        <f t="shared" si="1"/>
        <v>0</v>
      </c>
      <c r="H5" s="47">
        <f t="shared" si="1"/>
        <v>0</v>
      </c>
      <c r="I5" s="47">
        <f t="shared" si="1"/>
        <v>1</v>
      </c>
      <c r="J5" s="47">
        <f t="shared" si="1"/>
        <v>1</v>
      </c>
      <c r="K5" s="47">
        <f t="shared" si="1"/>
        <v>1</v>
      </c>
      <c r="L5" s="47">
        <f t="shared" si="1"/>
        <v>0</v>
      </c>
      <c r="M5" s="47">
        <f t="shared" si="1"/>
        <v>0</v>
      </c>
      <c r="N5" s="47">
        <f t="shared" si="1"/>
        <v>0</v>
      </c>
      <c r="O5" s="47">
        <f t="shared" si="1"/>
        <v>0</v>
      </c>
      <c r="P5" s="47">
        <f t="shared" si="2"/>
        <v>0</v>
      </c>
      <c r="Q5" s="47">
        <f t="shared" si="2"/>
        <v>0</v>
      </c>
      <c r="R5" s="47">
        <f t="shared" si="2"/>
        <v>0</v>
      </c>
      <c r="S5" s="47">
        <f t="shared" si="2"/>
        <v>0</v>
      </c>
      <c r="T5" s="47">
        <f t="shared" si="2"/>
        <v>0</v>
      </c>
      <c r="U5" s="47">
        <f t="shared" si="2"/>
        <v>0</v>
      </c>
      <c r="V5" s="47">
        <f t="shared" si="2"/>
        <v>0</v>
      </c>
      <c r="W5" s="47">
        <f t="shared" si="2"/>
        <v>0</v>
      </c>
      <c r="X5" s="47">
        <f t="shared" si="2"/>
        <v>0</v>
      </c>
      <c r="Y5" s="47">
        <f t="shared" si="2"/>
        <v>0</v>
      </c>
      <c r="Z5" s="47">
        <f t="shared" si="3"/>
        <v>0</v>
      </c>
      <c r="AA5" s="47">
        <f t="shared" si="3"/>
        <v>0</v>
      </c>
      <c r="AB5" s="47">
        <f t="shared" si="3"/>
        <v>0</v>
      </c>
      <c r="AC5" s="47">
        <f t="shared" si="3"/>
        <v>0</v>
      </c>
      <c r="AD5" s="47">
        <f t="shared" si="3"/>
        <v>0</v>
      </c>
      <c r="AE5" s="47">
        <f t="shared" si="3"/>
        <v>0</v>
      </c>
      <c r="AF5" s="47">
        <f t="shared" si="3"/>
        <v>0</v>
      </c>
      <c r="AG5" s="47">
        <f t="shared" si="3"/>
        <v>0</v>
      </c>
      <c r="AH5" s="47">
        <f t="shared" si="3"/>
        <v>0</v>
      </c>
      <c r="AI5" s="48">
        <f t="shared" si="3"/>
        <v>0</v>
      </c>
    </row>
    <row r="6" spans="1:35">
      <c r="A6" s="35" t="str">
        <f>IF(ISBLANK(Arbeitspakete!A10),"",Arbeitspakete!A10)</f>
        <v>RAIR-A2.2</v>
      </c>
      <c r="B6" s="37" t="str">
        <f>IF($A6="","",VLOOKUP($A6,Arbeitspakete!$A$3:$N$999,B$2,FALSE))</f>
        <v>Verlinkungen STA</v>
      </c>
      <c r="C6" s="38">
        <f>IF($A6="","",VLOOKUP($A6,Arbeitspakete!$A$3:$N$999,C$2,FALSE))</f>
        <v>44636</v>
      </c>
      <c r="D6" s="39">
        <f>IF($A6="","",VLOOKUP($A6,Arbeitspakete!$A$3:$N$999,D$2,FALSE))</f>
        <v>44637</v>
      </c>
      <c r="F6" s="46">
        <f t="shared" si="1"/>
        <v>0</v>
      </c>
      <c r="G6" s="47">
        <f t="shared" si="1"/>
        <v>0</v>
      </c>
      <c r="H6" s="47">
        <f t="shared" si="1"/>
        <v>0</v>
      </c>
      <c r="I6" s="47">
        <f t="shared" si="1"/>
        <v>0</v>
      </c>
      <c r="J6" s="47">
        <f t="shared" si="1"/>
        <v>1</v>
      </c>
      <c r="K6" s="47">
        <f t="shared" si="1"/>
        <v>1</v>
      </c>
      <c r="L6" s="47">
        <f t="shared" si="1"/>
        <v>0</v>
      </c>
      <c r="M6" s="47">
        <f t="shared" si="1"/>
        <v>0</v>
      </c>
      <c r="N6" s="47">
        <f t="shared" si="1"/>
        <v>0</v>
      </c>
      <c r="O6" s="47">
        <f t="shared" si="1"/>
        <v>0</v>
      </c>
      <c r="P6" s="47">
        <f t="shared" si="2"/>
        <v>0</v>
      </c>
      <c r="Q6" s="47">
        <f t="shared" si="2"/>
        <v>0</v>
      </c>
      <c r="R6" s="47">
        <f t="shared" si="2"/>
        <v>0</v>
      </c>
      <c r="S6" s="47">
        <f t="shared" si="2"/>
        <v>0</v>
      </c>
      <c r="T6" s="47">
        <f t="shared" si="2"/>
        <v>0</v>
      </c>
      <c r="U6" s="47">
        <f t="shared" si="2"/>
        <v>0</v>
      </c>
      <c r="V6" s="47">
        <f t="shared" si="2"/>
        <v>0</v>
      </c>
      <c r="W6" s="47">
        <f t="shared" si="2"/>
        <v>0</v>
      </c>
      <c r="X6" s="47">
        <f t="shared" si="2"/>
        <v>0</v>
      </c>
      <c r="Y6" s="47">
        <f t="shared" si="2"/>
        <v>0</v>
      </c>
      <c r="Z6" s="47">
        <f t="shared" si="3"/>
        <v>0</v>
      </c>
      <c r="AA6" s="47">
        <f t="shared" si="3"/>
        <v>0</v>
      </c>
      <c r="AB6" s="47">
        <f t="shared" si="3"/>
        <v>0</v>
      </c>
      <c r="AC6" s="47">
        <f t="shared" si="3"/>
        <v>0</v>
      </c>
      <c r="AD6" s="47">
        <f t="shared" si="3"/>
        <v>0</v>
      </c>
      <c r="AE6" s="47">
        <f t="shared" si="3"/>
        <v>0</v>
      </c>
      <c r="AF6" s="47">
        <f t="shared" si="3"/>
        <v>0</v>
      </c>
      <c r="AG6" s="47">
        <f t="shared" si="3"/>
        <v>0</v>
      </c>
      <c r="AH6" s="47">
        <f t="shared" si="3"/>
        <v>0</v>
      </c>
      <c r="AI6" s="48">
        <f t="shared" si="3"/>
        <v>0</v>
      </c>
    </row>
    <row r="7" spans="1:35" ht="29.1">
      <c r="A7" s="35" t="str">
        <f>IF(ISBLANK(Arbeitspakete!A11),"",Arbeitspakete!A11)</f>
        <v>RAIR-A.2.1</v>
      </c>
      <c r="B7" s="37" t="str">
        <f>IF($A7="","",VLOOKUP($A7,Arbeitspakete!$A$3:$N$999,B$2,FALSE))</f>
        <v>Animationen STA</v>
      </c>
      <c r="C7" s="38">
        <f>IF($A7="","",VLOOKUP($A7,Arbeitspakete!$A$3:$N$999,C$2,FALSE))</f>
        <v>44649</v>
      </c>
      <c r="D7" s="39">
        <f>IF($A7="","",VLOOKUP($A7,Arbeitspakete!$A$3:$N$999,D$2,FALSE))</f>
        <v>44649</v>
      </c>
      <c r="F7" s="46">
        <f t="shared" si="1"/>
        <v>0</v>
      </c>
      <c r="G7" s="47">
        <f t="shared" si="1"/>
        <v>0</v>
      </c>
      <c r="H7" s="47">
        <f t="shared" si="1"/>
        <v>0</v>
      </c>
      <c r="I7" s="47">
        <f t="shared" si="1"/>
        <v>0</v>
      </c>
      <c r="J7" s="47">
        <f t="shared" si="1"/>
        <v>0</v>
      </c>
      <c r="K7" s="47">
        <f t="shared" si="1"/>
        <v>0</v>
      </c>
      <c r="L7" s="47">
        <f t="shared" si="1"/>
        <v>0</v>
      </c>
      <c r="M7" s="47">
        <f t="shared" si="1"/>
        <v>0</v>
      </c>
      <c r="N7" s="47">
        <f t="shared" si="1"/>
        <v>0</v>
      </c>
      <c r="O7" s="47">
        <f t="shared" si="1"/>
        <v>1</v>
      </c>
      <c r="P7" s="47">
        <f t="shared" si="2"/>
        <v>0</v>
      </c>
      <c r="Q7" s="47">
        <f t="shared" si="2"/>
        <v>0</v>
      </c>
      <c r="R7" s="47">
        <f t="shared" si="2"/>
        <v>0</v>
      </c>
      <c r="S7" s="47">
        <f t="shared" si="2"/>
        <v>0</v>
      </c>
      <c r="T7" s="47">
        <f t="shared" si="2"/>
        <v>0</v>
      </c>
      <c r="U7" s="47">
        <f t="shared" si="2"/>
        <v>0</v>
      </c>
      <c r="V7" s="47">
        <f t="shared" si="2"/>
        <v>0</v>
      </c>
      <c r="W7" s="47">
        <f t="shared" si="2"/>
        <v>0</v>
      </c>
      <c r="X7" s="47">
        <f t="shared" si="2"/>
        <v>0</v>
      </c>
      <c r="Y7" s="47">
        <f t="shared" si="2"/>
        <v>0</v>
      </c>
      <c r="Z7" s="47">
        <f t="shared" si="3"/>
        <v>0</v>
      </c>
      <c r="AA7" s="47">
        <f t="shared" si="3"/>
        <v>0</v>
      </c>
      <c r="AB7" s="47">
        <f t="shared" si="3"/>
        <v>0</v>
      </c>
      <c r="AC7" s="47">
        <f t="shared" si="3"/>
        <v>0</v>
      </c>
      <c r="AD7" s="47">
        <f t="shared" si="3"/>
        <v>0</v>
      </c>
      <c r="AE7" s="47">
        <f t="shared" si="3"/>
        <v>0</v>
      </c>
      <c r="AF7" s="47">
        <f t="shared" si="3"/>
        <v>0</v>
      </c>
      <c r="AG7" s="47">
        <f t="shared" si="3"/>
        <v>0</v>
      </c>
      <c r="AH7" s="47">
        <f t="shared" si="3"/>
        <v>0</v>
      </c>
      <c r="AI7" s="48">
        <f t="shared" si="3"/>
        <v>0</v>
      </c>
    </row>
    <row r="8" spans="1:35" ht="29.1">
      <c r="A8" s="35" t="str">
        <f>IF(ISBLANK(Arbeitspakete!A12),"",Arbeitspakete!A12)</f>
        <v>RAIR-B.3.1</v>
      </c>
      <c r="B8" s="37" t="str">
        <f>IF($A8="","",VLOOKUP($A8,Arbeitspakete!$A$3:$N$999,B$2,FALSE))</f>
        <v>Datensätze FAE</v>
      </c>
      <c r="C8" s="38">
        <f>IF($A8="","",VLOOKUP($A8,Arbeitspakete!$A$3:$N$999,C$2,FALSE))</f>
        <v>44649</v>
      </c>
      <c r="D8" s="39">
        <f>IF($A8="","",VLOOKUP($A8,Arbeitspakete!$A$3:$N$999,D$2,FALSE))</f>
        <v>44650</v>
      </c>
      <c r="F8" s="46">
        <f t="shared" si="1"/>
        <v>0</v>
      </c>
      <c r="G8" s="47">
        <f t="shared" si="1"/>
        <v>0</v>
      </c>
      <c r="H8" s="47">
        <f t="shared" si="1"/>
        <v>0</v>
      </c>
      <c r="I8" s="47">
        <f t="shared" si="1"/>
        <v>0</v>
      </c>
      <c r="J8" s="47">
        <f t="shared" si="1"/>
        <v>0</v>
      </c>
      <c r="K8" s="47">
        <f t="shared" si="1"/>
        <v>0</v>
      </c>
      <c r="L8" s="47">
        <f t="shared" si="1"/>
        <v>0</v>
      </c>
      <c r="M8" s="47">
        <f t="shared" si="1"/>
        <v>0</v>
      </c>
      <c r="N8" s="47">
        <f t="shared" si="1"/>
        <v>0</v>
      </c>
      <c r="O8" s="47">
        <f t="shared" si="1"/>
        <v>1</v>
      </c>
      <c r="P8" s="47">
        <f t="shared" si="2"/>
        <v>1</v>
      </c>
      <c r="Q8" s="47">
        <f t="shared" si="2"/>
        <v>0</v>
      </c>
      <c r="R8" s="47">
        <f t="shared" si="2"/>
        <v>0</v>
      </c>
      <c r="S8" s="47">
        <f t="shared" si="2"/>
        <v>0</v>
      </c>
      <c r="T8" s="47">
        <f t="shared" si="2"/>
        <v>0</v>
      </c>
      <c r="U8" s="47">
        <f t="shared" si="2"/>
        <v>0</v>
      </c>
      <c r="V8" s="47">
        <f t="shared" si="2"/>
        <v>0</v>
      </c>
      <c r="W8" s="47">
        <f t="shared" si="2"/>
        <v>0</v>
      </c>
      <c r="X8" s="47">
        <f t="shared" si="2"/>
        <v>0</v>
      </c>
      <c r="Y8" s="47">
        <f t="shared" si="2"/>
        <v>0</v>
      </c>
      <c r="Z8" s="47">
        <f t="shared" si="3"/>
        <v>0</v>
      </c>
      <c r="AA8" s="47">
        <f t="shared" si="3"/>
        <v>0</v>
      </c>
      <c r="AB8" s="47">
        <f t="shared" si="3"/>
        <v>0</v>
      </c>
      <c r="AC8" s="47">
        <f t="shared" si="3"/>
        <v>0</v>
      </c>
      <c r="AD8" s="47">
        <f t="shared" si="3"/>
        <v>0</v>
      </c>
      <c r="AE8" s="47">
        <f t="shared" si="3"/>
        <v>0</v>
      </c>
      <c r="AF8" s="47">
        <f t="shared" si="3"/>
        <v>0</v>
      </c>
      <c r="AG8" s="47">
        <f t="shared" si="3"/>
        <v>0</v>
      </c>
      <c r="AH8" s="47">
        <f t="shared" si="3"/>
        <v>0</v>
      </c>
      <c r="AI8" s="48">
        <f t="shared" si="3"/>
        <v>0</v>
      </c>
    </row>
    <row r="9" spans="1:35" ht="29.45" thickBot="1">
      <c r="A9" s="35" t="str">
        <f>IF(ISBLANK(Arbeitspakete!A17),"",Arbeitspakete!A17)</f>
        <v>RAIR-D.2.1</v>
      </c>
      <c r="B9" s="37" t="str">
        <f>IF($A9="","",VLOOKUP($A9,Arbeitspakete!$A$3:$N$999,B$2,FALSE))</f>
        <v>Datenbankabspeicherung LOG</v>
      </c>
      <c r="C9" s="38">
        <f>IF($A9="","",VLOOKUP($A9,Arbeitspakete!$A$3:$N$999,C$2,FALSE))</f>
        <v>44650</v>
      </c>
      <c r="D9" s="39">
        <f>IF($A9="","",VLOOKUP($A9,Arbeitspakete!$A$3:$N$999,D$2,FALSE))</f>
        <v>44651</v>
      </c>
      <c r="F9" s="46">
        <f t="shared" si="1"/>
        <v>0</v>
      </c>
      <c r="G9" s="47">
        <f t="shared" si="1"/>
        <v>0</v>
      </c>
      <c r="H9" s="47">
        <f t="shared" si="1"/>
        <v>0</v>
      </c>
      <c r="I9" s="47">
        <f t="shared" si="1"/>
        <v>0</v>
      </c>
      <c r="J9" s="47">
        <f t="shared" si="1"/>
        <v>0</v>
      </c>
      <c r="K9" s="47">
        <f t="shared" si="1"/>
        <v>0</v>
      </c>
      <c r="L9" s="47">
        <f t="shared" si="1"/>
        <v>0</v>
      </c>
      <c r="M9" s="47">
        <f t="shared" si="1"/>
        <v>0</v>
      </c>
      <c r="N9" s="47">
        <f t="shared" si="1"/>
        <v>0</v>
      </c>
      <c r="O9" s="47">
        <f t="shared" si="1"/>
        <v>0</v>
      </c>
      <c r="P9" s="47">
        <f t="shared" si="2"/>
        <v>1</v>
      </c>
      <c r="Q9" s="47">
        <f t="shared" si="2"/>
        <v>1</v>
      </c>
      <c r="R9" s="47">
        <f t="shared" si="2"/>
        <v>0</v>
      </c>
      <c r="S9" s="47">
        <f t="shared" si="2"/>
        <v>0</v>
      </c>
      <c r="T9" s="47">
        <f t="shared" si="2"/>
        <v>0</v>
      </c>
      <c r="U9" s="47">
        <f t="shared" si="2"/>
        <v>0</v>
      </c>
      <c r="V9" s="47">
        <f t="shared" si="2"/>
        <v>0</v>
      </c>
      <c r="W9" s="47">
        <f t="shared" si="2"/>
        <v>0</v>
      </c>
      <c r="X9" s="47">
        <f t="shared" si="2"/>
        <v>0</v>
      </c>
      <c r="Y9" s="47">
        <f t="shared" si="2"/>
        <v>0</v>
      </c>
      <c r="Z9" s="47">
        <f t="shared" si="3"/>
        <v>0</v>
      </c>
      <c r="AA9" s="47">
        <f t="shared" si="3"/>
        <v>0</v>
      </c>
      <c r="AB9" s="47">
        <f t="shared" si="3"/>
        <v>0</v>
      </c>
      <c r="AC9" s="47">
        <f t="shared" si="3"/>
        <v>0</v>
      </c>
      <c r="AD9" s="47">
        <f t="shared" si="3"/>
        <v>0</v>
      </c>
      <c r="AE9" s="47">
        <f t="shared" si="3"/>
        <v>0</v>
      </c>
      <c r="AF9" s="47">
        <f t="shared" si="3"/>
        <v>0</v>
      </c>
      <c r="AG9" s="47">
        <f t="shared" si="3"/>
        <v>0</v>
      </c>
      <c r="AH9" s="47">
        <f t="shared" si="3"/>
        <v>0</v>
      </c>
      <c r="AI9" s="48">
        <f t="shared" si="3"/>
        <v>0</v>
      </c>
    </row>
    <row r="10" spans="1:35" ht="29.1">
      <c r="A10" s="35" t="str">
        <f>IF(ISBLANK(Arbeitspakete!A4),"",Arbeitspakete!A4)</f>
        <v>RAIR-D2.1</v>
      </c>
      <c r="B10" s="37" t="str">
        <f>IF($A10="","",VLOOKUP($A10,Arbeitspakete!$A$3:$N$999,B$2,FALSE))</f>
        <v>Datenbankabspeicherung LOG</v>
      </c>
      <c r="C10" s="38">
        <f>IF($A10="","",VLOOKUP($A10,Arbeitspakete!$A$3:$N$999,C$2,FALSE))</f>
        <v>44650</v>
      </c>
      <c r="D10" s="39">
        <f>IF($A10="","",VLOOKUP($A10,Arbeitspakete!$A$3:$N$999,D$2,FALSE))</f>
        <v>44664</v>
      </c>
      <c r="F10" s="43">
        <f t="shared" si="1"/>
        <v>0</v>
      </c>
      <c r="G10" s="44">
        <f t="shared" si="1"/>
        <v>0</v>
      </c>
      <c r="H10" s="44">
        <f t="shared" si="1"/>
        <v>0</v>
      </c>
      <c r="I10" s="44">
        <f t="shared" si="1"/>
        <v>0</v>
      </c>
      <c r="J10" s="44">
        <f t="shared" si="1"/>
        <v>0</v>
      </c>
      <c r="K10" s="44">
        <f t="shared" si="1"/>
        <v>0</v>
      </c>
      <c r="L10" s="44">
        <f t="shared" si="1"/>
        <v>0</v>
      </c>
      <c r="M10" s="44">
        <f t="shared" si="1"/>
        <v>0</v>
      </c>
      <c r="N10" s="44">
        <f t="shared" si="1"/>
        <v>0</v>
      </c>
      <c r="O10" s="44">
        <f t="shared" si="1"/>
        <v>0</v>
      </c>
      <c r="P10" s="44">
        <f t="shared" si="2"/>
        <v>1</v>
      </c>
      <c r="Q10" s="44">
        <f t="shared" si="2"/>
        <v>1</v>
      </c>
      <c r="R10" s="44">
        <f t="shared" si="2"/>
        <v>1</v>
      </c>
      <c r="S10" s="44">
        <f t="shared" si="2"/>
        <v>1</v>
      </c>
      <c r="T10" s="44">
        <f t="shared" si="2"/>
        <v>1</v>
      </c>
      <c r="U10" s="44">
        <f t="shared" si="2"/>
        <v>1</v>
      </c>
      <c r="V10" s="44">
        <f t="shared" si="2"/>
        <v>1</v>
      </c>
      <c r="W10" s="44">
        <f t="shared" si="2"/>
        <v>0</v>
      </c>
      <c r="X10" s="44">
        <f t="shared" si="2"/>
        <v>0</v>
      </c>
      <c r="Y10" s="44">
        <f t="shared" si="2"/>
        <v>0</v>
      </c>
      <c r="Z10" s="44">
        <f t="shared" si="3"/>
        <v>0</v>
      </c>
      <c r="AA10" s="44">
        <f t="shared" si="3"/>
        <v>0</v>
      </c>
      <c r="AB10" s="44">
        <f t="shared" si="3"/>
        <v>0</v>
      </c>
      <c r="AC10" s="44">
        <f t="shared" si="3"/>
        <v>0</v>
      </c>
      <c r="AD10" s="44">
        <f t="shared" si="3"/>
        <v>0</v>
      </c>
      <c r="AE10" s="44">
        <f t="shared" si="3"/>
        <v>0</v>
      </c>
      <c r="AF10" s="44">
        <f t="shared" si="3"/>
        <v>0</v>
      </c>
      <c r="AG10" s="44">
        <f t="shared" si="3"/>
        <v>0</v>
      </c>
      <c r="AH10" s="44">
        <f t="shared" si="3"/>
        <v>0</v>
      </c>
      <c r="AI10" s="45">
        <f t="shared" si="3"/>
        <v>0</v>
      </c>
    </row>
    <row r="11" spans="1:35" ht="29.1">
      <c r="A11" s="35" t="str">
        <f>IF(ISBLANK(Arbeitspakete!A6),"",Arbeitspakete!A6)</f>
        <v>RAIR-C4.1</v>
      </c>
      <c r="B11" s="37" t="str">
        <f>IF($A11="","",VLOOKUP($A11,Arbeitspakete!$A$3:$N$999,B$2,FALSE))</f>
        <v>Profil-View NAC</v>
      </c>
      <c r="C11" s="38">
        <f>IF($A11="","",VLOOKUP($A11,Arbeitspakete!$A$3:$N$999,C$2,FALSE))</f>
        <v>44663</v>
      </c>
      <c r="D11" s="39">
        <f>IF($A11="","",VLOOKUP($A11,Arbeitspakete!$A$3:$N$999,D$2,FALSE))</f>
        <v>44665</v>
      </c>
      <c r="F11" s="46">
        <f t="shared" si="1"/>
        <v>0</v>
      </c>
      <c r="G11" s="47">
        <f t="shared" si="1"/>
        <v>0</v>
      </c>
      <c r="H11" s="47">
        <f t="shared" si="1"/>
        <v>0</v>
      </c>
      <c r="I11" s="47">
        <f t="shared" si="1"/>
        <v>0</v>
      </c>
      <c r="J11" s="47">
        <f t="shared" si="1"/>
        <v>0</v>
      </c>
      <c r="K11" s="47">
        <f t="shared" si="1"/>
        <v>0</v>
      </c>
      <c r="L11" s="47">
        <f t="shared" si="1"/>
        <v>0</v>
      </c>
      <c r="M11" s="47">
        <f t="shared" si="1"/>
        <v>0</v>
      </c>
      <c r="N11" s="47">
        <f t="shared" si="1"/>
        <v>0</v>
      </c>
      <c r="O11" s="47">
        <f t="shared" si="1"/>
        <v>0</v>
      </c>
      <c r="P11" s="47">
        <f t="shared" si="2"/>
        <v>0</v>
      </c>
      <c r="Q11" s="47">
        <f t="shared" si="2"/>
        <v>0</v>
      </c>
      <c r="R11" s="47">
        <f t="shared" si="2"/>
        <v>0</v>
      </c>
      <c r="S11" s="47">
        <f t="shared" si="2"/>
        <v>0</v>
      </c>
      <c r="T11" s="47">
        <f t="shared" si="2"/>
        <v>0</v>
      </c>
      <c r="U11" s="47">
        <f t="shared" si="2"/>
        <v>1</v>
      </c>
      <c r="V11" s="47">
        <f t="shared" si="2"/>
        <v>1</v>
      </c>
      <c r="W11" s="47">
        <f t="shared" si="2"/>
        <v>1</v>
      </c>
      <c r="X11" s="47">
        <f t="shared" si="2"/>
        <v>0</v>
      </c>
      <c r="Y11" s="47">
        <f t="shared" si="2"/>
        <v>0</v>
      </c>
      <c r="Z11" s="47">
        <f t="shared" si="3"/>
        <v>0</v>
      </c>
      <c r="AA11" s="47">
        <f t="shared" si="3"/>
        <v>0</v>
      </c>
      <c r="AB11" s="47">
        <f t="shared" si="3"/>
        <v>0</v>
      </c>
      <c r="AC11" s="47">
        <f t="shared" si="3"/>
        <v>0</v>
      </c>
      <c r="AD11" s="47">
        <f t="shared" si="3"/>
        <v>0</v>
      </c>
      <c r="AE11" s="47">
        <f t="shared" si="3"/>
        <v>0</v>
      </c>
      <c r="AF11" s="47">
        <f t="shared" si="3"/>
        <v>0</v>
      </c>
      <c r="AG11" s="47">
        <f t="shared" si="3"/>
        <v>0</v>
      </c>
      <c r="AH11" s="47">
        <f t="shared" si="3"/>
        <v>0</v>
      </c>
      <c r="AI11" s="48">
        <f t="shared" si="3"/>
        <v>0</v>
      </c>
    </row>
    <row r="12" spans="1:35" ht="29.1">
      <c r="A12" s="35" t="str">
        <f>IF(ISBLANK(Arbeitspakete!A7),"",Arbeitspakete!A7)</f>
        <v>RAIR-C4.2</v>
      </c>
      <c r="B12" s="37" t="str">
        <f>IF($A12="","",VLOOKUP($A12,Arbeitspakete!$A$3:$N$999,B$2,FALSE))</f>
        <v>Nachhilfegeberformular NAC</v>
      </c>
      <c r="C12" s="38">
        <f>IF($A12="","",VLOOKUP($A12,Arbeitspakete!$A$3:$N$999,C$2,FALSE))</f>
        <v>44663</v>
      </c>
      <c r="D12" s="39">
        <f>IF($A12="","",VLOOKUP($A12,Arbeitspakete!$A$3:$N$999,D$2,FALSE))</f>
        <v>44665</v>
      </c>
      <c r="F12" s="46">
        <f t="shared" si="1"/>
        <v>0</v>
      </c>
      <c r="G12" s="47">
        <f t="shared" si="1"/>
        <v>0</v>
      </c>
      <c r="H12" s="47">
        <f t="shared" si="1"/>
        <v>0</v>
      </c>
      <c r="I12" s="47">
        <f t="shared" si="1"/>
        <v>0</v>
      </c>
      <c r="J12" s="47">
        <f t="shared" si="1"/>
        <v>0</v>
      </c>
      <c r="K12" s="47">
        <f t="shared" si="1"/>
        <v>0</v>
      </c>
      <c r="L12" s="47">
        <f t="shared" si="1"/>
        <v>0</v>
      </c>
      <c r="M12" s="47">
        <f t="shared" si="1"/>
        <v>0</v>
      </c>
      <c r="N12" s="47">
        <f t="shared" si="1"/>
        <v>0</v>
      </c>
      <c r="O12" s="47">
        <f t="shared" si="1"/>
        <v>0</v>
      </c>
      <c r="P12" s="47">
        <f t="shared" si="2"/>
        <v>0</v>
      </c>
      <c r="Q12" s="47">
        <f t="shared" si="2"/>
        <v>0</v>
      </c>
      <c r="R12" s="47">
        <f t="shared" si="2"/>
        <v>0</v>
      </c>
      <c r="S12" s="47">
        <f t="shared" si="2"/>
        <v>0</v>
      </c>
      <c r="T12" s="47">
        <f t="shared" si="2"/>
        <v>0</v>
      </c>
      <c r="U12" s="47">
        <f t="shared" si="2"/>
        <v>1</v>
      </c>
      <c r="V12" s="47">
        <f t="shared" si="2"/>
        <v>1</v>
      </c>
      <c r="W12" s="47">
        <f t="shared" si="2"/>
        <v>1</v>
      </c>
      <c r="X12" s="47">
        <f t="shared" si="2"/>
        <v>0</v>
      </c>
      <c r="Y12" s="47">
        <f t="shared" si="2"/>
        <v>0</v>
      </c>
      <c r="Z12" s="47">
        <f t="shared" si="3"/>
        <v>0</v>
      </c>
      <c r="AA12" s="47">
        <f t="shared" si="3"/>
        <v>0</v>
      </c>
      <c r="AB12" s="47">
        <f t="shared" si="3"/>
        <v>0</v>
      </c>
      <c r="AC12" s="47">
        <f t="shared" si="3"/>
        <v>0</v>
      </c>
      <c r="AD12" s="47">
        <f t="shared" si="3"/>
        <v>0</v>
      </c>
      <c r="AE12" s="47">
        <f t="shared" si="3"/>
        <v>0</v>
      </c>
      <c r="AF12" s="47">
        <f t="shared" si="3"/>
        <v>0</v>
      </c>
      <c r="AG12" s="47">
        <f t="shared" si="3"/>
        <v>0</v>
      </c>
      <c r="AH12" s="47">
        <f t="shared" si="3"/>
        <v>0</v>
      </c>
      <c r="AI12" s="48">
        <f t="shared" si="3"/>
        <v>0</v>
      </c>
    </row>
    <row r="13" spans="1:35" ht="29.1">
      <c r="A13" s="35" t="str">
        <f>IF(ISBLANK(Arbeitspakete!A5),"",Arbeitspakete!A5)</f>
        <v>RAIR-D2.2</v>
      </c>
      <c r="B13" s="37" t="str">
        <f>IF($A13="","",VLOOKUP($A13,Arbeitspakete!$A$3:$N$999,B$2,FALSE))</f>
        <v>Cyber-Security LOG</v>
      </c>
      <c r="C13" s="38">
        <f>IF($A13="","",VLOOKUP($A13,Arbeitspakete!$A$3:$N$999,C$2,FALSE))</f>
        <v>44665</v>
      </c>
      <c r="D13" s="39">
        <f>IF($A13="","",VLOOKUP($A13,Arbeitspakete!$A$3:$N$999,D$2,FALSE))</f>
        <v>44670</v>
      </c>
      <c r="F13" s="46">
        <f t="shared" si="1"/>
        <v>0</v>
      </c>
      <c r="G13" s="47">
        <f t="shared" si="1"/>
        <v>0</v>
      </c>
      <c r="H13" s="47">
        <f t="shared" si="1"/>
        <v>0</v>
      </c>
      <c r="I13" s="47">
        <f t="shared" si="1"/>
        <v>0</v>
      </c>
      <c r="J13" s="47">
        <f t="shared" si="1"/>
        <v>0</v>
      </c>
      <c r="K13" s="47">
        <f t="shared" si="1"/>
        <v>0</v>
      </c>
      <c r="L13" s="47">
        <f t="shared" si="1"/>
        <v>0</v>
      </c>
      <c r="M13" s="47">
        <f t="shared" si="1"/>
        <v>0</v>
      </c>
      <c r="N13" s="47">
        <f t="shared" si="1"/>
        <v>0</v>
      </c>
      <c r="O13" s="47">
        <f t="shared" si="1"/>
        <v>0</v>
      </c>
      <c r="P13" s="47">
        <f t="shared" si="2"/>
        <v>0</v>
      </c>
      <c r="Q13" s="47">
        <f t="shared" si="2"/>
        <v>0</v>
      </c>
      <c r="R13" s="47">
        <f t="shared" si="2"/>
        <v>0</v>
      </c>
      <c r="S13" s="47">
        <f t="shared" si="2"/>
        <v>0</v>
      </c>
      <c r="T13" s="47">
        <f t="shared" si="2"/>
        <v>0</v>
      </c>
      <c r="U13" s="47">
        <f t="shared" si="2"/>
        <v>0</v>
      </c>
      <c r="V13" s="47">
        <f t="shared" si="2"/>
        <v>0</v>
      </c>
      <c r="W13" s="47">
        <f t="shared" si="2"/>
        <v>1</v>
      </c>
      <c r="X13" s="47">
        <f t="shared" si="2"/>
        <v>1</v>
      </c>
      <c r="Y13" s="47">
        <f t="shared" si="2"/>
        <v>0</v>
      </c>
      <c r="Z13" s="47">
        <f t="shared" si="3"/>
        <v>0</v>
      </c>
      <c r="AA13" s="47">
        <f t="shared" si="3"/>
        <v>0</v>
      </c>
      <c r="AB13" s="47">
        <f t="shared" si="3"/>
        <v>0</v>
      </c>
      <c r="AC13" s="47">
        <f t="shared" si="3"/>
        <v>0</v>
      </c>
      <c r="AD13" s="47">
        <f t="shared" si="3"/>
        <v>0</v>
      </c>
      <c r="AE13" s="47">
        <f t="shared" si="3"/>
        <v>0</v>
      </c>
      <c r="AF13" s="47">
        <f t="shared" si="3"/>
        <v>0</v>
      </c>
      <c r="AG13" s="47">
        <f t="shared" si="3"/>
        <v>0</v>
      </c>
      <c r="AH13" s="47">
        <f t="shared" si="3"/>
        <v>0</v>
      </c>
      <c r="AI13" s="48">
        <f t="shared" si="3"/>
        <v>0</v>
      </c>
    </row>
    <row r="22" spans="1:35">
      <c r="A22" s="35" t="str">
        <f>IF(ISBLANK(Arbeitspakete!A22),"",Arbeitspakete!A22)</f>
        <v/>
      </c>
      <c r="B22" s="37" t="str">
        <f>IF($A22="","",VLOOKUP($A22,Arbeitspakete!$A$3:$N$999,B$2,FALSE))</f>
        <v/>
      </c>
      <c r="C22" s="38" t="str">
        <f>IF($A22="","",VLOOKUP($A22,Arbeitspakete!$A$3:$N$999,C$2,FALSE))</f>
        <v/>
      </c>
      <c r="D22" s="39" t="str">
        <f>IF($A22="","",VLOOKUP($A22,Arbeitspakete!$A$3:$N$999,D$2,FALSE))</f>
        <v/>
      </c>
      <c r="F22" s="46">
        <f t="shared" ref="F22:U28" si="4">IF(AND($C22&lt;=F$3,F$3&lt;=$D22),1,0)</f>
        <v>0</v>
      </c>
      <c r="G22" s="47">
        <f t="shared" si="4"/>
        <v>0</v>
      </c>
      <c r="H22" s="47">
        <f t="shared" si="4"/>
        <v>0</v>
      </c>
      <c r="I22" s="47">
        <f t="shared" si="4"/>
        <v>0</v>
      </c>
      <c r="J22" s="47">
        <f t="shared" si="4"/>
        <v>0</v>
      </c>
      <c r="K22" s="47">
        <f t="shared" si="4"/>
        <v>0</v>
      </c>
      <c r="L22" s="47">
        <f t="shared" si="4"/>
        <v>0</v>
      </c>
      <c r="M22" s="47">
        <f t="shared" si="4"/>
        <v>0</v>
      </c>
      <c r="N22" s="47">
        <f t="shared" si="4"/>
        <v>0</v>
      </c>
      <c r="O22" s="47">
        <f t="shared" si="4"/>
        <v>0</v>
      </c>
      <c r="P22" s="47">
        <f t="shared" si="4"/>
        <v>0</v>
      </c>
      <c r="Q22" s="47">
        <f t="shared" si="4"/>
        <v>0</v>
      </c>
      <c r="R22" s="47">
        <f t="shared" si="4"/>
        <v>0</v>
      </c>
      <c r="S22" s="47">
        <f t="shared" si="4"/>
        <v>0</v>
      </c>
      <c r="T22" s="47">
        <f t="shared" si="4"/>
        <v>0</v>
      </c>
      <c r="U22" s="47">
        <f t="shared" si="4"/>
        <v>0</v>
      </c>
      <c r="V22" s="47">
        <f t="shared" ref="V22:AI34" si="5">IF(AND($C22&lt;=V$3,V$3&lt;=$D22),1,0)</f>
        <v>0</v>
      </c>
      <c r="W22" s="47">
        <f t="shared" si="5"/>
        <v>0</v>
      </c>
      <c r="X22" s="47">
        <f t="shared" si="5"/>
        <v>0</v>
      </c>
      <c r="Y22" s="47">
        <f t="shared" si="5"/>
        <v>0</v>
      </c>
      <c r="Z22" s="47">
        <f t="shared" si="5"/>
        <v>0</v>
      </c>
      <c r="AA22" s="47">
        <f t="shared" si="5"/>
        <v>0</v>
      </c>
      <c r="AB22" s="47">
        <f t="shared" si="5"/>
        <v>0</v>
      </c>
      <c r="AC22" s="47">
        <f t="shared" si="5"/>
        <v>0</v>
      </c>
      <c r="AD22" s="47">
        <f t="shared" si="5"/>
        <v>0</v>
      </c>
      <c r="AE22" s="47">
        <f t="shared" si="5"/>
        <v>0</v>
      </c>
      <c r="AF22" s="47">
        <f t="shared" si="5"/>
        <v>0</v>
      </c>
      <c r="AG22" s="47">
        <f t="shared" si="5"/>
        <v>0</v>
      </c>
      <c r="AH22" s="47">
        <f t="shared" si="5"/>
        <v>0</v>
      </c>
      <c r="AI22" s="48">
        <f t="shared" si="5"/>
        <v>0</v>
      </c>
    </row>
    <row r="23" spans="1:35">
      <c r="A23" s="35" t="str">
        <f>IF(ISBLANK(Arbeitspakete!A23),"",Arbeitspakete!A23)</f>
        <v/>
      </c>
      <c r="B23" s="37" t="str">
        <f>IF($A23="","",VLOOKUP($A23,Arbeitspakete!$A$3:$N$999,B$2,FALSE))</f>
        <v/>
      </c>
      <c r="C23" s="38" t="str">
        <f>IF($A23="","",VLOOKUP($A23,Arbeitspakete!$A$3:$N$999,C$2,FALSE))</f>
        <v/>
      </c>
      <c r="D23" s="39" t="str">
        <f>IF($A23="","",VLOOKUP($A23,Arbeitspakete!$A$3:$N$999,D$2,FALSE))</f>
        <v/>
      </c>
      <c r="F23" s="46">
        <f t="shared" si="4"/>
        <v>0</v>
      </c>
      <c r="G23" s="47">
        <f t="shared" si="4"/>
        <v>0</v>
      </c>
      <c r="H23" s="47">
        <f t="shared" si="4"/>
        <v>0</v>
      </c>
      <c r="I23" s="47">
        <f t="shared" si="4"/>
        <v>0</v>
      </c>
      <c r="J23" s="47">
        <f t="shared" si="4"/>
        <v>0</v>
      </c>
      <c r="K23" s="47">
        <f t="shared" si="4"/>
        <v>0</v>
      </c>
      <c r="L23" s="47">
        <f t="shared" si="4"/>
        <v>0</v>
      </c>
      <c r="M23" s="47">
        <f t="shared" si="4"/>
        <v>0</v>
      </c>
      <c r="N23" s="47">
        <f t="shared" si="4"/>
        <v>0</v>
      </c>
      <c r="O23" s="47">
        <f t="shared" si="4"/>
        <v>0</v>
      </c>
      <c r="P23" s="47">
        <f t="shared" si="4"/>
        <v>0</v>
      </c>
      <c r="Q23" s="47">
        <f t="shared" si="4"/>
        <v>0</v>
      </c>
      <c r="R23" s="47">
        <f t="shared" si="4"/>
        <v>0</v>
      </c>
      <c r="S23" s="47">
        <f t="shared" si="4"/>
        <v>0</v>
      </c>
      <c r="T23" s="47">
        <f t="shared" si="4"/>
        <v>0</v>
      </c>
      <c r="U23" s="47">
        <f t="shared" si="4"/>
        <v>0</v>
      </c>
      <c r="V23" s="47">
        <f t="shared" si="5"/>
        <v>0</v>
      </c>
      <c r="W23" s="47">
        <f t="shared" si="5"/>
        <v>0</v>
      </c>
      <c r="X23" s="47">
        <f t="shared" si="5"/>
        <v>0</v>
      </c>
      <c r="Y23" s="47">
        <f t="shared" si="5"/>
        <v>0</v>
      </c>
      <c r="Z23" s="47">
        <f t="shared" si="5"/>
        <v>0</v>
      </c>
      <c r="AA23" s="47">
        <f t="shared" si="5"/>
        <v>0</v>
      </c>
      <c r="AB23" s="47">
        <f t="shared" si="5"/>
        <v>0</v>
      </c>
      <c r="AC23" s="47">
        <f t="shared" si="5"/>
        <v>0</v>
      </c>
      <c r="AD23" s="47">
        <f t="shared" si="5"/>
        <v>0</v>
      </c>
      <c r="AE23" s="47">
        <f t="shared" si="5"/>
        <v>0</v>
      </c>
      <c r="AF23" s="47">
        <f t="shared" si="5"/>
        <v>0</v>
      </c>
      <c r="AG23" s="47">
        <f t="shared" si="5"/>
        <v>0</v>
      </c>
      <c r="AH23" s="47">
        <f t="shared" si="5"/>
        <v>0</v>
      </c>
      <c r="AI23" s="48">
        <f t="shared" si="5"/>
        <v>0</v>
      </c>
    </row>
    <row r="24" spans="1:35">
      <c r="A24" s="35" t="str">
        <f>IF(ISBLANK(Arbeitspakete!A24),"",Arbeitspakete!A24)</f>
        <v/>
      </c>
      <c r="B24" s="37" t="str">
        <f>IF($A24="","",VLOOKUP($A24,Arbeitspakete!$A$3:$N$999,B$2,FALSE))</f>
        <v/>
      </c>
      <c r="C24" s="38" t="str">
        <f>IF($A24="","",VLOOKUP($A24,Arbeitspakete!$A$3:$N$999,C$2,FALSE))</f>
        <v/>
      </c>
      <c r="D24" s="39" t="str">
        <f>IF($A24="","",VLOOKUP($A24,Arbeitspakete!$A$3:$N$999,D$2,FALSE))</f>
        <v/>
      </c>
      <c r="F24" s="46">
        <f t="shared" si="4"/>
        <v>0</v>
      </c>
      <c r="G24" s="47">
        <f t="shared" si="4"/>
        <v>0</v>
      </c>
      <c r="H24" s="47">
        <f t="shared" si="4"/>
        <v>0</v>
      </c>
      <c r="I24" s="47">
        <f t="shared" si="4"/>
        <v>0</v>
      </c>
      <c r="J24" s="47">
        <f t="shared" si="4"/>
        <v>0</v>
      </c>
      <c r="K24" s="47">
        <f t="shared" si="4"/>
        <v>0</v>
      </c>
      <c r="L24" s="47">
        <f t="shared" si="4"/>
        <v>0</v>
      </c>
      <c r="M24" s="47">
        <f t="shared" si="4"/>
        <v>0</v>
      </c>
      <c r="N24" s="47">
        <f t="shared" si="4"/>
        <v>0</v>
      </c>
      <c r="O24" s="47">
        <f t="shared" si="4"/>
        <v>0</v>
      </c>
      <c r="P24" s="47">
        <f t="shared" si="4"/>
        <v>0</v>
      </c>
      <c r="Q24" s="47">
        <f t="shared" si="4"/>
        <v>0</v>
      </c>
      <c r="R24" s="47">
        <f t="shared" si="4"/>
        <v>0</v>
      </c>
      <c r="S24" s="47">
        <f t="shared" si="4"/>
        <v>0</v>
      </c>
      <c r="T24" s="47">
        <f t="shared" si="4"/>
        <v>0</v>
      </c>
      <c r="U24" s="47">
        <f t="shared" si="4"/>
        <v>0</v>
      </c>
      <c r="V24" s="47">
        <f t="shared" si="5"/>
        <v>0</v>
      </c>
      <c r="W24" s="47">
        <f t="shared" si="5"/>
        <v>0</v>
      </c>
      <c r="X24" s="47">
        <f t="shared" si="5"/>
        <v>0</v>
      </c>
      <c r="Y24" s="47">
        <f t="shared" si="5"/>
        <v>0</v>
      </c>
      <c r="Z24" s="47">
        <f t="shared" si="5"/>
        <v>0</v>
      </c>
      <c r="AA24" s="47">
        <f t="shared" si="5"/>
        <v>0</v>
      </c>
      <c r="AB24" s="47">
        <f t="shared" si="5"/>
        <v>0</v>
      </c>
      <c r="AC24" s="47">
        <f t="shared" si="5"/>
        <v>0</v>
      </c>
      <c r="AD24" s="47">
        <f t="shared" si="5"/>
        <v>0</v>
      </c>
      <c r="AE24" s="47">
        <f t="shared" si="5"/>
        <v>0</v>
      </c>
      <c r="AF24" s="47">
        <f t="shared" si="5"/>
        <v>0</v>
      </c>
      <c r="AG24" s="47">
        <f t="shared" si="5"/>
        <v>0</v>
      </c>
      <c r="AH24" s="47">
        <f t="shared" si="5"/>
        <v>0</v>
      </c>
      <c r="AI24" s="48">
        <f t="shared" si="5"/>
        <v>0</v>
      </c>
    </row>
    <row r="25" spans="1:35">
      <c r="A25" s="35" t="str">
        <f>IF(ISBLANK(Arbeitspakete!A25),"",Arbeitspakete!A25)</f>
        <v/>
      </c>
      <c r="B25" s="37" t="str">
        <f>IF($A25="","",VLOOKUP($A25,Arbeitspakete!$A$3:$N$999,B$2,FALSE))</f>
        <v/>
      </c>
      <c r="C25" s="38" t="str">
        <f>IF($A25="","",VLOOKUP($A25,Arbeitspakete!$A$3:$N$999,C$2,FALSE))</f>
        <v/>
      </c>
      <c r="D25" s="39" t="str">
        <f>IF($A25="","",VLOOKUP($A25,Arbeitspakete!$A$3:$N$999,D$2,FALSE))</f>
        <v/>
      </c>
      <c r="F25" s="46">
        <f t="shared" si="4"/>
        <v>0</v>
      </c>
      <c r="G25" s="47">
        <f t="shared" si="4"/>
        <v>0</v>
      </c>
      <c r="H25" s="47">
        <f t="shared" si="4"/>
        <v>0</v>
      </c>
      <c r="I25" s="47">
        <f t="shared" si="4"/>
        <v>0</v>
      </c>
      <c r="J25" s="47">
        <f t="shared" si="4"/>
        <v>0</v>
      </c>
      <c r="K25" s="47">
        <f t="shared" si="4"/>
        <v>0</v>
      </c>
      <c r="L25" s="47">
        <f t="shared" si="4"/>
        <v>0</v>
      </c>
      <c r="M25" s="47">
        <f t="shared" si="4"/>
        <v>0</v>
      </c>
      <c r="N25" s="47">
        <f t="shared" si="4"/>
        <v>0</v>
      </c>
      <c r="O25" s="47">
        <f t="shared" si="4"/>
        <v>0</v>
      </c>
      <c r="P25" s="47">
        <f t="shared" si="4"/>
        <v>0</v>
      </c>
      <c r="Q25" s="47">
        <f t="shared" si="4"/>
        <v>0</v>
      </c>
      <c r="R25" s="47">
        <f t="shared" si="4"/>
        <v>0</v>
      </c>
      <c r="S25" s="47">
        <f t="shared" si="4"/>
        <v>0</v>
      </c>
      <c r="T25" s="47">
        <f t="shared" si="4"/>
        <v>0</v>
      </c>
      <c r="U25" s="47">
        <f t="shared" si="4"/>
        <v>0</v>
      </c>
      <c r="V25" s="47">
        <f t="shared" si="5"/>
        <v>0</v>
      </c>
      <c r="W25" s="47">
        <f t="shared" si="5"/>
        <v>0</v>
      </c>
      <c r="X25" s="47">
        <f t="shared" si="5"/>
        <v>0</v>
      </c>
      <c r="Y25" s="47">
        <f t="shared" si="5"/>
        <v>0</v>
      </c>
      <c r="Z25" s="47">
        <f t="shared" si="5"/>
        <v>0</v>
      </c>
      <c r="AA25" s="47">
        <f t="shared" si="5"/>
        <v>0</v>
      </c>
      <c r="AB25" s="47">
        <f t="shared" si="5"/>
        <v>0</v>
      </c>
      <c r="AC25" s="47">
        <f t="shared" si="5"/>
        <v>0</v>
      </c>
      <c r="AD25" s="47">
        <f t="shared" si="5"/>
        <v>0</v>
      </c>
      <c r="AE25" s="47">
        <f t="shared" si="5"/>
        <v>0</v>
      </c>
      <c r="AF25" s="47">
        <f t="shared" si="5"/>
        <v>0</v>
      </c>
      <c r="AG25" s="47">
        <f t="shared" si="5"/>
        <v>0</v>
      </c>
      <c r="AH25" s="47">
        <f t="shared" si="5"/>
        <v>0</v>
      </c>
      <c r="AI25" s="48">
        <f t="shared" si="5"/>
        <v>0</v>
      </c>
    </row>
    <row r="26" spans="1:35">
      <c r="A26" s="35" t="str">
        <f>IF(ISBLANK(Arbeitspakete!A26),"",Arbeitspakete!A26)</f>
        <v/>
      </c>
      <c r="B26" s="37" t="str">
        <f>IF($A26="","",VLOOKUP($A26,Arbeitspakete!$A$3:$N$999,B$2,FALSE))</f>
        <v/>
      </c>
      <c r="C26" s="38" t="str">
        <f>IF($A26="","",VLOOKUP($A26,Arbeitspakete!$A$3:$N$999,C$2,FALSE))</f>
        <v/>
      </c>
      <c r="D26" s="39" t="str">
        <f>IF($A26="","",VLOOKUP($A26,Arbeitspakete!$A$3:$N$999,D$2,FALSE))</f>
        <v/>
      </c>
      <c r="F26" s="46">
        <f t="shared" si="4"/>
        <v>0</v>
      </c>
      <c r="G26" s="47">
        <f t="shared" si="4"/>
        <v>0</v>
      </c>
      <c r="H26" s="47">
        <f t="shared" si="4"/>
        <v>0</v>
      </c>
      <c r="I26" s="47">
        <f t="shared" si="4"/>
        <v>0</v>
      </c>
      <c r="J26" s="47">
        <f t="shared" si="4"/>
        <v>0</v>
      </c>
      <c r="K26" s="47">
        <f t="shared" si="4"/>
        <v>0</v>
      </c>
      <c r="L26" s="47">
        <f t="shared" si="4"/>
        <v>0</v>
      </c>
      <c r="M26" s="47">
        <f t="shared" si="4"/>
        <v>0</v>
      </c>
      <c r="N26" s="47">
        <f t="shared" si="4"/>
        <v>0</v>
      </c>
      <c r="O26" s="47">
        <f t="shared" si="4"/>
        <v>0</v>
      </c>
      <c r="P26" s="47">
        <f t="shared" si="4"/>
        <v>0</v>
      </c>
      <c r="Q26" s="47">
        <f t="shared" si="4"/>
        <v>0</v>
      </c>
      <c r="R26" s="47">
        <f t="shared" si="4"/>
        <v>0</v>
      </c>
      <c r="S26" s="47">
        <f t="shared" si="4"/>
        <v>0</v>
      </c>
      <c r="T26" s="47">
        <f t="shared" si="4"/>
        <v>0</v>
      </c>
      <c r="U26" s="47">
        <f t="shared" si="4"/>
        <v>0</v>
      </c>
      <c r="V26" s="47">
        <f t="shared" si="5"/>
        <v>0</v>
      </c>
      <c r="W26" s="47">
        <f t="shared" si="5"/>
        <v>0</v>
      </c>
      <c r="X26" s="47">
        <f t="shared" si="5"/>
        <v>0</v>
      </c>
      <c r="Y26" s="47">
        <f t="shared" si="5"/>
        <v>0</v>
      </c>
      <c r="Z26" s="47">
        <f t="shared" si="5"/>
        <v>0</v>
      </c>
      <c r="AA26" s="47">
        <f t="shared" si="5"/>
        <v>0</v>
      </c>
      <c r="AB26" s="47">
        <f t="shared" si="5"/>
        <v>0</v>
      </c>
      <c r="AC26" s="47">
        <f t="shared" si="5"/>
        <v>0</v>
      </c>
      <c r="AD26" s="47">
        <f t="shared" si="5"/>
        <v>0</v>
      </c>
      <c r="AE26" s="47">
        <f t="shared" si="5"/>
        <v>0</v>
      </c>
      <c r="AF26" s="47">
        <f t="shared" si="5"/>
        <v>0</v>
      </c>
      <c r="AG26" s="47">
        <f t="shared" si="5"/>
        <v>0</v>
      </c>
      <c r="AH26" s="47">
        <f t="shared" si="5"/>
        <v>0</v>
      </c>
      <c r="AI26" s="48">
        <f t="shared" si="5"/>
        <v>0</v>
      </c>
    </row>
    <row r="27" spans="1:35">
      <c r="A27" s="35" t="str">
        <f>IF(ISBLANK(Arbeitspakete!A27),"",Arbeitspakete!A27)</f>
        <v/>
      </c>
      <c r="B27" s="37" t="str">
        <f>IF($A27="","",VLOOKUP($A27,Arbeitspakete!$A$3:$N$999,B$2,FALSE))</f>
        <v/>
      </c>
      <c r="C27" s="38" t="str">
        <f>IF($A27="","",VLOOKUP($A27,Arbeitspakete!$A$3:$N$999,C$2,FALSE))</f>
        <v/>
      </c>
      <c r="D27" s="39" t="str">
        <f>IF($A27="","",VLOOKUP($A27,Arbeitspakete!$A$3:$N$999,D$2,FALSE))</f>
        <v/>
      </c>
      <c r="F27" s="46">
        <f t="shared" si="4"/>
        <v>0</v>
      </c>
      <c r="G27" s="47">
        <f t="shared" si="4"/>
        <v>0</v>
      </c>
      <c r="H27" s="47">
        <f t="shared" si="4"/>
        <v>0</v>
      </c>
      <c r="I27" s="47">
        <f t="shared" si="4"/>
        <v>0</v>
      </c>
      <c r="J27" s="47">
        <f t="shared" si="4"/>
        <v>0</v>
      </c>
      <c r="K27" s="47">
        <f t="shared" si="4"/>
        <v>0</v>
      </c>
      <c r="L27" s="47">
        <f t="shared" si="4"/>
        <v>0</v>
      </c>
      <c r="M27" s="47">
        <f t="shared" si="4"/>
        <v>0</v>
      </c>
      <c r="N27" s="47">
        <f t="shared" si="4"/>
        <v>0</v>
      </c>
      <c r="O27" s="47">
        <f t="shared" si="4"/>
        <v>0</v>
      </c>
      <c r="P27" s="47">
        <f t="shared" si="4"/>
        <v>0</v>
      </c>
      <c r="Q27" s="47">
        <f t="shared" si="4"/>
        <v>0</v>
      </c>
      <c r="R27" s="47">
        <f t="shared" si="4"/>
        <v>0</v>
      </c>
      <c r="S27" s="47">
        <f t="shared" si="4"/>
        <v>0</v>
      </c>
      <c r="T27" s="47">
        <f t="shared" si="4"/>
        <v>0</v>
      </c>
      <c r="U27" s="47">
        <f t="shared" si="4"/>
        <v>0</v>
      </c>
      <c r="V27" s="47">
        <f t="shared" si="5"/>
        <v>0</v>
      </c>
      <c r="W27" s="47">
        <f t="shared" si="5"/>
        <v>0</v>
      </c>
      <c r="X27" s="47">
        <f t="shared" si="5"/>
        <v>0</v>
      </c>
      <c r="Y27" s="47">
        <f t="shared" si="5"/>
        <v>0</v>
      </c>
      <c r="Z27" s="47">
        <f t="shared" si="5"/>
        <v>0</v>
      </c>
      <c r="AA27" s="47">
        <f t="shared" si="5"/>
        <v>0</v>
      </c>
      <c r="AB27" s="47">
        <f t="shared" si="5"/>
        <v>0</v>
      </c>
      <c r="AC27" s="47">
        <f t="shared" si="5"/>
        <v>0</v>
      </c>
      <c r="AD27" s="47">
        <f t="shared" si="5"/>
        <v>0</v>
      </c>
      <c r="AE27" s="47">
        <f t="shared" si="5"/>
        <v>0</v>
      </c>
      <c r="AF27" s="47">
        <f t="shared" si="5"/>
        <v>0</v>
      </c>
      <c r="AG27" s="47">
        <f t="shared" si="5"/>
        <v>0</v>
      </c>
      <c r="AH27" s="47">
        <f t="shared" si="5"/>
        <v>0</v>
      </c>
      <c r="AI27" s="48">
        <f t="shared" si="5"/>
        <v>0</v>
      </c>
    </row>
    <row r="28" spans="1:35">
      <c r="A28" s="35" t="str">
        <f>IF(ISBLANK(Arbeitspakete!A28),"",Arbeitspakete!A28)</f>
        <v/>
      </c>
      <c r="B28" s="37" t="str">
        <f>IF($A28="","",VLOOKUP($A28,Arbeitspakete!$A$3:$N$999,B$2,FALSE))</f>
        <v/>
      </c>
      <c r="C28" s="38" t="str">
        <f>IF($A28="","",VLOOKUP($A28,Arbeitspakete!$A$3:$N$999,C$2,FALSE))</f>
        <v/>
      </c>
      <c r="D28" s="39" t="str">
        <f>IF($A28="","",VLOOKUP($A28,Arbeitspakete!$A$3:$N$999,D$2,FALSE))</f>
        <v/>
      </c>
      <c r="F28" s="46">
        <f t="shared" si="4"/>
        <v>0</v>
      </c>
      <c r="G28" s="47">
        <f t="shared" si="4"/>
        <v>0</v>
      </c>
      <c r="H28" s="47">
        <f t="shared" si="4"/>
        <v>0</v>
      </c>
      <c r="I28" s="47">
        <f t="shared" si="4"/>
        <v>0</v>
      </c>
      <c r="J28" s="47">
        <f t="shared" si="4"/>
        <v>0</v>
      </c>
      <c r="K28" s="47">
        <f t="shared" si="4"/>
        <v>0</v>
      </c>
      <c r="L28" s="47">
        <f t="shared" si="4"/>
        <v>0</v>
      </c>
      <c r="M28" s="47">
        <f t="shared" ref="M28:AB43" si="6">IF(AND($C28&lt;=M$3,M$3&lt;=$D28),1,0)</f>
        <v>0</v>
      </c>
      <c r="N28" s="47">
        <f t="shared" si="6"/>
        <v>0</v>
      </c>
      <c r="O28" s="47">
        <f t="shared" si="6"/>
        <v>0</v>
      </c>
      <c r="P28" s="47">
        <f t="shared" si="6"/>
        <v>0</v>
      </c>
      <c r="Q28" s="47">
        <f t="shared" si="6"/>
        <v>0</v>
      </c>
      <c r="R28" s="47">
        <f t="shared" si="6"/>
        <v>0</v>
      </c>
      <c r="S28" s="47">
        <f t="shared" si="6"/>
        <v>0</v>
      </c>
      <c r="T28" s="47">
        <f t="shared" si="6"/>
        <v>0</v>
      </c>
      <c r="U28" s="47">
        <f t="shared" si="6"/>
        <v>0</v>
      </c>
      <c r="V28" s="47">
        <f t="shared" si="6"/>
        <v>0</v>
      </c>
      <c r="W28" s="47">
        <f t="shared" si="6"/>
        <v>0</v>
      </c>
      <c r="X28" s="47">
        <f t="shared" si="6"/>
        <v>0</v>
      </c>
      <c r="Y28" s="47">
        <f t="shared" si="6"/>
        <v>0</v>
      </c>
      <c r="Z28" s="47">
        <f t="shared" si="6"/>
        <v>0</v>
      </c>
      <c r="AA28" s="47">
        <f t="shared" si="6"/>
        <v>0</v>
      </c>
      <c r="AB28" s="47">
        <f t="shared" si="6"/>
        <v>0</v>
      </c>
      <c r="AC28" s="47">
        <f t="shared" si="5"/>
        <v>0</v>
      </c>
      <c r="AD28" s="47">
        <f t="shared" si="5"/>
        <v>0</v>
      </c>
      <c r="AE28" s="47">
        <f t="shared" si="5"/>
        <v>0</v>
      </c>
      <c r="AF28" s="47">
        <f t="shared" si="5"/>
        <v>0</v>
      </c>
      <c r="AG28" s="47">
        <f t="shared" si="5"/>
        <v>0</v>
      </c>
      <c r="AH28" s="47">
        <f t="shared" si="5"/>
        <v>0</v>
      </c>
      <c r="AI28" s="48">
        <f t="shared" si="5"/>
        <v>0</v>
      </c>
    </row>
    <row r="29" spans="1:35">
      <c r="A29" s="35" t="str">
        <f>IF(ISBLANK(Arbeitspakete!A29),"",Arbeitspakete!A29)</f>
        <v/>
      </c>
      <c r="B29" s="37" t="str">
        <f>IF($A29="","",VLOOKUP($A29,Arbeitspakete!$A$3:$N$999,B$2,FALSE))</f>
        <v/>
      </c>
      <c r="C29" s="38" t="str">
        <f>IF($A29="","",VLOOKUP($A29,Arbeitspakete!$A$3:$N$999,C$2,FALSE))</f>
        <v/>
      </c>
      <c r="D29" s="39" t="str">
        <f>IF($A29="","",VLOOKUP($A29,Arbeitspakete!$A$3:$N$999,D$2,FALSE))</f>
        <v/>
      </c>
      <c r="F29" s="46">
        <f t="shared" ref="F29:U44" si="7">IF(AND($C29&lt;=F$3,F$3&lt;=$D29),1,0)</f>
        <v>0</v>
      </c>
      <c r="G29" s="47">
        <f t="shared" si="7"/>
        <v>0</v>
      </c>
      <c r="H29" s="47">
        <f t="shared" si="7"/>
        <v>0</v>
      </c>
      <c r="I29" s="47">
        <f t="shared" si="7"/>
        <v>0</v>
      </c>
      <c r="J29" s="47">
        <f t="shared" si="7"/>
        <v>0</v>
      </c>
      <c r="K29" s="47">
        <f t="shared" si="7"/>
        <v>0</v>
      </c>
      <c r="L29" s="47">
        <f t="shared" si="7"/>
        <v>0</v>
      </c>
      <c r="M29" s="47">
        <f t="shared" si="7"/>
        <v>0</v>
      </c>
      <c r="N29" s="47">
        <f t="shared" si="7"/>
        <v>0</v>
      </c>
      <c r="O29" s="47">
        <f t="shared" si="7"/>
        <v>0</v>
      </c>
      <c r="P29" s="47">
        <f t="shared" si="7"/>
        <v>0</v>
      </c>
      <c r="Q29" s="47">
        <f t="shared" si="7"/>
        <v>0</v>
      </c>
      <c r="R29" s="47">
        <f t="shared" si="7"/>
        <v>0</v>
      </c>
      <c r="S29" s="47">
        <f t="shared" si="7"/>
        <v>0</v>
      </c>
      <c r="T29" s="47">
        <f t="shared" si="7"/>
        <v>0</v>
      </c>
      <c r="U29" s="47">
        <f t="shared" si="7"/>
        <v>0</v>
      </c>
      <c r="V29" s="47">
        <f t="shared" si="6"/>
        <v>0</v>
      </c>
      <c r="W29" s="47">
        <f t="shared" si="6"/>
        <v>0</v>
      </c>
      <c r="X29" s="47">
        <f t="shared" si="6"/>
        <v>0</v>
      </c>
      <c r="Y29" s="47">
        <f t="shared" si="6"/>
        <v>0</v>
      </c>
      <c r="Z29" s="47">
        <f t="shared" si="6"/>
        <v>0</v>
      </c>
      <c r="AA29" s="47">
        <f t="shared" si="6"/>
        <v>0</v>
      </c>
      <c r="AB29" s="47">
        <f t="shared" si="6"/>
        <v>0</v>
      </c>
      <c r="AC29" s="47">
        <f t="shared" si="5"/>
        <v>0</v>
      </c>
      <c r="AD29" s="47">
        <f t="shared" si="5"/>
        <v>0</v>
      </c>
      <c r="AE29" s="47">
        <f t="shared" si="5"/>
        <v>0</v>
      </c>
      <c r="AF29" s="47">
        <f t="shared" si="5"/>
        <v>0</v>
      </c>
      <c r="AG29" s="47">
        <f t="shared" si="5"/>
        <v>0</v>
      </c>
      <c r="AH29" s="47">
        <f t="shared" si="5"/>
        <v>0</v>
      </c>
      <c r="AI29" s="48">
        <f t="shared" si="5"/>
        <v>0</v>
      </c>
    </row>
    <row r="30" spans="1:35">
      <c r="A30" s="35" t="str">
        <f>IF(ISBLANK(Arbeitspakete!A30),"",Arbeitspakete!A30)</f>
        <v/>
      </c>
      <c r="B30" s="37" t="str">
        <f>IF($A30="","",VLOOKUP($A30,Arbeitspakete!$A$3:$N$999,B$2,FALSE))</f>
        <v/>
      </c>
      <c r="C30" s="38" t="str">
        <f>IF($A30="","",VLOOKUP($A30,Arbeitspakete!$A$3:$N$999,C$2,FALSE))</f>
        <v/>
      </c>
      <c r="D30" s="39" t="str">
        <f>IF($A30="","",VLOOKUP($A30,Arbeitspakete!$A$3:$N$999,D$2,FALSE))</f>
        <v/>
      </c>
      <c r="F30" s="46">
        <f t="shared" si="7"/>
        <v>0</v>
      </c>
      <c r="G30" s="47">
        <f t="shared" si="7"/>
        <v>0</v>
      </c>
      <c r="H30" s="47">
        <f t="shared" si="7"/>
        <v>0</v>
      </c>
      <c r="I30" s="47">
        <f t="shared" si="7"/>
        <v>0</v>
      </c>
      <c r="J30" s="47">
        <f t="shared" si="7"/>
        <v>0</v>
      </c>
      <c r="K30" s="47">
        <f t="shared" si="7"/>
        <v>0</v>
      </c>
      <c r="L30" s="47">
        <f t="shared" si="7"/>
        <v>0</v>
      </c>
      <c r="M30" s="47">
        <f t="shared" si="7"/>
        <v>0</v>
      </c>
      <c r="N30" s="47">
        <f t="shared" si="7"/>
        <v>0</v>
      </c>
      <c r="O30" s="47">
        <f t="shared" si="7"/>
        <v>0</v>
      </c>
      <c r="P30" s="47">
        <f t="shared" si="7"/>
        <v>0</v>
      </c>
      <c r="Q30" s="47">
        <f t="shared" si="7"/>
        <v>0</v>
      </c>
      <c r="R30" s="47">
        <f t="shared" si="7"/>
        <v>0</v>
      </c>
      <c r="S30" s="47">
        <f t="shared" si="7"/>
        <v>0</v>
      </c>
      <c r="T30" s="47">
        <f t="shared" si="7"/>
        <v>0</v>
      </c>
      <c r="U30" s="47">
        <f t="shared" si="7"/>
        <v>0</v>
      </c>
      <c r="V30" s="47">
        <f t="shared" si="6"/>
        <v>0</v>
      </c>
      <c r="W30" s="47">
        <f t="shared" si="6"/>
        <v>0</v>
      </c>
      <c r="X30" s="47">
        <f t="shared" si="6"/>
        <v>0</v>
      </c>
      <c r="Y30" s="47">
        <f t="shared" si="6"/>
        <v>0</v>
      </c>
      <c r="Z30" s="47">
        <f t="shared" si="6"/>
        <v>0</v>
      </c>
      <c r="AA30" s="47">
        <f t="shared" si="6"/>
        <v>0</v>
      </c>
      <c r="AB30" s="47">
        <f t="shared" si="6"/>
        <v>0</v>
      </c>
      <c r="AC30" s="47">
        <f t="shared" si="5"/>
        <v>0</v>
      </c>
      <c r="AD30" s="47">
        <f t="shared" si="5"/>
        <v>0</v>
      </c>
      <c r="AE30" s="47">
        <f t="shared" si="5"/>
        <v>0</v>
      </c>
      <c r="AF30" s="47">
        <f t="shared" si="5"/>
        <v>0</v>
      </c>
      <c r="AG30" s="47">
        <f t="shared" si="5"/>
        <v>0</v>
      </c>
      <c r="AH30" s="47">
        <f t="shared" si="5"/>
        <v>0</v>
      </c>
      <c r="AI30" s="48">
        <f t="shared" si="5"/>
        <v>0</v>
      </c>
    </row>
    <row r="31" spans="1:35">
      <c r="A31" s="35" t="str">
        <f>IF(ISBLANK(Arbeitspakete!A31),"",Arbeitspakete!A31)</f>
        <v/>
      </c>
      <c r="B31" s="37" t="str">
        <f>IF($A31="","",VLOOKUP($A31,Arbeitspakete!$A$3:$N$999,B$2,FALSE))</f>
        <v/>
      </c>
      <c r="C31" s="38" t="str">
        <f>IF($A31="","",VLOOKUP($A31,Arbeitspakete!$A$3:$N$999,C$2,FALSE))</f>
        <v/>
      </c>
      <c r="D31" s="39" t="str">
        <f>IF($A31="","",VLOOKUP($A31,Arbeitspakete!$A$3:$N$999,D$2,FALSE))</f>
        <v/>
      </c>
      <c r="F31" s="46">
        <f t="shared" si="7"/>
        <v>0</v>
      </c>
      <c r="G31" s="47">
        <f t="shared" si="7"/>
        <v>0</v>
      </c>
      <c r="H31" s="47">
        <f t="shared" si="7"/>
        <v>0</v>
      </c>
      <c r="I31" s="47">
        <f t="shared" si="7"/>
        <v>0</v>
      </c>
      <c r="J31" s="47">
        <f t="shared" si="7"/>
        <v>0</v>
      </c>
      <c r="K31" s="47">
        <f t="shared" si="7"/>
        <v>0</v>
      </c>
      <c r="L31" s="47">
        <f t="shared" si="7"/>
        <v>0</v>
      </c>
      <c r="M31" s="47">
        <f t="shared" si="7"/>
        <v>0</v>
      </c>
      <c r="N31" s="47">
        <f t="shared" si="7"/>
        <v>0</v>
      </c>
      <c r="O31" s="47">
        <f t="shared" si="7"/>
        <v>0</v>
      </c>
      <c r="P31" s="47">
        <f t="shared" si="7"/>
        <v>0</v>
      </c>
      <c r="Q31" s="47">
        <f t="shared" si="7"/>
        <v>0</v>
      </c>
      <c r="R31" s="47">
        <f t="shared" si="7"/>
        <v>0</v>
      </c>
      <c r="S31" s="47">
        <f t="shared" si="7"/>
        <v>0</v>
      </c>
      <c r="T31" s="47">
        <f t="shared" si="7"/>
        <v>0</v>
      </c>
      <c r="U31" s="47">
        <f t="shared" si="7"/>
        <v>0</v>
      </c>
      <c r="V31" s="47">
        <f t="shared" si="6"/>
        <v>0</v>
      </c>
      <c r="W31" s="47">
        <f t="shared" si="6"/>
        <v>0</v>
      </c>
      <c r="X31" s="47">
        <f t="shared" si="6"/>
        <v>0</v>
      </c>
      <c r="Y31" s="47">
        <f t="shared" si="6"/>
        <v>0</v>
      </c>
      <c r="Z31" s="47">
        <f t="shared" si="6"/>
        <v>0</v>
      </c>
      <c r="AA31" s="47">
        <f t="shared" si="6"/>
        <v>0</v>
      </c>
      <c r="AB31" s="47">
        <f t="shared" si="6"/>
        <v>0</v>
      </c>
      <c r="AC31" s="47">
        <f t="shared" si="5"/>
        <v>0</v>
      </c>
      <c r="AD31" s="47">
        <f t="shared" si="5"/>
        <v>0</v>
      </c>
      <c r="AE31" s="47">
        <f t="shared" si="5"/>
        <v>0</v>
      </c>
      <c r="AF31" s="47">
        <f t="shared" si="5"/>
        <v>0</v>
      </c>
      <c r="AG31" s="47">
        <f t="shared" si="5"/>
        <v>0</v>
      </c>
      <c r="AH31" s="47">
        <f t="shared" si="5"/>
        <v>0</v>
      </c>
      <c r="AI31" s="48">
        <f t="shared" si="5"/>
        <v>0</v>
      </c>
    </row>
    <row r="32" spans="1:35">
      <c r="A32" s="35" t="str">
        <f>IF(ISBLANK(Arbeitspakete!A32),"",Arbeitspakete!A32)</f>
        <v/>
      </c>
      <c r="B32" s="37" t="str">
        <f>IF($A32="","",VLOOKUP($A32,Arbeitspakete!$A$3:$N$999,B$2,FALSE))</f>
        <v/>
      </c>
      <c r="C32" s="38" t="str">
        <f>IF($A32="","",VLOOKUP($A32,Arbeitspakete!$A$3:$N$999,C$2,FALSE))</f>
        <v/>
      </c>
      <c r="D32" s="39" t="str">
        <f>IF($A32="","",VLOOKUP($A32,Arbeitspakete!$A$3:$N$999,D$2,FALSE))</f>
        <v/>
      </c>
      <c r="F32" s="46">
        <f t="shared" si="7"/>
        <v>0</v>
      </c>
      <c r="G32" s="47">
        <f t="shared" si="7"/>
        <v>0</v>
      </c>
      <c r="H32" s="47">
        <f t="shared" si="7"/>
        <v>0</v>
      </c>
      <c r="I32" s="47">
        <f t="shared" si="7"/>
        <v>0</v>
      </c>
      <c r="J32" s="47">
        <f t="shared" si="7"/>
        <v>0</v>
      </c>
      <c r="K32" s="47">
        <f t="shared" si="7"/>
        <v>0</v>
      </c>
      <c r="L32" s="47">
        <f t="shared" si="7"/>
        <v>0</v>
      </c>
      <c r="M32" s="47">
        <f t="shared" si="7"/>
        <v>0</v>
      </c>
      <c r="N32" s="47">
        <f t="shared" si="7"/>
        <v>0</v>
      </c>
      <c r="O32" s="47">
        <f t="shared" si="7"/>
        <v>0</v>
      </c>
      <c r="P32" s="47">
        <f t="shared" si="7"/>
        <v>0</v>
      </c>
      <c r="Q32" s="47">
        <f t="shared" si="7"/>
        <v>0</v>
      </c>
      <c r="R32" s="47">
        <f t="shared" si="7"/>
        <v>0</v>
      </c>
      <c r="S32" s="47">
        <f t="shared" si="7"/>
        <v>0</v>
      </c>
      <c r="T32" s="47">
        <f t="shared" si="7"/>
        <v>0</v>
      </c>
      <c r="U32" s="47">
        <f t="shared" si="7"/>
        <v>0</v>
      </c>
      <c r="V32" s="47">
        <f t="shared" si="6"/>
        <v>0</v>
      </c>
      <c r="W32" s="47">
        <f t="shared" si="6"/>
        <v>0</v>
      </c>
      <c r="X32" s="47">
        <f t="shared" si="6"/>
        <v>0</v>
      </c>
      <c r="Y32" s="47">
        <f t="shared" si="6"/>
        <v>0</v>
      </c>
      <c r="Z32" s="47">
        <f t="shared" si="6"/>
        <v>0</v>
      </c>
      <c r="AA32" s="47">
        <f t="shared" si="6"/>
        <v>0</v>
      </c>
      <c r="AB32" s="47">
        <f t="shared" si="6"/>
        <v>0</v>
      </c>
      <c r="AC32" s="47">
        <f t="shared" si="5"/>
        <v>0</v>
      </c>
      <c r="AD32" s="47">
        <f t="shared" si="5"/>
        <v>0</v>
      </c>
      <c r="AE32" s="47">
        <f t="shared" si="5"/>
        <v>0</v>
      </c>
      <c r="AF32" s="47">
        <f t="shared" si="5"/>
        <v>0</v>
      </c>
      <c r="AG32" s="47">
        <f t="shared" si="5"/>
        <v>0</v>
      </c>
      <c r="AH32" s="47">
        <f t="shared" si="5"/>
        <v>0</v>
      </c>
      <c r="AI32" s="48">
        <f t="shared" si="5"/>
        <v>0</v>
      </c>
    </row>
    <row r="33" spans="1:35">
      <c r="A33" s="35" t="str">
        <f>IF(ISBLANK(Arbeitspakete!A33),"",Arbeitspakete!A33)</f>
        <v/>
      </c>
      <c r="B33" s="37" t="str">
        <f>IF($A33="","",VLOOKUP($A33,Arbeitspakete!$A$3:$N$999,B$2,FALSE))</f>
        <v/>
      </c>
      <c r="C33" s="38" t="str">
        <f>IF($A33="","",VLOOKUP($A33,Arbeitspakete!$A$3:$N$999,C$2,FALSE))</f>
        <v/>
      </c>
      <c r="D33" s="39" t="str">
        <f>IF($A33="","",VLOOKUP($A33,Arbeitspakete!$A$3:$N$999,D$2,FALSE))</f>
        <v/>
      </c>
      <c r="F33" s="46">
        <f t="shared" si="7"/>
        <v>0</v>
      </c>
      <c r="G33" s="47">
        <f t="shared" si="7"/>
        <v>0</v>
      </c>
      <c r="H33" s="47">
        <f t="shared" si="7"/>
        <v>0</v>
      </c>
      <c r="I33" s="47">
        <f t="shared" si="7"/>
        <v>0</v>
      </c>
      <c r="J33" s="47">
        <f t="shared" si="7"/>
        <v>0</v>
      </c>
      <c r="K33" s="47">
        <f t="shared" si="7"/>
        <v>0</v>
      </c>
      <c r="L33" s="47">
        <f t="shared" si="7"/>
        <v>0</v>
      </c>
      <c r="M33" s="47">
        <f t="shared" si="7"/>
        <v>0</v>
      </c>
      <c r="N33" s="47">
        <f t="shared" si="7"/>
        <v>0</v>
      </c>
      <c r="O33" s="47">
        <f t="shared" si="7"/>
        <v>0</v>
      </c>
      <c r="P33" s="47">
        <f t="shared" si="7"/>
        <v>0</v>
      </c>
      <c r="Q33" s="47">
        <f t="shared" si="7"/>
        <v>0</v>
      </c>
      <c r="R33" s="47">
        <f t="shared" si="7"/>
        <v>0</v>
      </c>
      <c r="S33" s="47">
        <f t="shared" si="7"/>
        <v>0</v>
      </c>
      <c r="T33" s="47">
        <f t="shared" si="7"/>
        <v>0</v>
      </c>
      <c r="U33" s="47">
        <f t="shared" si="7"/>
        <v>0</v>
      </c>
      <c r="V33" s="47">
        <f t="shared" si="6"/>
        <v>0</v>
      </c>
      <c r="W33" s="47">
        <f t="shared" si="6"/>
        <v>0</v>
      </c>
      <c r="X33" s="47">
        <f t="shared" si="6"/>
        <v>0</v>
      </c>
      <c r="Y33" s="47">
        <f t="shared" si="6"/>
        <v>0</v>
      </c>
      <c r="Z33" s="47">
        <f t="shared" si="6"/>
        <v>0</v>
      </c>
      <c r="AA33" s="47">
        <f t="shared" si="6"/>
        <v>0</v>
      </c>
      <c r="AB33" s="47">
        <f t="shared" si="6"/>
        <v>0</v>
      </c>
      <c r="AC33" s="47">
        <f t="shared" si="5"/>
        <v>0</v>
      </c>
      <c r="AD33" s="47">
        <f t="shared" si="5"/>
        <v>0</v>
      </c>
      <c r="AE33" s="47">
        <f t="shared" si="5"/>
        <v>0</v>
      </c>
      <c r="AF33" s="47">
        <f t="shared" si="5"/>
        <v>0</v>
      </c>
      <c r="AG33" s="47">
        <f t="shared" si="5"/>
        <v>0</v>
      </c>
      <c r="AH33" s="47">
        <f t="shared" si="5"/>
        <v>0</v>
      </c>
      <c r="AI33" s="48">
        <f t="shared" si="5"/>
        <v>0</v>
      </c>
    </row>
    <row r="34" spans="1:35">
      <c r="A34" s="35" t="str">
        <f>IF(ISBLANK(Arbeitspakete!A34),"",Arbeitspakete!A34)</f>
        <v/>
      </c>
      <c r="B34" s="37" t="str">
        <f>IF($A34="","",VLOOKUP($A34,Arbeitspakete!$A$3:$N$999,B$2,FALSE))</f>
        <v/>
      </c>
      <c r="C34" s="38" t="str">
        <f>IF($A34="","",VLOOKUP($A34,Arbeitspakete!$A$3:$N$999,C$2,FALSE))</f>
        <v/>
      </c>
      <c r="D34" s="39" t="str">
        <f>IF($A34="","",VLOOKUP($A34,Arbeitspakete!$A$3:$N$999,D$2,FALSE))</f>
        <v/>
      </c>
      <c r="F34" s="46">
        <f t="shared" si="7"/>
        <v>0</v>
      </c>
      <c r="G34" s="47">
        <f t="shared" si="7"/>
        <v>0</v>
      </c>
      <c r="H34" s="47">
        <f t="shared" si="7"/>
        <v>0</v>
      </c>
      <c r="I34" s="47">
        <f t="shared" si="7"/>
        <v>0</v>
      </c>
      <c r="J34" s="47">
        <f t="shared" si="7"/>
        <v>0</v>
      </c>
      <c r="K34" s="47">
        <f t="shared" si="7"/>
        <v>0</v>
      </c>
      <c r="L34" s="47">
        <f t="shared" si="7"/>
        <v>0</v>
      </c>
      <c r="M34" s="47">
        <f t="shared" si="7"/>
        <v>0</v>
      </c>
      <c r="N34" s="47">
        <f t="shared" si="7"/>
        <v>0</v>
      </c>
      <c r="O34" s="47">
        <f t="shared" si="7"/>
        <v>0</v>
      </c>
      <c r="P34" s="47">
        <f t="shared" si="7"/>
        <v>0</v>
      </c>
      <c r="Q34" s="47">
        <f t="shared" si="7"/>
        <v>0</v>
      </c>
      <c r="R34" s="47">
        <f t="shared" si="7"/>
        <v>0</v>
      </c>
      <c r="S34" s="47">
        <f t="shared" si="7"/>
        <v>0</v>
      </c>
      <c r="T34" s="47">
        <f t="shared" si="7"/>
        <v>0</v>
      </c>
      <c r="U34" s="47">
        <f t="shared" si="7"/>
        <v>0</v>
      </c>
      <c r="V34" s="47">
        <f t="shared" si="6"/>
        <v>0</v>
      </c>
      <c r="W34" s="47">
        <f t="shared" si="6"/>
        <v>0</v>
      </c>
      <c r="X34" s="47">
        <f t="shared" si="6"/>
        <v>0</v>
      </c>
      <c r="Y34" s="47">
        <f t="shared" si="6"/>
        <v>0</v>
      </c>
      <c r="Z34" s="47">
        <f t="shared" si="6"/>
        <v>0</v>
      </c>
      <c r="AA34" s="47">
        <f t="shared" si="6"/>
        <v>0</v>
      </c>
      <c r="AB34" s="47">
        <f t="shared" si="6"/>
        <v>0</v>
      </c>
      <c r="AC34" s="47">
        <f t="shared" si="5"/>
        <v>0</v>
      </c>
      <c r="AD34" s="47">
        <f t="shared" si="5"/>
        <v>0</v>
      </c>
      <c r="AE34" s="47">
        <f t="shared" si="5"/>
        <v>0</v>
      </c>
      <c r="AF34" s="47">
        <f t="shared" ref="AF34:AI34" si="8">IF(AND($C34&lt;=AF$3,AF$3&lt;=$D34),1,0)</f>
        <v>0</v>
      </c>
      <c r="AG34" s="47">
        <f t="shared" si="8"/>
        <v>0</v>
      </c>
      <c r="AH34" s="47">
        <f t="shared" si="8"/>
        <v>0</v>
      </c>
      <c r="AI34" s="48">
        <f t="shared" si="8"/>
        <v>0</v>
      </c>
    </row>
    <row r="35" spans="1:35">
      <c r="A35" s="35" t="str">
        <f>IF(ISBLANK(Arbeitspakete!A35),"",Arbeitspakete!A35)</f>
        <v/>
      </c>
      <c r="B35" s="37" t="str">
        <f>IF($A35="","",VLOOKUP($A35,Arbeitspakete!$A$3:$N$999,B$2,FALSE))</f>
        <v/>
      </c>
      <c r="C35" s="38" t="str">
        <f>IF($A35="","",VLOOKUP($A35,Arbeitspakete!$A$3:$N$999,C$2,FALSE))</f>
        <v/>
      </c>
      <c r="D35" s="39" t="str">
        <f>IF($A35="","",VLOOKUP($A35,Arbeitspakete!$A$3:$N$999,D$2,FALSE))</f>
        <v/>
      </c>
      <c r="F35" s="46">
        <f t="shared" si="7"/>
        <v>0</v>
      </c>
      <c r="G35" s="47">
        <f t="shared" si="7"/>
        <v>0</v>
      </c>
      <c r="H35" s="47">
        <f t="shared" si="7"/>
        <v>0</v>
      </c>
      <c r="I35" s="47">
        <f t="shared" si="7"/>
        <v>0</v>
      </c>
      <c r="J35" s="47">
        <f t="shared" si="7"/>
        <v>0</v>
      </c>
      <c r="K35" s="47">
        <f t="shared" si="7"/>
        <v>0</v>
      </c>
      <c r="L35" s="47">
        <f t="shared" si="7"/>
        <v>0</v>
      </c>
      <c r="M35" s="47">
        <f t="shared" si="7"/>
        <v>0</v>
      </c>
      <c r="N35" s="47">
        <f t="shared" si="7"/>
        <v>0</v>
      </c>
      <c r="O35" s="47">
        <f t="shared" si="7"/>
        <v>0</v>
      </c>
      <c r="P35" s="47">
        <f t="shared" si="7"/>
        <v>0</v>
      </c>
      <c r="Q35" s="47">
        <f t="shared" si="7"/>
        <v>0</v>
      </c>
      <c r="R35" s="47">
        <f t="shared" si="7"/>
        <v>0</v>
      </c>
      <c r="S35" s="47">
        <f t="shared" si="7"/>
        <v>0</v>
      </c>
      <c r="T35" s="47">
        <f t="shared" si="7"/>
        <v>0</v>
      </c>
      <c r="U35" s="47">
        <f t="shared" si="7"/>
        <v>0</v>
      </c>
      <c r="V35" s="47">
        <f t="shared" si="6"/>
        <v>0</v>
      </c>
      <c r="W35" s="47">
        <f t="shared" si="6"/>
        <v>0</v>
      </c>
      <c r="X35" s="47">
        <f t="shared" si="6"/>
        <v>0</v>
      </c>
      <c r="Y35" s="47">
        <f t="shared" si="6"/>
        <v>0</v>
      </c>
      <c r="Z35" s="47">
        <f t="shared" si="6"/>
        <v>0</v>
      </c>
      <c r="AA35" s="47">
        <f t="shared" si="6"/>
        <v>0</v>
      </c>
      <c r="AB35" s="47">
        <f t="shared" si="6"/>
        <v>0</v>
      </c>
      <c r="AC35" s="47">
        <f t="shared" ref="AC35:AI43" si="9">IF(AND($C35&lt;=AC$3,AC$3&lt;=$D35),1,0)</f>
        <v>0</v>
      </c>
      <c r="AD35" s="47">
        <f t="shared" si="9"/>
        <v>0</v>
      </c>
      <c r="AE35" s="47">
        <f t="shared" si="9"/>
        <v>0</v>
      </c>
      <c r="AF35" s="47">
        <f t="shared" si="9"/>
        <v>0</v>
      </c>
      <c r="AG35" s="47">
        <f t="shared" si="9"/>
        <v>0</v>
      </c>
      <c r="AH35" s="47">
        <f t="shared" si="9"/>
        <v>0</v>
      </c>
      <c r="AI35" s="48">
        <f t="shared" si="9"/>
        <v>0</v>
      </c>
    </row>
    <row r="36" spans="1:35">
      <c r="A36" s="35" t="str">
        <f>IF(ISBLANK(Arbeitspakete!A36),"",Arbeitspakete!A36)</f>
        <v/>
      </c>
      <c r="B36" s="37" t="str">
        <f>IF($A36="","",VLOOKUP($A36,Arbeitspakete!$A$3:$N$999,B$2,FALSE))</f>
        <v/>
      </c>
      <c r="C36" s="38" t="str">
        <f>IF($A36="","",VLOOKUP($A36,Arbeitspakete!$A$3:$N$999,C$2,FALSE))</f>
        <v/>
      </c>
      <c r="D36" s="39" t="str">
        <f>IF($A36="","",VLOOKUP($A36,Arbeitspakete!$A$3:$N$999,D$2,FALSE))</f>
        <v/>
      </c>
      <c r="F36" s="46">
        <f t="shared" si="7"/>
        <v>0</v>
      </c>
      <c r="G36" s="47">
        <f t="shared" si="7"/>
        <v>0</v>
      </c>
      <c r="H36" s="47">
        <f t="shared" si="7"/>
        <v>0</v>
      </c>
      <c r="I36" s="47">
        <f t="shared" si="7"/>
        <v>0</v>
      </c>
      <c r="J36" s="47">
        <f t="shared" si="7"/>
        <v>0</v>
      </c>
      <c r="K36" s="47">
        <f t="shared" si="7"/>
        <v>0</v>
      </c>
      <c r="L36" s="47">
        <f t="shared" si="7"/>
        <v>0</v>
      </c>
      <c r="M36" s="47">
        <f t="shared" si="7"/>
        <v>0</v>
      </c>
      <c r="N36" s="47">
        <f t="shared" si="7"/>
        <v>0</v>
      </c>
      <c r="O36" s="47">
        <f t="shared" si="7"/>
        <v>0</v>
      </c>
      <c r="P36" s="47">
        <f t="shared" si="7"/>
        <v>0</v>
      </c>
      <c r="Q36" s="47">
        <f t="shared" si="7"/>
        <v>0</v>
      </c>
      <c r="R36" s="47">
        <f t="shared" si="7"/>
        <v>0</v>
      </c>
      <c r="S36" s="47">
        <f t="shared" si="7"/>
        <v>0</v>
      </c>
      <c r="T36" s="47">
        <f t="shared" si="7"/>
        <v>0</v>
      </c>
      <c r="U36" s="47">
        <f t="shared" si="7"/>
        <v>0</v>
      </c>
      <c r="V36" s="47">
        <f t="shared" si="6"/>
        <v>0</v>
      </c>
      <c r="W36" s="47">
        <f t="shared" si="6"/>
        <v>0</v>
      </c>
      <c r="X36" s="47">
        <f t="shared" si="6"/>
        <v>0</v>
      </c>
      <c r="Y36" s="47">
        <f t="shared" si="6"/>
        <v>0</v>
      </c>
      <c r="Z36" s="47">
        <f t="shared" si="6"/>
        <v>0</v>
      </c>
      <c r="AA36" s="47">
        <f t="shared" si="6"/>
        <v>0</v>
      </c>
      <c r="AB36" s="47">
        <f t="shared" si="6"/>
        <v>0</v>
      </c>
      <c r="AC36" s="47">
        <f t="shared" si="9"/>
        <v>0</v>
      </c>
      <c r="AD36" s="47">
        <f t="shared" si="9"/>
        <v>0</v>
      </c>
      <c r="AE36" s="47">
        <f t="shared" si="9"/>
        <v>0</v>
      </c>
      <c r="AF36" s="47">
        <f t="shared" si="9"/>
        <v>0</v>
      </c>
      <c r="AG36" s="47">
        <f t="shared" si="9"/>
        <v>0</v>
      </c>
      <c r="AH36" s="47">
        <f t="shared" si="9"/>
        <v>0</v>
      </c>
      <c r="AI36" s="48">
        <f t="shared" si="9"/>
        <v>0</v>
      </c>
    </row>
    <row r="37" spans="1:35">
      <c r="A37" s="35" t="str">
        <f>IF(ISBLANK(Arbeitspakete!A37),"",Arbeitspakete!A37)</f>
        <v/>
      </c>
      <c r="B37" s="37" t="str">
        <f>IF($A37="","",VLOOKUP($A37,Arbeitspakete!$A$3:$N$999,B$2,FALSE))</f>
        <v/>
      </c>
      <c r="C37" s="38" t="str">
        <f>IF($A37="","",VLOOKUP($A37,Arbeitspakete!$A$3:$N$999,C$2,FALSE))</f>
        <v/>
      </c>
      <c r="D37" s="39" t="str">
        <f>IF($A37="","",VLOOKUP($A37,Arbeitspakete!$A$3:$N$999,D$2,FALSE))</f>
        <v/>
      </c>
      <c r="F37" s="46">
        <f t="shared" si="7"/>
        <v>0</v>
      </c>
      <c r="G37" s="47">
        <f t="shared" si="7"/>
        <v>0</v>
      </c>
      <c r="H37" s="47">
        <f t="shared" si="7"/>
        <v>0</v>
      </c>
      <c r="I37" s="47">
        <f t="shared" si="7"/>
        <v>0</v>
      </c>
      <c r="J37" s="47">
        <f t="shared" si="7"/>
        <v>0</v>
      </c>
      <c r="K37" s="47">
        <f t="shared" si="7"/>
        <v>0</v>
      </c>
      <c r="L37" s="47">
        <f t="shared" si="7"/>
        <v>0</v>
      </c>
      <c r="M37" s="47">
        <f t="shared" si="7"/>
        <v>0</v>
      </c>
      <c r="N37" s="47">
        <f t="shared" si="7"/>
        <v>0</v>
      </c>
      <c r="O37" s="47">
        <f t="shared" si="7"/>
        <v>0</v>
      </c>
      <c r="P37" s="47">
        <f t="shared" si="7"/>
        <v>0</v>
      </c>
      <c r="Q37" s="47">
        <f t="shared" si="7"/>
        <v>0</v>
      </c>
      <c r="R37" s="47">
        <f t="shared" si="7"/>
        <v>0</v>
      </c>
      <c r="S37" s="47">
        <f t="shared" si="7"/>
        <v>0</v>
      </c>
      <c r="T37" s="47">
        <f t="shared" si="7"/>
        <v>0</v>
      </c>
      <c r="U37" s="47">
        <f t="shared" si="7"/>
        <v>0</v>
      </c>
      <c r="V37" s="47">
        <f t="shared" si="6"/>
        <v>0</v>
      </c>
      <c r="W37" s="47">
        <f t="shared" si="6"/>
        <v>0</v>
      </c>
      <c r="X37" s="47">
        <f t="shared" si="6"/>
        <v>0</v>
      </c>
      <c r="Y37" s="47">
        <f t="shared" si="6"/>
        <v>0</v>
      </c>
      <c r="Z37" s="47">
        <f t="shared" si="6"/>
        <v>0</v>
      </c>
      <c r="AA37" s="47">
        <f t="shared" si="6"/>
        <v>0</v>
      </c>
      <c r="AB37" s="47">
        <f t="shared" si="6"/>
        <v>0</v>
      </c>
      <c r="AC37" s="47">
        <f t="shared" si="9"/>
        <v>0</v>
      </c>
      <c r="AD37" s="47">
        <f t="shared" si="9"/>
        <v>0</v>
      </c>
      <c r="AE37" s="47">
        <f t="shared" si="9"/>
        <v>0</v>
      </c>
      <c r="AF37" s="47">
        <f t="shared" si="9"/>
        <v>0</v>
      </c>
      <c r="AG37" s="47">
        <f t="shared" si="9"/>
        <v>0</v>
      </c>
      <c r="AH37" s="47">
        <f t="shared" si="9"/>
        <v>0</v>
      </c>
      <c r="AI37" s="48">
        <f t="shared" si="9"/>
        <v>0</v>
      </c>
    </row>
    <row r="38" spans="1:35">
      <c r="A38" s="35" t="str">
        <f>IF(ISBLANK(Arbeitspakete!A38),"",Arbeitspakete!A38)</f>
        <v/>
      </c>
      <c r="B38" s="37" t="str">
        <f>IF($A38="","",VLOOKUP($A38,Arbeitspakete!$A$3:$N$999,B$2,FALSE))</f>
        <v/>
      </c>
      <c r="C38" s="38" t="str">
        <f>IF($A38="","",VLOOKUP($A38,Arbeitspakete!$A$3:$N$999,C$2,FALSE))</f>
        <v/>
      </c>
      <c r="D38" s="39" t="str">
        <f>IF($A38="","",VLOOKUP($A38,Arbeitspakete!$A$3:$N$999,D$2,FALSE))</f>
        <v/>
      </c>
      <c r="F38" s="46">
        <f t="shared" si="7"/>
        <v>0</v>
      </c>
      <c r="G38" s="47">
        <f t="shared" si="7"/>
        <v>0</v>
      </c>
      <c r="H38" s="47">
        <f t="shared" si="7"/>
        <v>0</v>
      </c>
      <c r="I38" s="47">
        <f t="shared" si="7"/>
        <v>0</v>
      </c>
      <c r="J38" s="47">
        <f t="shared" si="7"/>
        <v>0</v>
      </c>
      <c r="K38" s="47">
        <f t="shared" si="7"/>
        <v>0</v>
      </c>
      <c r="L38" s="47">
        <f t="shared" si="7"/>
        <v>0</v>
      </c>
      <c r="M38" s="47">
        <f t="shared" si="7"/>
        <v>0</v>
      </c>
      <c r="N38" s="47">
        <f t="shared" si="7"/>
        <v>0</v>
      </c>
      <c r="O38" s="47">
        <f t="shared" si="7"/>
        <v>0</v>
      </c>
      <c r="P38" s="47">
        <f t="shared" si="7"/>
        <v>0</v>
      </c>
      <c r="Q38" s="47">
        <f t="shared" si="7"/>
        <v>0</v>
      </c>
      <c r="R38" s="47">
        <f t="shared" si="7"/>
        <v>0</v>
      </c>
      <c r="S38" s="47">
        <f t="shared" si="7"/>
        <v>0</v>
      </c>
      <c r="T38" s="47">
        <f t="shared" si="7"/>
        <v>0</v>
      </c>
      <c r="U38" s="47">
        <f t="shared" si="7"/>
        <v>0</v>
      </c>
      <c r="V38" s="47">
        <f t="shared" si="6"/>
        <v>0</v>
      </c>
      <c r="W38" s="47">
        <f t="shared" si="6"/>
        <v>0</v>
      </c>
      <c r="X38" s="47">
        <f t="shared" si="6"/>
        <v>0</v>
      </c>
      <c r="Y38" s="47">
        <f t="shared" si="6"/>
        <v>0</v>
      </c>
      <c r="Z38" s="47">
        <f t="shared" si="6"/>
        <v>0</v>
      </c>
      <c r="AA38" s="47">
        <f t="shared" si="6"/>
        <v>0</v>
      </c>
      <c r="AB38" s="47">
        <f t="shared" si="6"/>
        <v>0</v>
      </c>
      <c r="AC38" s="47">
        <f t="shared" si="9"/>
        <v>0</v>
      </c>
      <c r="AD38" s="47">
        <f t="shared" si="9"/>
        <v>0</v>
      </c>
      <c r="AE38" s="47">
        <f t="shared" si="9"/>
        <v>0</v>
      </c>
      <c r="AF38" s="47">
        <f t="shared" si="9"/>
        <v>0</v>
      </c>
      <c r="AG38" s="47">
        <f t="shared" si="9"/>
        <v>0</v>
      </c>
      <c r="AH38" s="47">
        <f t="shared" si="9"/>
        <v>0</v>
      </c>
      <c r="AI38" s="48">
        <f t="shared" si="9"/>
        <v>0</v>
      </c>
    </row>
    <row r="39" spans="1:35">
      <c r="A39" s="35" t="str">
        <f>IF(ISBLANK(Arbeitspakete!A39),"",Arbeitspakete!A39)</f>
        <v/>
      </c>
      <c r="B39" s="37" t="str">
        <f>IF($A39="","",VLOOKUP($A39,Arbeitspakete!$A$3:$N$999,B$2,FALSE))</f>
        <v/>
      </c>
      <c r="C39" s="38" t="str">
        <f>IF($A39="","",VLOOKUP($A39,Arbeitspakete!$A$3:$N$999,C$2,FALSE))</f>
        <v/>
      </c>
      <c r="D39" s="39" t="str">
        <f>IF($A39="","",VLOOKUP($A39,Arbeitspakete!$A$3:$N$999,D$2,FALSE))</f>
        <v/>
      </c>
      <c r="F39" s="46">
        <f t="shared" si="7"/>
        <v>0</v>
      </c>
      <c r="G39" s="47">
        <f t="shared" si="7"/>
        <v>0</v>
      </c>
      <c r="H39" s="47">
        <f t="shared" si="7"/>
        <v>0</v>
      </c>
      <c r="I39" s="47">
        <f t="shared" si="7"/>
        <v>0</v>
      </c>
      <c r="J39" s="47">
        <f t="shared" si="7"/>
        <v>0</v>
      </c>
      <c r="K39" s="47">
        <f t="shared" si="7"/>
        <v>0</v>
      </c>
      <c r="L39" s="47">
        <f t="shared" si="7"/>
        <v>0</v>
      </c>
      <c r="M39" s="47">
        <f t="shared" si="7"/>
        <v>0</v>
      </c>
      <c r="N39" s="47">
        <f t="shared" si="7"/>
        <v>0</v>
      </c>
      <c r="O39" s="47">
        <f t="shared" si="7"/>
        <v>0</v>
      </c>
      <c r="P39" s="47">
        <f t="shared" si="7"/>
        <v>0</v>
      </c>
      <c r="Q39" s="47">
        <f t="shared" si="7"/>
        <v>0</v>
      </c>
      <c r="R39" s="47">
        <f t="shared" si="7"/>
        <v>0</v>
      </c>
      <c r="S39" s="47">
        <f t="shared" si="7"/>
        <v>0</v>
      </c>
      <c r="T39" s="47">
        <f t="shared" si="7"/>
        <v>0</v>
      </c>
      <c r="U39" s="47">
        <f t="shared" si="7"/>
        <v>0</v>
      </c>
      <c r="V39" s="47">
        <f t="shared" si="6"/>
        <v>0</v>
      </c>
      <c r="W39" s="47">
        <f t="shared" si="6"/>
        <v>0</v>
      </c>
      <c r="X39" s="47">
        <f t="shared" si="6"/>
        <v>0</v>
      </c>
      <c r="Y39" s="47">
        <f t="shared" si="6"/>
        <v>0</v>
      </c>
      <c r="Z39" s="47">
        <f t="shared" si="6"/>
        <v>0</v>
      </c>
      <c r="AA39" s="47">
        <f t="shared" si="6"/>
        <v>0</v>
      </c>
      <c r="AB39" s="47">
        <f t="shared" si="6"/>
        <v>0</v>
      </c>
      <c r="AC39" s="47">
        <f t="shared" si="9"/>
        <v>0</v>
      </c>
      <c r="AD39" s="47">
        <f t="shared" si="9"/>
        <v>0</v>
      </c>
      <c r="AE39" s="47">
        <f t="shared" si="9"/>
        <v>0</v>
      </c>
      <c r="AF39" s="47">
        <f t="shared" si="9"/>
        <v>0</v>
      </c>
      <c r="AG39" s="47">
        <f t="shared" si="9"/>
        <v>0</v>
      </c>
      <c r="AH39" s="47">
        <f t="shared" si="9"/>
        <v>0</v>
      </c>
      <c r="AI39" s="48">
        <f t="shared" si="9"/>
        <v>0</v>
      </c>
    </row>
    <row r="40" spans="1:35">
      <c r="A40" s="35" t="str">
        <f>IF(ISBLANK(Arbeitspakete!A40),"",Arbeitspakete!A40)</f>
        <v/>
      </c>
      <c r="B40" s="37" t="str">
        <f>IF($A40="","",VLOOKUP($A40,Arbeitspakete!$A$3:$N$999,B$2,FALSE))</f>
        <v/>
      </c>
      <c r="C40" s="38" t="str">
        <f>IF($A40="","",VLOOKUP($A40,Arbeitspakete!$A$3:$N$999,C$2,FALSE))</f>
        <v/>
      </c>
      <c r="D40" s="39" t="str">
        <f>IF($A40="","",VLOOKUP($A40,Arbeitspakete!$A$3:$N$999,D$2,FALSE))</f>
        <v/>
      </c>
      <c r="F40" s="46">
        <f t="shared" si="7"/>
        <v>0</v>
      </c>
      <c r="G40" s="47">
        <f t="shared" si="7"/>
        <v>0</v>
      </c>
      <c r="H40" s="47">
        <f t="shared" si="7"/>
        <v>0</v>
      </c>
      <c r="I40" s="47">
        <f t="shared" si="7"/>
        <v>0</v>
      </c>
      <c r="J40" s="47">
        <f t="shared" si="7"/>
        <v>0</v>
      </c>
      <c r="K40" s="47">
        <f t="shared" si="7"/>
        <v>0</v>
      </c>
      <c r="L40" s="47">
        <f t="shared" si="7"/>
        <v>0</v>
      </c>
      <c r="M40" s="47">
        <f t="shared" si="7"/>
        <v>0</v>
      </c>
      <c r="N40" s="47">
        <f t="shared" si="7"/>
        <v>0</v>
      </c>
      <c r="O40" s="47">
        <f t="shared" si="7"/>
        <v>0</v>
      </c>
      <c r="P40" s="47">
        <f t="shared" si="7"/>
        <v>0</v>
      </c>
      <c r="Q40" s="47">
        <f t="shared" si="7"/>
        <v>0</v>
      </c>
      <c r="R40" s="47">
        <f t="shared" si="7"/>
        <v>0</v>
      </c>
      <c r="S40" s="47">
        <f t="shared" si="7"/>
        <v>0</v>
      </c>
      <c r="T40" s="47">
        <f t="shared" si="7"/>
        <v>0</v>
      </c>
      <c r="U40" s="47">
        <f t="shared" si="7"/>
        <v>0</v>
      </c>
      <c r="V40" s="47">
        <f t="shared" si="6"/>
        <v>0</v>
      </c>
      <c r="W40" s="47">
        <f t="shared" si="6"/>
        <v>0</v>
      </c>
      <c r="X40" s="47">
        <f t="shared" si="6"/>
        <v>0</v>
      </c>
      <c r="Y40" s="47">
        <f t="shared" si="6"/>
        <v>0</v>
      </c>
      <c r="Z40" s="47">
        <f t="shared" si="6"/>
        <v>0</v>
      </c>
      <c r="AA40" s="47">
        <f t="shared" si="6"/>
        <v>0</v>
      </c>
      <c r="AB40" s="47">
        <f t="shared" si="6"/>
        <v>0</v>
      </c>
      <c r="AC40" s="47">
        <f t="shared" si="9"/>
        <v>0</v>
      </c>
      <c r="AD40" s="47">
        <f t="shared" si="9"/>
        <v>0</v>
      </c>
      <c r="AE40" s="47">
        <f t="shared" si="9"/>
        <v>0</v>
      </c>
      <c r="AF40" s="47">
        <f t="shared" si="9"/>
        <v>0</v>
      </c>
      <c r="AG40" s="47">
        <f t="shared" si="9"/>
        <v>0</v>
      </c>
      <c r="AH40" s="47">
        <f t="shared" si="9"/>
        <v>0</v>
      </c>
      <c r="AI40" s="48">
        <f t="shared" si="9"/>
        <v>0</v>
      </c>
    </row>
    <row r="41" spans="1:35">
      <c r="A41" s="35" t="str">
        <f>IF(ISBLANK(Arbeitspakete!A41),"",Arbeitspakete!A41)</f>
        <v/>
      </c>
      <c r="B41" s="37" t="str">
        <f>IF($A41="","",VLOOKUP($A41,Arbeitspakete!$A$3:$N$999,B$2,FALSE))</f>
        <v/>
      </c>
      <c r="C41" s="38" t="str">
        <f>IF($A41="","",VLOOKUP($A41,Arbeitspakete!$A$3:$N$999,C$2,FALSE))</f>
        <v/>
      </c>
      <c r="D41" s="39" t="str">
        <f>IF($A41="","",VLOOKUP($A41,Arbeitspakete!$A$3:$N$999,D$2,FALSE))</f>
        <v/>
      </c>
      <c r="F41" s="46">
        <f t="shared" si="7"/>
        <v>0</v>
      </c>
      <c r="G41" s="47">
        <f t="shared" si="7"/>
        <v>0</v>
      </c>
      <c r="H41" s="47">
        <f t="shared" si="7"/>
        <v>0</v>
      </c>
      <c r="I41" s="47">
        <f t="shared" si="7"/>
        <v>0</v>
      </c>
      <c r="J41" s="47">
        <f t="shared" si="7"/>
        <v>0</v>
      </c>
      <c r="K41" s="47">
        <f t="shared" si="7"/>
        <v>0</v>
      </c>
      <c r="L41" s="47">
        <f t="shared" si="7"/>
        <v>0</v>
      </c>
      <c r="M41" s="47">
        <f t="shared" si="7"/>
        <v>0</v>
      </c>
      <c r="N41" s="47">
        <f t="shared" si="7"/>
        <v>0</v>
      </c>
      <c r="O41" s="47">
        <f t="shared" si="7"/>
        <v>0</v>
      </c>
      <c r="P41" s="47">
        <f t="shared" si="7"/>
        <v>0</v>
      </c>
      <c r="Q41" s="47">
        <f t="shared" si="7"/>
        <v>0</v>
      </c>
      <c r="R41" s="47">
        <f t="shared" si="7"/>
        <v>0</v>
      </c>
      <c r="S41" s="47">
        <f t="shared" si="7"/>
        <v>0</v>
      </c>
      <c r="T41" s="47">
        <f t="shared" si="7"/>
        <v>0</v>
      </c>
      <c r="U41" s="47">
        <f t="shared" si="7"/>
        <v>0</v>
      </c>
      <c r="V41" s="47">
        <f t="shared" si="6"/>
        <v>0</v>
      </c>
      <c r="W41" s="47">
        <f t="shared" si="6"/>
        <v>0</v>
      </c>
      <c r="X41" s="47">
        <f t="shared" si="6"/>
        <v>0</v>
      </c>
      <c r="Y41" s="47">
        <f t="shared" si="6"/>
        <v>0</v>
      </c>
      <c r="Z41" s="47">
        <f t="shared" si="6"/>
        <v>0</v>
      </c>
      <c r="AA41" s="47">
        <f t="shared" si="6"/>
        <v>0</v>
      </c>
      <c r="AB41" s="47">
        <f t="shared" si="6"/>
        <v>0</v>
      </c>
      <c r="AC41" s="47">
        <f t="shared" si="9"/>
        <v>0</v>
      </c>
      <c r="AD41" s="47">
        <f t="shared" si="9"/>
        <v>0</v>
      </c>
      <c r="AE41" s="47">
        <f t="shared" si="9"/>
        <v>0</v>
      </c>
      <c r="AF41" s="47">
        <f t="shared" si="9"/>
        <v>0</v>
      </c>
      <c r="AG41" s="47">
        <f t="shared" si="9"/>
        <v>0</v>
      </c>
      <c r="AH41" s="47">
        <f t="shared" si="9"/>
        <v>0</v>
      </c>
      <c r="AI41" s="48">
        <f t="shared" si="9"/>
        <v>0</v>
      </c>
    </row>
    <row r="42" spans="1:35">
      <c r="A42" s="35" t="str">
        <f>IF(ISBLANK(Arbeitspakete!A42),"",Arbeitspakete!A42)</f>
        <v/>
      </c>
      <c r="B42" s="37" t="str">
        <f>IF($A42="","",VLOOKUP($A42,Arbeitspakete!$A$3:$N$999,B$2,FALSE))</f>
        <v/>
      </c>
      <c r="C42" s="38" t="str">
        <f>IF($A42="","",VLOOKUP($A42,Arbeitspakete!$A$3:$N$999,C$2,FALSE))</f>
        <v/>
      </c>
      <c r="D42" s="39" t="str">
        <f>IF($A42="","",VLOOKUP($A42,Arbeitspakete!$A$3:$N$999,D$2,FALSE))</f>
        <v/>
      </c>
      <c r="F42" s="46">
        <f t="shared" si="7"/>
        <v>0</v>
      </c>
      <c r="G42" s="47">
        <f t="shared" si="7"/>
        <v>0</v>
      </c>
      <c r="H42" s="47">
        <f t="shared" si="7"/>
        <v>0</v>
      </c>
      <c r="I42" s="47">
        <f t="shared" si="7"/>
        <v>0</v>
      </c>
      <c r="J42" s="47">
        <f t="shared" si="7"/>
        <v>0</v>
      </c>
      <c r="K42" s="47">
        <f t="shared" si="7"/>
        <v>0</v>
      </c>
      <c r="L42" s="47">
        <f t="shared" si="7"/>
        <v>0</v>
      </c>
      <c r="M42" s="47">
        <f t="shared" si="7"/>
        <v>0</v>
      </c>
      <c r="N42" s="47">
        <f t="shared" si="7"/>
        <v>0</v>
      </c>
      <c r="O42" s="47">
        <f t="shared" si="7"/>
        <v>0</v>
      </c>
      <c r="P42" s="47">
        <f t="shared" si="7"/>
        <v>0</v>
      </c>
      <c r="Q42" s="47">
        <f t="shared" si="7"/>
        <v>0</v>
      </c>
      <c r="R42" s="47">
        <f t="shared" si="7"/>
        <v>0</v>
      </c>
      <c r="S42" s="47">
        <f t="shared" si="7"/>
        <v>0</v>
      </c>
      <c r="T42" s="47">
        <f t="shared" si="7"/>
        <v>0</v>
      </c>
      <c r="U42" s="47">
        <f t="shared" si="7"/>
        <v>0</v>
      </c>
      <c r="V42" s="47">
        <f t="shared" si="6"/>
        <v>0</v>
      </c>
      <c r="W42" s="47">
        <f t="shared" si="6"/>
        <v>0</v>
      </c>
      <c r="X42" s="47">
        <f t="shared" si="6"/>
        <v>0</v>
      </c>
      <c r="Y42" s="47">
        <f t="shared" si="6"/>
        <v>0</v>
      </c>
      <c r="Z42" s="47">
        <f t="shared" si="6"/>
        <v>0</v>
      </c>
      <c r="AA42" s="47">
        <f t="shared" si="6"/>
        <v>0</v>
      </c>
      <c r="AB42" s="47">
        <f t="shared" si="6"/>
        <v>0</v>
      </c>
      <c r="AC42" s="47">
        <f t="shared" si="9"/>
        <v>0</v>
      </c>
      <c r="AD42" s="47">
        <f t="shared" si="9"/>
        <v>0</v>
      </c>
      <c r="AE42" s="47">
        <f t="shared" si="9"/>
        <v>0</v>
      </c>
      <c r="AF42" s="47">
        <f t="shared" si="9"/>
        <v>0</v>
      </c>
      <c r="AG42" s="47">
        <f t="shared" si="9"/>
        <v>0</v>
      </c>
      <c r="AH42" s="47">
        <f t="shared" si="9"/>
        <v>0</v>
      </c>
      <c r="AI42" s="48">
        <f t="shared" si="9"/>
        <v>0</v>
      </c>
    </row>
    <row r="43" spans="1:35">
      <c r="A43" s="35" t="str">
        <f>IF(ISBLANK(Arbeitspakete!A43),"",Arbeitspakete!A43)</f>
        <v/>
      </c>
      <c r="B43" s="37" t="str">
        <f>IF($A43="","",VLOOKUP($A43,Arbeitspakete!$A$3:$N$999,B$2,FALSE))</f>
        <v/>
      </c>
      <c r="C43" s="38" t="str">
        <f>IF($A43="","",VLOOKUP($A43,Arbeitspakete!$A$3:$N$999,C$2,FALSE))</f>
        <v/>
      </c>
      <c r="D43" s="39" t="str">
        <f>IF($A43="","",VLOOKUP($A43,Arbeitspakete!$A$3:$N$999,D$2,FALSE))</f>
        <v/>
      </c>
      <c r="F43" s="46">
        <f t="shared" si="7"/>
        <v>0</v>
      </c>
      <c r="G43" s="47">
        <f t="shared" si="7"/>
        <v>0</v>
      </c>
      <c r="H43" s="47">
        <f t="shared" si="7"/>
        <v>0</v>
      </c>
      <c r="I43" s="47">
        <f t="shared" si="7"/>
        <v>0</v>
      </c>
      <c r="J43" s="47">
        <f t="shared" si="7"/>
        <v>0</v>
      </c>
      <c r="K43" s="47">
        <f t="shared" si="7"/>
        <v>0</v>
      </c>
      <c r="L43" s="47">
        <f t="shared" si="7"/>
        <v>0</v>
      </c>
      <c r="M43" s="47">
        <f t="shared" si="7"/>
        <v>0</v>
      </c>
      <c r="N43" s="47">
        <f t="shared" si="7"/>
        <v>0</v>
      </c>
      <c r="O43" s="47">
        <f t="shared" si="7"/>
        <v>0</v>
      </c>
      <c r="P43" s="47">
        <f t="shared" si="7"/>
        <v>0</v>
      </c>
      <c r="Q43" s="47">
        <f t="shared" si="7"/>
        <v>0</v>
      </c>
      <c r="R43" s="47">
        <f t="shared" si="7"/>
        <v>0</v>
      </c>
      <c r="S43" s="47">
        <f t="shared" si="7"/>
        <v>0</v>
      </c>
      <c r="T43" s="47">
        <f t="shared" si="7"/>
        <v>0</v>
      </c>
      <c r="U43" s="47">
        <f t="shared" si="7"/>
        <v>0</v>
      </c>
      <c r="V43" s="47">
        <f t="shared" si="6"/>
        <v>0</v>
      </c>
      <c r="W43" s="47">
        <f t="shared" si="6"/>
        <v>0</v>
      </c>
      <c r="X43" s="47">
        <f t="shared" si="6"/>
        <v>0</v>
      </c>
      <c r="Y43" s="47">
        <f t="shared" si="6"/>
        <v>0</v>
      </c>
      <c r="Z43" s="47">
        <f t="shared" si="6"/>
        <v>0</v>
      </c>
      <c r="AA43" s="47">
        <f t="shared" si="6"/>
        <v>0</v>
      </c>
      <c r="AB43" s="47">
        <f t="shared" si="6"/>
        <v>0</v>
      </c>
      <c r="AC43" s="47">
        <f t="shared" si="9"/>
        <v>0</v>
      </c>
      <c r="AD43" s="47">
        <f t="shared" si="9"/>
        <v>0</v>
      </c>
      <c r="AE43" s="47">
        <f t="shared" si="9"/>
        <v>0</v>
      </c>
      <c r="AF43" s="47">
        <f t="shared" si="9"/>
        <v>0</v>
      </c>
      <c r="AG43" s="47">
        <f t="shared" si="9"/>
        <v>0</v>
      </c>
      <c r="AH43" s="47">
        <f t="shared" si="9"/>
        <v>0</v>
      </c>
      <c r="AI43" s="48">
        <f t="shared" si="9"/>
        <v>0</v>
      </c>
    </row>
    <row r="44" spans="1:35">
      <c r="A44" s="35" t="str">
        <f>IF(ISBLANK(Arbeitspakete!A44),"",Arbeitspakete!A44)</f>
        <v/>
      </c>
      <c r="B44" s="37" t="str">
        <f>IF($A44="","",VLOOKUP($A44,Arbeitspakete!$A$3:$N$999,B$2,FALSE))</f>
        <v/>
      </c>
      <c r="C44" s="38" t="str">
        <f>IF($A44="","",VLOOKUP($A44,Arbeitspakete!$A$3:$N$999,C$2,FALSE))</f>
        <v/>
      </c>
      <c r="D44" s="39" t="str">
        <f>IF($A44="","",VLOOKUP($A44,Arbeitspakete!$A$3:$N$999,D$2,FALSE))</f>
        <v/>
      </c>
      <c r="F44" s="46">
        <f t="shared" si="7"/>
        <v>0</v>
      </c>
      <c r="G44" s="47">
        <f t="shared" si="7"/>
        <v>0</v>
      </c>
      <c r="H44" s="47">
        <f t="shared" si="7"/>
        <v>0</v>
      </c>
      <c r="I44" s="47">
        <f t="shared" si="7"/>
        <v>0</v>
      </c>
      <c r="J44" s="47">
        <f t="shared" si="7"/>
        <v>0</v>
      </c>
      <c r="K44" s="47">
        <f t="shared" si="7"/>
        <v>0</v>
      </c>
      <c r="L44" s="47">
        <f t="shared" si="7"/>
        <v>0</v>
      </c>
      <c r="M44" s="47">
        <f t="shared" si="7"/>
        <v>0</v>
      </c>
      <c r="N44" s="47">
        <f t="shared" si="7"/>
        <v>0</v>
      </c>
      <c r="O44" s="47">
        <f t="shared" si="7"/>
        <v>0</v>
      </c>
      <c r="P44" s="47">
        <f t="shared" si="7"/>
        <v>0</v>
      </c>
      <c r="Q44" s="47">
        <f t="shared" si="7"/>
        <v>0</v>
      </c>
      <c r="R44" s="47">
        <f t="shared" si="7"/>
        <v>0</v>
      </c>
      <c r="S44" s="47">
        <f t="shared" si="7"/>
        <v>0</v>
      </c>
      <c r="T44" s="47">
        <f t="shared" si="7"/>
        <v>0</v>
      </c>
      <c r="U44" s="47">
        <f t="shared" ref="U44:AI59" si="10">IF(AND($C44&lt;=U$3,U$3&lt;=$D44),1,0)</f>
        <v>0</v>
      </c>
      <c r="V44" s="47">
        <f t="shared" si="10"/>
        <v>0</v>
      </c>
      <c r="W44" s="47">
        <f t="shared" si="10"/>
        <v>0</v>
      </c>
      <c r="X44" s="47">
        <f t="shared" si="10"/>
        <v>0</v>
      </c>
      <c r="Y44" s="47">
        <f t="shared" si="10"/>
        <v>0</v>
      </c>
      <c r="Z44" s="47">
        <f t="shared" si="10"/>
        <v>0</v>
      </c>
      <c r="AA44" s="47">
        <f t="shared" si="10"/>
        <v>0</v>
      </c>
      <c r="AB44" s="47">
        <f t="shared" si="10"/>
        <v>0</v>
      </c>
      <c r="AC44" s="47">
        <f t="shared" si="10"/>
        <v>0</v>
      </c>
      <c r="AD44" s="47">
        <f t="shared" si="10"/>
        <v>0</v>
      </c>
      <c r="AE44" s="47">
        <f t="shared" si="10"/>
        <v>0</v>
      </c>
      <c r="AF44" s="47">
        <f t="shared" si="10"/>
        <v>0</v>
      </c>
      <c r="AG44" s="47">
        <f t="shared" si="10"/>
        <v>0</v>
      </c>
      <c r="AH44" s="47">
        <f t="shared" si="10"/>
        <v>0</v>
      </c>
      <c r="AI44" s="48">
        <f t="shared" si="10"/>
        <v>0</v>
      </c>
    </row>
    <row r="45" spans="1:35">
      <c r="A45" s="35" t="str">
        <f>IF(ISBLANK(Arbeitspakete!A45),"",Arbeitspakete!A45)</f>
        <v/>
      </c>
      <c r="B45" s="37" t="str">
        <f>IF($A45="","",VLOOKUP($A45,Arbeitspakete!$A$3:$N$999,B$2,FALSE))</f>
        <v/>
      </c>
      <c r="C45" s="38" t="str">
        <f>IF($A45="","",VLOOKUP($A45,Arbeitspakete!$A$3:$N$999,C$2,FALSE))</f>
        <v/>
      </c>
      <c r="D45" s="39" t="str">
        <f>IF($A45="","",VLOOKUP($A45,Arbeitspakete!$A$3:$N$999,D$2,FALSE))</f>
        <v/>
      </c>
      <c r="F45" s="46">
        <f t="shared" ref="F45:U60" si="11">IF(AND($C45&lt;=F$3,F$3&lt;=$D45),1,0)</f>
        <v>0</v>
      </c>
      <c r="G45" s="47">
        <f t="shared" si="11"/>
        <v>0</v>
      </c>
      <c r="H45" s="47">
        <f t="shared" si="11"/>
        <v>0</v>
      </c>
      <c r="I45" s="47">
        <f t="shared" si="11"/>
        <v>0</v>
      </c>
      <c r="J45" s="47">
        <f t="shared" si="11"/>
        <v>0</v>
      </c>
      <c r="K45" s="47">
        <f t="shared" si="11"/>
        <v>0</v>
      </c>
      <c r="L45" s="47">
        <f t="shared" si="11"/>
        <v>0</v>
      </c>
      <c r="M45" s="47">
        <f t="shared" si="11"/>
        <v>0</v>
      </c>
      <c r="N45" s="47">
        <f t="shared" si="11"/>
        <v>0</v>
      </c>
      <c r="O45" s="47">
        <f t="shared" si="11"/>
        <v>0</v>
      </c>
      <c r="P45" s="47">
        <f t="shared" si="11"/>
        <v>0</v>
      </c>
      <c r="Q45" s="47">
        <f t="shared" si="11"/>
        <v>0</v>
      </c>
      <c r="R45" s="47">
        <f t="shared" si="11"/>
        <v>0</v>
      </c>
      <c r="S45" s="47">
        <f t="shared" si="11"/>
        <v>0</v>
      </c>
      <c r="T45" s="47">
        <f t="shared" si="11"/>
        <v>0</v>
      </c>
      <c r="U45" s="47">
        <f t="shared" si="11"/>
        <v>0</v>
      </c>
      <c r="V45" s="47">
        <f t="shared" si="10"/>
        <v>0</v>
      </c>
      <c r="W45" s="47">
        <f t="shared" si="10"/>
        <v>0</v>
      </c>
      <c r="X45" s="47">
        <f t="shared" si="10"/>
        <v>0</v>
      </c>
      <c r="Y45" s="47">
        <f t="shared" si="10"/>
        <v>0</v>
      </c>
      <c r="Z45" s="47">
        <f t="shared" si="10"/>
        <v>0</v>
      </c>
      <c r="AA45" s="47">
        <f t="shared" si="10"/>
        <v>0</v>
      </c>
      <c r="AB45" s="47">
        <f t="shared" si="10"/>
        <v>0</v>
      </c>
      <c r="AC45" s="47">
        <f t="shared" si="10"/>
        <v>0</v>
      </c>
      <c r="AD45" s="47">
        <f t="shared" si="10"/>
        <v>0</v>
      </c>
      <c r="AE45" s="47">
        <f t="shared" si="10"/>
        <v>0</v>
      </c>
      <c r="AF45" s="47">
        <f t="shared" si="10"/>
        <v>0</v>
      </c>
      <c r="AG45" s="47">
        <f t="shared" si="10"/>
        <v>0</v>
      </c>
      <c r="AH45" s="47">
        <f t="shared" si="10"/>
        <v>0</v>
      </c>
      <c r="AI45" s="48">
        <f t="shared" si="10"/>
        <v>0</v>
      </c>
    </row>
    <row r="46" spans="1:35">
      <c r="A46" s="35" t="str">
        <f>IF(ISBLANK(Arbeitspakete!A46),"",Arbeitspakete!A46)</f>
        <v/>
      </c>
      <c r="B46" s="37" t="str">
        <f>IF($A46="","",VLOOKUP($A46,Arbeitspakete!$A$3:$N$999,B$2,FALSE))</f>
        <v/>
      </c>
      <c r="C46" s="38" t="str">
        <f>IF($A46="","",VLOOKUP($A46,Arbeitspakete!$A$3:$N$999,C$2,FALSE))</f>
        <v/>
      </c>
      <c r="D46" s="39" t="str">
        <f>IF($A46="","",VLOOKUP($A46,Arbeitspakete!$A$3:$N$999,D$2,FALSE))</f>
        <v/>
      </c>
      <c r="F46" s="46">
        <f t="shared" si="11"/>
        <v>0</v>
      </c>
      <c r="G46" s="47">
        <f t="shared" si="11"/>
        <v>0</v>
      </c>
      <c r="H46" s="47">
        <f t="shared" si="11"/>
        <v>0</v>
      </c>
      <c r="I46" s="47">
        <f t="shared" si="11"/>
        <v>0</v>
      </c>
      <c r="J46" s="47">
        <f t="shared" si="11"/>
        <v>0</v>
      </c>
      <c r="K46" s="47">
        <f t="shared" si="11"/>
        <v>0</v>
      </c>
      <c r="L46" s="47">
        <f t="shared" si="11"/>
        <v>0</v>
      </c>
      <c r="M46" s="47">
        <f t="shared" si="11"/>
        <v>0</v>
      </c>
      <c r="N46" s="47">
        <f t="shared" si="11"/>
        <v>0</v>
      </c>
      <c r="O46" s="47">
        <f t="shared" si="11"/>
        <v>0</v>
      </c>
      <c r="P46" s="47">
        <f t="shared" si="11"/>
        <v>0</v>
      </c>
      <c r="Q46" s="47">
        <f t="shared" si="11"/>
        <v>0</v>
      </c>
      <c r="R46" s="47">
        <f t="shared" si="11"/>
        <v>0</v>
      </c>
      <c r="S46" s="47">
        <f t="shared" si="11"/>
        <v>0</v>
      </c>
      <c r="T46" s="47">
        <f t="shared" si="11"/>
        <v>0</v>
      </c>
      <c r="U46" s="47">
        <f t="shared" si="11"/>
        <v>0</v>
      </c>
      <c r="V46" s="47">
        <f t="shared" si="10"/>
        <v>0</v>
      </c>
      <c r="W46" s="47">
        <f t="shared" si="10"/>
        <v>0</v>
      </c>
      <c r="X46" s="47">
        <f t="shared" si="10"/>
        <v>0</v>
      </c>
      <c r="Y46" s="47">
        <f t="shared" si="10"/>
        <v>0</v>
      </c>
      <c r="Z46" s="47">
        <f t="shared" si="10"/>
        <v>0</v>
      </c>
      <c r="AA46" s="47">
        <f t="shared" si="10"/>
        <v>0</v>
      </c>
      <c r="AB46" s="47">
        <f t="shared" si="10"/>
        <v>0</v>
      </c>
      <c r="AC46" s="47">
        <f t="shared" si="10"/>
        <v>0</v>
      </c>
      <c r="AD46" s="47">
        <f t="shared" si="10"/>
        <v>0</v>
      </c>
      <c r="AE46" s="47">
        <f t="shared" si="10"/>
        <v>0</v>
      </c>
      <c r="AF46" s="47">
        <f t="shared" si="10"/>
        <v>0</v>
      </c>
      <c r="AG46" s="47">
        <f t="shared" si="10"/>
        <v>0</v>
      </c>
      <c r="AH46" s="47">
        <f t="shared" si="10"/>
        <v>0</v>
      </c>
      <c r="AI46" s="48">
        <f t="shared" si="10"/>
        <v>0</v>
      </c>
    </row>
    <row r="47" spans="1:35">
      <c r="A47" s="35" t="str">
        <f>IF(ISBLANK(Arbeitspakete!A47),"",Arbeitspakete!A47)</f>
        <v/>
      </c>
      <c r="B47" s="37" t="str">
        <f>IF($A47="","",VLOOKUP($A47,Arbeitspakete!$A$3:$N$999,B$2,FALSE))</f>
        <v/>
      </c>
      <c r="C47" s="38" t="str">
        <f>IF($A47="","",VLOOKUP($A47,Arbeitspakete!$A$3:$N$999,C$2,FALSE))</f>
        <v/>
      </c>
      <c r="D47" s="39" t="str">
        <f>IF($A47="","",VLOOKUP($A47,Arbeitspakete!$A$3:$N$999,D$2,FALSE))</f>
        <v/>
      </c>
      <c r="F47" s="46">
        <f t="shared" si="11"/>
        <v>0</v>
      </c>
      <c r="G47" s="47">
        <f t="shared" si="11"/>
        <v>0</v>
      </c>
      <c r="H47" s="47">
        <f t="shared" si="11"/>
        <v>0</v>
      </c>
      <c r="I47" s="47">
        <f t="shared" si="11"/>
        <v>0</v>
      </c>
      <c r="J47" s="47">
        <f t="shared" si="11"/>
        <v>0</v>
      </c>
      <c r="K47" s="47">
        <f t="shared" si="11"/>
        <v>0</v>
      </c>
      <c r="L47" s="47">
        <f t="shared" si="11"/>
        <v>0</v>
      </c>
      <c r="M47" s="47">
        <f t="shared" si="11"/>
        <v>0</v>
      </c>
      <c r="N47" s="47">
        <f t="shared" si="11"/>
        <v>0</v>
      </c>
      <c r="O47" s="47">
        <f t="shared" si="11"/>
        <v>0</v>
      </c>
      <c r="P47" s="47">
        <f t="shared" si="11"/>
        <v>0</v>
      </c>
      <c r="Q47" s="47">
        <f t="shared" si="11"/>
        <v>0</v>
      </c>
      <c r="R47" s="47">
        <f t="shared" si="11"/>
        <v>0</v>
      </c>
      <c r="S47" s="47">
        <f t="shared" si="11"/>
        <v>0</v>
      </c>
      <c r="T47" s="47">
        <f t="shared" si="11"/>
        <v>0</v>
      </c>
      <c r="U47" s="47">
        <f t="shared" si="11"/>
        <v>0</v>
      </c>
      <c r="V47" s="47">
        <f t="shared" si="10"/>
        <v>0</v>
      </c>
      <c r="W47" s="47">
        <f t="shared" si="10"/>
        <v>0</v>
      </c>
      <c r="X47" s="47">
        <f t="shared" si="10"/>
        <v>0</v>
      </c>
      <c r="Y47" s="47">
        <f t="shared" si="10"/>
        <v>0</v>
      </c>
      <c r="Z47" s="47">
        <f t="shared" si="10"/>
        <v>0</v>
      </c>
      <c r="AA47" s="47">
        <f t="shared" si="10"/>
        <v>0</v>
      </c>
      <c r="AB47" s="47">
        <f t="shared" si="10"/>
        <v>0</v>
      </c>
      <c r="AC47" s="47">
        <f t="shared" si="10"/>
        <v>0</v>
      </c>
      <c r="AD47" s="47">
        <f t="shared" si="10"/>
        <v>0</v>
      </c>
      <c r="AE47" s="47">
        <f t="shared" si="10"/>
        <v>0</v>
      </c>
      <c r="AF47" s="47">
        <f t="shared" si="10"/>
        <v>0</v>
      </c>
      <c r="AG47" s="47">
        <f t="shared" si="10"/>
        <v>0</v>
      </c>
      <c r="AH47" s="47">
        <f t="shared" si="10"/>
        <v>0</v>
      </c>
      <c r="AI47" s="48">
        <f t="shared" si="10"/>
        <v>0</v>
      </c>
    </row>
    <row r="48" spans="1:35">
      <c r="A48" s="35" t="str">
        <f>IF(ISBLANK(Arbeitspakete!A48),"",Arbeitspakete!A48)</f>
        <v/>
      </c>
      <c r="B48" s="37" t="str">
        <f>IF($A48="","",VLOOKUP($A48,Arbeitspakete!$A$3:$N$999,B$2,FALSE))</f>
        <v/>
      </c>
      <c r="C48" s="38" t="str">
        <f>IF($A48="","",VLOOKUP($A48,Arbeitspakete!$A$3:$N$999,C$2,FALSE))</f>
        <v/>
      </c>
      <c r="D48" s="39" t="str">
        <f>IF($A48="","",VLOOKUP($A48,Arbeitspakete!$A$3:$N$999,D$2,FALSE))</f>
        <v/>
      </c>
      <c r="F48" s="46">
        <f t="shared" si="11"/>
        <v>0</v>
      </c>
      <c r="G48" s="47">
        <f t="shared" si="11"/>
        <v>0</v>
      </c>
      <c r="H48" s="47">
        <f t="shared" si="11"/>
        <v>0</v>
      </c>
      <c r="I48" s="47">
        <f t="shared" si="11"/>
        <v>0</v>
      </c>
      <c r="J48" s="47">
        <f t="shared" si="11"/>
        <v>0</v>
      </c>
      <c r="K48" s="47">
        <f t="shared" si="11"/>
        <v>0</v>
      </c>
      <c r="L48" s="47">
        <f t="shared" si="11"/>
        <v>0</v>
      </c>
      <c r="M48" s="47">
        <f t="shared" si="11"/>
        <v>0</v>
      </c>
      <c r="N48" s="47">
        <f t="shared" si="11"/>
        <v>0</v>
      </c>
      <c r="O48" s="47">
        <f t="shared" si="11"/>
        <v>0</v>
      </c>
      <c r="P48" s="47">
        <f t="shared" si="11"/>
        <v>0</v>
      </c>
      <c r="Q48" s="47">
        <f t="shared" si="11"/>
        <v>0</v>
      </c>
      <c r="R48" s="47">
        <f t="shared" si="11"/>
        <v>0</v>
      </c>
      <c r="S48" s="47">
        <f t="shared" si="11"/>
        <v>0</v>
      </c>
      <c r="T48" s="47">
        <f t="shared" si="11"/>
        <v>0</v>
      </c>
      <c r="U48" s="47">
        <f t="shared" si="11"/>
        <v>0</v>
      </c>
      <c r="V48" s="47">
        <f t="shared" si="10"/>
        <v>0</v>
      </c>
      <c r="W48" s="47">
        <f t="shared" si="10"/>
        <v>0</v>
      </c>
      <c r="X48" s="47">
        <f t="shared" si="10"/>
        <v>0</v>
      </c>
      <c r="Y48" s="47">
        <f t="shared" si="10"/>
        <v>0</v>
      </c>
      <c r="Z48" s="47">
        <f t="shared" si="10"/>
        <v>0</v>
      </c>
      <c r="AA48" s="47">
        <f t="shared" si="10"/>
        <v>0</v>
      </c>
      <c r="AB48" s="47">
        <f t="shared" si="10"/>
        <v>0</v>
      </c>
      <c r="AC48" s="47">
        <f t="shared" si="10"/>
        <v>0</v>
      </c>
      <c r="AD48" s="47">
        <f t="shared" si="10"/>
        <v>0</v>
      </c>
      <c r="AE48" s="47">
        <f t="shared" si="10"/>
        <v>0</v>
      </c>
      <c r="AF48" s="47">
        <f t="shared" si="10"/>
        <v>0</v>
      </c>
      <c r="AG48" s="47">
        <f t="shared" si="10"/>
        <v>0</v>
      </c>
      <c r="AH48" s="47">
        <f t="shared" si="10"/>
        <v>0</v>
      </c>
      <c r="AI48" s="48">
        <f t="shared" si="10"/>
        <v>0</v>
      </c>
    </row>
    <row r="49" spans="1:35">
      <c r="A49" s="35" t="str">
        <f>IF(ISBLANK(Arbeitspakete!A49),"",Arbeitspakete!A49)</f>
        <v/>
      </c>
      <c r="B49" s="37" t="str">
        <f>IF($A49="","",VLOOKUP($A49,Arbeitspakete!$A$3:$N$999,B$2,FALSE))</f>
        <v/>
      </c>
      <c r="C49" s="38" t="str">
        <f>IF($A49="","",VLOOKUP($A49,Arbeitspakete!$A$3:$N$999,C$2,FALSE))</f>
        <v/>
      </c>
      <c r="D49" s="39" t="str">
        <f>IF($A49="","",VLOOKUP($A49,Arbeitspakete!$A$3:$N$999,D$2,FALSE))</f>
        <v/>
      </c>
      <c r="F49" s="46">
        <f t="shared" si="11"/>
        <v>0</v>
      </c>
      <c r="G49" s="47">
        <f t="shared" si="11"/>
        <v>0</v>
      </c>
      <c r="H49" s="47">
        <f t="shared" si="11"/>
        <v>0</v>
      </c>
      <c r="I49" s="47">
        <f t="shared" si="11"/>
        <v>0</v>
      </c>
      <c r="J49" s="47">
        <f t="shared" si="11"/>
        <v>0</v>
      </c>
      <c r="K49" s="47">
        <f t="shared" si="11"/>
        <v>0</v>
      </c>
      <c r="L49" s="47">
        <f t="shared" si="11"/>
        <v>0</v>
      </c>
      <c r="M49" s="47">
        <f t="shared" si="11"/>
        <v>0</v>
      </c>
      <c r="N49" s="47">
        <f t="shared" si="11"/>
        <v>0</v>
      </c>
      <c r="O49" s="47">
        <f t="shared" si="11"/>
        <v>0</v>
      </c>
      <c r="P49" s="47">
        <f t="shared" si="11"/>
        <v>0</v>
      </c>
      <c r="Q49" s="47">
        <f t="shared" si="11"/>
        <v>0</v>
      </c>
      <c r="R49" s="47">
        <f t="shared" si="11"/>
        <v>0</v>
      </c>
      <c r="S49" s="47">
        <f t="shared" si="11"/>
        <v>0</v>
      </c>
      <c r="T49" s="47">
        <f t="shared" si="11"/>
        <v>0</v>
      </c>
      <c r="U49" s="47">
        <f t="shared" si="11"/>
        <v>0</v>
      </c>
      <c r="V49" s="47">
        <f t="shared" si="10"/>
        <v>0</v>
      </c>
      <c r="W49" s="47">
        <f t="shared" si="10"/>
        <v>0</v>
      </c>
      <c r="X49" s="47">
        <f t="shared" si="10"/>
        <v>0</v>
      </c>
      <c r="Y49" s="47">
        <f t="shared" si="10"/>
        <v>0</v>
      </c>
      <c r="Z49" s="47">
        <f t="shared" si="10"/>
        <v>0</v>
      </c>
      <c r="AA49" s="47">
        <f t="shared" si="10"/>
        <v>0</v>
      </c>
      <c r="AB49" s="47">
        <f t="shared" si="10"/>
        <v>0</v>
      </c>
      <c r="AC49" s="47">
        <f t="shared" si="10"/>
        <v>0</v>
      </c>
      <c r="AD49" s="47">
        <f t="shared" si="10"/>
        <v>0</v>
      </c>
      <c r="AE49" s="47">
        <f t="shared" si="10"/>
        <v>0</v>
      </c>
      <c r="AF49" s="47">
        <f t="shared" si="10"/>
        <v>0</v>
      </c>
      <c r="AG49" s="47">
        <f t="shared" si="10"/>
        <v>0</v>
      </c>
      <c r="AH49" s="47">
        <f t="shared" si="10"/>
        <v>0</v>
      </c>
      <c r="AI49" s="48">
        <f t="shared" si="10"/>
        <v>0</v>
      </c>
    </row>
    <row r="50" spans="1:35">
      <c r="A50" s="35" t="str">
        <f>IF(ISBLANK(Arbeitspakete!A50),"",Arbeitspakete!A50)</f>
        <v/>
      </c>
      <c r="B50" s="37" t="str">
        <f>IF($A50="","",VLOOKUP($A50,Arbeitspakete!$A$3:$N$999,B$2,FALSE))</f>
        <v/>
      </c>
      <c r="C50" s="38" t="str">
        <f>IF($A50="","",VLOOKUP($A50,Arbeitspakete!$A$3:$N$999,C$2,FALSE))</f>
        <v/>
      </c>
      <c r="D50" s="39" t="str">
        <f>IF($A50="","",VLOOKUP($A50,Arbeitspakete!$A$3:$N$999,D$2,FALSE))</f>
        <v/>
      </c>
      <c r="F50" s="46">
        <f t="shared" si="11"/>
        <v>0</v>
      </c>
      <c r="G50" s="47">
        <f t="shared" si="11"/>
        <v>0</v>
      </c>
      <c r="H50" s="47">
        <f t="shared" si="11"/>
        <v>0</v>
      </c>
      <c r="I50" s="47">
        <f t="shared" si="11"/>
        <v>0</v>
      </c>
      <c r="J50" s="47">
        <f t="shared" si="11"/>
        <v>0</v>
      </c>
      <c r="K50" s="47">
        <f t="shared" si="11"/>
        <v>0</v>
      </c>
      <c r="L50" s="47">
        <f t="shared" si="11"/>
        <v>0</v>
      </c>
      <c r="M50" s="47">
        <f t="shared" si="11"/>
        <v>0</v>
      </c>
      <c r="N50" s="47">
        <f t="shared" si="11"/>
        <v>0</v>
      </c>
      <c r="O50" s="47">
        <f t="shared" si="11"/>
        <v>0</v>
      </c>
      <c r="P50" s="47">
        <f t="shared" si="11"/>
        <v>0</v>
      </c>
      <c r="Q50" s="47">
        <f t="shared" si="11"/>
        <v>0</v>
      </c>
      <c r="R50" s="47">
        <f t="shared" si="11"/>
        <v>0</v>
      </c>
      <c r="S50" s="47">
        <f t="shared" si="11"/>
        <v>0</v>
      </c>
      <c r="T50" s="47">
        <f t="shared" si="11"/>
        <v>0</v>
      </c>
      <c r="U50" s="47">
        <f t="shared" si="11"/>
        <v>0</v>
      </c>
      <c r="V50" s="47">
        <f t="shared" si="10"/>
        <v>0</v>
      </c>
      <c r="W50" s="47">
        <f t="shared" si="10"/>
        <v>0</v>
      </c>
      <c r="X50" s="47">
        <f t="shared" si="10"/>
        <v>0</v>
      </c>
      <c r="Y50" s="47">
        <f t="shared" si="10"/>
        <v>0</v>
      </c>
      <c r="Z50" s="47">
        <f t="shared" si="10"/>
        <v>0</v>
      </c>
      <c r="AA50" s="47">
        <f t="shared" si="10"/>
        <v>0</v>
      </c>
      <c r="AB50" s="47">
        <f t="shared" si="10"/>
        <v>0</v>
      </c>
      <c r="AC50" s="47">
        <f t="shared" si="10"/>
        <v>0</v>
      </c>
      <c r="AD50" s="47">
        <f t="shared" si="10"/>
        <v>0</v>
      </c>
      <c r="AE50" s="47">
        <f t="shared" si="10"/>
        <v>0</v>
      </c>
      <c r="AF50" s="47">
        <f t="shared" si="10"/>
        <v>0</v>
      </c>
      <c r="AG50" s="47">
        <f t="shared" si="10"/>
        <v>0</v>
      </c>
      <c r="AH50" s="47">
        <f t="shared" si="10"/>
        <v>0</v>
      </c>
      <c r="AI50" s="48">
        <f t="shared" si="10"/>
        <v>0</v>
      </c>
    </row>
    <row r="51" spans="1:35">
      <c r="A51" s="35" t="str">
        <f>IF(ISBLANK(Arbeitspakete!A51),"",Arbeitspakete!A51)</f>
        <v/>
      </c>
      <c r="B51" s="37" t="str">
        <f>IF($A51="","",VLOOKUP($A51,Arbeitspakete!$A$3:$N$999,B$2,FALSE))</f>
        <v/>
      </c>
      <c r="C51" s="38" t="str">
        <f>IF($A51="","",VLOOKUP($A51,Arbeitspakete!$A$3:$N$999,C$2,FALSE))</f>
        <v/>
      </c>
      <c r="D51" s="39" t="str">
        <f>IF($A51="","",VLOOKUP($A51,Arbeitspakete!$A$3:$N$999,D$2,FALSE))</f>
        <v/>
      </c>
      <c r="F51" s="46">
        <f t="shared" si="11"/>
        <v>0</v>
      </c>
      <c r="G51" s="47">
        <f t="shared" si="11"/>
        <v>0</v>
      </c>
      <c r="H51" s="47">
        <f t="shared" si="11"/>
        <v>0</v>
      </c>
      <c r="I51" s="47">
        <f t="shared" si="11"/>
        <v>0</v>
      </c>
      <c r="J51" s="47">
        <f t="shared" si="11"/>
        <v>0</v>
      </c>
      <c r="K51" s="47">
        <f t="shared" si="11"/>
        <v>0</v>
      </c>
      <c r="L51" s="47">
        <f t="shared" si="11"/>
        <v>0</v>
      </c>
      <c r="M51" s="47">
        <f t="shared" si="11"/>
        <v>0</v>
      </c>
      <c r="N51" s="47">
        <f t="shared" si="11"/>
        <v>0</v>
      </c>
      <c r="O51" s="47">
        <f t="shared" si="11"/>
        <v>0</v>
      </c>
      <c r="P51" s="47">
        <f t="shared" si="11"/>
        <v>0</v>
      </c>
      <c r="Q51" s="47">
        <f t="shared" si="11"/>
        <v>0</v>
      </c>
      <c r="R51" s="47">
        <f t="shared" si="11"/>
        <v>0</v>
      </c>
      <c r="S51" s="47">
        <f t="shared" si="11"/>
        <v>0</v>
      </c>
      <c r="T51" s="47">
        <f t="shared" si="11"/>
        <v>0</v>
      </c>
      <c r="U51" s="47">
        <f t="shared" si="11"/>
        <v>0</v>
      </c>
      <c r="V51" s="47">
        <f t="shared" si="10"/>
        <v>0</v>
      </c>
      <c r="W51" s="47">
        <f t="shared" si="10"/>
        <v>0</v>
      </c>
      <c r="X51" s="47">
        <f t="shared" si="10"/>
        <v>0</v>
      </c>
      <c r="Y51" s="47">
        <f t="shared" si="10"/>
        <v>0</v>
      </c>
      <c r="Z51" s="47">
        <f t="shared" si="10"/>
        <v>0</v>
      </c>
      <c r="AA51" s="47">
        <f t="shared" si="10"/>
        <v>0</v>
      </c>
      <c r="AB51" s="47">
        <f t="shared" si="10"/>
        <v>0</v>
      </c>
      <c r="AC51" s="47">
        <f t="shared" si="10"/>
        <v>0</v>
      </c>
      <c r="AD51" s="47">
        <f t="shared" si="10"/>
        <v>0</v>
      </c>
      <c r="AE51" s="47">
        <f t="shared" si="10"/>
        <v>0</v>
      </c>
      <c r="AF51" s="47">
        <f t="shared" si="10"/>
        <v>0</v>
      </c>
      <c r="AG51" s="47">
        <f t="shared" si="10"/>
        <v>0</v>
      </c>
      <c r="AH51" s="47">
        <f t="shared" si="10"/>
        <v>0</v>
      </c>
      <c r="AI51" s="48">
        <f t="shared" si="10"/>
        <v>0</v>
      </c>
    </row>
    <row r="52" spans="1:35">
      <c r="A52" s="35" t="str">
        <f>IF(ISBLANK(Arbeitspakete!A52),"",Arbeitspakete!A52)</f>
        <v/>
      </c>
      <c r="B52" s="37" t="str">
        <f>IF($A52="","",VLOOKUP($A52,Arbeitspakete!$A$3:$N$999,B$2,FALSE))</f>
        <v/>
      </c>
      <c r="C52" s="38" t="str">
        <f>IF($A52="","",VLOOKUP($A52,Arbeitspakete!$A$3:$N$999,C$2,FALSE))</f>
        <v/>
      </c>
      <c r="D52" s="39" t="str">
        <f>IF($A52="","",VLOOKUP($A52,Arbeitspakete!$A$3:$N$999,D$2,FALSE))</f>
        <v/>
      </c>
      <c r="F52" s="46">
        <f t="shared" si="11"/>
        <v>0</v>
      </c>
      <c r="G52" s="47">
        <f t="shared" si="11"/>
        <v>0</v>
      </c>
      <c r="H52" s="47">
        <f t="shared" si="11"/>
        <v>0</v>
      </c>
      <c r="I52" s="47">
        <f t="shared" si="11"/>
        <v>0</v>
      </c>
      <c r="J52" s="47">
        <f t="shared" si="11"/>
        <v>0</v>
      </c>
      <c r="K52" s="47">
        <f t="shared" si="11"/>
        <v>0</v>
      </c>
      <c r="L52" s="47">
        <f t="shared" si="11"/>
        <v>0</v>
      </c>
      <c r="M52" s="47">
        <f t="shared" si="11"/>
        <v>0</v>
      </c>
      <c r="N52" s="47">
        <f t="shared" si="11"/>
        <v>0</v>
      </c>
      <c r="O52" s="47">
        <f t="shared" si="11"/>
        <v>0</v>
      </c>
      <c r="P52" s="47">
        <f t="shared" si="11"/>
        <v>0</v>
      </c>
      <c r="Q52" s="47">
        <f t="shared" si="11"/>
        <v>0</v>
      </c>
      <c r="R52" s="47">
        <f t="shared" si="11"/>
        <v>0</v>
      </c>
      <c r="S52" s="47">
        <f t="shared" si="11"/>
        <v>0</v>
      </c>
      <c r="T52" s="47">
        <f t="shared" si="11"/>
        <v>0</v>
      </c>
      <c r="U52" s="47">
        <f t="shared" si="11"/>
        <v>0</v>
      </c>
      <c r="V52" s="47">
        <f t="shared" si="10"/>
        <v>0</v>
      </c>
      <c r="W52" s="47">
        <f t="shared" si="10"/>
        <v>0</v>
      </c>
      <c r="X52" s="47">
        <f t="shared" si="10"/>
        <v>0</v>
      </c>
      <c r="Y52" s="47">
        <f t="shared" si="10"/>
        <v>0</v>
      </c>
      <c r="Z52" s="47">
        <f t="shared" si="10"/>
        <v>0</v>
      </c>
      <c r="AA52" s="47">
        <f t="shared" si="10"/>
        <v>0</v>
      </c>
      <c r="AB52" s="47">
        <f t="shared" si="10"/>
        <v>0</v>
      </c>
      <c r="AC52" s="47">
        <f t="shared" si="10"/>
        <v>0</v>
      </c>
      <c r="AD52" s="47">
        <f t="shared" si="10"/>
        <v>0</v>
      </c>
      <c r="AE52" s="47">
        <f t="shared" si="10"/>
        <v>0</v>
      </c>
      <c r="AF52" s="47">
        <f t="shared" si="10"/>
        <v>0</v>
      </c>
      <c r="AG52" s="47">
        <f t="shared" si="10"/>
        <v>0</v>
      </c>
      <c r="AH52" s="47">
        <f t="shared" si="10"/>
        <v>0</v>
      </c>
      <c r="AI52" s="48">
        <f t="shared" si="10"/>
        <v>0</v>
      </c>
    </row>
    <row r="53" spans="1:35">
      <c r="A53" s="35" t="str">
        <f>IF(ISBLANK(Arbeitspakete!A53),"",Arbeitspakete!A53)</f>
        <v/>
      </c>
      <c r="B53" s="37" t="str">
        <f>IF($A53="","",VLOOKUP($A53,Arbeitspakete!$A$3:$N$999,B$2,FALSE))</f>
        <v/>
      </c>
      <c r="C53" s="38" t="str">
        <f>IF($A53="","",VLOOKUP($A53,Arbeitspakete!$A$3:$N$999,C$2,FALSE))</f>
        <v/>
      </c>
      <c r="D53" s="39" t="str">
        <f>IF($A53="","",VLOOKUP($A53,Arbeitspakete!$A$3:$N$999,D$2,FALSE))</f>
        <v/>
      </c>
      <c r="F53" s="46">
        <f t="shared" si="11"/>
        <v>0</v>
      </c>
      <c r="G53" s="47">
        <f t="shared" si="11"/>
        <v>0</v>
      </c>
      <c r="H53" s="47">
        <f t="shared" si="11"/>
        <v>0</v>
      </c>
      <c r="I53" s="47">
        <f t="shared" si="11"/>
        <v>0</v>
      </c>
      <c r="J53" s="47">
        <f t="shared" si="11"/>
        <v>0</v>
      </c>
      <c r="K53" s="47">
        <f t="shared" si="11"/>
        <v>0</v>
      </c>
      <c r="L53" s="47">
        <f t="shared" si="11"/>
        <v>0</v>
      </c>
      <c r="M53" s="47">
        <f t="shared" si="11"/>
        <v>0</v>
      </c>
      <c r="N53" s="47">
        <f t="shared" si="11"/>
        <v>0</v>
      </c>
      <c r="O53" s="47">
        <f t="shared" si="11"/>
        <v>0</v>
      </c>
      <c r="P53" s="47">
        <f t="shared" si="11"/>
        <v>0</v>
      </c>
      <c r="Q53" s="47">
        <f t="shared" si="11"/>
        <v>0</v>
      </c>
      <c r="R53" s="47">
        <f t="shared" si="11"/>
        <v>0</v>
      </c>
      <c r="S53" s="47">
        <f t="shared" si="11"/>
        <v>0</v>
      </c>
      <c r="T53" s="47">
        <f t="shared" si="11"/>
        <v>0</v>
      </c>
      <c r="U53" s="47">
        <f t="shared" si="11"/>
        <v>0</v>
      </c>
      <c r="V53" s="47">
        <f t="shared" si="10"/>
        <v>0</v>
      </c>
      <c r="W53" s="47">
        <f t="shared" si="10"/>
        <v>0</v>
      </c>
      <c r="X53" s="47">
        <f t="shared" si="10"/>
        <v>0</v>
      </c>
      <c r="Y53" s="47">
        <f t="shared" si="10"/>
        <v>0</v>
      </c>
      <c r="Z53" s="47">
        <f t="shared" si="10"/>
        <v>0</v>
      </c>
      <c r="AA53" s="47">
        <f t="shared" si="10"/>
        <v>0</v>
      </c>
      <c r="AB53" s="47">
        <f t="shared" si="10"/>
        <v>0</v>
      </c>
      <c r="AC53" s="47">
        <f t="shared" si="10"/>
        <v>0</v>
      </c>
      <c r="AD53" s="47">
        <f t="shared" si="10"/>
        <v>0</v>
      </c>
      <c r="AE53" s="47">
        <f t="shared" si="10"/>
        <v>0</v>
      </c>
      <c r="AF53" s="47">
        <f t="shared" si="10"/>
        <v>0</v>
      </c>
      <c r="AG53" s="47">
        <f t="shared" si="10"/>
        <v>0</v>
      </c>
      <c r="AH53" s="47">
        <f t="shared" si="10"/>
        <v>0</v>
      </c>
      <c r="AI53" s="48">
        <f t="shared" si="10"/>
        <v>0</v>
      </c>
    </row>
    <row r="54" spans="1:35">
      <c r="A54" s="35" t="str">
        <f>IF(ISBLANK(Arbeitspakete!A54),"",Arbeitspakete!A54)</f>
        <v/>
      </c>
      <c r="B54" s="37" t="str">
        <f>IF($A54="","",VLOOKUP($A54,Arbeitspakete!$A$3:$N$999,B$2,FALSE))</f>
        <v/>
      </c>
      <c r="C54" s="38" t="str">
        <f>IF($A54="","",VLOOKUP($A54,Arbeitspakete!$A$3:$N$999,C$2,FALSE))</f>
        <v/>
      </c>
      <c r="D54" s="39" t="str">
        <f>IF($A54="","",VLOOKUP($A54,Arbeitspakete!$A$3:$N$999,D$2,FALSE))</f>
        <v/>
      </c>
      <c r="F54" s="46">
        <f t="shared" si="11"/>
        <v>0</v>
      </c>
      <c r="G54" s="47">
        <f t="shared" si="11"/>
        <v>0</v>
      </c>
      <c r="H54" s="47">
        <f t="shared" si="11"/>
        <v>0</v>
      </c>
      <c r="I54" s="47">
        <f t="shared" si="11"/>
        <v>0</v>
      </c>
      <c r="J54" s="47">
        <f t="shared" si="11"/>
        <v>0</v>
      </c>
      <c r="K54" s="47">
        <f t="shared" si="11"/>
        <v>0</v>
      </c>
      <c r="L54" s="47">
        <f t="shared" si="11"/>
        <v>0</v>
      </c>
      <c r="M54" s="47">
        <f t="shared" si="11"/>
        <v>0</v>
      </c>
      <c r="N54" s="47">
        <f t="shared" si="11"/>
        <v>0</v>
      </c>
      <c r="O54" s="47">
        <f t="shared" si="11"/>
        <v>0</v>
      </c>
      <c r="P54" s="47">
        <f t="shared" si="11"/>
        <v>0</v>
      </c>
      <c r="Q54" s="47">
        <f t="shared" si="11"/>
        <v>0</v>
      </c>
      <c r="R54" s="47">
        <f t="shared" si="11"/>
        <v>0</v>
      </c>
      <c r="S54" s="47">
        <f t="shared" si="11"/>
        <v>0</v>
      </c>
      <c r="T54" s="47">
        <f t="shared" si="11"/>
        <v>0</v>
      </c>
      <c r="U54" s="47">
        <f t="shared" si="11"/>
        <v>0</v>
      </c>
      <c r="V54" s="47">
        <f t="shared" si="10"/>
        <v>0</v>
      </c>
      <c r="W54" s="47">
        <f t="shared" si="10"/>
        <v>0</v>
      </c>
      <c r="X54" s="47">
        <f t="shared" si="10"/>
        <v>0</v>
      </c>
      <c r="Y54" s="47">
        <f t="shared" si="10"/>
        <v>0</v>
      </c>
      <c r="Z54" s="47">
        <f t="shared" si="10"/>
        <v>0</v>
      </c>
      <c r="AA54" s="47">
        <f t="shared" si="10"/>
        <v>0</v>
      </c>
      <c r="AB54" s="47">
        <f t="shared" si="10"/>
        <v>0</v>
      </c>
      <c r="AC54" s="47">
        <f t="shared" si="10"/>
        <v>0</v>
      </c>
      <c r="AD54" s="47">
        <f t="shared" si="10"/>
        <v>0</v>
      </c>
      <c r="AE54" s="47">
        <f t="shared" si="10"/>
        <v>0</v>
      </c>
      <c r="AF54" s="47">
        <f t="shared" si="10"/>
        <v>0</v>
      </c>
      <c r="AG54" s="47">
        <f t="shared" si="10"/>
        <v>0</v>
      </c>
      <c r="AH54" s="47">
        <f t="shared" si="10"/>
        <v>0</v>
      </c>
      <c r="AI54" s="48">
        <f t="shared" si="10"/>
        <v>0</v>
      </c>
    </row>
    <row r="55" spans="1:35">
      <c r="A55" s="35" t="str">
        <f>IF(ISBLANK(Arbeitspakete!A55),"",Arbeitspakete!A55)</f>
        <v/>
      </c>
      <c r="B55" s="37" t="str">
        <f>IF($A55="","",VLOOKUP($A55,Arbeitspakete!$A$3:$N$999,B$2,FALSE))</f>
        <v/>
      </c>
      <c r="C55" s="38" t="str">
        <f>IF($A55="","",VLOOKUP($A55,Arbeitspakete!$A$3:$N$999,C$2,FALSE))</f>
        <v/>
      </c>
      <c r="D55" s="39" t="str">
        <f>IF($A55="","",VLOOKUP($A55,Arbeitspakete!$A$3:$N$999,D$2,FALSE))</f>
        <v/>
      </c>
      <c r="F55" s="46">
        <f t="shared" si="11"/>
        <v>0</v>
      </c>
      <c r="G55" s="47">
        <f t="shared" si="11"/>
        <v>0</v>
      </c>
      <c r="H55" s="47">
        <f t="shared" si="11"/>
        <v>0</v>
      </c>
      <c r="I55" s="47">
        <f t="shared" si="11"/>
        <v>0</v>
      </c>
      <c r="J55" s="47">
        <f t="shared" si="11"/>
        <v>0</v>
      </c>
      <c r="K55" s="47">
        <f t="shared" si="11"/>
        <v>0</v>
      </c>
      <c r="L55" s="47">
        <f t="shared" si="11"/>
        <v>0</v>
      </c>
      <c r="M55" s="47">
        <f t="shared" si="11"/>
        <v>0</v>
      </c>
      <c r="N55" s="47">
        <f t="shared" si="11"/>
        <v>0</v>
      </c>
      <c r="O55" s="47">
        <f t="shared" si="11"/>
        <v>0</v>
      </c>
      <c r="P55" s="47">
        <f t="shared" si="11"/>
        <v>0</v>
      </c>
      <c r="Q55" s="47">
        <f t="shared" si="11"/>
        <v>0</v>
      </c>
      <c r="R55" s="47">
        <f t="shared" si="11"/>
        <v>0</v>
      </c>
      <c r="S55" s="47">
        <f t="shared" si="11"/>
        <v>0</v>
      </c>
      <c r="T55" s="47">
        <f t="shared" si="11"/>
        <v>0</v>
      </c>
      <c r="U55" s="47">
        <f t="shared" si="11"/>
        <v>0</v>
      </c>
      <c r="V55" s="47">
        <f t="shared" si="10"/>
        <v>0</v>
      </c>
      <c r="W55" s="47">
        <f t="shared" si="10"/>
        <v>0</v>
      </c>
      <c r="X55" s="47">
        <f t="shared" si="10"/>
        <v>0</v>
      </c>
      <c r="Y55" s="47">
        <f t="shared" si="10"/>
        <v>0</v>
      </c>
      <c r="Z55" s="47">
        <f t="shared" si="10"/>
        <v>0</v>
      </c>
      <c r="AA55" s="47">
        <f t="shared" si="10"/>
        <v>0</v>
      </c>
      <c r="AB55" s="47">
        <f t="shared" si="10"/>
        <v>0</v>
      </c>
      <c r="AC55" s="47">
        <f t="shared" si="10"/>
        <v>0</v>
      </c>
      <c r="AD55" s="47">
        <f t="shared" si="10"/>
        <v>0</v>
      </c>
      <c r="AE55" s="47">
        <f t="shared" si="10"/>
        <v>0</v>
      </c>
      <c r="AF55" s="47">
        <f t="shared" si="10"/>
        <v>0</v>
      </c>
      <c r="AG55" s="47">
        <f t="shared" si="10"/>
        <v>0</v>
      </c>
      <c r="AH55" s="47">
        <f t="shared" si="10"/>
        <v>0</v>
      </c>
      <c r="AI55" s="48">
        <f t="shared" si="10"/>
        <v>0</v>
      </c>
    </row>
    <row r="56" spans="1:35">
      <c r="A56" s="35" t="str">
        <f>IF(ISBLANK(Arbeitspakete!A56),"",Arbeitspakete!A56)</f>
        <v/>
      </c>
      <c r="B56" s="37" t="str">
        <f>IF($A56="","",VLOOKUP($A56,Arbeitspakete!$A$3:$N$999,B$2,FALSE))</f>
        <v/>
      </c>
      <c r="C56" s="38" t="str">
        <f>IF($A56="","",VLOOKUP($A56,Arbeitspakete!$A$3:$N$999,C$2,FALSE))</f>
        <v/>
      </c>
      <c r="D56" s="39" t="str">
        <f>IF($A56="","",VLOOKUP($A56,Arbeitspakete!$A$3:$N$999,D$2,FALSE))</f>
        <v/>
      </c>
      <c r="F56" s="46">
        <f t="shared" si="11"/>
        <v>0</v>
      </c>
      <c r="G56" s="47">
        <f t="shared" si="11"/>
        <v>0</v>
      </c>
      <c r="H56" s="47">
        <f t="shared" si="11"/>
        <v>0</v>
      </c>
      <c r="I56" s="47">
        <f t="shared" si="11"/>
        <v>0</v>
      </c>
      <c r="J56" s="47">
        <f t="shared" si="11"/>
        <v>0</v>
      </c>
      <c r="K56" s="47">
        <f t="shared" si="11"/>
        <v>0</v>
      </c>
      <c r="L56" s="47">
        <f t="shared" si="11"/>
        <v>0</v>
      </c>
      <c r="M56" s="47">
        <f t="shared" si="11"/>
        <v>0</v>
      </c>
      <c r="N56" s="47">
        <f t="shared" si="11"/>
        <v>0</v>
      </c>
      <c r="O56" s="47">
        <f t="shared" si="11"/>
        <v>0</v>
      </c>
      <c r="P56" s="47">
        <f t="shared" si="11"/>
        <v>0</v>
      </c>
      <c r="Q56" s="47">
        <f t="shared" si="11"/>
        <v>0</v>
      </c>
      <c r="R56" s="47">
        <f t="shared" si="11"/>
        <v>0</v>
      </c>
      <c r="S56" s="47">
        <f t="shared" si="11"/>
        <v>0</v>
      </c>
      <c r="T56" s="47">
        <f t="shared" si="11"/>
        <v>0</v>
      </c>
      <c r="U56" s="47">
        <f t="shared" si="11"/>
        <v>0</v>
      </c>
      <c r="V56" s="47">
        <f t="shared" si="10"/>
        <v>0</v>
      </c>
      <c r="W56" s="47">
        <f t="shared" si="10"/>
        <v>0</v>
      </c>
      <c r="X56" s="47">
        <f t="shared" si="10"/>
        <v>0</v>
      </c>
      <c r="Y56" s="47">
        <f t="shared" si="10"/>
        <v>0</v>
      </c>
      <c r="Z56" s="47">
        <f t="shared" si="10"/>
        <v>0</v>
      </c>
      <c r="AA56" s="47">
        <f t="shared" si="10"/>
        <v>0</v>
      </c>
      <c r="AB56" s="47">
        <f t="shared" si="10"/>
        <v>0</v>
      </c>
      <c r="AC56" s="47">
        <f t="shared" si="10"/>
        <v>0</v>
      </c>
      <c r="AD56" s="47">
        <f t="shared" si="10"/>
        <v>0</v>
      </c>
      <c r="AE56" s="47">
        <f t="shared" si="10"/>
        <v>0</v>
      </c>
      <c r="AF56" s="47">
        <f t="shared" si="10"/>
        <v>0</v>
      </c>
      <c r="AG56" s="47">
        <f t="shared" si="10"/>
        <v>0</v>
      </c>
      <c r="AH56" s="47">
        <f t="shared" si="10"/>
        <v>0</v>
      </c>
      <c r="AI56" s="48">
        <f t="shared" si="10"/>
        <v>0</v>
      </c>
    </row>
    <row r="57" spans="1:35">
      <c r="A57" s="35" t="str">
        <f>IF(ISBLANK(Arbeitspakete!A57),"",Arbeitspakete!A57)</f>
        <v/>
      </c>
      <c r="B57" s="37" t="str">
        <f>IF($A57="","",VLOOKUP($A57,Arbeitspakete!$A$3:$N$999,B$2,FALSE))</f>
        <v/>
      </c>
      <c r="C57" s="38" t="str">
        <f>IF($A57="","",VLOOKUP($A57,Arbeitspakete!$A$3:$N$999,C$2,FALSE))</f>
        <v/>
      </c>
      <c r="D57" s="39" t="str">
        <f>IF($A57="","",VLOOKUP($A57,Arbeitspakete!$A$3:$N$999,D$2,FALSE))</f>
        <v/>
      </c>
      <c r="F57" s="46">
        <f t="shared" si="11"/>
        <v>0</v>
      </c>
      <c r="G57" s="47">
        <f t="shared" si="11"/>
        <v>0</v>
      </c>
      <c r="H57" s="47">
        <f t="shared" si="11"/>
        <v>0</v>
      </c>
      <c r="I57" s="47">
        <f t="shared" si="11"/>
        <v>0</v>
      </c>
      <c r="J57" s="47">
        <f t="shared" si="11"/>
        <v>0</v>
      </c>
      <c r="K57" s="47">
        <f t="shared" si="11"/>
        <v>0</v>
      </c>
      <c r="L57" s="47">
        <f t="shared" si="11"/>
        <v>0</v>
      </c>
      <c r="M57" s="47">
        <f t="shared" si="11"/>
        <v>0</v>
      </c>
      <c r="N57" s="47">
        <f t="shared" si="11"/>
        <v>0</v>
      </c>
      <c r="O57" s="47">
        <f t="shared" si="11"/>
        <v>0</v>
      </c>
      <c r="P57" s="47">
        <f t="shared" si="11"/>
        <v>0</v>
      </c>
      <c r="Q57" s="47">
        <f t="shared" si="11"/>
        <v>0</v>
      </c>
      <c r="R57" s="47">
        <f t="shared" si="11"/>
        <v>0</v>
      </c>
      <c r="S57" s="47">
        <f t="shared" si="11"/>
        <v>0</v>
      </c>
      <c r="T57" s="47">
        <f t="shared" si="11"/>
        <v>0</v>
      </c>
      <c r="U57" s="47">
        <f t="shared" si="11"/>
        <v>0</v>
      </c>
      <c r="V57" s="47">
        <f t="shared" si="10"/>
        <v>0</v>
      </c>
      <c r="W57" s="47">
        <f t="shared" si="10"/>
        <v>0</v>
      </c>
      <c r="X57" s="47">
        <f t="shared" si="10"/>
        <v>0</v>
      </c>
      <c r="Y57" s="47">
        <f t="shared" si="10"/>
        <v>0</v>
      </c>
      <c r="Z57" s="47">
        <f t="shared" si="10"/>
        <v>0</v>
      </c>
      <c r="AA57" s="47">
        <f t="shared" si="10"/>
        <v>0</v>
      </c>
      <c r="AB57" s="47">
        <f t="shared" si="10"/>
        <v>0</v>
      </c>
      <c r="AC57" s="47">
        <f t="shared" si="10"/>
        <v>0</v>
      </c>
      <c r="AD57" s="47">
        <f t="shared" si="10"/>
        <v>0</v>
      </c>
      <c r="AE57" s="47">
        <f t="shared" si="10"/>
        <v>0</v>
      </c>
      <c r="AF57" s="47">
        <f t="shared" si="10"/>
        <v>0</v>
      </c>
      <c r="AG57" s="47">
        <f t="shared" si="10"/>
        <v>0</v>
      </c>
      <c r="AH57" s="47">
        <f t="shared" si="10"/>
        <v>0</v>
      </c>
      <c r="AI57" s="48">
        <f t="shared" si="10"/>
        <v>0</v>
      </c>
    </row>
    <row r="58" spans="1:35">
      <c r="A58" s="35" t="str">
        <f>IF(ISBLANK(Arbeitspakete!A58),"",Arbeitspakete!A58)</f>
        <v/>
      </c>
      <c r="B58" s="37" t="str">
        <f>IF($A58="","",VLOOKUP($A58,Arbeitspakete!$A$3:$N$999,B$2,FALSE))</f>
        <v/>
      </c>
      <c r="C58" s="38" t="str">
        <f>IF($A58="","",VLOOKUP($A58,Arbeitspakete!$A$3:$N$999,C$2,FALSE))</f>
        <v/>
      </c>
      <c r="D58" s="39" t="str">
        <f>IF($A58="","",VLOOKUP($A58,Arbeitspakete!$A$3:$N$999,D$2,FALSE))</f>
        <v/>
      </c>
      <c r="F58" s="46">
        <f t="shared" si="11"/>
        <v>0</v>
      </c>
      <c r="G58" s="47">
        <f t="shared" si="11"/>
        <v>0</v>
      </c>
      <c r="H58" s="47">
        <f t="shared" si="11"/>
        <v>0</v>
      </c>
      <c r="I58" s="47">
        <f t="shared" si="11"/>
        <v>0</v>
      </c>
      <c r="J58" s="47">
        <f t="shared" si="11"/>
        <v>0</v>
      </c>
      <c r="K58" s="47">
        <f t="shared" si="11"/>
        <v>0</v>
      </c>
      <c r="L58" s="47">
        <f t="shared" si="11"/>
        <v>0</v>
      </c>
      <c r="M58" s="47">
        <f t="shared" si="11"/>
        <v>0</v>
      </c>
      <c r="N58" s="47">
        <f t="shared" si="11"/>
        <v>0</v>
      </c>
      <c r="O58" s="47">
        <f t="shared" si="11"/>
        <v>0</v>
      </c>
      <c r="P58" s="47">
        <f t="shared" si="11"/>
        <v>0</v>
      </c>
      <c r="Q58" s="47">
        <f t="shared" si="11"/>
        <v>0</v>
      </c>
      <c r="R58" s="47">
        <f t="shared" si="11"/>
        <v>0</v>
      </c>
      <c r="S58" s="47">
        <f t="shared" si="11"/>
        <v>0</v>
      </c>
      <c r="T58" s="47">
        <f t="shared" si="11"/>
        <v>0</v>
      </c>
      <c r="U58" s="47">
        <f t="shared" si="11"/>
        <v>0</v>
      </c>
      <c r="V58" s="47">
        <f t="shared" si="10"/>
        <v>0</v>
      </c>
      <c r="W58" s="47">
        <f t="shared" si="10"/>
        <v>0</v>
      </c>
      <c r="X58" s="47">
        <f t="shared" si="10"/>
        <v>0</v>
      </c>
      <c r="Y58" s="47">
        <f t="shared" si="10"/>
        <v>0</v>
      </c>
      <c r="Z58" s="47">
        <f t="shared" si="10"/>
        <v>0</v>
      </c>
      <c r="AA58" s="47">
        <f t="shared" si="10"/>
        <v>0</v>
      </c>
      <c r="AB58" s="47">
        <f t="shared" si="10"/>
        <v>0</v>
      </c>
      <c r="AC58" s="47">
        <f t="shared" si="10"/>
        <v>0</v>
      </c>
      <c r="AD58" s="47">
        <f t="shared" si="10"/>
        <v>0</v>
      </c>
      <c r="AE58" s="47">
        <f t="shared" si="10"/>
        <v>0</v>
      </c>
      <c r="AF58" s="47">
        <f t="shared" si="10"/>
        <v>0</v>
      </c>
      <c r="AG58" s="47">
        <f t="shared" si="10"/>
        <v>0</v>
      </c>
      <c r="AH58" s="47">
        <f t="shared" si="10"/>
        <v>0</v>
      </c>
      <c r="AI58" s="48">
        <f t="shared" si="10"/>
        <v>0</v>
      </c>
    </row>
    <row r="59" spans="1:35">
      <c r="A59" s="35" t="str">
        <f>IF(ISBLANK(Arbeitspakete!A59),"",Arbeitspakete!A59)</f>
        <v/>
      </c>
      <c r="B59" s="37" t="str">
        <f>IF($A59="","",VLOOKUP($A59,Arbeitspakete!$A$3:$N$999,B$2,FALSE))</f>
        <v/>
      </c>
      <c r="C59" s="38" t="str">
        <f>IF($A59="","",VLOOKUP($A59,Arbeitspakete!$A$3:$N$999,C$2,FALSE))</f>
        <v/>
      </c>
      <c r="D59" s="39" t="str">
        <f>IF($A59="","",VLOOKUP($A59,Arbeitspakete!$A$3:$N$999,D$2,FALSE))</f>
        <v/>
      </c>
      <c r="F59" s="46">
        <f t="shared" si="11"/>
        <v>0</v>
      </c>
      <c r="G59" s="47">
        <f t="shared" si="11"/>
        <v>0</v>
      </c>
      <c r="H59" s="47">
        <f t="shared" si="11"/>
        <v>0</v>
      </c>
      <c r="I59" s="47">
        <f t="shared" si="11"/>
        <v>0</v>
      </c>
      <c r="J59" s="47">
        <f t="shared" si="11"/>
        <v>0</v>
      </c>
      <c r="K59" s="47">
        <f t="shared" si="11"/>
        <v>0</v>
      </c>
      <c r="L59" s="47">
        <f t="shared" si="11"/>
        <v>0</v>
      </c>
      <c r="M59" s="47">
        <f t="shared" si="11"/>
        <v>0</v>
      </c>
      <c r="N59" s="47">
        <f t="shared" si="11"/>
        <v>0</v>
      </c>
      <c r="O59" s="47">
        <f t="shared" si="11"/>
        <v>0</v>
      </c>
      <c r="P59" s="47">
        <f t="shared" si="11"/>
        <v>0</v>
      </c>
      <c r="Q59" s="47">
        <f t="shared" si="11"/>
        <v>0</v>
      </c>
      <c r="R59" s="47">
        <f t="shared" si="11"/>
        <v>0</v>
      </c>
      <c r="S59" s="47">
        <f t="shared" si="11"/>
        <v>0</v>
      </c>
      <c r="T59" s="47">
        <f t="shared" si="11"/>
        <v>0</v>
      </c>
      <c r="U59" s="47">
        <f t="shared" si="11"/>
        <v>0</v>
      </c>
      <c r="V59" s="47">
        <f t="shared" si="10"/>
        <v>0</v>
      </c>
      <c r="W59" s="47">
        <f t="shared" si="10"/>
        <v>0</v>
      </c>
      <c r="X59" s="47">
        <f t="shared" si="10"/>
        <v>0</v>
      </c>
      <c r="Y59" s="47">
        <f t="shared" si="10"/>
        <v>0</v>
      </c>
      <c r="Z59" s="47">
        <f t="shared" si="10"/>
        <v>0</v>
      </c>
      <c r="AA59" s="47">
        <f t="shared" si="10"/>
        <v>0</v>
      </c>
      <c r="AB59" s="47">
        <f t="shared" si="10"/>
        <v>0</v>
      </c>
      <c r="AC59" s="47">
        <f t="shared" si="10"/>
        <v>0</v>
      </c>
      <c r="AD59" s="47">
        <f t="shared" si="10"/>
        <v>0</v>
      </c>
      <c r="AE59" s="47">
        <f t="shared" si="10"/>
        <v>0</v>
      </c>
      <c r="AF59" s="47">
        <f t="shared" si="10"/>
        <v>0</v>
      </c>
      <c r="AG59" s="47">
        <f t="shared" si="10"/>
        <v>0</v>
      </c>
      <c r="AH59" s="47">
        <f t="shared" si="10"/>
        <v>0</v>
      </c>
      <c r="AI59" s="48">
        <f t="shared" si="10"/>
        <v>0</v>
      </c>
    </row>
    <row r="60" spans="1:35">
      <c r="A60" s="35" t="str">
        <f>IF(ISBLANK(Arbeitspakete!A60),"",Arbeitspakete!A60)</f>
        <v/>
      </c>
      <c r="B60" s="37" t="str">
        <f>IF($A60="","",VLOOKUP($A60,Arbeitspakete!$A$3:$N$999,B$2,FALSE))</f>
        <v/>
      </c>
      <c r="C60" s="38" t="str">
        <f>IF($A60="","",VLOOKUP($A60,Arbeitspakete!$A$3:$N$999,C$2,FALSE))</f>
        <v/>
      </c>
      <c r="D60" s="39" t="str">
        <f>IF($A60="","",VLOOKUP($A60,Arbeitspakete!$A$3:$N$999,D$2,FALSE))</f>
        <v/>
      </c>
      <c r="F60" s="46">
        <f t="shared" si="11"/>
        <v>0</v>
      </c>
      <c r="G60" s="47">
        <f t="shared" si="11"/>
        <v>0</v>
      </c>
      <c r="H60" s="47">
        <f t="shared" si="11"/>
        <v>0</v>
      </c>
      <c r="I60" s="47">
        <f t="shared" si="11"/>
        <v>0</v>
      </c>
      <c r="J60" s="47">
        <f t="shared" si="11"/>
        <v>0</v>
      </c>
      <c r="K60" s="47">
        <f t="shared" si="11"/>
        <v>0</v>
      </c>
      <c r="L60" s="47">
        <f t="shared" si="11"/>
        <v>0</v>
      </c>
      <c r="M60" s="47">
        <f t="shared" si="11"/>
        <v>0</v>
      </c>
      <c r="N60" s="47">
        <f t="shared" si="11"/>
        <v>0</v>
      </c>
      <c r="O60" s="47">
        <f t="shared" si="11"/>
        <v>0</v>
      </c>
      <c r="P60" s="47">
        <f t="shared" si="11"/>
        <v>0</v>
      </c>
      <c r="Q60" s="47">
        <f t="shared" si="11"/>
        <v>0</v>
      </c>
      <c r="R60" s="47">
        <f t="shared" si="11"/>
        <v>0</v>
      </c>
      <c r="S60" s="47">
        <f t="shared" si="11"/>
        <v>0</v>
      </c>
      <c r="T60" s="47">
        <f t="shared" si="11"/>
        <v>0</v>
      </c>
      <c r="U60" s="47">
        <f t="shared" ref="U60:AI75" si="12">IF(AND($C60&lt;=U$3,U$3&lt;=$D60),1,0)</f>
        <v>0</v>
      </c>
      <c r="V60" s="47">
        <f t="shared" si="12"/>
        <v>0</v>
      </c>
      <c r="W60" s="47">
        <f t="shared" si="12"/>
        <v>0</v>
      </c>
      <c r="X60" s="47">
        <f t="shared" si="12"/>
        <v>0</v>
      </c>
      <c r="Y60" s="47">
        <f t="shared" si="12"/>
        <v>0</v>
      </c>
      <c r="Z60" s="47">
        <f t="shared" si="12"/>
        <v>0</v>
      </c>
      <c r="AA60" s="47">
        <f t="shared" si="12"/>
        <v>0</v>
      </c>
      <c r="AB60" s="47">
        <f t="shared" si="12"/>
        <v>0</v>
      </c>
      <c r="AC60" s="47">
        <f t="shared" si="12"/>
        <v>0</v>
      </c>
      <c r="AD60" s="47">
        <f t="shared" si="12"/>
        <v>0</v>
      </c>
      <c r="AE60" s="47">
        <f t="shared" si="12"/>
        <v>0</v>
      </c>
      <c r="AF60" s="47">
        <f t="shared" si="12"/>
        <v>0</v>
      </c>
      <c r="AG60" s="47">
        <f t="shared" si="12"/>
        <v>0</v>
      </c>
      <c r="AH60" s="47">
        <f t="shared" si="12"/>
        <v>0</v>
      </c>
      <c r="AI60" s="48">
        <f t="shared" si="12"/>
        <v>0</v>
      </c>
    </row>
    <row r="61" spans="1:35">
      <c r="A61" s="35" t="str">
        <f>IF(ISBLANK(Arbeitspakete!A61),"",Arbeitspakete!A61)</f>
        <v/>
      </c>
      <c r="B61" s="37" t="str">
        <f>IF($A61="","",VLOOKUP($A61,Arbeitspakete!$A$3:$N$999,B$2,FALSE))</f>
        <v/>
      </c>
      <c r="C61" s="38" t="str">
        <f>IF($A61="","",VLOOKUP($A61,Arbeitspakete!$A$3:$N$999,C$2,FALSE))</f>
        <v/>
      </c>
      <c r="D61" s="39" t="str">
        <f>IF($A61="","",VLOOKUP($A61,Arbeitspakete!$A$3:$N$999,D$2,FALSE))</f>
        <v/>
      </c>
      <c r="F61" s="46">
        <f t="shared" ref="F61:U76" si="13">IF(AND($C61&lt;=F$3,F$3&lt;=$D61),1,0)</f>
        <v>0</v>
      </c>
      <c r="G61" s="47">
        <f t="shared" si="13"/>
        <v>0</v>
      </c>
      <c r="H61" s="47">
        <f t="shared" si="13"/>
        <v>0</v>
      </c>
      <c r="I61" s="47">
        <f t="shared" si="13"/>
        <v>0</v>
      </c>
      <c r="J61" s="47">
        <f t="shared" si="13"/>
        <v>0</v>
      </c>
      <c r="K61" s="47">
        <f t="shared" si="13"/>
        <v>0</v>
      </c>
      <c r="L61" s="47">
        <f t="shared" si="13"/>
        <v>0</v>
      </c>
      <c r="M61" s="47">
        <f t="shared" si="13"/>
        <v>0</v>
      </c>
      <c r="N61" s="47">
        <f t="shared" si="13"/>
        <v>0</v>
      </c>
      <c r="O61" s="47">
        <f t="shared" si="13"/>
        <v>0</v>
      </c>
      <c r="P61" s="47">
        <f t="shared" si="13"/>
        <v>0</v>
      </c>
      <c r="Q61" s="47">
        <f t="shared" si="13"/>
        <v>0</v>
      </c>
      <c r="R61" s="47">
        <f t="shared" si="13"/>
        <v>0</v>
      </c>
      <c r="S61" s="47">
        <f t="shared" si="13"/>
        <v>0</v>
      </c>
      <c r="T61" s="47">
        <f t="shared" si="13"/>
        <v>0</v>
      </c>
      <c r="U61" s="47">
        <f t="shared" si="13"/>
        <v>0</v>
      </c>
      <c r="V61" s="47">
        <f t="shared" si="12"/>
        <v>0</v>
      </c>
      <c r="W61" s="47">
        <f t="shared" si="12"/>
        <v>0</v>
      </c>
      <c r="X61" s="47">
        <f t="shared" si="12"/>
        <v>0</v>
      </c>
      <c r="Y61" s="47">
        <f t="shared" si="12"/>
        <v>0</v>
      </c>
      <c r="Z61" s="47">
        <f t="shared" si="12"/>
        <v>0</v>
      </c>
      <c r="AA61" s="47">
        <f t="shared" si="12"/>
        <v>0</v>
      </c>
      <c r="AB61" s="47">
        <f t="shared" si="12"/>
        <v>0</v>
      </c>
      <c r="AC61" s="47">
        <f t="shared" si="12"/>
        <v>0</v>
      </c>
      <c r="AD61" s="47">
        <f t="shared" si="12"/>
        <v>0</v>
      </c>
      <c r="AE61" s="47">
        <f t="shared" si="12"/>
        <v>0</v>
      </c>
      <c r="AF61" s="47">
        <f t="shared" si="12"/>
        <v>0</v>
      </c>
      <c r="AG61" s="47">
        <f t="shared" si="12"/>
        <v>0</v>
      </c>
      <c r="AH61" s="47">
        <f t="shared" si="12"/>
        <v>0</v>
      </c>
      <c r="AI61" s="48">
        <f t="shared" si="12"/>
        <v>0</v>
      </c>
    </row>
    <row r="62" spans="1:35">
      <c r="A62" s="35" t="str">
        <f>IF(ISBLANK(Arbeitspakete!A62),"",Arbeitspakete!A62)</f>
        <v/>
      </c>
      <c r="B62" s="37" t="str">
        <f>IF($A62="","",VLOOKUP($A62,Arbeitspakete!$A$3:$N$999,B$2,FALSE))</f>
        <v/>
      </c>
      <c r="C62" s="38" t="str">
        <f>IF($A62="","",VLOOKUP($A62,Arbeitspakete!$A$3:$N$999,C$2,FALSE))</f>
        <v/>
      </c>
      <c r="D62" s="39" t="str">
        <f>IF($A62="","",VLOOKUP($A62,Arbeitspakete!$A$3:$N$999,D$2,FALSE))</f>
        <v/>
      </c>
      <c r="F62" s="46">
        <f t="shared" si="13"/>
        <v>0</v>
      </c>
      <c r="G62" s="47">
        <f t="shared" si="13"/>
        <v>0</v>
      </c>
      <c r="H62" s="47">
        <f t="shared" si="13"/>
        <v>0</v>
      </c>
      <c r="I62" s="47">
        <f t="shared" si="13"/>
        <v>0</v>
      </c>
      <c r="J62" s="47">
        <f t="shared" si="13"/>
        <v>0</v>
      </c>
      <c r="K62" s="47">
        <f t="shared" si="13"/>
        <v>0</v>
      </c>
      <c r="L62" s="47">
        <f t="shared" si="13"/>
        <v>0</v>
      </c>
      <c r="M62" s="47">
        <f t="shared" si="13"/>
        <v>0</v>
      </c>
      <c r="N62" s="47">
        <f t="shared" si="13"/>
        <v>0</v>
      </c>
      <c r="O62" s="47">
        <f t="shared" si="13"/>
        <v>0</v>
      </c>
      <c r="P62" s="47">
        <f t="shared" si="13"/>
        <v>0</v>
      </c>
      <c r="Q62" s="47">
        <f t="shared" si="13"/>
        <v>0</v>
      </c>
      <c r="R62" s="47">
        <f t="shared" si="13"/>
        <v>0</v>
      </c>
      <c r="S62" s="47">
        <f t="shared" si="13"/>
        <v>0</v>
      </c>
      <c r="T62" s="47">
        <f t="shared" si="13"/>
        <v>0</v>
      </c>
      <c r="U62" s="47">
        <f t="shared" si="13"/>
        <v>0</v>
      </c>
      <c r="V62" s="47">
        <f t="shared" si="12"/>
        <v>0</v>
      </c>
      <c r="W62" s="47">
        <f t="shared" si="12"/>
        <v>0</v>
      </c>
      <c r="X62" s="47">
        <f t="shared" si="12"/>
        <v>0</v>
      </c>
      <c r="Y62" s="47">
        <f t="shared" si="12"/>
        <v>0</v>
      </c>
      <c r="Z62" s="47">
        <f t="shared" si="12"/>
        <v>0</v>
      </c>
      <c r="AA62" s="47">
        <f t="shared" si="12"/>
        <v>0</v>
      </c>
      <c r="AB62" s="47">
        <f t="shared" si="12"/>
        <v>0</v>
      </c>
      <c r="AC62" s="47">
        <f t="shared" si="12"/>
        <v>0</v>
      </c>
      <c r="AD62" s="47">
        <f t="shared" si="12"/>
        <v>0</v>
      </c>
      <c r="AE62" s="47">
        <f t="shared" si="12"/>
        <v>0</v>
      </c>
      <c r="AF62" s="47">
        <f t="shared" si="12"/>
        <v>0</v>
      </c>
      <c r="AG62" s="47">
        <f t="shared" si="12"/>
        <v>0</v>
      </c>
      <c r="AH62" s="47">
        <f t="shared" si="12"/>
        <v>0</v>
      </c>
      <c r="AI62" s="48">
        <f t="shared" si="12"/>
        <v>0</v>
      </c>
    </row>
    <row r="63" spans="1:35">
      <c r="A63" s="35" t="str">
        <f>IF(ISBLANK(Arbeitspakete!A63),"",Arbeitspakete!A63)</f>
        <v/>
      </c>
      <c r="B63" s="37" t="str">
        <f>IF($A63="","",VLOOKUP($A63,Arbeitspakete!$A$3:$N$999,B$2,FALSE))</f>
        <v/>
      </c>
      <c r="C63" s="38" t="str">
        <f>IF($A63="","",VLOOKUP($A63,Arbeitspakete!$A$3:$N$999,C$2,FALSE))</f>
        <v/>
      </c>
      <c r="D63" s="39" t="str">
        <f>IF($A63="","",VLOOKUP($A63,Arbeitspakete!$A$3:$N$999,D$2,FALSE))</f>
        <v/>
      </c>
      <c r="F63" s="46">
        <f t="shared" si="13"/>
        <v>0</v>
      </c>
      <c r="G63" s="47">
        <f t="shared" si="13"/>
        <v>0</v>
      </c>
      <c r="H63" s="47">
        <f t="shared" si="13"/>
        <v>0</v>
      </c>
      <c r="I63" s="47">
        <f t="shared" si="13"/>
        <v>0</v>
      </c>
      <c r="J63" s="47">
        <f t="shared" si="13"/>
        <v>0</v>
      </c>
      <c r="K63" s="47">
        <f t="shared" si="13"/>
        <v>0</v>
      </c>
      <c r="L63" s="47">
        <f t="shared" si="13"/>
        <v>0</v>
      </c>
      <c r="M63" s="47">
        <f t="shared" si="13"/>
        <v>0</v>
      </c>
      <c r="N63" s="47">
        <f t="shared" si="13"/>
        <v>0</v>
      </c>
      <c r="O63" s="47">
        <f t="shared" si="13"/>
        <v>0</v>
      </c>
      <c r="P63" s="47">
        <f t="shared" si="13"/>
        <v>0</v>
      </c>
      <c r="Q63" s="47">
        <f t="shared" si="13"/>
        <v>0</v>
      </c>
      <c r="R63" s="47">
        <f t="shared" si="13"/>
        <v>0</v>
      </c>
      <c r="S63" s="47">
        <f t="shared" si="13"/>
        <v>0</v>
      </c>
      <c r="T63" s="47">
        <f t="shared" si="13"/>
        <v>0</v>
      </c>
      <c r="U63" s="47">
        <f t="shared" si="13"/>
        <v>0</v>
      </c>
      <c r="V63" s="47">
        <f t="shared" si="12"/>
        <v>0</v>
      </c>
      <c r="W63" s="47">
        <f t="shared" si="12"/>
        <v>0</v>
      </c>
      <c r="X63" s="47">
        <f t="shared" si="12"/>
        <v>0</v>
      </c>
      <c r="Y63" s="47">
        <f t="shared" si="12"/>
        <v>0</v>
      </c>
      <c r="Z63" s="47">
        <f t="shared" si="12"/>
        <v>0</v>
      </c>
      <c r="AA63" s="47">
        <f t="shared" si="12"/>
        <v>0</v>
      </c>
      <c r="AB63" s="47">
        <f t="shared" si="12"/>
        <v>0</v>
      </c>
      <c r="AC63" s="47">
        <f t="shared" si="12"/>
        <v>0</v>
      </c>
      <c r="AD63" s="47">
        <f t="shared" si="12"/>
        <v>0</v>
      </c>
      <c r="AE63" s="47">
        <f t="shared" si="12"/>
        <v>0</v>
      </c>
      <c r="AF63" s="47">
        <f t="shared" si="12"/>
        <v>0</v>
      </c>
      <c r="AG63" s="47">
        <f t="shared" si="12"/>
        <v>0</v>
      </c>
      <c r="AH63" s="47">
        <f t="shared" si="12"/>
        <v>0</v>
      </c>
      <c r="AI63" s="48">
        <f t="shared" si="12"/>
        <v>0</v>
      </c>
    </row>
    <row r="64" spans="1:35">
      <c r="A64" s="35" t="str">
        <f>IF(ISBLANK(Arbeitspakete!A64),"",Arbeitspakete!A64)</f>
        <v/>
      </c>
      <c r="B64" s="37" t="str">
        <f>IF($A64="","",VLOOKUP($A64,Arbeitspakete!$A$3:$N$999,B$2,FALSE))</f>
        <v/>
      </c>
      <c r="C64" s="38" t="str">
        <f>IF($A64="","",VLOOKUP($A64,Arbeitspakete!$A$3:$N$999,C$2,FALSE))</f>
        <v/>
      </c>
      <c r="D64" s="39" t="str">
        <f>IF($A64="","",VLOOKUP($A64,Arbeitspakete!$A$3:$N$999,D$2,FALSE))</f>
        <v/>
      </c>
      <c r="F64" s="46">
        <f t="shared" si="13"/>
        <v>0</v>
      </c>
      <c r="G64" s="47">
        <f t="shared" si="13"/>
        <v>0</v>
      </c>
      <c r="H64" s="47">
        <f t="shared" si="13"/>
        <v>0</v>
      </c>
      <c r="I64" s="47">
        <f t="shared" si="13"/>
        <v>0</v>
      </c>
      <c r="J64" s="47">
        <f t="shared" si="13"/>
        <v>0</v>
      </c>
      <c r="K64" s="47">
        <f t="shared" si="13"/>
        <v>0</v>
      </c>
      <c r="L64" s="47">
        <f t="shared" si="13"/>
        <v>0</v>
      </c>
      <c r="M64" s="47">
        <f t="shared" si="13"/>
        <v>0</v>
      </c>
      <c r="N64" s="47">
        <f t="shared" si="13"/>
        <v>0</v>
      </c>
      <c r="O64" s="47">
        <f t="shared" si="13"/>
        <v>0</v>
      </c>
      <c r="P64" s="47">
        <f t="shared" si="13"/>
        <v>0</v>
      </c>
      <c r="Q64" s="47">
        <f t="shared" si="13"/>
        <v>0</v>
      </c>
      <c r="R64" s="47">
        <f t="shared" si="13"/>
        <v>0</v>
      </c>
      <c r="S64" s="47">
        <f t="shared" si="13"/>
        <v>0</v>
      </c>
      <c r="T64" s="47">
        <f t="shared" si="13"/>
        <v>0</v>
      </c>
      <c r="U64" s="47">
        <f t="shared" si="13"/>
        <v>0</v>
      </c>
      <c r="V64" s="47">
        <f t="shared" si="12"/>
        <v>0</v>
      </c>
      <c r="W64" s="47">
        <f t="shared" si="12"/>
        <v>0</v>
      </c>
      <c r="X64" s="47">
        <f t="shared" si="12"/>
        <v>0</v>
      </c>
      <c r="Y64" s="47">
        <f t="shared" si="12"/>
        <v>0</v>
      </c>
      <c r="Z64" s="47">
        <f t="shared" si="12"/>
        <v>0</v>
      </c>
      <c r="AA64" s="47">
        <f t="shared" si="12"/>
        <v>0</v>
      </c>
      <c r="AB64" s="47">
        <f t="shared" si="12"/>
        <v>0</v>
      </c>
      <c r="AC64" s="47">
        <f t="shared" si="12"/>
        <v>0</v>
      </c>
      <c r="AD64" s="47">
        <f t="shared" si="12"/>
        <v>0</v>
      </c>
      <c r="AE64" s="47">
        <f t="shared" si="12"/>
        <v>0</v>
      </c>
      <c r="AF64" s="47">
        <f t="shared" si="12"/>
        <v>0</v>
      </c>
      <c r="AG64" s="47">
        <f t="shared" si="12"/>
        <v>0</v>
      </c>
      <c r="AH64" s="47">
        <f t="shared" si="12"/>
        <v>0</v>
      </c>
      <c r="AI64" s="48">
        <f t="shared" si="12"/>
        <v>0</v>
      </c>
    </row>
    <row r="65" spans="1:35">
      <c r="A65" s="35" t="str">
        <f>IF(ISBLANK(Arbeitspakete!A65),"",Arbeitspakete!A65)</f>
        <v/>
      </c>
      <c r="B65" s="37" t="str">
        <f>IF($A65="","",VLOOKUP($A65,Arbeitspakete!$A$3:$N$999,B$2,FALSE))</f>
        <v/>
      </c>
      <c r="C65" s="38" t="str">
        <f>IF($A65="","",VLOOKUP($A65,Arbeitspakete!$A$3:$N$999,C$2,FALSE))</f>
        <v/>
      </c>
      <c r="D65" s="39" t="str">
        <f>IF($A65="","",VLOOKUP($A65,Arbeitspakete!$A$3:$N$999,D$2,FALSE))</f>
        <v/>
      </c>
      <c r="F65" s="46">
        <f t="shared" si="13"/>
        <v>0</v>
      </c>
      <c r="G65" s="47">
        <f t="shared" si="13"/>
        <v>0</v>
      </c>
      <c r="H65" s="47">
        <f t="shared" si="13"/>
        <v>0</v>
      </c>
      <c r="I65" s="47">
        <f t="shared" si="13"/>
        <v>0</v>
      </c>
      <c r="J65" s="47">
        <f t="shared" si="13"/>
        <v>0</v>
      </c>
      <c r="K65" s="47">
        <f t="shared" si="13"/>
        <v>0</v>
      </c>
      <c r="L65" s="47">
        <f t="shared" si="13"/>
        <v>0</v>
      </c>
      <c r="M65" s="47">
        <f t="shared" si="13"/>
        <v>0</v>
      </c>
      <c r="N65" s="47">
        <f t="shared" si="13"/>
        <v>0</v>
      </c>
      <c r="O65" s="47">
        <f t="shared" si="13"/>
        <v>0</v>
      </c>
      <c r="P65" s="47">
        <f t="shared" si="13"/>
        <v>0</v>
      </c>
      <c r="Q65" s="47">
        <f t="shared" si="13"/>
        <v>0</v>
      </c>
      <c r="R65" s="47">
        <f t="shared" si="13"/>
        <v>0</v>
      </c>
      <c r="S65" s="47">
        <f t="shared" si="13"/>
        <v>0</v>
      </c>
      <c r="T65" s="47">
        <f t="shared" si="13"/>
        <v>0</v>
      </c>
      <c r="U65" s="47">
        <f t="shared" si="13"/>
        <v>0</v>
      </c>
      <c r="V65" s="47">
        <f t="shared" si="12"/>
        <v>0</v>
      </c>
      <c r="W65" s="47">
        <f t="shared" si="12"/>
        <v>0</v>
      </c>
      <c r="X65" s="47">
        <f t="shared" si="12"/>
        <v>0</v>
      </c>
      <c r="Y65" s="47">
        <f t="shared" si="12"/>
        <v>0</v>
      </c>
      <c r="Z65" s="47">
        <f t="shared" si="12"/>
        <v>0</v>
      </c>
      <c r="AA65" s="47">
        <f t="shared" si="12"/>
        <v>0</v>
      </c>
      <c r="AB65" s="47">
        <f t="shared" si="12"/>
        <v>0</v>
      </c>
      <c r="AC65" s="47">
        <f t="shared" si="12"/>
        <v>0</v>
      </c>
      <c r="AD65" s="47">
        <f t="shared" si="12"/>
        <v>0</v>
      </c>
      <c r="AE65" s="47">
        <f t="shared" si="12"/>
        <v>0</v>
      </c>
      <c r="AF65" s="47">
        <f t="shared" si="12"/>
        <v>0</v>
      </c>
      <c r="AG65" s="47">
        <f t="shared" si="12"/>
        <v>0</v>
      </c>
      <c r="AH65" s="47">
        <f t="shared" si="12"/>
        <v>0</v>
      </c>
      <c r="AI65" s="48">
        <f t="shared" si="12"/>
        <v>0</v>
      </c>
    </row>
    <row r="66" spans="1:35">
      <c r="A66" s="35" t="str">
        <f>IF(ISBLANK(Arbeitspakete!A66),"",Arbeitspakete!A66)</f>
        <v/>
      </c>
      <c r="B66" s="37" t="str">
        <f>IF($A66="","",VLOOKUP($A66,Arbeitspakete!$A$3:$N$999,B$2,FALSE))</f>
        <v/>
      </c>
      <c r="C66" s="38" t="str">
        <f>IF($A66="","",VLOOKUP($A66,Arbeitspakete!$A$3:$N$999,C$2,FALSE))</f>
        <v/>
      </c>
      <c r="D66" s="39" t="str">
        <f>IF($A66="","",VLOOKUP($A66,Arbeitspakete!$A$3:$N$999,D$2,FALSE))</f>
        <v/>
      </c>
      <c r="F66" s="46">
        <f t="shared" si="13"/>
        <v>0</v>
      </c>
      <c r="G66" s="47">
        <f t="shared" si="13"/>
        <v>0</v>
      </c>
      <c r="H66" s="47">
        <f t="shared" si="13"/>
        <v>0</v>
      </c>
      <c r="I66" s="47">
        <f t="shared" si="13"/>
        <v>0</v>
      </c>
      <c r="J66" s="47">
        <f t="shared" si="13"/>
        <v>0</v>
      </c>
      <c r="K66" s="47">
        <f t="shared" si="13"/>
        <v>0</v>
      </c>
      <c r="L66" s="47">
        <f t="shared" si="13"/>
        <v>0</v>
      </c>
      <c r="M66" s="47">
        <f t="shared" si="13"/>
        <v>0</v>
      </c>
      <c r="N66" s="47">
        <f t="shared" si="13"/>
        <v>0</v>
      </c>
      <c r="O66" s="47">
        <f t="shared" si="13"/>
        <v>0</v>
      </c>
      <c r="P66" s="47">
        <f t="shared" si="13"/>
        <v>0</v>
      </c>
      <c r="Q66" s="47">
        <f t="shared" si="13"/>
        <v>0</v>
      </c>
      <c r="R66" s="47">
        <f t="shared" si="13"/>
        <v>0</v>
      </c>
      <c r="S66" s="47">
        <f t="shared" si="13"/>
        <v>0</v>
      </c>
      <c r="T66" s="47">
        <f t="shared" si="13"/>
        <v>0</v>
      </c>
      <c r="U66" s="47">
        <f t="shared" si="13"/>
        <v>0</v>
      </c>
      <c r="V66" s="47">
        <f t="shared" si="12"/>
        <v>0</v>
      </c>
      <c r="W66" s="47">
        <f t="shared" si="12"/>
        <v>0</v>
      </c>
      <c r="X66" s="47">
        <f t="shared" si="12"/>
        <v>0</v>
      </c>
      <c r="Y66" s="47">
        <f t="shared" si="12"/>
        <v>0</v>
      </c>
      <c r="Z66" s="47">
        <f t="shared" si="12"/>
        <v>0</v>
      </c>
      <c r="AA66" s="47">
        <f t="shared" si="12"/>
        <v>0</v>
      </c>
      <c r="AB66" s="47">
        <f t="shared" si="12"/>
        <v>0</v>
      </c>
      <c r="AC66" s="47">
        <f t="shared" si="12"/>
        <v>0</v>
      </c>
      <c r="AD66" s="47">
        <f t="shared" si="12"/>
        <v>0</v>
      </c>
      <c r="AE66" s="47">
        <f t="shared" si="12"/>
        <v>0</v>
      </c>
      <c r="AF66" s="47">
        <f t="shared" si="12"/>
        <v>0</v>
      </c>
      <c r="AG66" s="47">
        <f t="shared" si="12"/>
        <v>0</v>
      </c>
      <c r="AH66" s="47">
        <f t="shared" si="12"/>
        <v>0</v>
      </c>
      <c r="AI66" s="48">
        <f t="shared" si="12"/>
        <v>0</v>
      </c>
    </row>
    <row r="67" spans="1:35">
      <c r="A67" s="35" t="str">
        <f>IF(ISBLANK(Arbeitspakete!A67),"",Arbeitspakete!A67)</f>
        <v/>
      </c>
      <c r="B67" s="37" t="str">
        <f>IF($A67="","",VLOOKUP($A67,Arbeitspakete!$A$3:$N$999,B$2,FALSE))</f>
        <v/>
      </c>
      <c r="C67" s="38" t="str">
        <f>IF($A67="","",VLOOKUP($A67,Arbeitspakete!$A$3:$N$999,C$2,FALSE))</f>
        <v/>
      </c>
      <c r="D67" s="39" t="str">
        <f>IF($A67="","",VLOOKUP($A67,Arbeitspakete!$A$3:$N$999,D$2,FALSE))</f>
        <v/>
      </c>
      <c r="F67" s="46">
        <f t="shared" si="13"/>
        <v>0</v>
      </c>
      <c r="G67" s="47">
        <f t="shared" si="13"/>
        <v>0</v>
      </c>
      <c r="H67" s="47">
        <f t="shared" si="13"/>
        <v>0</v>
      </c>
      <c r="I67" s="47">
        <f t="shared" si="13"/>
        <v>0</v>
      </c>
      <c r="J67" s="47">
        <f t="shared" si="13"/>
        <v>0</v>
      </c>
      <c r="K67" s="47">
        <f t="shared" si="13"/>
        <v>0</v>
      </c>
      <c r="L67" s="47">
        <f t="shared" si="13"/>
        <v>0</v>
      </c>
      <c r="M67" s="47">
        <f t="shared" si="13"/>
        <v>0</v>
      </c>
      <c r="N67" s="47">
        <f t="shared" si="13"/>
        <v>0</v>
      </c>
      <c r="O67" s="47">
        <f t="shared" si="13"/>
        <v>0</v>
      </c>
      <c r="P67" s="47">
        <f t="shared" si="13"/>
        <v>0</v>
      </c>
      <c r="Q67" s="47">
        <f t="shared" si="13"/>
        <v>0</v>
      </c>
      <c r="R67" s="47">
        <f t="shared" si="13"/>
        <v>0</v>
      </c>
      <c r="S67" s="47">
        <f t="shared" si="13"/>
        <v>0</v>
      </c>
      <c r="T67" s="47">
        <f t="shared" si="13"/>
        <v>0</v>
      </c>
      <c r="U67" s="47">
        <f t="shared" si="13"/>
        <v>0</v>
      </c>
      <c r="V67" s="47">
        <f t="shared" si="12"/>
        <v>0</v>
      </c>
      <c r="W67" s="47">
        <f t="shared" si="12"/>
        <v>0</v>
      </c>
      <c r="X67" s="47">
        <f t="shared" si="12"/>
        <v>0</v>
      </c>
      <c r="Y67" s="47">
        <f t="shared" si="12"/>
        <v>0</v>
      </c>
      <c r="Z67" s="47">
        <f t="shared" si="12"/>
        <v>0</v>
      </c>
      <c r="AA67" s="47">
        <f t="shared" si="12"/>
        <v>0</v>
      </c>
      <c r="AB67" s="47">
        <f t="shared" si="12"/>
        <v>0</v>
      </c>
      <c r="AC67" s="47">
        <f t="shared" si="12"/>
        <v>0</v>
      </c>
      <c r="AD67" s="47">
        <f t="shared" si="12"/>
        <v>0</v>
      </c>
      <c r="AE67" s="47">
        <f t="shared" si="12"/>
        <v>0</v>
      </c>
      <c r="AF67" s="47">
        <f t="shared" si="12"/>
        <v>0</v>
      </c>
      <c r="AG67" s="47">
        <f t="shared" si="12"/>
        <v>0</v>
      </c>
      <c r="AH67" s="47">
        <f t="shared" si="12"/>
        <v>0</v>
      </c>
      <c r="AI67" s="48">
        <f t="shared" si="12"/>
        <v>0</v>
      </c>
    </row>
    <row r="68" spans="1:35">
      <c r="A68" s="35" t="str">
        <f>IF(ISBLANK(Arbeitspakete!A68),"",Arbeitspakete!A68)</f>
        <v/>
      </c>
      <c r="B68" s="37" t="str">
        <f>IF($A68="","",VLOOKUP($A68,Arbeitspakete!$A$3:$N$999,B$2,FALSE))</f>
        <v/>
      </c>
      <c r="C68" s="38" t="str">
        <f>IF($A68="","",VLOOKUP($A68,Arbeitspakete!$A$3:$N$999,C$2,FALSE))</f>
        <v/>
      </c>
      <c r="D68" s="39" t="str">
        <f>IF($A68="","",VLOOKUP($A68,Arbeitspakete!$A$3:$N$999,D$2,FALSE))</f>
        <v/>
      </c>
      <c r="F68" s="46">
        <f t="shared" si="13"/>
        <v>0</v>
      </c>
      <c r="G68" s="47">
        <f t="shared" si="13"/>
        <v>0</v>
      </c>
      <c r="H68" s="47">
        <f t="shared" si="13"/>
        <v>0</v>
      </c>
      <c r="I68" s="47">
        <f t="shared" si="13"/>
        <v>0</v>
      </c>
      <c r="J68" s="47">
        <f t="shared" si="13"/>
        <v>0</v>
      </c>
      <c r="K68" s="47">
        <f t="shared" si="13"/>
        <v>0</v>
      </c>
      <c r="L68" s="47">
        <f t="shared" si="13"/>
        <v>0</v>
      </c>
      <c r="M68" s="47">
        <f t="shared" si="13"/>
        <v>0</v>
      </c>
      <c r="N68" s="47">
        <f t="shared" si="13"/>
        <v>0</v>
      </c>
      <c r="O68" s="47">
        <f t="shared" si="13"/>
        <v>0</v>
      </c>
      <c r="P68" s="47">
        <f t="shared" si="13"/>
        <v>0</v>
      </c>
      <c r="Q68" s="47">
        <f t="shared" si="13"/>
        <v>0</v>
      </c>
      <c r="R68" s="47">
        <f t="shared" si="13"/>
        <v>0</v>
      </c>
      <c r="S68" s="47">
        <f t="shared" si="13"/>
        <v>0</v>
      </c>
      <c r="T68" s="47">
        <f t="shared" si="13"/>
        <v>0</v>
      </c>
      <c r="U68" s="47">
        <f t="shared" si="13"/>
        <v>0</v>
      </c>
      <c r="V68" s="47">
        <f t="shared" si="12"/>
        <v>0</v>
      </c>
      <c r="W68" s="47">
        <f t="shared" si="12"/>
        <v>0</v>
      </c>
      <c r="X68" s="47">
        <f t="shared" si="12"/>
        <v>0</v>
      </c>
      <c r="Y68" s="47">
        <f t="shared" si="12"/>
        <v>0</v>
      </c>
      <c r="Z68" s="47">
        <f t="shared" si="12"/>
        <v>0</v>
      </c>
      <c r="AA68" s="47">
        <f t="shared" si="12"/>
        <v>0</v>
      </c>
      <c r="AB68" s="47">
        <f t="shared" si="12"/>
        <v>0</v>
      </c>
      <c r="AC68" s="47">
        <f t="shared" si="12"/>
        <v>0</v>
      </c>
      <c r="AD68" s="47">
        <f t="shared" si="12"/>
        <v>0</v>
      </c>
      <c r="AE68" s="47">
        <f t="shared" si="12"/>
        <v>0</v>
      </c>
      <c r="AF68" s="47">
        <f t="shared" si="12"/>
        <v>0</v>
      </c>
      <c r="AG68" s="47">
        <f t="shared" si="12"/>
        <v>0</v>
      </c>
      <c r="AH68" s="47">
        <f t="shared" si="12"/>
        <v>0</v>
      </c>
      <c r="AI68" s="48">
        <f t="shared" si="12"/>
        <v>0</v>
      </c>
    </row>
    <row r="69" spans="1:35">
      <c r="A69" s="35" t="str">
        <f>IF(ISBLANK(Arbeitspakete!A69),"",Arbeitspakete!A69)</f>
        <v/>
      </c>
      <c r="B69" s="37" t="str">
        <f>IF($A69="","",VLOOKUP($A69,Arbeitspakete!$A$3:$N$999,B$2,FALSE))</f>
        <v/>
      </c>
      <c r="C69" s="38" t="str">
        <f>IF($A69="","",VLOOKUP($A69,Arbeitspakete!$A$3:$N$999,C$2,FALSE))</f>
        <v/>
      </c>
      <c r="D69" s="39" t="str">
        <f>IF($A69="","",VLOOKUP($A69,Arbeitspakete!$A$3:$N$999,D$2,FALSE))</f>
        <v/>
      </c>
      <c r="F69" s="46">
        <f t="shared" si="13"/>
        <v>0</v>
      </c>
      <c r="G69" s="47">
        <f t="shared" si="13"/>
        <v>0</v>
      </c>
      <c r="H69" s="47">
        <f t="shared" si="13"/>
        <v>0</v>
      </c>
      <c r="I69" s="47">
        <f t="shared" si="13"/>
        <v>0</v>
      </c>
      <c r="J69" s="47">
        <f t="shared" si="13"/>
        <v>0</v>
      </c>
      <c r="K69" s="47">
        <f t="shared" si="13"/>
        <v>0</v>
      </c>
      <c r="L69" s="47">
        <f t="shared" si="13"/>
        <v>0</v>
      </c>
      <c r="M69" s="47">
        <f t="shared" si="13"/>
        <v>0</v>
      </c>
      <c r="N69" s="47">
        <f t="shared" si="13"/>
        <v>0</v>
      </c>
      <c r="O69" s="47">
        <f t="shared" si="13"/>
        <v>0</v>
      </c>
      <c r="P69" s="47">
        <f t="shared" si="13"/>
        <v>0</v>
      </c>
      <c r="Q69" s="47">
        <f t="shared" si="13"/>
        <v>0</v>
      </c>
      <c r="R69" s="47">
        <f t="shared" si="13"/>
        <v>0</v>
      </c>
      <c r="S69" s="47">
        <f t="shared" si="13"/>
        <v>0</v>
      </c>
      <c r="T69" s="47">
        <f t="shared" si="13"/>
        <v>0</v>
      </c>
      <c r="U69" s="47">
        <f t="shared" si="13"/>
        <v>0</v>
      </c>
      <c r="V69" s="47">
        <f t="shared" si="12"/>
        <v>0</v>
      </c>
      <c r="W69" s="47">
        <f t="shared" si="12"/>
        <v>0</v>
      </c>
      <c r="X69" s="47">
        <f t="shared" si="12"/>
        <v>0</v>
      </c>
      <c r="Y69" s="47">
        <f t="shared" si="12"/>
        <v>0</v>
      </c>
      <c r="Z69" s="47">
        <f t="shared" si="12"/>
        <v>0</v>
      </c>
      <c r="AA69" s="47">
        <f t="shared" si="12"/>
        <v>0</v>
      </c>
      <c r="AB69" s="47">
        <f t="shared" si="12"/>
        <v>0</v>
      </c>
      <c r="AC69" s="47">
        <f t="shared" si="12"/>
        <v>0</v>
      </c>
      <c r="AD69" s="47">
        <f t="shared" si="12"/>
        <v>0</v>
      </c>
      <c r="AE69" s="47">
        <f t="shared" si="12"/>
        <v>0</v>
      </c>
      <c r="AF69" s="47">
        <f t="shared" si="12"/>
        <v>0</v>
      </c>
      <c r="AG69" s="47">
        <f t="shared" si="12"/>
        <v>0</v>
      </c>
      <c r="AH69" s="47">
        <f t="shared" si="12"/>
        <v>0</v>
      </c>
      <c r="AI69" s="48">
        <f t="shared" si="12"/>
        <v>0</v>
      </c>
    </row>
    <row r="70" spans="1:35">
      <c r="A70" s="35" t="str">
        <f>IF(ISBLANK(Arbeitspakete!A70),"",Arbeitspakete!A70)</f>
        <v/>
      </c>
      <c r="B70" s="37" t="str">
        <f>IF($A70="","",VLOOKUP($A70,Arbeitspakete!$A$3:$N$999,B$2,FALSE))</f>
        <v/>
      </c>
      <c r="C70" s="38" t="str">
        <f>IF($A70="","",VLOOKUP($A70,Arbeitspakete!$A$3:$N$999,C$2,FALSE))</f>
        <v/>
      </c>
      <c r="D70" s="39" t="str">
        <f>IF($A70="","",VLOOKUP($A70,Arbeitspakete!$A$3:$N$999,D$2,FALSE))</f>
        <v/>
      </c>
      <c r="F70" s="46">
        <f t="shared" si="13"/>
        <v>0</v>
      </c>
      <c r="G70" s="47">
        <f t="shared" si="13"/>
        <v>0</v>
      </c>
      <c r="H70" s="47">
        <f t="shared" si="13"/>
        <v>0</v>
      </c>
      <c r="I70" s="47">
        <f t="shared" si="13"/>
        <v>0</v>
      </c>
      <c r="J70" s="47">
        <f t="shared" si="13"/>
        <v>0</v>
      </c>
      <c r="K70" s="47">
        <f t="shared" si="13"/>
        <v>0</v>
      </c>
      <c r="L70" s="47">
        <f t="shared" si="13"/>
        <v>0</v>
      </c>
      <c r="M70" s="47">
        <f t="shared" si="13"/>
        <v>0</v>
      </c>
      <c r="N70" s="47">
        <f t="shared" si="13"/>
        <v>0</v>
      </c>
      <c r="O70" s="47">
        <f t="shared" si="13"/>
        <v>0</v>
      </c>
      <c r="P70" s="47">
        <f t="shared" si="13"/>
        <v>0</v>
      </c>
      <c r="Q70" s="47">
        <f t="shared" si="13"/>
        <v>0</v>
      </c>
      <c r="R70" s="47">
        <f t="shared" si="13"/>
        <v>0</v>
      </c>
      <c r="S70" s="47">
        <f t="shared" si="13"/>
        <v>0</v>
      </c>
      <c r="T70" s="47">
        <f t="shared" si="13"/>
        <v>0</v>
      </c>
      <c r="U70" s="47">
        <f t="shared" si="13"/>
        <v>0</v>
      </c>
      <c r="V70" s="47">
        <f t="shared" si="12"/>
        <v>0</v>
      </c>
      <c r="W70" s="47">
        <f t="shared" si="12"/>
        <v>0</v>
      </c>
      <c r="X70" s="47">
        <f t="shared" si="12"/>
        <v>0</v>
      </c>
      <c r="Y70" s="47">
        <f t="shared" si="12"/>
        <v>0</v>
      </c>
      <c r="Z70" s="47">
        <f t="shared" si="12"/>
        <v>0</v>
      </c>
      <c r="AA70" s="47">
        <f t="shared" si="12"/>
        <v>0</v>
      </c>
      <c r="AB70" s="47">
        <f t="shared" si="12"/>
        <v>0</v>
      </c>
      <c r="AC70" s="47">
        <f t="shared" si="12"/>
        <v>0</v>
      </c>
      <c r="AD70" s="47">
        <f t="shared" si="12"/>
        <v>0</v>
      </c>
      <c r="AE70" s="47">
        <f t="shared" si="12"/>
        <v>0</v>
      </c>
      <c r="AF70" s="47">
        <f t="shared" si="12"/>
        <v>0</v>
      </c>
      <c r="AG70" s="47">
        <f t="shared" si="12"/>
        <v>0</v>
      </c>
      <c r="AH70" s="47">
        <f t="shared" si="12"/>
        <v>0</v>
      </c>
      <c r="AI70" s="48">
        <f t="shared" si="12"/>
        <v>0</v>
      </c>
    </row>
    <row r="71" spans="1:35">
      <c r="A71" s="35" t="str">
        <f>IF(ISBLANK(Arbeitspakete!A71),"",Arbeitspakete!A71)</f>
        <v/>
      </c>
      <c r="B71" s="37" t="str">
        <f>IF($A71="","",VLOOKUP($A71,Arbeitspakete!$A$3:$N$999,B$2,FALSE))</f>
        <v/>
      </c>
      <c r="C71" s="38" t="str">
        <f>IF($A71="","",VLOOKUP($A71,Arbeitspakete!$A$3:$N$999,C$2,FALSE))</f>
        <v/>
      </c>
      <c r="D71" s="39" t="str">
        <f>IF($A71="","",VLOOKUP($A71,Arbeitspakete!$A$3:$N$999,D$2,FALSE))</f>
        <v/>
      </c>
      <c r="F71" s="46">
        <f t="shared" si="13"/>
        <v>0</v>
      </c>
      <c r="G71" s="47">
        <f t="shared" si="13"/>
        <v>0</v>
      </c>
      <c r="H71" s="47">
        <f t="shared" si="13"/>
        <v>0</v>
      </c>
      <c r="I71" s="47">
        <f t="shared" si="13"/>
        <v>0</v>
      </c>
      <c r="J71" s="47">
        <f t="shared" si="13"/>
        <v>0</v>
      </c>
      <c r="K71" s="47">
        <f t="shared" si="13"/>
        <v>0</v>
      </c>
      <c r="L71" s="47">
        <f t="shared" si="13"/>
        <v>0</v>
      </c>
      <c r="M71" s="47">
        <f t="shared" si="13"/>
        <v>0</v>
      </c>
      <c r="N71" s="47">
        <f t="shared" si="13"/>
        <v>0</v>
      </c>
      <c r="O71" s="47">
        <f t="shared" si="13"/>
        <v>0</v>
      </c>
      <c r="P71" s="47">
        <f t="shared" si="13"/>
        <v>0</v>
      </c>
      <c r="Q71" s="47">
        <f t="shared" si="13"/>
        <v>0</v>
      </c>
      <c r="R71" s="47">
        <f t="shared" si="13"/>
        <v>0</v>
      </c>
      <c r="S71" s="47">
        <f t="shared" si="13"/>
        <v>0</v>
      </c>
      <c r="T71" s="47">
        <f t="shared" si="13"/>
        <v>0</v>
      </c>
      <c r="U71" s="47">
        <f t="shared" si="13"/>
        <v>0</v>
      </c>
      <c r="V71" s="47">
        <f t="shared" si="12"/>
        <v>0</v>
      </c>
      <c r="W71" s="47">
        <f t="shared" si="12"/>
        <v>0</v>
      </c>
      <c r="X71" s="47">
        <f t="shared" si="12"/>
        <v>0</v>
      </c>
      <c r="Y71" s="47">
        <f t="shared" si="12"/>
        <v>0</v>
      </c>
      <c r="Z71" s="47">
        <f t="shared" si="12"/>
        <v>0</v>
      </c>
      <c r="AA71" s="47">
        <f t="shared" si="12"/>
        <v>0</v>
      </c>
      <c r="AB71" s="47">
        <f t="shared" si="12"/>
        <v>0</v>
      </c>
      <c r="AC71" s="47">
        <f t="shared" si="12"/>
        <v>0</v>
      </c>
      <c r="AD71" s="47">
        <f t="shared" si="12"/>
        <v>0</v>
      </c>
      <c r="AE71" s="47">
        <f t="shared" si="12"/>
        <v>0</v>
      </c>
      <c r="AF71" s="47">
        <f t="shared" si="12"/>
        <v>0</v>
      </c>
      <c r="AG71" s="47">
        <f t="shared" si="12"/>
        <v>0</v>
      </c>
      <c r="AH71" s="47">
        <f t="shared" si="12"/>
        <v>0</v>
      </c>
      <c r="AI71" s="48">
        <f t="shared" si="12"/>
        <v>0</v>
      </c>
    </row>
    <row r="72" spans="1:35">
      <c r="A72" s="35" t="str">
        <f>IF(ISBLANK(Arbeitspakete!A72),"",Arbeitspakete!A72)</f>
        <v/>
      </c>
      <c r="B72" s="37" t="str">
        <f>IF($A72="","",VLOOKUP($A72,Arbeitspakete!$A$3:$N$999,B$2,FALSE))</f>
        <v/>
      </c>
      <c r="C72" s="38" t="str">
        <f>IF($A72="","",VLOOKUP($A72,Arbeitspakete!$A$3:$N$999,C$2,FALSE))</f>
        <v/>
      </c>
      <c r="D72" s="39" t="str">
        <f>IF($A72="","",VLOOKUP($A72,Arbeitspakete!$A$3:$N$999,D$2,FALSE))</f>
        <v/>
      </c>
      <c r="F72" s="46">
        <f t="shared" si="13"/>
        <v>0</v>
      </c>
      <c r="G72" s="47">
        <f t="shared" si="13"/>
        <v>0</v>
      </c>
      <c r="H72" s="47">
        <f t="shared" si="13"/>
        <v>0</v>
      </c>
      <c r="I72" s="47">
        <f t="shared" si="13"/>
        <v>0</v>
      </c>
      <c r="J72" s="47">
        <f t="shared" si="13"/>
        <v>0</v>
      </c>
      <c r="K72" s="47">
        <f t="shared" si="13"/>
        <v>0</v>
      </c>
      <c r="L72" s="47">
        <f t="shared" si="13"/>
        <v>0</v>
      </c>
      <c r="M72" s="47">
        <f t="shared" si="13"/>
        <v>0</v>
      </c>
      <c r="N72" s="47">
        <f t="shared" si="13"/>
        <v>0</v>
      </c>
      <c r="O72" s="47">
        <f t="shared" si="13"/>
        <v>0</v>
      </c>
      <c r="P72" s="47">
        <f t="shared" si="13"/>
        <v>0</v>
      </c>
      <c r="Q72" s="47">
        <f t="shared" si="13"/>
        <v>0</v>
      </c>
      <c r="R72" s="47">
        <f t="shared" si="13"/>
        <v>0</v>
      </c>
      <c r="S72" s="47">
        <f t="shared" si="13"/>
        <v>0</v>
      </c>
      <c r="T72" s="47">
        <f t="shared" si="13"/>
        <v>0</v>
      </c>
      <c r="U72" s="47">
        <f t="shared" si="13"/>
        <v>0</v>
      </c>
      <c r="V72" s="47">
        <f t="shared" si="12"/>
        <v>0</v>
      </c>
      <c r="W72" s="47">
        <f t="shared" si="12"/>
        <v>0</v>
      </c>
      <c r="X72" s="47">
        <f t="shared" si="12"/>
        <v>0</v>
      </c>
      <c r="Y72" s="47">
        <f t="shared" si="12"/>
        <v>0</v>
      </c>
      <c r="Z72" s="47">
        <f t="shared" si="12"/>
        <v>0</v>
      </c>
      <c r="AA72" s="47">
        <f t="shared" si="12"/>
        <v>0</v>
      </c>
      <c r="AB72" s="47">
        <f t="shared" si="12"/>
        <v>0</v>
      </c>
      <c r="AC72" s="47">
        <f t="shared" si="12"/>
        <v>0</v>
      </c>
      <c r="AD72" s="47">
        <f t="shared" si="12"/>
        <v>0</v>
      </c>
      <c r="AE72" s="47">
        <f t="shared" si="12"/>
        <v>0</v>
      </c>
      <c r="AF72" s="47">
        <f t="shared" si="12"/>
        <v>0</v>
      </c>
      <c r="AG72" s="47">
        <f t="shared" si="12"/>
        <v>0</v>
      </c>
      <c r="AH72" s="47">
        <f t="shared" si="12"/>
        <v>0</v>
      </c>
      <c r="AI72" s="48">
        <f t="shared" si="12"/>
        <v>0</v>
      </c>
    </row>
    <row r="73" spans="1:35">
      <c r="A73" s="35" t="str">
        <f>IF(ISBLANK(Arbeitspakete!A73),"",Arbeitspakete!A73)</f>
        <v/>
      </c>
      <c r="B73" s="37" t="str">
        <f>IF($A73="","",VLOOKUP($A73,Arbeitspakete!$A$3:$N$999,B$2,FALSE))</f>
        <v/>
      </c>
      <c r="C73" s="38" t="str">
        <f>IF($A73="","",VLOOKUP($A73,Arbeitspakete!$A$3:$N$999,C$2,FALSE))</f>
        <v/>
      </c>
      <c r="D73" s="39" t="str">
        <f>IF($A73="","",VLOOKUP($A73,Arbeitspakete!$A$3:$N$999,D$2,FALSE))</f>
        <v/>
      </c>
      <c r="F73" s="46">
        <f t="shared" si="13"/>
        <v>0</v>
      </c>
      <c r="G73" s="47">
        <f t="shared" si="13"/>
        <v>0</v>
      </c>
      <c r="H73" s="47">
        <f t="shared" si="13"/>
        <v>0</v>
      </c>
      <c r="I73" s="47">
        <f t="shared" si="13"/>
        <v>0</v>
      </c>
      <c r="J73" s="47">
        <f t="shared" si="13"/>
        <v>0</v>
      </c>
      <c r="K73" s="47">
        <f t="shared" si="13"/>
        <v>0</v>
      </c>
      <c r="L73" s="47">
        <f t="shared" si="13"/>
        <v>0</v>
      </c>
      <c r="M73" s="47">
        <f t="shared" si="13"/>
        <v>0</v>
      </c>
      <c r="N73" s="47">
        <f t="shared" si="13"/>
        <v>0</v>
      </c>
      <c r="O73" s="47">
        <f t="shared" si="13"/>
        <v>0</v>
      </c>
      <c r="P73" s="47">
        <f t="shared" si="13"/>
        <v>0</v>
      </c>
      <c r="Q73" s="47">
        <f t="shared" si="13"/>
        <v>0</v>
      </c>
      <c r="R73" s="47">
        <f t="shared" si="13"/>
        <v>0</v>
      </c>
      <c r="S73" s="47">
        <f t="shared" si="13"/>
        <v>0</v>
      </c>
      <c r="T73" s="47">
        <f t="shared" si="13"/>
        <v>0</v>
      </c>
      <c r="U73" s="47">
        <f t="shared" si="13"/>
        <v>0</v>
      </c>
      <c r="V73" s="47">
        <f t="shared" si="12"/>
        <v>0</v>
      </c>
      <c r="W73" s="47">
        <f t="shared" si="12"/>
        <v>0</v>
      </c>
      <c r="X73" s="47">
        <f t="shared" si="12"/>
        <v>0</v>
      </c>
      <c r="Y73" s="47">
        <f t="shared" si="12"/>
        <v>0</v>
      </c>
      <c r="Z73" s="47">
        <f t="shared" si="12"/>
        <v>0</v>
      </c>
      <c r="AA73" s="47">
        <f t="shared" si="12"/>
        <v>0</v>
      </c>
      <c r="AB73" s="47">
        <f t="shared" si="12"/>
        <v>0</v>
      </c>
      <c r="AC73" s="47">
        <f t="shared" si="12"/>
        <v>0</v>
      </c>
      <c r="AD73" s="47">
        <f t="shared" si="12"/>
        <v>0</v>
      </c>
      <c r="AE73" s="47">
        <f t="shared" si="12"/>
        <v>0</v>
      </c>
      <c r="AF73" s="47">
        <f t="shared" si="12"/>
        <v>0</v>
      </c>
      <c r="AG73" s="47">
        <f t="shared" si="12"/>
        <v>0</v>
      </c>
      <c r="AH73" s="47">
        <f t="shared" si="12"/>
        <v>0</v>
      </c>
      <c r="AI73" s="48">
        <f t="shared" si="12"/>
        <v>0</v>
      </c>
    </row>
    <row r="74" spans="1:35">
      <c r="A74" s="35" t="str">
        <f>IF(ISBLANK(Arbeitspakete!A74),"",Arbeitspakete!A74)</f>
        <v/>
      </c>
      <c r="B74" s="37" t="str">
        <f>IF($A74="","",VLOOKUP($A74,Arbeitspakete!$A$3:$N$999,B$2,FALSE))</f>
        <v/>
      </c>
      <c r="C74" s="38" t="str">
        <f>IF($A74="","",VLOOKUP($A74,Arbeitspakete!$A$3:$N$999,C$2,FALSE))</f>
        <v/>
      </c>
      <c r="D74" s="39" t="str">
        <f>IF($A74="","",VLOOKUP($A74,Arbeitspakete!$A$3:$N$999,D$2,FALSE))</f>
        <v/>
      </c>
      <c r="F74" s="46">
        <f t="shared" si="13"/>
        <v>0</v>
      </c>
      <c r="G74" s="47">
        <f t="shared" si="13"/>
        <v>0</v>
      </c>
      <c r="H74" s="47">
        <f t="shared" si="13"/>
        <v>0</v>
      </c>
      <c r="I74" s="47">
        <f t="shared" si="13"/>
        <v>0</v>
      </c>
      <c r="J74" s="47">
        <f t="shared" si="13"/>
        <v>0</v>
      </c>
      <c r="K74" s="47">
        <f t="shared" si="13"/>
        <v>0</v>
      </c>
      <c r="L74" s="47">
        <f t="shared" si="13"/>
        <v>0</v>
      </c>
      <c r="M74" s="47">
        <f t="shared" si="13"/>
        <v>0</v>
      </c>
      <c r="N74" s="47">
        <f t="shared" si="13"/>
        <v>0</v>
      </c>
      <c r="O74" s="47">
        <f t="shared" si="13"/>
        <v>0</v>
      </c>
      <c r="P74" s="47">
        <f t="shared" si="13"/>
        <v>0</v>
      </c>
      <c r="Q74" s="47">
        <f t="shared" si="13"/>
        <v>0</v>
      </c>
      <c r="R74" s="47">
        <f t="shared" si="13"/>
        <v>0</v>
      </c>
      <c r="S74" s="47">
        <f t="shared" si="13"/>
        <v>0</v>
      </c>
      <c r="T74" s="47">
        <f t="shared" si="13"/>
        <v>0</v>
      </c>
      <c r="U74" s="47">
        <f t="shared" si="13"/>
        <v>0</v>
      </c>
      <c r="V74" s="47">
        <f t="shared" si="12"/>
        <v>0</v>
      </c>
      <c r="W74" s="47">
        <f t="shared" si="12"/>
        <v>0</v>
      </c>
      <c r="X74" s="47">
        <f t="shared" si="12"/>
        <v>0</v>
      </c>
      <c r="Y74" s="47">
        <f t="shared" si="12"/>
        <v>0</v>
      </c>
      <c r="Z74" s="47">
        <f t="shared" si="12"/>
        <v>0</v>
      </c>
      <c r="AA74" s="47">
        <f t="shared" si="12"/>
        <v>0</v>
      </c>
      <c r="AB74" s="47">
        <f t="shared" si="12"/>
        <v>0</v>
      </c>
      <c r="AC74" s="47">
        <f t="shared" si="12"/>
        <v>0</v>
      </c>
      <c r="AD74" s="47">
        <f t="shared" si="12"/>
        <v>0</v>
      </c>
      <c r="AE74" s="47">
        <f t="shared" si="12"/>
        <v>0</v>
      </c>
      <c r="AF74" s="47">
        <f t="shared" si="12"/>
        <v>0</v>
      </c>
      <c r="AG74" s="47">
        <f t="shared" si="12"/>
        <v>0</v>
      </c>
      <c r="AH74" s="47">
        <f t="shared" si="12"/>
        <v>0</v>
      </c>
      <c r="AI74" s="48">
        <f t="shared" si="12"/>
        <v>0</v>
      </c>
    </row>
    <row r="75" spans="1:35">
      <c r="A75" s="35" t="str">
        <f>IF(ISBLANK(Arbeitspakete!A75),"",Arbeitspakete!A75)</f>
        <v/>
      </c>
      <c r="B75" s="37" t="str">
        <f>IF($A75="","",VLOOKUP($A75,Arbeitspakete!$A$3:$N$999,B$2,FALSE))</f>
        <v/>
      </c>
      <c r="C75" s="38" t="str">
        <f>IF($A75="","",VLOOKUP($A75,Arbeitspakete!$A$3:$N$999,C$2,FALSE))</f>
        <v/>
      </c>
      <c r="D75" s="39" t="str">
        <f>IF($A75="","",VLOOKUP($A75,Arbeitspakete!$A$3:$N$999,D$2,FALSE))</f>
        <v/>
      </c>
      <c r="F75" s="46">
        <f t="shared" si="13"/>
        <v>0</v>
      </c>
      <c r="G75" s="47">
        <f t="shared" si="13"/>
        <v>0</v>
      </c>
      <c r="H75" s="47">
        <f t="shared" si="13"/>
        <v>0</v>
      </c>
      <c r="I75" s="47">
        <f t="shared" si="13"/>
        <v>0</v>
      </c>
      <c r="J75" s="47">
        <f t="shared" si="13"/>
        <v>0</v>
      </c>
      <c r="K75" s="47">
        <f t="shared" si="13"/>
        <v>0</v>
      </c>
      <c r="L75" s="47">
        <f t="shared" si="13"/>
        <v>0</v>
      </c>
      <c r="M75" s="47">
        <f t="shared" si="13"/>
        <v>0</v>
      </c>
      <c r="N75" s="47">
        <f t="shared" si="13"/>
        <v>0</v>
      </c>
      <c r="O75" s="47">
        <f t="shared" si="13"/>
        <v>0</v>
      </c>
      <c r="P75" s="47">
        <f t="shared" si="13"/>
        <v>0</v>
      </c>
      <c r="Q75" s="47">
        <f t="shared" si="13"/>
        <v>0</v>
      </c>
      <c r="R75" s="47">
        <f t="shared" si="13"/>
        <v>0</v>
      </c>
      <c r="S75" s="47">
        <f t="shared" si="13"/>
        <v>0</v>
      </c>
      <c r="T75" s="47">
        <f t="shared" si="13"/>
        <v>0</v>
      </c>
      <c r="U75" s="47">
        <f t="shared" si="13"/>
        <v>0</v>
      </c>
      <c r="V75" s="47">
        <f t="shared" si="12"/>
        <v>0</v>
      </c>
      <c r="W75" s="47">
        <f t="shared" si="12"/>
        <v>0</v>
      </c>
      <c r="X75" s="47">
        <f t="shared" si="12"/>
        <v>0</v>
      </c>
      <c r="Y75" s="47">
        <f t="shared" si="12"/>
        <v>0</v>
      </c>
      <c r="Z75" s="47">
        <f t="shared" si="12"/>
        <v>0</v>
      </c>
      <c r="AA75" s="47">
        <f t="shared" si="12"/>
        <v>0</v>
      </c>
      <c r="AB75" s="47">
        <f t="shared" si="12"/>
        <v>0</v>
      </c>
      <c r="AC75" s="47">
        <f t="shared" si="12"/>
        <v>0</v>
      </c>
      <c r="AD75" s="47">
        <f t="shared" si="12"/>
        <v>0</v>
      </c>
      <c r="AE75" s="47">
        <f t="shared" si="12"/>
        <v>0</v>
      </c>
      <c r="AF75" s="47">
        <f t="shared" si="12"/>
        <v>0</v>
      </c>
      <c r="AG75" s="47">
        <f t="shared" si="12"/>
        <v>0</v>
      </c>
      <c r="AH75" s="47">
        <f t="shared" si="12"/>
        <v>0</v>
      </c>
      <c r="AI75" s="48">
        <f t="shared" si="12"/>
        <v>0</v>
      </c>
    </row>
    <row r="76" spans="1:35">
      <c r="A76" s="35" t="str">
        <f>IF(ISBLANK(Arbeitspakete!A76),"",Arbeitspakete!A76)</f>
        <v/>
      </c>
      <c r="B76" s="37" t="str">
        <f>IF($A76="","",VLOOKUP($A76,Arbeitspakete!$A$3:$N$999,B$2,FALSE))</f>
        <v/>
      </c>
      <c r="C76" s="38" t="str">
        <f>IF($A76="","",VLOOKUP($A76,Arbeitspakete!$A$3:$N$999,C$2,FALSE))</f>
        <v/>
      </c>
      <c r="D76" s="39" t="str">
        <f>IF($A76="","",VLOOKUP($A76,Arbeitspakete!$A$3:$N$999,D$2,FALSE))</f>
        <v/>
      </c>
      <c r="F76" s="46">
        <f t="shared" si="13"/>
        <v>0</v>
      </c>
      <c r="G76" s="47">
        <f t="shared" si="13"/>
        <v>0</v>
      </c>
      <c r="H76" s="47">
        <f t="shared" si="13"/>
        <v>0</v>
      </c>
      <c r="I76" s="47">
        <f t="shared" si="13"/>
        <v>0</v>
      </c>
      <c r="J76" s="47">
        <f t="shared" si="13"/>
        <v>0</v>
      </c>
      <c r="K76" s="47">
        <f t="shared" si="13"/>
        <v>0</v>
      </c>
      <c r="L76" s="47">
        <f t="shared" si="13"/>
        <v>0</v>
      </c>
      <c r="M76" s="47">
        <f t="shared" si="13"/>
        <v>0</v>
      </c>
      <c r="N76" s="47">
        <f t="shared" si="13"/>
        <v>0</v>
      </c>
      <c r="O76" s="47">
        <f t="shared" si="13"/>
        <v>0</v>
      </c>
      <c r="P76" s="47">
        <f t="shared" si="13"/>
        <v>0</v>
      </c>
      <c r="Q76" s="47">
        <f t="shared" si="13"/>
        <v>0</v>
      </c>
      <c r="R76" s="47">
        <f t="shared" si="13"/>
        <v>0</v>
      </c>
      <c r="S76" s="47">
        <f t="shared" si="13"/>
        <v>0</v>
      </c>
      <c r="T76" s="47">
        <f t="shared" si="13"/>
        <v>0</v>
      </c>
      <c r="U76" s="47">
        <f t="shared" ref="U76:AI91" si="14">IF(AND($C76&lt;=U$3,U$3&lt;=$D76),1,0)</f>
        <v>0</v>
      </c>
      <c r="V76" s="47">
        <f t="shared" si="14"/>
        <v>0</v>
      </c>
      <c r="W76" s="47">
        <f t="shared" si="14"/>
        <v>0</v>
      </c>
      <c r="X76" s="47">
        <f t="shared" si="14"/>
        <v>0</v>
      </c>
      <c r="Y76" s="47">
        <f t="shared" si="14"/>
        <v>0</v>
      </c>
      <c r="Z76" s="47">
        <f t="shared" si="14"/>
        <v>0</v>
      </c>
      <c r="AA76" s="47">
        <f t="shared" si="14"/>
        <v>0</v>
      </c>
      <c r="AB76" s="47">
        <f t="shared" si="14"/>
        <v>0</v>
      </c>
      <c r="AC76" s="47">
        <f t="shared" si="14"/>
        <v>0</v>
      </c>
      <c r="AD76" s="47">
        <f t="shared" si="14"/>
        <v>0</v>
      </c>
      <c r="AE76" s="47">
        <f t="shared" si="14"/>
        <v>0</v>
      </c>
      <c r="AF76" s="47">
        <f t="shared" si="14"/>
        <v>0</v>
      </c>
      <c r="AG76" s="47">
        <f t="shared" si="14"/>
        <v>0</v>
      </c>
      <c r="AH76" s="47">
        <f t="shared" si="14"/>
        <v>0</v>
      </c>
      <c r="AI76" s="48">
        <f t="shared" si="14"/>
        <v>0</v>
      </c>
    </row>
    <row r="77" spans="1:35">
      <c r="A77" s="35" t="str">
        <f>IF(ISBLANK(Arbeitspakete!A77),"",Arbeitspakete!A77)</f>
        <v/>
      </c>
      <c r="B77" s="37" t="str">
        <f>IF($A77="","",VLOOKUP($A77,Arbeitspakete!$A$3:$N$999,B$2,FALSE))</f>
        <v/>
      </c>
      <c r="C77" s="38" t="str">
        <f>IF($A77="","",VLOOKUP($A77,Arbeitspakete!$A$3:$N$999,C$2,FALSE))</f>
        <v/>
      </c>
      <c r="D77" s="39" t="str">
        <f>IF($A77="","",VLOOKUP($A77,Arbeitspakete!$A$3:$N$999,D$2,FALSE))</f>
        <v/>
      </c>
      <c r="F77" s="46">
        <f t="shared" ref="F77:U92" si="15">IF(AND($C77&lt;=F$3,F$3&lt;=$D77),1,0)</f>
        <v>0</v>
      </c>
      <c r="G77" s="47">
        <f t="shared" si="15"/>
        <v>0</v>
      </c>
      <c r="H77" s="47">
        <f t="shared" si="15"/>
        <v>0</v>
      </c>
      <c r="I77" s="47">
        <f t="shared" si="15"/>
        <v>0</v>
      </c>
      <c r="J77" s="47">
        <f t="shared" si="15"/>
        <v>0</v>
      </c>
      <c r="K77" s="47">
        <f t="shared" si="15"/>
        <v>0</v>
      </c>
      <c r="L77" s="47">
        <f t="shared" si="15"/>
        <v>0</v>
      </c>
      <c r="M77" s="47">
        <f t="shared" si="15"/>
        <v>0</v>
      </c>
      <c r="N77" s="47">
        <f t="shared" si="15"/>
        <v>0</v>
      </c>
      <c r="O77" s="47">
        <f t="shared" si="15"/>
        <v>0</v>
      </c>
      <c r="P77" s="47">
        <f t="shared" si="15"/>
        <v>0</v>
      </c>
      <c r="Q77" s="47">
        <f t="shared" si="15"/>
        <v>0</v>
      </c>
      <c r="R77" s="47">
        <f t="shared" si="15"/>
        <v>0</v>
      </c>
      <c r="S77" s="47">
        <f t="shared" si="15"/>
        <v>0</v>
      </c>
      <c r="T77" s="47">
        <f t="shared" si="15"/>
        <v>0</v>
      </c>
      <c r="U77" s="47">
        <f t="shared" si="15"/>
        <v>0</v>
      </c>
      <c r="V77" s="47">
        <f t="shared" si="14"/>
        <v>0</v>
      </c>
      <c r="W77" s="47">
        <f t="shared" si="14"/>
        <v>0</v>
      </c>
      <c r="X77" s="47">
        <f t="shared" si="14"/>
        <v>0</v>
      </c>
      <c r="Y77" s="47">
        <f t="shared" si="14"/>
        <v>0</v>
      </c>
      <c r="Z77" s="47">
        <f t="shared" si="14"/>
        <v>0</v>
      </c>
      <c r="AA77" s="47">
        <f t="shared" si="14"/>
        <v>0</v>
      </c>
      <c r="AB77" s="47">
        <f t="shared" si="14"/>
        <v>0</v>
      </c>
      <c r="AC77" s="47">
        <f t="shared" si="14"/>
        <v>0</v>
      </c>
      <c r="AD77" s="47">
        <f t="shared" si="14"/>
        <v>0</v>
      </c>
      <c r="AE77" s="47">
        <f t="shared" si="14"/>
        <v>0</v>
      </c>
      <c r="AF77" s="47">
        <f t="shared" si="14"/>
        <v>0</v>
      </c>
      <c r="AG77" s="47">
        <f t="shared" si="14"/>
        <v>0</v>
      </c>
      <c r="AH77" s="47">
        <f t="shared" si="14"/>
        <v>0</v>
      </c>
      <c r="AI77" s="48">
        <f t="shared" si="14"/>
        <v>0</v>
      </c>
    </row>
    <row r="78" spans="1:35">
      <c r="A78" s="35" t="str">
        <f>IF(ISBLANK(Arbeitspakete!A78),"",Arbeitspakete!A78)</f>
        <v/>
      </c>
      <c r="B78" s="37" t="str">
        <f>IF($A78="","",VLOOKUP($A78,Arbeitspakete!$A$3:$N$999,B$2,FALSE))</f>
        <v/>
      </c>
      <c r="C78" s="38" t="str">
        <f>IF($A78="","",VLOOKUP($A78,Arbeitspakete!$A$3:$N$999,C$2,FALSE))</f>
        <v/>
      </c>
      <c r="D78" s="39" t="str">
        <f>IF($A78="","",VLOOKUP($A78,Arbeitspakete!$A$3:$N$999,D$2,FALSE))</f>
        <v/>
      </c>
      <c r="F78" s="46">
        <f t="shared" si="15"/>
        <v>0</v>
      </c>
      <c r="G78" s="47">
        <f t="shared" si="15"/>
        <v>0</v>
      </c>
      <c r="H78" s="47">
        <f t="shared" si="15"/>
        <v>0</v>
      </c>
      <c r="I78" s="47">
        <f t="shared" si="15"/>
        <v>0</v>
      </c>
      <c r="J78" s="47">
        <f t="shared" si="15"/>
        <v>0</v>
      </c>
      <c r="K78" s="47">
        <f t="shared" si="15"/>
        <v>0</v>
      </c>
      <c r="L78" s="47">
        <f t="shared" si="15"/>
        <v>0</v>
      </c>
      <c r="M78" s="47">
        <f t="shared" si="15"/>
        <v>0</v>
      </c>
      <c r="N78" s="47">
        <f t="shared" si="15"/>
        <v>0</v>
      </c>
      <c r="O78" s="47">
        <f t="shared" si="15"/>
        <v>0</v>
      </c>
      <c r="P78" s="47">
        <f t="shared" si="15"/>
        <v>0</v>
      </c>
      <c r="Q78" s="47">
        <f t="shared" si="15"/>
        <v>0</v>
      </c>
      <c r="R78" s="47">
        <f t="shared" si="15"/>
        <v>0</v>
      </c>
      <c r="S78" s="47">
        <f t="shared" si="15"/>
        <v>0</v>
      </c>
      <c r="T78" s="47">
        <f t="shared" si="15"/>
        <v>0</v>
      </c>
      <c r="U78" s="47">
        <f t="shared" si="15"/>
        <v>0</v>
      </c>
      <c r="V78" s="47">
        <f t="shared" si="14"/>
        <v>0</v>
      </c>
      <c r="W78" s="47">
        <f t="shared" si="14"/>
        <v>0</v>
      </c>
      <c r="X78" s="47">
        <f t="shared" si="14"/>
        <v>0</v>
      </c>
      <c r="Y78" s="47">
        <f t="shared" si="14"/>
        <v>0</v>
      </c>
      <c r="Z78" s="47">
        <f t="shared" si="14"/>
        <v>0</v>
      </c>
      <c r="AA78" s="47">
        <f t="shared" si="14"/>
        <v>0</v>
      </c>
      <c r="AB78" s="47">
        <f t="shared" si="14"/>
        <v>0</v>
      </c>
      <c r="AC78" s="47">
        <f t="shared" si="14"/>
        <v>0</v>
      </c>
      <c r="AD78" s="47">
        <f t="shared" si="14"/>
        <v>0</v>
      </c>
      <c r="AE78" s="47">
        <f t="shared" si="14"/>
        <v>0</v>
      </c>
      <c r="AF78" s="47">
        <f t="shared" si="14"/>
        <v>0</v>
      </c>
      <c r="AG78" s="47">
        <f t="shared" si="14"/>
        <v>0</v>
      </c>
      <c r="AH78" s="47">
        <f t="shared" si="14"/>
        <v>0</v>
      </c>
      <c r="AI78" s="48">
        <f t="shared" si="14"/>
        <v>0</v>
      </c>
    </row>
    <row r="79" spans="1:35">
      <c r="A79" s="35" t="str">
        <f>IF(ISBLANK(Arbeitspakete!A79),"",Arbeitspakete!A79)</f>
        <v/>
      </c>
      <c r="B79" s="37" t="str">
        <f>IF($A79="","",VLOOKUP($A79,Arbeitspakete!$A$3:$N$999,B$2,FALSE))</f>
        <v/>
      </c>
      <c r="C79" s="38" t="str">
        <f>IF($A79="","",VLOOKUP($A79,Arbeitspakete!$A$3:$N$999,C$2,FALSE))</f>
        <v/>
      </c>
      <c r="D79" s="39" t="str">
        <f>IF($A79="","",VLOOKUP($A79,Arbeitspakete!$A$3:$N$999,D$2,FALSE))</f>
        <v/>
      </c>
      <c r="F79" s="46">
        <f t="shared" si="15"/>
        <v>0</v>
      </c>
      <c r="G79" s="47">
        <f t="shared" si="15"/>
        <v>0</v>
      </c>
      <c r="H79" s="47">
        <f t="shared" si="15"/>
        <v>0</v>
      </c>
      <c r="I79" s="47">
        <f t="shared" si="15"/>
        <v>0</v>
      </c>
      <c r="J79" s="47">
        <f t="shared" si="15"/>
        <v>0</v>
      </c>
      <c r="K79" s="47">
        <f t="shared" si="15"/>
        <v>0</v>
      </c>
      <c r="L79" s="47">
        <f t="shared" si="15"/>
        <v>0</v>
      </c>
      <c r="M79" s="47">
        <f t="shared" si="15"/>
        <v>0</v>
      </c>
      <c r="N79" s="47">
        <f t="shared" si="15"/>
        <v>0</v>
      </c>
      <c r="O79" s="47">
        <f t="shared" si="15"/>
        <v>0</v>
      </c>
      <c r="P79" s="47">
        <f t="shared" si="15"/>
        <v>0</v>
      </c>
      <c r="Q79" s="47">
        <f t="shared" si="15"/>
        <v>0</v>
      </c>
      <c r="R79" s="47">
        <f t="shared" si="15"/>
        <v>0</v>
      </c>
      <c r="S79" s="47">
        <f t="shared" si="15"/>
        <v>0</v>
      </c>
      <c r="T79" s="47">
        <f t="shared" si="15"/>
        <v>0</v>
      </c>
      <c r="U79" s="47">
        <f t="shared" si="15"/>
        <v>0</v>
      </c>
      <c r="V79" s="47">
        <f t="shared" si="14"/>
        <v>0</v>
      </c>
      <c r="W79" s="47">
        <f t="shared" si="14"/>
        <v>0</v>
      </c>
      <c r="X79" s="47">
        <f t="shared" si="14"/>
        <v>0</v>
      </c>
      <c r="Y79" s="47">
        <f t="shared" si="14"/>
        <v>0</v>
      </c>
      <c r="Z79" s="47">
        <f t="shared" si="14"/>
        <v>0</v>
      </c>
      <c r="AA79" s="47">
        <f t="shared" si="14"/>
        <v>0</v>
      </c>
      <c r="AB79" s="47">
        <f t="shared" si="14"/>
        <v>0</v>
      </c>
      <c r="AC79" s="47">
        <f t="shared" si="14"/>
        <v>0</v>
      </c>
      <c r="AD79" s="47">
        <f t="shared" si="14"/>
        <v>0</v>
      </c>
      <c r="AE79" s="47">
        <f t="shared" si="14"/>
        <v>0</v>
      </c>
      <c r="AF79" s="47">
        <f t="shared" si="14"/>
        <v>0</v>
      </c>
      <c r="AG79" s="47">
        <f t="shared" si="14"/>
        <v>0</v>
      </c>
      <c r="AH79" s="47">
        <f t="shared" si="14"/>
        <v>0</v>
      </c>
      <c r="AI79" s="48">
        <f t="shared" si="14"/>
        <v>0</v>
      </c>
    </row>
    <row r="80" spans="1:35">
      <c r="A80" s="35" t="str">
        <f>IF(ISBLANK(Arbeitspakete!A80),"",Arbeitspakete!A80)</f>
        <v/>
      </c>
      <c r="B80" s="37" t="str">
        <f>IF($A80="","",VLOOKUP($A80,Arbeitspakete!$A$3:$N$999,B$2,FALSE))</f>
        <v/>
      </c>
      <c r="C80" s="38" t="str">
        <f>IF($A80="","",VLOOKUP($A80,Arbeitspakete!$A$3:$N$999,C$2,FALSE))</f>
        <v/>
      </c>
      <c r="D80" s="39" t="str">
        <f>IF($A80="","",VLOOKUP($A80,Arbeitspakete!$A$3:$N$999,D$2,FALSE))</f>
        <v/>
      </c>
      <c r="F80" s="46">
        <f t="shared" si="15"/>
        <v>0</v>
      </c>
      <c r="G80" s="47">
        <f t="shared" si="15"/>
        <v>0</v>
      </c>
      <c r="H80" s="47">
        <f t="shared" si="15"/>
        <v>0</v>
      </c>
      <c r="I80" s="47">
        <f t="shared" si="15"/>
        <v>0</v>
      </c>
      <c r="J80" s="47">
        <f t="shared" si="15"/>
        <v>0</v>
      </c>
      <c r="K80" s="47">
        <f t="shared" si="15"/>
        <v>0</v>
      </c>
      <c r="L80" s="47">
        <f t="shared" si="15"/>
        <v>0</v>
      </c>
      <c r="M80" s="47">
        <f t="shared" si="15"/>
        <v>0</v>
      </c>
      <c r="N80" s="47">
        <f t="shared" si="15"/>
        <v>0</v>
      </c>
      <c r="O80" s="47">
        <f t="shared" si="15"/>
        <v>0</v>
      </c>
      <c r="P80" s="47">
        <f t="shared" si="15"/>
        <v>0</v>
      </c>
      <c r="Q80" s="47">
        <f t="shared" si="15"/>
        <v>0</v>
      </c>
      <c r="R80" s="47">
        <f t="shared" si="15"/>
        <v>0</v>
      </c>
      <c r="S80" s="47">
        <f t="shared" si="15"/>
        <v>0</v>
      </c>
      <c r="T80" s="47">
        <f t="shared" si="15"/>
        <v>0</v>
      </c>
      <c r="U80" s="47">
        <f t="shared" si="15"/>
        <v>0</v>
      </c>
      <c r="V80" s="47">
        <f t="shared" si="14"/>
        <v>0</v>
      </c>
      <c r="W80" s="47">
        <f t="shared" si="14"/>
        <v>0</v>
      </c>
      <c r="X80" s="47">
        <f t="shared" si="14"/>
        <v>0</v>
      </c>
      <c r="Y80" s="47">
        <f t="shared" si="14"/>
        <v>0</v>
      </c>
      <c r="Z80" s="47">
        <f t="shared" si="14"/>
        <v>0</v>
      </c>
      <c r="AA80" s="47">
        <f t="shared" si="14"/>
        <v>0</v>
      </c>
      <c r="AB80" s="47">
        <f t="shared" si="14"/>
        <v>0</v>
      </c>
      <c r="AC80" s="47">
        <f t="shared" si="14"/>
        <v>0</v>
      </c>
      <c r="AD80" s="47">
        <f t="shared" si="14"/>
        <v>0</v>
      </c>
      <c r="AE80" s="47">
        <f t="shared" si="14"/>
        <v>0</v>
      </c>
      <c r="AF80" s="47">
        <f t="shared" si="14"/>
        <v>0</v>
      </c>
      <c r="AG80" s="47">
        <f t="shared" si="14"/>
        <v>0</v>
      </c>
      <c r="AH80" s="47">
        <f t="shared" si="14"/>
        <v>0</v>
      </c>
      <c r="AI80" s="48">
        <f t="shared" si="14"/>
        <v>0</v>
      </c>
    </row>
    <row r="81" spans="1:35">
      <c r="A81" s="35" t="str">
        <f>IF(ISBLANK(Arbeitspakete!A81),"",Arbeitspakete!A81)</f>
        <v/>
      </c>
      <c r="B81" s="37" t="str">
        <f>IF($A81="","",VLOOKUP($A81,Arbeitspakete!$A$3:$N$999,B$2,FALSE))</f>
        <v/>
      </c>
      <c r="C81" s="38" t="str">
        <f>IF($A81="","",VLOOKUP($A81,Arbeitspakete!$A$3:$N$999,C$2,FALSE))</f>
        <v/>
      </c>
      <c r="D81" s="39" t="str">
        <f>IF($A81="","",VLOOKUP($A81,Arbeitspakete!$A$3:$N$999,D$2,FALSE))</f>
        <v/>
      </c>
      <c r="F81" s="46">
        <f t="shared" si="15"/>
        <v>0</v>
      </c>
      <c r="G81" s="47">
        <f t="shared" si="15"/>
        <v>0</v>
      </c>
      <c r="H81" s="47">
        <f t="shared" si="15"/>
        <v>0</v>
      </c>
      <c r="I81" s="47">
        <f t="shared" si="15"/>
        <v>0</v>
      </c>
      <c r="J81" s="47">
        <f t="shared" si="15"/>
        <v>0</v>
      </c>
      <c r="K81" s="47">
        <f t="shared" si="15"/>
        <v>0</v>
      </c>
      <c r="L81" s="47">
        <f t="shared" si="15"/>
        <v>0</v>
      </c>
      <c r="M81" s="47">
        <f t="shared" si="15"/>
        <v>0</v>
      </c>
      <c r="N81" s="47">
        <f t="shared" si="15"/>
        <v>0</v>
      </c>
      <c r="O81" s="47">
        <f t="shared" si="15"/>
        <v>0</v>
      </c>
      <c r="P81" s="47">
        <f t="shared" si="15"/>
        <v>0</v>
      </c>
      <c r="Q81" s="47">
        <f t="shared" si="15"/>
        <v>0</v>
      </c>
      <c r="R81" s="47">
        <f t="shared" si="15"/>
        <v>0</v>
      </c>
      <c r="S81" s="47">
        <f t="shared" si="15"/>
        <v>0</v>
      </c>
      <c r="T81" s="47">
        <f t="shared" si="15"/>
        <v>0</v>
      </c>
      <c r="U81" s="47">
        <f t="shared" si="15"/>
        <v>0</v>
      </c>
      <c r="V81" s="47">
        <f t="shared" si="14"/>
        <v>0</v>
      </c>
      <c r="W81" s="47">
        <f t="shared" si="14"/>
        <v>0</v>
      </c>
      <c r="X81" s="47">
        <f t="shared" si="14"/>
        <v>0</v>
      </c>
      <c r="Y81" s="47">
        <f t="shared" si="14"/>
        <v>0</v>
      </c>
      <c r="Z81" s="47">
        <f t="shared" si="14"/>
        <v>0</v>
      </c>
      <c r="AA81" s="47">
        <f t="shared" si="14"/>
        <v>0</v>
      </c>
      <c r="AB81" s="47">
        <f t="shared" si="14"/>
        <v>0</v>
      </c>
      <c r="AC81" s="47">
        <f t="shared" si="14"/>
        <v>0</v>
      </c>
      <c r="AD81" s="47">
        <f t="shared" si="14"/>
        <v>0</v>
      </c>
      <c r="AE81" s="47">
        <f t="shared" si="14"/>
        <v>0</v>
      </c>
      <c r="AF81" s="47">
        <f t="shared" si="14"/>
        <v>0</v>
      </c>
      <c r="AG81" s="47">
        <f t="shared" si="14"/>
        <v>0</v>
      </c>
      <c r="AH81" s="47">
        <f t="shared" si="14"/>
        <v>0</v>
      </c>
      <c r="AI81" s="48">
        <f t="shared" si="14"/>
        <v>0</v>
      </c>
    </row>
    <row r="82" spans="1:35">
      <c r="A82" s="35" t="str">
        <f>IF(ISBLANK(Arbeitspakete!A82),"",Arbeitspakete!A82)</f>
        <v/>
      </c>
      <c r="B82" s="37" t="str">
        <f>IF($A82="","",VLOOKUP($A82,Arbeitspakete!$A$3:$N$999,B$2,FALSE))</f>
        <v/>
      </c>
      <c r="C82" s="38" t="str">
        <f>IF($A82="","",VLOOKUP($A82,Arbeitspakete!$A$3:$N$999,C$2,FALSE))</f>
        <v/>
      </c>
      <c r="D82" s="39" t="str">
        <f>IF($A82="","",VLOOKUP($A82,Arbeitspakete!$A$3:$N$999,D$2,FALSE))</f>
        <v/>
      </c>
      <c r="F82" s="46">
        <f t="shared" si="15"/>
        <v>0</v>
      </c>
      <c r="G82" s="47">
        <f t="shared" si="15"/>
        <v>0</v>
      </c>
      <c r="H82" s="47">
        <f t="shared" si="15"/>
        <v>0</v>
      </c>
      <c r="I82" s="47">
        <f t="shared" si="15"/>
        <v>0</v>
      </c>
      <c r="J82" s="47">
        <f t="shared" si="15"/>
        <v>0</v>
      </c>
      <c r="K82" s="47">
        <f t="shared" si="15"/>
        <v>0</v>
      </c>
      <c r="L82" s="47">
        <f t="shared" si="15"/>
        <v>0</v>
      </c>
      <c r="M82" s="47">
        <f t="shared" si="15"/>
        <v>0</v>
      </c>
      <c r="N82" s="47">
        <f t="shared" si="15"/>
        <v>0</v>
      </c>
      <c r="O82" s="47">
        <f t="shared" si="15"/>
        <v>0</v>
      </c>
      <c r="P82" s="47">
        <f t="shared" si="15"/>
        <v>0</v>
      </c>
      <c r="Q82" s="47">
        <f t="shared" si="15"/>
        <v>0</v>
      </c>
      <c r="R82" s="47">
        <f t="shared" si="15"/>
        <v>0</v>
      </c>
      <c r="S82" s="47">
        <f t="shared" si="15"/>
        <v>0</v>
      </c>
      <c r="T82" s="47">
        <f t="shared" si="15"/>
        <v>0</v>
      </c>
      <c r="U82" s="47">
        <f t="shared" si="15"/>
        <v>0</v>
      </c>
      <c r="V82" s="47">
        <f t="shared" si="14"/>
        <v>0</v>
      </c>
      <c r="W82" s="47">
        <f t="shared" si="14"/>
        <v>0</v>
      </c>
      <c r="X82" s="47">
        <f t="shared" si="14"/>
        <v>0</v>
      </c>
      <c r="Y82" s="47">
        <f t="shared" si="14"/>
        <v>0</v>
      </c>
      <c r="Z82" s="47">
        <f t="shared" si="14"/>
        <v>0</v>
      </c>
      <c r="AA82" s="47">
        <f t="shared" si="14"/>
        <v>0</v>
      </c>
      <c r="AB82" s="47">
        <f t="shared" si="14"/>
        <v>0</v>
      </c>
      <c r="AC82" s="47">
        <f t="shared" si="14"/>
        <v>0</v>
      </c>
      <c r="AD82" s="47">
        <f t="shared" si="14"/>
        <v>0</v>
      </c>
      <c r="AE82" s="47">
        <f t="shared" si="14"/>
        <v>0</v>
      </c>
      <c r="AF82" s="47">
        <f t="shared" si="14"/>
        <v>0</v>
      </c>
      <c r="AG82" s="47">
        <f t="shared" si="14"/>
        <v>0</v>
      </c>
      <c r="AH82" s="47">
        <f t="shared" si="14"/>
        <v>0</v>
      </c>
      <c r="AI82" s="48">
        <f t="shared" si="14"/>
        <v>0</v>
      </c>
    </row>
    <row r="83" spans="1:35">
      <c r="A83" s="35" t="str">
        <f>IF(ISBLANK(Arbeitspakete!A83),"",Arbeitspakete!A83)</f>
        <v/>
      </c>
      <c r="B83" s="37" t="str">
        <f>IF($A83="","",VLOOKUP($A83,Arbeitspakete!$A$3:$N$999,B$2,FALSE))</f>
        <v/>
      </c>
      <c r="C83" s="38" t="str">
        <f>IF($A83="","",VLOOKUP($A83,Arbeitspakete!$A$3:$N$999,C$2,FALSE))</f>
        <v/>
      </c>
      <c r="D83" s="39" t="str">
        <f>IF($A83="","",VLOOKUP($A83,Arbeitspakete!$A$3:$N$999,D$2,FALSE))</f>
        <v/>
      </c>
      <c r="F83" s="46">
        <f t="shared" si="15"/>
        <v>0</v>
      </c>
      <c r="G83" s="47">
        <f t="shared" si="15"/>
        <v>0</v>
      </c>
      <c r="H83" s="47">
        <f t="shared" si="15"/>
        <v>0</v>
      </c>
      <c r="I83" s="47">
        <f t="shared" si="15"/>
        <v>0</v>
      </c>
      <c r="J83" s="47">
        <f t="shared" si="15"/>
        <v>0</v>
      </c>
      <c r="K83" s="47">
        <f t="shared" si="15"/>
        <v>0</v>
      </c>
      <c r="L83" s="47">
        <f t="shared" si="15"/>
        <v>0</v>
      </c>
      <c r="M83" s="47">
        <f t="shared" si="15"/>
        <v>0</v>
      </c>
      <c r="N83" s="47">
        <f t="shared" si="15"/>
        <v>0</v>
      </c>
      <c r="O83" s="47">
        <f t="shared" si="15"/>
        <v>0</v>
      </c>
      <c r="P83" s="47">
        <f t="shared" si="15"/>
        <v>0</v>
      </c>
      <c r="Q83" s="47">
        <f t="shared" si="15"/>
        <v>0</v>
      </c>
      <c r="R83" s="47">
        <f t="shared" si="15"/>
        <v>0</v>
      </c>
      <c r="S83" s="47">
        <f t="shared" si="15"/>
        <v>0</v>
      </c>
      <c r="T83" s="47">
        <f t="shared" si="15"/>
        <v>0</v>
      </c>
      <c r="U83" s="47">
        <f t="shared" si="15"/>
        <v>0</v>
      </c>
      <c r="V83" s="47">
        <f t="shared" si="14"/>
        <v>0</v>
      </c>
      <c r="W83" s="47">
        <f t="shared" si="14"/>
        <v>0</v>
      </c>
      <c r="X83" s="47">
        <f t="shared" si="14"/>
        <v>0</v>
      </c>
      <c r="Y83" s="47">
        <f t="shared" si="14"/>
        <v>0</v>
      </c>
      <c r="Z83" s="47">
        <f t="shared" si="14"/>
        <v>0</v>
      </c>
      <c r="AA83" s="47">
        <f t="shared" si="14"/>
        <v>0</v>
      </c>
      <c r="AB83" s="47">
        <f t="shared" si="14"/>
        <v>0</v>
      </c>
      <c r="AC83" s="47">
        <f t="shared" si="14"/>
        <v>0</v>
      </c>
      <c r="AD83" s="47">
        <f t="shared" si="14"/>
        <v>0</v>
      </c>
      <c r="AE83" s="47">
        <f t="shared" si="14"/>
        <v>0</v>
      </c>
      <c r="AF83" s="47">
        <f t="shared" si="14"/>
        <v>0</v>
      </c>
      <c r="AG83" s="47">
        <f t="shared" si="14"/>
        <v>0</v>
      </c>
      <c r="AH83" s="47">
        <f t="shared" si="14"/>
        <v>0</v>
      </c>
      <c r="AI83" s="48">
        <f t="shared" si="14"/>
        <v>0</v>
      </c>
    </row>
    <row r="84" spans="1:35">
      <c r="A84" s="35" t="str">
        <f>IF(ISBLANK(Arbeitspakete!A84),"",Arbeitspakete!A84)</f>
        <v/>
      </c>
      <c r="B84" s="37" t="str">
        <f>IF($A84="","",VLOOKUP($A84,Arbeitspakete!$A$3:$N$999,B$2,FALSE))</f>
        <v/>
      </c>
      <c r="C84" s="38" t="str">
        <f>IF($A84="","",VLOOKUP($A84,Arbeitspakete!$A$3:$N$999,C$2,FALSE))</f>
        <v/>
      </c>
      <c r="D84" s="39" t="str">
        <f>IF($A84="","",VLOOKUP($A84,Arbeitspakete!$A$3:$N$999,D$2,FALSE))</f>
        <v/>
      </c>
      <c r="F84" s="46">
        <f t="shared" si="15"/>
        <v>0</v>
      </c>
      <c r="G84" s="47">
        <f t="shared" si="15"/>
        <v>0</v>
      </c>
      <c r="H84" s="47">
        <f t="shared" si="15"/>
        <v>0</v>
      </c>
      <c r="I84" s="47">
        <f t="shared" si="15"/>
        <v>0</v>
      </c>
      <c r="J84" s="47">
        <f t="shared" si="15"/>
        <v>0</v>
      </c>
      <c r="K84" s="47">
        <f t="shared" si="15"/>
        <v>0</v>
      </c>
      <c r="L84" s="47">
        <f t="shared" si="15"/>
        <v>0</v>
      </c>
      <c r="M84" s="47">
        <f t="shared" si="15"/>
        <v>0</v>
      </c>
      <c r="N84" s="47">
        <f t="shared" si="15"/>
        <v>0</v>
      </c>
      <c r="O84" s="47">
        <f t="shared" si="15"/>
        <v>0</v>
      </c>
      <c r="P84" s="47">
        <f t="shared" si="15"/>
        <v>0</v>
      </c>
      <c r="Q84" s="47">
        <f t="shared" si="15"/>
        <v>0</v>
      </c>
      <c r="R84" s="47">
        <f t="shared" si="15"/>
        <v>0</v>
      </c>
      <c r="S84" s="47">
        <f t="shared" si="15"/>
        <v>0</v>
      </c>
      <c r="T84" s="47">
        <f t="shared" si="15"/>
        <v>0</v>
      </c>
      <c r="U84" s="47">
        <f t="shared" si="15"/>
        <v>0</v>
      </c>
      <c r="V84" s="47">
        <f t="shared" si="14"/>
        <v>0</v>
      </c>
      <c r="W84" s="47">
        <f t="shared" si="14"/>
        <v>0</v>
      </c>
      <c r="X84" s="47">
        <f t="shared" si="14"/>
        <v>0</v>
      </c>
      <c r="Y84" s="47">
        <f t="shared" si="14"/>
        <v>0</v>
      </c>
      <c r="Z84" s="47">
        <f t="shared" si="14"/>
        <v>0</v>
      </c>
      <c r="AA84" s="47">
        <f t="shared" si="14"/>
        <v>0</v>
      </c>
      <c r="AB84" s="47">
        <f t="shared" si="14"/>
        <v>0</v>
      </c>
      <c r="AC84" s="47">
        <f t="shared" si="14"/>
        <v>0</v>
      </c>
      <c r="AD84" s="47">
        <f t="shared" si="14"/>
        <v>0</v>
      </c>
      <c r="AE84" s="47">
        <f t="shared" si="14"/>
        <v>0</v>
      </c>
      <c r="AF84" s="47">
        <f t="shared" si="14"/>
        <v>0</v>
      </c>
      <c r="AG84" s="47">
        <f t="shared" si="14"/>
        <v>0</v>
      </c>
      <c r="AH84" s="47">
        <f t="shared" si="14"/>
        <v>0</v>
      </c>
      <c r="AI84" s="48">
        <f t="shared" si="14"/>
        <v>0</v>
      </c>
    </row>
    <row r="85" spans="1:35">
      <c r="A85" s="35" t="str">
        <f>IF(ISBLANK(Arbeitspakete!A85),"",Arbeitspakete!A85)</f>
        <v/>
      </c>
      <c r="B85" s="37" t="str">
        <f>IF($A85="","",VLOOKUP($A85,Arbeitspakete!$A$3:$N$999,B$2,FALSE))</f>
        <v/>
      </c>
      <c r="C85" s="38" t="str">
        <f>IF($A85="","",VLOOKUP($A85,Arbeitspakete!$A$3:$N$999,C$2,FALSE))</f>
        <v/>
      </c>
      <c r="D85" s="39" t="str">
        <f>IF($A85="","",VLOOKUP($A85,Arbeitspakete!$A$3:$N$999,D$2,FALSE))</f>
        <v/>
      </c>
      <c r="F85" s="46">
        <f t="shared" si="15"/>
        <v>0</v>
      </c>
      <c r="G85" s="47">
        <f t="shared" si="15"/>
        <v>0</v>
      </c>
      <c r="H85" s="47">
        <f t="shared" si="15"/>
        <v>0</v>
      </c>
      <c r="I85" s="47">
        <f t="shared" si="15"/>
        <v>0</v>
      </c>
      <c r="J85" s="47">
        <f t="shared" si="15"/>
        <v>0</v>
      </c>
      <c r="K85" s="47">
        <f t="shared" si="15"/>
        <v>0</v>
      </c>
      <c r="L85" s="47">
        <f t="shared" si="15"/>
        <v>0</v>
      </c>
      <c r="M85" s="47">
        <f t="shared" si="15"/>
        <v>0</v>
      </c>
      <c r="N85" s="47">
        <f t="shared" si="15"/>
        <v>0</v>
      </c>
      <c r="O85" s="47">
        <f t="shared" si="15"/>
        <v>0</v>
      </c>
      <c r="P85" s="47">
        <f t="shared" si="15"/>
        <v>0</v>
      </c>
      <c r="Q85" s="47">
        <f t="shared" si="15"/>
        <v>0</v>
      </c>
      <c r="R85" s="47">
        <f t="shared" si="15"/>
        <v>0</v>
      </c>
      <c r="S85" s="47">
        <f t="shared" si="15"/>
        <v>0</v>
      </c>
      <c r="T85" s="47">
        <f t="shared" si="15"/>
        <v>0</v>
      </c>
      <c r="U85" s="47">
        <f t="shared" si="15"/>
        <v>0</v>
      </c>
      <c r="V85" s="47">
        <f t="shared" si="14"/>
        <v>0</v>
      </c>
      <c r="W85" s="47">
        <f t="shared" si="14"/>
        <v>0</v>
      </c>
      <c r="X85" s="47">
        <f t="shared" si="14"/>
        <v>0</v>
      </c>
      <c r="Y85" s="47">
        <f t="shared" si="14"/>
        <v>0</v>
      </c>
      <c r="Z85" s="47">
        <f t="shared" si="14"/>
        <v>0</v>
      </c>
      <c r="AA85" s="47">
        <f t="shared" si="14"/>
        <v>0</v>
      </c>
      <c r="AB85" s="47">
        <f t="shared" si="14"/>
        <v>0</v>
      </c>
      <c r="AC85" s="47">
        <f t="shared" si="14"/>
        <v>0</v>
      </c>
      <c r="AD85" s="47">
        <f t="shared" si="14"/>
        <v>0</v>
      </c>
      <c r="AE85" s="47">
        <f t="shared" si="14"/>
        <v>0</v>
      </c>
      <c r="AF85" s="47">
        <f t="shared" si="14"/>
        <v>0</v>
      </c>
      <c r="AG85" s="47">
        <f t="shared" si="14"/>
        <v>0</v>
      </c>
      <c r="AH85" s="47">
        <f t="shared" si="14"/>
        <v>0</v>
      </c>
      <c r="AI85" s="48">
        <f t="shared" si="14"/>
        <v>0</v>
      </c>
    </row>
    <row r="86" spans="1:35">
      <c r="A86" s="35" t="str">
        <f>IF(ISBLANK(Arbeitspakete!A86),"",Arbeitspakete!A86)</f>
        <v/>
      </c>
      <c r="B86" s="37" t="str">
        <f>IF($A86="","",VLOOKUP($A86,Arbeitspakete!$A$3:$N$999,B$2,FALSE))</f>
        <v/>
      </c>
      <c r="C86" s="38" t="str">
        <f>IF($A86="","",VLOOKUP($A86,Arbeitspakete!$A$3:$N$999,C$2,FALSE))</f>
        <v/>
      </c>
      <c r="D86" s="39" t="str">
        <f>IF($A86="","",VLOOKUP($A86,Arbeitspakete!$A$3:$N$999,D$2,FALSE))</f>
        <v/>
      </c>
      <c r="F86" s="46">
        <f t="shared" si="15"/>
        <v>0</v>
      </c>
      <c r="G86" s="47">
        <f t="shared" si="15"/>
        <v>0</v>
      </c>
      <c r="H86" s="47">
        <f t="shared" si="15"/>
        <v>0</v>
      </c>
      <c r="I86" s="47">
        <f t="shared" si="15"/>
        <v>0</v>
      </c>
      <c r="J86" s="47">
        <f t="shared" si="15"/>
        <v>0</v>
      </c>
      <c r="K86" s="47">
        <f t="shared" si="15"/>
        <v>0</v>
      </c>
      <c r="L86" s="47">
        <f t="shared" si="15"/>
        <v>0</v>
      </c>
      <c r="M86" s="47">
        <f t="shared" si="15"/>
        <v>0</v>
      </c>
      <c r="N86" s="47">
        <f t="shared" si="15"/>
        <v>0</v>
      </c>
      <c r="O86" s="47">
        <f t="shared" si="15"/>
        <v>0</v>
      </c>
      <c r="P86" s="47">
        <f t="shared" si="15"/>
        <v>0</v>
      </c>
      <c r="Q86" s="47">
        <f t="shared" si="15"/>
        <v>0</v>
      </c>
      <c r="R86" s="47">
        <f t="shared" si="15"/>
        <v>0</v>
      </c>
      <c r="S86" s="47">
        <f t="shared" si="15"/>
        <v>0</v>
      </c>
      <c r="T86" s="47">
        <f t="shared" si="15"/>
        <v>0</v>
      </c>
      <c r="U86" s="47">
        <f t="shared" si="15"/>
        <v>0</v>
      </c>
      <c r="V86" s="47">
        <f t="shared" si="14"/>
        <v>0</v>
      </c>
      <c r="W86" s="47">
        <f t="shared" si="14"/>
        <v>0</v>
      </c>
      <c r="X86" s="47">
        <f t="shared" si="14"/>
        <v>0</v>
      </c>
      <c r="Y86" s="47">
        <f t="shared" si="14"/>
        <v>0</v>
      </c>
      <c r="Z86" s="47">
        <f t="shared" si="14"/>
        <v>0</v>
      </c>
      <c r="AA86" s="47">
        <f t="shared" si="14"/>
        <v>0</v>
      </c>
      <c r="AB86" s="47">
        <f t="shared" si="14"/>
        <v>0</v>
      </c>
      <c r="AC86" s="47">
        <f t="shared" si="14"/>
        <v>0</v>
      </c>
      <c r="AD86" s="47">
        <f t="shared" si="14"/>
        <v>0</v>
      </c>
      <c r="AE86" s="47">
        <f t="shared" si="14"/>
        <v>0</v>
      </c>
      <c r="AF86" s="47">
        <f t="shared" si="14"/>
        <v>0</v>
      </c>
      <c r="AG86" s="47">
        <f t="shared" si="14"/>
        <v>0</v>
      </c>
      <c r="AH86" s="47">
        <f t="shared" si="14"/>
        <v>0</v>
      </c>
      <c r="AI86" s="48">
        <f t="shared" si="14"/>
        <v>0</v>
      </c>
    </row>
    <row r="87" spans="1:35">
      <c r="A87" s="35" t="str">
        <f>IF(ISBLANK(Arbeitspakete!A87),"",Arbeitspakete!A87)</f>
        <v/>
      </c>
      <c r="B87" s="37" t="str">
        <f>IF($A87="","",VLOOKUP($A87,Arbeitspakete!$A$3:$N$999,B$2,FALSE))</f>
        <v/>
      </c>
      <c r="C87" s="38" t="str">
        <f>IF($A87="","",VLOOKUP($A87,Arbeitspakete!$A$3:$N$999,C$2,FALSE))</f>
        <v/>
      </c>
      <c r="D87" s="39" t="str">
        <f>IF($A87="","",VLOOKUP($A87,Arbeitspakete!$A$3:$N$999,D$2,FALSE))</f>
        <v/>
      </c>
      <c r="F87" s="46">
        <f t="shared" si="15"/>
        <v>0</v>
      </c>
      <c r="G87" s="47">
        <f t="shared" si="15"/>
        <v>0</v>
      </c>
      <c r="H87" s="47">
        <f t="shared" si="15"/>
        <v>0</v>
      </c>
      <c r="I87" s="47">
        <f t="shared" si="15"/>
        <v>0</v>
      </c>
      <c r="J87" s="47">
        <f t="shared" si="15"/>
        <v>0</v>
      </c>
      <c r="K87" s="47">
        <f t="shared" si="15"/>
        <v>0</v>
      </c>
      <c r="L87" s="47">
        <f t="shared" si="15"/>
        <v>0</v>
      </c>
      <c r="M87" s="47">
        <f t="shared" si="15"/>
        <v>0</v>
      </c>
      <c r="N87" s="47">
        <f t="shared" si="15"/>
        <v>0</v>
      </c>
      <c r="O87" s="47">
        <f t="shared" si="15"/>
        <v>0</v>
      </c>
      <c r="P87" s="47">
        <f t="shared" si="15"/>
        <v>0</v>
      </c>
      <c r="Q87" s="47">
        <f t="shared" si="15"/>
        <v>0</v>
      </c>
      <c r="R87" s="47">
        <f t="shared" si="15"/>
        <v>0</v>
      </c>
      <c r="S87" s="47">
        <f t="shared" si="15"/>
        <v>0</v>
      </c>
      <c r="T87" s="47">
        <f t="shared" si="15"/>
        <v>0</v>
      </c>
      <c r="U87" s="47">
        <f t="shared" si="15"/>
        <v>0</v>
      </c>
      <c r="V87" s="47">
        <f t="shared" si="14"/>
        <v>0</v>
      </c>
      <c r="W87" s="47">
        <f t="shared" si="14"/>
        <v>0</v>
      </c>
      <c r="X87" s="47">
        <f t="shared" si="14"/>
        <v>0</v>
      </c>
      <c r="Y87" s="47">
        <f t="shared" si="14"/>
        <v>0</v>
      </c>
      <c r="Z87" s="47">
        <f t="shared" si="14"/>
        <v>0</v>
      </c>
      <c r="AA87" s="47">
        <f t="shared" si="14"/>
        <v>0</v>
      </c>
      <c r="AB87" s="47">
        <f t="shared" si="14"/>
        <v>0</v>
      </c>
      <c r="AC87" s="47">
        <f t="shared" si="14"/>
        <v>0</v>
      </c>
      <c r="AD87" s="47">
        <f t="shared" si="14"/>
        <v>0</v>
      </c>
      <c r="AE87" s="47">
        <f t="shared" si="14"/>
        <v>0</v>
      </c>
      <c r="AF87" s="47">
        <f t="shared" si="14"/>
        <v>0</v>
      </c>
      <c r="AG87" s="47">
        <f t="shared" si="14"/>
        <v>0</v>
      </c>
      <c r="AH87" s="47">
        <f t="shared" si="14"/>
        <v>0</v>
      </c>
      <c r="AI87" s="48">
        <f t="shared" si="14"/>
        <v>0</v>
      </c>
    </row>
    <row r="88" spans="1:35">
      <c r="A88" s="35" t="str">
        <f>IF(ISBLANK(Arbeitspakete!A88),"",Arbeitspakete!A88)</f>
        <v/>
      </c>
      <c r="B88" s="37" t="str">
        <f>IF($A88="","",VLOOKUP($A88,Arbeitspakete!$A$3:$N$999,B$2,FALSE))</f>
        <v/>
      </c>
      <c r="C88" s="38" t="str">
        <f>IF($A88="","",VLOOKUP($A88,Arbeitspakete!$A$3:$N$999,C$2,FALSE))</f>
        <v/>
      </c>
      <c r="D88" s="39" t="str">
        <f>IF($A88="","",VLOOKUP($A88,Arbeitspakete!$A$3:$N$999,D$2,FALSE))</f>
        <v/>
      </c>
      <c r="F88" s="46">
        <f t="shared" si="15"/>
        <v>0</v>
      </c>
      <c r="G88" s="47">
        <f t="shared" si="15"/>
        <v>0</v>
      </c>
      <c r="H88" s="47">
        <f t="shared" si="15"/>
        <v>0</v>
      </c>
      <c r="I88" s="47">
        <f t="shared" si="15"/>
        <v>0</v>
      </c>
      <c r="J88" s="47">
        <f t="shared" si="15"/>
        <v>0</v>
      </c>
      <c r="K88" s="47">
        <f t="shared" si="15"/>
        <v>0</v>
      </c>
      <c r="L88" s="47">
        <f t="shared" si="15"/>
        <v>0</v>
      </c>
      <c r="M88" s="47">
        <f t="shared" si="15"/>
        <v>0</v>
      </c>
      <c r="N88" s="47">
        <f t="shared" si="15"/>
        <v>0</v>
      </c>
      <c r="O88" s="47">
        <f t="shared" si="15"/>
        <v>0</v>
      </c>
      <c r="P88" s="47">
        <f t="shared" si="15"/>
        <v>0</v>
      </c>
      <c r="Q88" s="47">
        <f t="shared" si="15"/>
        <v>0</v>
      </c>
      <c r="R88" s="47">
        <f t="shared" si="15"/>
        <v>0</v>
      </c>
      <c r="S88" s="47">
        <f t="shared" si="15"/>
        <v>0</v>
      </c>
      <c r="T88" s="47">
        <f t="shared" si="15"/>
        <v>0</v>
      </c>
      <c r="U88" s="47">
        <f t="shared" si="15"/>
        <v>0</v>
      </c>
      <c r="V88" s="47">
        <f t="shared" si="14"/>
        <v>0</v>
      </c>
      <c r="W88" s="47">
        <f t="shared" si="14"/>
        <v>0</v>
      </c>
      <c r="X88" s="47">
        <f t="shared" si="14"/>
        <v>0</v>
      </c>
      <c r="Y88" s="47">
        <f t="shared" si="14"/>
        <v>0</v>
      </c>
      <c r="Z88" s="47">
        <f t="shared" si="14"/>
        <v>0</v>
      </c>
      <c r="AA88" s="47">
        <f t="shared" si="14"/>
        <v>0</v>
      </c>
      <c r="AB88" s="47">
        <f t="shared" si="14"/>
        <v>0</v>
      </c>
      <c r="AC88" s="47">
        <f t="shared" si="14"/>
        <v>0</v>
      </c>
      <c r="AD88" s="47">
        <f t="shared" si="14"/>
        <v>0</v>
      </c>
      <c r="AE88" s="47">
        <f t="shared" si="14"/>
        <v>0</v>
      </c>
      <c r="AF88" s="47">
        <f t="shared" si="14"/>
        <v>0</v>
      </c>
      <c r="AG88" s="47">
        <f t="shared" si="14"/>
        <v>0</v>
      </c>
      <c r="AH88" s="47">
        <f t="shared" si="14"/>
        <v>0</v>
      </c>
      <c r="AI88" s="48">
        <f t="shared" si="14"/>
        <v>0</v>
      </c>
    </row>
    <row r="89" spans="1:35">
      <c r="A89" s="35" t="str">
        <f>IF(ISBLANK(Arbeitspakete!A89),"",Arbeitspakete!A89)</f>
        <v/>
      </c>
      <c r="B89" s="37" t="str">
        <f>IF($A89="","",VLOOKUP($A89,Arbeitspakete!$A$3:$N$999,B$2,FALSE))</f>
        <v/>
      </c>
      <c r="C89" s="38" t="str">
        <f>IF($A89="","",VLOOKUP($A89,Arbeitspakete!$A$3:$N$999,C$2,FALSE))</f>
        <v/>
      </c>
      <c r="D89" s="39" t="str">
        <f>IF($A89="","",VLOOKUP($A89,Arbeitspakete!$A$3:$N$999,D$2,FALSE))</f>
        <v/>
      </c>
      <c r="F89" s="46">
        <f t="shared" si="15"/>
        <v>0</v>
      </c>
      <c r="G89" s="47">
        <f t="shared" si="15"/>
        <v>0</v>
      </c>
      <c r="H89" s="47">
        <f t="shared" si="15"/>
        <v>0</v>
      </c>
      <c r="I89" s="47">
        <f t="shared" si="15"/>
        <v>0</v>
      </c>
      <c r="J89" s="47">
        <f t="shared" si="15"/>
        <v>0</v>
      </c>
      <c r="K89" s="47">
        <f t="shared" si="15"/>
        <v>0</v>
      </c>
      <c r="L89" s="47">
        <f t="shared" si="15"/>
        <v>0</v>
      </c>
      <c r="M89" s="47">
        <f t="shared" si="15"/>
        <v>0</v>
      </c>
      <c r="N89" s="47">
        <f t="shared" si="15"/>
        <v>0</v>
      </c>
      <c r="O89" s="47">
        <f t="shared" si="15"/>
        <v>0</v>
      </c>
      <c r="P89" s="47">
        <f t="shared" si="15"/>
        <v>0</v>
      </c>
      <c r="Q89" s="47">
        <f t="shared" si="15"/>
        <v>0</v>
      </c>
      <c r="R89" s="47">
        <f t="shared" si="15"/>
        <v>0</v>
      </c>
      <c r="S89" s="47">
        <f t="shared" si="15"/>
        <v>0</v>
      </c>
      <c r="T89" s="47">
        <f t="shared" si="15"/>
        <v>0</v>
      </c>
      <c r="U89" s="47">
        <f t="shared" si="15"/>
        <v>0</v>
      </c>
      <c r="V89" s="47">
        <f t="shared" si="14"/>
        <v>0</v>
      </c>
      <c r="W89" s="47">
        <f t="shared" si="14"/>
        <v>0</v>
      </c>
      <c r="X89" s="47">
        <f t="shared" si="14"/>
        <v>0</v>
      </c>
      <c r="Y89" s="47">
        <f t="shared" si="14"/>
        <v>0</v>
      </c>
      <c r="Z89" s="47">
        <f t="shared" si="14"/>
        <v>0</v>
      </c>
      <c r="AA89" s="47">
        <f t="shared" si="14"/>
        <v>0</v>
      </c>
      <c r="AB89" s="47">
        <f t="shared" si="14"/>
        <v>0</v>
      </c>
      <c r="AC89" s="47">
        <f t="shared" si="14"/>
        <v>0</v>
      </c>
      <c r="AD89" s="47">
        <f t="shared" si="14"/>
        <v>0</v>
      </c>
      <c r="AE89" s="47">
        <f t="shared" si="14"/>
        <v>0</v>
      </c>
      <c r="AF89" s="47">
        <f t="shared" si="14"/>
        <v>0</v>
      </c>
      <c r="AG89" s="47">
        <f t="shared" si="14"/>
        <v>0</v>
      </c>
      <c r="AH89" s="47">
        <f t="shared" si="14"/>
        <v>0</v>
      </c>
      <c r="AI89" s="48">
        <f t="shared" si="14"/>
        <v>0</v>
      </c>
    </row>
    <row r="90" spans="1:35">
      <c r="A90" s="35" t="str">
        <f>IF(ISBLANK(Arbeitspakete!A90),"",Arbeitspakete!A90)</f>
        <v/>
      </c>
      <c r="B90" s="37" t="str">
        <f>IF($A90="","",VLOOKUP($A90,Arbeitspakete!$A$3:$N$999,B$2,FALSE))</f>
        <v/>
      </c>
      <c r="C90" s="38" t="str">
        <f>IF($A90="","",VLOOKUP($A90,Arbeitspakete!$A$3:$N$999,C$2,FALSE))</f>
        <v/>
      </c>
      <c r="D90" s="39" t="str">
        <f>IF($A90="","",VLOOKUP($A90,Arbeitspakete!$A$3:$N$999,D$2,FALSE))</f>
        <v/>
      </c>
      <c r="F90" s="46">
        <f t="shared" si="15"/>
        <v>0</v>
      </c>
      <c r="G90" s="47">
        <f t="shared" si="15"/>
        <v>0</v>
      </c>
      <c r="H90" s="47">
        <f t="shared" si="15"/>
        <v>0</v>
      </c>
      <c r="I90" s="47">
        <f t="shared" si="15"/>
        <v>0</v>
      </c>
      <c r="J90" s="47">
        <f t="shared" si="15"/>
        <v>0</v>
      </c>
      <c r="K90" s="47">
        <f t="shared" si="15"/>
        <v>0</v>
      </c>
      <c r="L90" s="47">
        <f t="shared" si="15"/>
        <v>0</v>
      </c>
      <c r="M90" s="47">
        <f t="shared" si="15"/>
        <v>0</v>
      </c>
      <c r="N90" s="47">
        <f t="shared" si="15"/>
        <v>0</v>
      </c>
      <c r="O90" s="47">
        <f t="shared" si="15"/>
        <v>0</v>
      </c>
      <c r="P90" s="47">
        <f t="shared" si="15"/>
        <v>0</v>
      </c>
      <c r="Q90" s="47">
        <f t="shared" si="15"/>
        <v>0</v>
      </c>
      <c r="R90" s="47">
        <f t="shared" si="15"/>
        <v>0</v>
      </c>
      <c r="S90" s="47">
        <f t="shared" si="15"/>
        <v>0</v>
      </c>
      <c r="T90" s="47">
        <f t="shared" si="15"/>
        <v>0</v>
      </c>
      <c r="U90" s="47">
        <f t="shared" si="15"/>
        <v>0</v>
      </c>
      <c r="V90" s="47">
        <f t="shared" si="14"/>
        <v>0</v>
      </c>
      <c r="W90" s="47">
        <f t="shared" si="14"/>
        <v>0</v>
      </c>
      <c r="X90" s="47">
        <f t="shared" si="14"/>
        <v>0</v>
      </c>
      <c r="Y90" s="47">
        <f t="shared" si="14"/>
        <v>0</v>
      </c>
      <c r="Z90" s="47">
        <f t="shared" si="14"/>
        <v>0</v>
      </c>
      <c r="AA90" s="47">
        <f t="shared" si="14"/>
        <v>0</v>
      </c>
      <c r="AB90" s="47">
        <f t="shared" si="14"/>
        <v>0</v>
      </c>
      <c r="AC90" s="47">
        <f t="shared" si="14"/>
        <v>0</v>
      </c>
      <c r="AD90" s="47">
        <f t="shared" si="14"/>
        <v>0</v>
      </c>
      <c r="AE90" s="47">
        <f t="shared" si="14"/>
        <v>0</v>
      </c>
      <c r="AF90" s="47">
        <f t="shared" si="14"/>
        <v>0</v>
      </c>
      <c r="AG90" s="47">
        <f t="shared" si="14"/>
        <v>0</v>
      </c>
      <c r="AH90" s="47">
        <f t="shared" si="14"/>
        <v>0</v>
      </c>
      <c r="AI90" s="48">
        <f t="shared" si="14"/>
        <v>0</v>
      </c>
    </row>
    <row r="91" spans="1:35">
      <c r="A91" s="35" t="str">
        <f>IF(ISBLANK(Arbeitspakete!A91),"",Arbeitspakete!A91)</f>
        <v/>
      </c>
      <c r="B91" s="37" t="str">
        <f>IF($A91="","",VLOOKUP($A91,Arbeitspakete!$A$3:$N$999,B$2,FALSE))</f>
        <v/>
      </c>
      <c r="C91" s="38" t="str">
        <f>IF($A91="","",VLOOKUP($A91,Arbeitspakete!$A$3:$N$999,C$2,FALSE))</f>
        <v/>
      </c>
      <c r="D91" s="39" t="str">
        <f>IF($A91="","",VLOOKUP($A91,Arbeitspakete!$A$3:$N$999,D$2,FALSE))</f>
        <v/>
      </c>
      <c r="F91" s="46">
        <f t="shared" si="15"/>
        <v>0</v>
      </c>
      <c r="G91" s="47">
        <f t="shared" si="15"/>
        <v>0</v>
      </c>
      <c r="H91" s="47">
        <f t="shared" si="15"/>
        <v>0</v>
      </c>
      <c r="I91" s="47">
        <f t="shared" si="15"/>
        <v>0</v>
      </c>
      <c r="J91" s="47">
        <f t="shared" si="15"/>
        <v>0</v>
      </c>
      <c r="K91" s="47">
        <f t="shared" si="15"/>
        <v>0</v>
      </c>
      <c r="L91" s="47">
        <f t="shared" si="15"/>
        <v>0</v>
      </c>
      <c r="M91" s="47">
        <f t="shared" si="15"/>
        <v>0</v>
      </c>
      <c r="N91" s="47">
        <f t="shared" si="15"/>
        <v>0</v>
      </c>
      <c r="O91" s="47">
        <f t="shared" si="15"/>
        <v>0</v>
      </c>
      <c r="P91" s="47">
        <f t="shared" si="15"/>
        <v>0</v>
      </c>
      <c r="Q91" s="47">
        <f t="shared" si="15"/>
        <v>0</v>
      </c>
      <c r="R91" s="47">
        <f t="shared" si="15"/>
        <v>0</v>
      </c>
      <c r="S91" s="47">
        <f t="shared" si="15"/>
        <v>0</v>
      </c>
      <c r="T91" s="47">
        <f t="shared" si="15"/>
        <v>0</v>
      </c>
      <c r="U91" s="47">
        <f t="shared" si="15"/>
        <v>0</v>
      </c>
      <c r="V91" s="47">
        <f t="shared" si="14"/>
        <v>0</v>
      </c>
      <c r="W91" s="47">
        <f t="shared" si="14"/>
        <v>0</v>
      </c>
      <c r="X91" s="47">
        <f t="shared" si="14"/>
        <v>0</v>
      </c>
      <c r="Y91" s="47">
        <f t="shared" si="14"/>
        <v>0</v>
      </c>
      <c r="Z91" s="47">
        <f t="shared" si="14"/>
        <v>0</v>
      </c>
      <c r="AA91" s="47">
        <f t="shared" si="14"/>
        <v>0</v>
      </c>
      <c r="AB91" s="47">
        <f t="shared" si="14"/>
        <v>0</v>
      </c>
      <c r="AC91" s="47">
        <f t="shared" si="14"/>
        <v>0</v>
      </c>
      <c r="AD91" s="47">
        <f t="shared" si="14"/>
        <v>0</v>
      </c>
      <c r="AE91" s="47">
        <f t="shared" si="14"/>
        <v>0</v>
      </c>
      <c r="AF91" s="47">
        <f t="shared" si="14"/>
        <v>0</v>
      </c>
      <c r="AG91" s="47">
        <f t="shared" si="14"/>
        <v>0</v>
      </c>
      <c r="AH91" s="47">
        <f t="shared" si="14"/>
        <v>0</v>
      </c>
      <c r="AI91" s="48">
        <f t="shared" si="14"/>
        <v>0</v>
      </c>
    </row>
    <row r="92" spans="1:35">
      <c r="A92" s="35" t="str">
        <f>IF(ISBLANK(Arbeitspakete!A92),"",Arbeitspakete!A92)</f>
        <v/>
      </c>
      <c r="B92" s="37" t="str">
        <f>IF($A92="","",VLOOKUP($A92,Arbeitspakete!$A$3:$N$999,B$2,FALSE))</f>
        <v/>
      </c>
      <c r="C92" s="38" t="str">
        <f>IF($A92="","",VLOOKUP($A92,Arbeitspakete!$A$3:$N$999,C$2,FALSE))</f>
        <v/>
      </c>
      <c r="D92" s="39" t="str">
        <f>IF($A92="","",VLOOKUP($A92,Arbeitspakete!$A$3:$N$999,D$2,FALSE))</f>
        <v/>
      </c>
      <c r="F92" s="46">
        <f t="shared" si="15"/>
        <v>0</v>
      </c>
      <c r="G92" s="47">
        <f t="shared" si="15"/>
        <v>0</v>
      </c>
      <c r="H92" s="47">
        <f t="shared" si="15"/>
        <v>0</v>
      </c>
      <c r="I92" s="47">
        <f t="shared" si="15"/>
        <v>0</v>
      </c>
      <c r="J92" s="47">
        <f t="shared" si="15"/>
        <v>0</v>
      </c>
      <c r="K92" s="47">
        <f t="shared" si="15"/>
        <v>0</v>
      </c>
      <c r="L92" s="47">
        <f t="shared" si="15"/>
        <v>0</v>
      </c>
      <c r="M92" s="47">
        <f t="shared" si="15"/>
        <v>0</v>
      </c>
      <c r="N92" s="47">
        <f t="shared" si="15"/>
        <v>0</v>
      </c>
      <c r="O92" s="47">
        <f t="shared" si="15"/>
        <v>0</v>
      </c>
      <c r="P92" s="47">
        <f t="shared" si="15"/>
        <v>0</v>
      </c>
      <c r="Q92" s="47">
        <f t="shared" si="15"/>
        <v>0</v>
      </c>
      <c r="R92" s="47">
        <f t="shared" si="15"/>
        <v>0</v>
      </c>
      <c r="S92" s="47">
        <f t="shared" si="15"/>
        <v>0</v>
      </c>
      <c r="T92" s="47">
        <f t="shared" si="15"/>
        <v>0</v>
      </c>
      <c r="U92" s="47">
        <f t="shared" ref="U92:AI100" si="16">IF(AND($C92&lt;=U$3,U$3&lt;=$D92),1,0)</f>
        <v>0</v>
      </c>
      <c r="V92" s="47">
        <f t="shared" si="16"/>
        <v>0</v>
      </c>
      <c r="W92" s="47">
        <f t="shared" si="16"/>
        <v>0</v>
      </c>
      <c r="X92" s="47">
        <f t="shared" si="16"/>
        <v>0</v>
      </c>
      <c r="Y92" s="47">
        <f t="shared" si="16"/>
        <v>0</v>
      </c>
      <c r="Z92" s="47">
        <f t="shared" si="16"/>
        <v>0</v>
      </c>
      <c r="AA92" s="47">
        <f t="shared" si="16"/>
        <v>0</v>
      </c>
      <c r="AB92" s="47">
        <f t="shared" si="16"/>
        <v>0</v>
      </c>
      <c r="AC92" s="47">
        <f t="shared" si="16"/>
        <v>0</v>
      </c>
      <c r="AD92" s="47">
        <f t="shared" si="16"/>
        <v>0</v>
      </c>
      <c r="AE92" s="47">
        <f t="shared" si="16"/>
        <v>0</v>
      </c>
      <c r="AF92" s="47">
        <f t="shared" si="16"/>
        <v>0</v>
      </c>
      <c r="AG92" s="47">
        <f t="shared" si="16"/>
        <v>0</v>
      </c>
      <c r="AH92" s="47">
        <f t="shared" si="16"/>
        <v>0</v>
      </c>
      <c r="AI92" s="48">
        <f t="shared" si="16"/>
        <v>0</v>
      </c>
    </row>
    <row r="93" spans="1:35">
      <c r="A93" s="35" t="str">
        <f>IF(ISBLANK(Arbeitspakete!A93),"",Arbeitspakete!A93)</f>
        <v/>
      </c>
      <c r="B93" s="37" t="str">
        <f>IF($A93="","",VLOOKUP($A93,Arbeitspakete!$A$3:$N$999,B$2,FALSE))</f>
        <v/>
      </c>
      <c r="C93" s="38" t="str">
        <f>IF($A93="","",VLOOKUP($A93,Arbeitspakete!$A$3:$N$999,C$2,FALSE))</f>
        <v/>
      </c>
      <c r="D93" s="39" t="str">
        <f>IF($A93="","",VLOOKUP($A93,Arbeitspakete!$A$3:$N$999,D$2,FALSE))</f>
        <v/>
      </c>
      <c r="F93" s="46">
        <f t="shared" ref="F93:U100" si="17">IF(AND($C93&lt;=F$3,F$3&lt;=$D93),1,0)</f>
        <v>0</v>
      </c>
      <c r="G93" s="47">
        <f t="shared" si="17"/>
        <v>0</v>
      </c>
      <c r="H93" s="47">
        <f t="shared" si="17"/>
        <v>0</v>
      </c>
      <c r="I93" s="47">
        <f t="shared" si="17"/>
        <v>0</v>
      </c>
      <c r="J93" s="47">
        <f t="shared" si="17"/>
        <v>0</v>
      </c>
      <c r="K93" s="47">
        <f t="shared" si="17"/>
        <v>0</v>
      </c>
      <c r="L93" s="47">
        <f t="shared" si="17"/>
        <v>0</v>
      </c>
      <c r="M93" s="47">
        <f t="shared" si="17"/>
        <v>0</v>
      </c>
      <c r="N93" s="47">
        <f t="shared" si="17"/>
        <v>0</v>
      </c>
      <c r="O93" s="47">
        <f t="shared" si="17"/>
        <v>0</v>
      </c>
      <c r="P93" s="47">
        <f t="shared" si="17"/>
        <v>0</v>
      </c>
      <c r="Q93" s="47">
        <f t="shared" si="17"/>
        <v>0</v>
      </c>
      <c r="R93" s="47">
        <f t="shared" si="17"/>
        <v>0</v>
      </c>
      <c r="S93" s="47">
        <f t="shared" si="17"/>
        <v>0</v>
      </c>
      <c r="T93" s="47">
        <f t="shared" si="17"/>
        <v>0</v>
      </c>
      <c r="U93" s="47">
        <f t="shared" si="17"/>
        <v>0</v>
      </c>
      <c r="V93" s="47">
        <f t="shared" si="16"/>
        <v>0</v>
      </c>
      <c r="W93" s="47">
        <f t="shared" si="16"/>
        <v>0</v>
      </c>
      <c r="X93" s="47">
        <f t="shared" si="16"/>
        <v>0</v>
      </c>
      <c r="Y93" s="47">
        <f t="shared" si="16"/>
        <v>0</v>
      </c>
      <c r="Z93" s="47">
        <f t="shared" si="16"/>
        <v>0</v>
      </c>
      <c r="AA93" s="47">
        <f t="shared" si="16"/>
        <v>0</v>
      </c>
      <c r="AB93" s="47">
        <f t="shared" si="16"/>
        <v>0</v>
      </c>
      <c r="AC93" s="47">
        <f t="shared" si="16"/>
        <v>0</v>
      </c>
      <c r="AD93" s="47">
        <f t="shared" si="16"/>
        <v>0</v>
      </c>
      <c r="AE93" s="47">
        <f t="shared" si="16"/>
        <v>0</v>
      </c>
      <c r="AF93" s="47">
        <f t="shared" si="16"/>
        <v>0</v>
      </c>
      <c r="AG93" s="47">
        <f t="shared" si="16"/>
        <v>0</v>
      </c>
      <c r="AH93" s="47">
        <f t="shared" si="16"/>
        <v>0</v>
      </c>
      <c r="AI93" s="48">
        <f t="shared" si="16"/>
        <v>0</v>
      </c>
    </row>
    <row r="94" spans="1:35">
      <c r="A94" s="35" t="str">
        <f>IF(ISBLANK(Arbeitspakete!A94),"",Arbeitspakete!A94)</f>
        <v/>
      </c>
      <c r="B94" s="37" t="str">
        <f>IF($A94="","",VLOOKUP($A94,Arbeitspakete!$A$3:$N$999,B$2,FALSE))</f>
        <v/>
      </c>
      <c r="C94" s="38" t="str">
        <f>IF($A94="","",VLOOKUP($A94,Arbeitspakete!$A$3:$N$999,C$2,FALSE))</f>
        <v/>
      </c>
      <c r="D94" s="39" t="str">
        <f>IF($A94="","",VLOOKUP($A94,Arbeitspakete!$A$3:$N$999,D$2,FALSE))</f>
        <v/>
      </c>
      <c r="F94" s="46">
        <f t="shared" si="17"/>
        <v>0</v>
      </c>
      <c r="G94" s="47">
        <f t="shared" si="17"/>
        <v>0</v>
      </c>
      <c r="H94" s="47">
        <f t="shared" si="17"/>
        <v>0</v>
      </c>
      <c r="I94" s="47">
        <f t="shared" si="17"/>
        <v>0</v>
      </c>
      <c r="J94" s="47">
        <f t="shared" si="17"/>
        <v>0</v>
      </c>
      <c r="K94" s="47">
        <f t="shared" si="17"/>
        <v>0</v>
      </c>
      <c r="L94" s="47">
        <f t="shared" si="17"/>
        <v>0</v>
      </c>
      <c r="M94" s="47">
        <f t="shared" si="17"/>
        <v>0</v>
      </c>
      <c r="N94" s="47">
        <f t="shared" si="17"/>
        <v>0</v>
      </c>
      <c r="O94" s="47">
        <f t="shared" si="17"/>
        <v>0</v>
      </c>
      <c r="P94" s="47">
        <f t="shared" si="17"/>
        <v>0</v>
      </c>
      <c r="Q94" s="47">
        <f t="shared" si="17"/>
        <v>0</v>
      </c>
      <c r="R94" s="47">
        <f t="shared" si="17"/>
        <v>0</v>
      </c>
      <c r="S94" s="47">
        <f t="shared" si="17"/>
        <v>0</v>
      </c>
      <c r="T94" s="47">
        <f t="shared" si="17"/>
        <v>0</v>
      </c>
      <c r="U94" s="47">
        <f t="shared" si="17"/>
        <v>0</v>
      </c>
      <c r="V94" s="47">
        <f t="shared" si="16"/>
        <v>0</v>
      </c>
      <c r="W94" s="47">
        <f t="shared" si="16"/>
        <v>0</v>
      </c>
      <c r="X94" s="47">
        <f t="shared" si="16"/>
        <v>0</v>
      </c>
      <c r="Y94" s="47">
        <f t="shared" si="16"/>
        <v>0</v>
      </c>
      <c r="Z94" s="47">
        <f t="shared" si="16"/>
        <v>0</v>
      </c>
      <c r="AA94" s="47">
        <f t="shared" si="16"/>
        <v>0</v>
      </c>
      <c r="AB94" s="47">
        <f t="shared" si="16"/>
        <v>0</v>
      </c>
      <c r="AC94" s="47">
        <f t="shared" si="16"/>
        <v>0</v>
      </c>
      <c r="AD94" s="47">
        <f t="shared" si="16"/>
        <v>0</v>
      </c>
      <c r="AE94" s="47">
        <f t="shared" si="16"/>
        <v>0</v>
      </c>
      <c r="AF94" s="47">
        <f t="shared" si="16"/>
        <v>0</v>
      </c>
      <c r="AG94" s="47">
        <f t="shared" si="16"/>
        <v>0</v>
      </c>
      <c r="AH94" s="47">
        <f t="shared" si="16"/>
        <v>0</v>
      </c>
      <c r="AI94" s="48">
        <f t="shared" si="16"/>
        <v>0</v>
      </c>
    </row>
    <row r="95" spans="1:35">
      <c r="A95" s="35" t="str">
        <f>IF(ISBLANK(Arbeitspakete!A95),"",Arbeitspakete!A95)</f>
        <v/>
      </c>
      <c r="B95" s="37" t="str">
        <f>IF($A95="","",VLOOKUP($A95,Arbeitspakete!$A$3:$N$999,B$2,FALSE))</f>
        <v/>
      </c>
      <c r="C95" s="38" t="str">
        <f>IF($A95="","",VLOOKUP($A95,Arbeitspakete!$A$3:$N$999,C$2,FALSE))</f>
        <v/>
      </c>
      <c r="D95" s="39" t="str">
        <f>IF($A95="","",VLOOKUP($A95,Arbeitspakete!$A$3:$N$999,D$2,FALSE))</f>
        <v/>
      </c>
      <c r="F95" s="46">
        <f t="shared" si="17"/>
        <v>0</v>
      </c>
      <c r="G95" s="47">
        <f t="shared" si="17"/>
        <v>0</v>
      </c>
      <c r="H95" s="47">
        <f t="shared" si="17"/>
        <v>0</v>
      </c>
      <c r="I95" s="47">
        <f t="shared" si="17"/>
        <v>0</v>
      </c>
      <c r="J95" s="47">
        <f t="shared" si="17"/>
        <v>0</v>
      </c>
      <c r="K95" s="47">
        <f t="shared" si="17"/>
        <v>0</v>
      </c>
      <c r="L95" s="47">
        <f t="shared" si="17"/>
        <v>0</v>
      </c>
      <c r="M95" s="47">
        <f t="shared" si="17"/>
        <v>0</v>
      </c>
      <c r="N95" s="47">
        <f t="shared" si="17"/>
        <v>0</v>
      </c>
      <c r="O95" s="47">
        <f t="shared" si="17"/>
        <v>0</v>
      </c>
      <c r="P95" s="47">
        <f t="shared" si="17"/>
        <v>0</v>
      </c>
      <c r="Q95" s="47">
        <f t="shared" si="17"/>
        <v>0</v>
      </c>
      <c r="R95" s="47">
        <f t="shared" si="17"/>
        <v>0</v>
      </c>
      <c r="S95" s="47">
        <f t="shared" si="17"/>
        <v>0</v>
      </c>
      <c r="T95" s="47">
        <f t="shared" si="17"/>
        <v>0</v>
      </c>
      <c r="U95" s="47">
        <f t="shared" si="17"/>
        <v>0</v>
      </c>
      <c r="V95" s="47">
        <f t="shared" si="16"/>
        <v>0</v>
      </c>
      <c r="W95" s="47">
        <f t="shared" si="16"/>
        <v>0</v>
      </c>
      <c r="X95" s="47">
        <f t="shared" si="16"/>
        <v>0</v>
      </c>
      <c r="Y95" s="47">
        <f t="shared" si="16"/>
        <v>0</v>
      </c>
      <c r="Z95" s="47">
        <f t="shared" si="16"/>
        <v>0</v>
      </c>
      <c r="AA95" s="47">
        <f t="shared" si="16"/>
        <v>0</v>
      </c>
      <c r="AB95" s="47">
        <f t="shared" si="16"/>
        <v>0</v>
      </c>
      <c r="AC95" s="47">
        <f t="shared" si="16"/>
        <v>0</v>
      </c>
      <c r="AD95" s="47">
        <f t="shared" si="16"/>
        <v>0</v>
      </c>
      <c r="AE95" s="47">
        <f t="shared" si="16"/>
        <v>0</v>
      </c>
      <c r="AF95" s="47">
        <f t="shared" si="16"/>
        <v>0</v>
      </c>
      <c r="AG95" s="47">
        <f t="shared" si="16"/>
        <v>0</v>
      </c>
      <c r="AH95" s="47">
        <f t="shared" si="16"/>
        <v>0</v>
      </c>
      <c r="AI95" s="48">
        <f t="shared" si="16"/>
        <v>0</v>
      </c>
    </row>
    <row r="96" spans="1:35">
      <c r="A96" s="35" t="str">
        <f>IF(ISBLANK(Arbeitspakete!A96),"",Arbeitspakete!A96)</f>
        <v/>
      </c>
      <c r="B96" s="37" t="str">
        <f>IF($A96="","",VLOOKUP($A96,Arbeitspakete!$A$3:$N$999,B$2,FALSE))</f>
        <v/>
      </c>
      <c r="C96" s="38" t="str">
        <f>IF($A96="","",VLOOKUP($A96,Arbeitspakete!$A$3:$N$999,C$2,FALSE))</f>
        <v/>
      </c>
      <c r="D96" s="39" t="str">
        <f>IF($A96="","",VLOOKUP($A96,Arbeitspakete!$A$3:$N$999,D$2,FALSE))</f>
        <v/>
      </c>
      <c r="F96" s="46">
        <f t="shared" si="17"/>
        <v>0</v>
      </c>
      <c r="G96" s="47">
        <f t="shared" si="17"/>
        <v>0</v>
      </c>
      <c r="H96" s="47">
        <f t="shared" si="17"/>
        <v>0</v>
      </c>
      <c r="I96" s="47">
        <f t="shared" si="17"/>
        <v>0</v>
      </c>
      <c r="J96" s="47">
        <f t="shared" si="17"/>
        <v>0</v>
      </c>
      <c r="K96" s="47">
        <f t="shared" si="17"/>
        <v>0</v>
      </c>
      <c r="L96" s="47">
        <f t="shared" si="17"/>
        <v>0</v>
      </c>
      <c r="M96" s="47">
        <f t="shared" si="17"/>
        <v>0</v>
      </c>
      <c r="N96" s="47">
        <f t="shared" si="17"/>
        <v>0</v>
      </c>
      <c r="O96" s="47">
        <f t="shared" si="17"/>
        <v>0</v>
      </c>
      <c r="P96" s="47">
        <f t="shared" si="17"/>
        <v>0</v>
      </c>
      <c r="Q96" s="47">
        <f t="shared" si="17"/>
        <v>0</v>
      </c>
      <c r="R96" s="47">
        <f t="shared" si="17"/>
        <v>0</v>
      </c>
      <c r="S96" s="47">
        <f t="shared" si="17"/>
        <v>0</v>
      </c>
      <c r="T96" s="47">
        <f t="shared" si="17"/>
        <v>0</v>
      </c>
      <c r="U96" s="47">
        <f t="shared" si="17"/>
        <v>0</v>
      </c>
      <c r="V96" s="47">
        <f t="shared" si="16"/>
        <v>0</v>
      </c>
      <c r="W96" s="47">
        <f t="shared" si="16"/>
        <v>0</v>
      </c>
      <c r="X96" s="47">
        <f t="shared" si="16"/>
        <v>0</v>
      </c>
      <c r="Y96" s="47">
        <f t="shared" si="16"/>
        <v>0</v>
      </c>
      <c r="Z96" s="47">
        <f t="shared" si="16"/>
        <v>0</v>
      </c>
      <c r="AA96" s="47">
        <f t="shared" si="16"/>
        <v>0</v>
      </c>
      <c r="AB96" s="47">
        <f t="shared" si="16"/>
        <v>0</v>
      </c>
      <c r="AC96" s="47">
        <f t="shared" si="16"/>
        <v>0</v>
      </c>
      <c r="AD96" s="47">
        <f t="shared" si="16"/>
        <v>0</v>
      </c>
      <c r="AE96" s="47">
        <f t="shared" si="16"/>
        <v>0</v>
      </c>
      <c r="AF96" s="47">
        <f t="shared" si="16"/>
        <v>0</v>
      </c>
      <c r="AG96" s="47">
        <f t="shared" si="16"/>
        <v>0</v>
      </c>
      <c r="AH96" s="47">
        <f t="shared" si="16"/>
        <v>0</v>
      </c>
      <c r="AI96" s="48">
        <f t="shared" si="16"/>
        <v>0</v>
      </c>
    </row>
    <row r="97" spans="1:35">
      <c r="A97" s="35" t="str">
        <f>IF(ISBLANK(Arbeitspakete!A97),"",Arbeitspakete!A97)</f>
        <v/>
      </c>
      <c r="B97" s="37" t="str">
        <f>IF($A97="","",VLOOKUP($A97,Arbeitspakete!$A$3:$N$999,B$2,FALSE))</f>
        <v/>
      </c>
      <c r="C97" s="38" t="str">
        <f>IF($A97="","",VLOOKUP($A97,Arbeitspakete!$A$3:$N$999,C$2,FALSE))</f>
        <v/>
      </c>
      <c r="D97" s="39" t="str">
        <f>IF($A97="","",VLOOKUP($A97,Arbeitspakete!$A$3:$N$999,D$2,FALSE))</f>
        <v/>
      </c>
      <c r="F97" s="46">
        <f t="shared" si="17"/>
        <v>0</v>
      </c>
      <c r="G97" s="47">
        <f t="shared" si="17"/>
        <v>0</v>
      </c>
      <c r="H97" s="47">
        <f t="shared" si="17"/>
        <v>0</v>
      </c>
      <c r="I97" s="47">
        <f t="shared" si="17"/>
        <v>0</v>
      </c>
      <c r="J97" s="47">
        <f t="shared" si="17"/>
        <v>0</v>
      </c>
      <c r="K97" s="47">
        <f t="shared" si="17"/>
        <v>0</v>
      </c>
      <c r="L97" s="47">
        <f t="shared" si="17"/>
        <v>0</v>
      </c>
      <c r="M97" s="47">
        <f t="shared" si="17"/>
        <v>0</v>
      </c>
      <c r="N97" s="47">
        <f t="shared" si="17"/>
        <v>0</v>
      </c>
      <c r="O97" s="47">
        <f t="shared" si="17"/>
        <v>0</v>
      </c>
      <c r="P97" s="47">
        <f t="shared" si="17"/>
        <v>0</v>
      </c>
      <c r="Q97" s="47">
        <f t="shared" si="17"/>
        <v>0</v>
      </c>
      <c r="R97" s="47">
        <f t="shared" si="17"/>
        <v>0</v>
      </c>
      <c r="S97" s="47">
        <f t="shared" si="17"/>
        <v>0</v>
      </c>
      <c r="T97" s="47">
        <f t="shared" si="17"/>
        <v>0</v>
      </c>
      <c r="U97" s="47">
        <f t="shared" si="17"/>
        <v>0</v>
      </c>
      <c r="V97" s="47">
        <f t="shared" si="16"/>
        <v>0</v>
      </c>
      <c r="W97" s="47">
        <f t="shared" si="16"/>
        <v>0</v>
      </c>
      <c r="X97" s="47">
        <f t="shared" si="16"/>
        <v>0</v>
      </c>
      <c r="Y97" s="47">
        <f t="shared" si="16"/>
        <v>0</v>
      </c>
      <c r="Z97" s="47">
        <f t="shared" si="16"/>
        <v>0</v>
      </c>
      <c r="AA97" s="47">
        <f t="shared" si="16"/>
        <v>0</v>
      </c>
      <c r="AB97" s="47">
        <f t="shared" si="16"/>
        <v>0</v>
      </c>
      <c r="AC97" s="47">
        <f t="shared" si="16"/>
        <v>0</v>
      </c>
      <c r="AD97" s="47">
        <f t="shared" si="16"/>
        <v>0</v>
      </c>
      <c r="AE97" s="47">
        <f t="shared" si="16"/>
        <v>0</v>
      </c>
      <c r="AF97" s="47">
        <f t="shared" si="16"/>
        <v>0</v>
      </c>
      <c r="AG97" s="47">
        <f t="shared" si="16"/>
        <v>0</v>
      </c>
      <c r="AH97" s="47">
        <f t="shared" si="16"/>
        <v>0</v>
      </c>
      <c r="AI97" s="48">
        <f t="shared" si="16"/>
        <v>0</v>
      </c>
    </row>
    <row r="98" spans="1:35">
      <c r="A98" s="35" t="str">
        <f>IF(ISBLANK(Arbeitspakete!A98),"",Arbeitspakete!A98)</f>
        <v/>
      </c>
      <c r="B98" s="37" t="str">
        <f>IF($A98="","",VLOOKUP($A98,Arbeitspakete!$A$3:$N$999,B$2,FALSE))</f>
        <v/>
      </c>
      <c r="C98" s="38" t="str">
        <f>IF($A98="","",VLOOKUP($A98,Arbeitspakete!$A$3:$N$999,C$2,FALSE))</f>
        <v/>
      </c>
      <c r="D98" s="39" t="str">
        <f>IF($A98="","",VLOOKUP($A98,Arbeitspakete!$A$3:$N$999,D$2,FALSE))</f>
        <v/>
      </c>
      <c r="F98" s="46">
        <f t="shared" si="17"/>
        <v>0</v>
      </c>
      <c r="G98" s="47">
        <f t="shared" si="17"/>
        <v>0</v>
      </c>
      <c r="H98" s="47">
        <f t="shared" si="17"/>
        <v>0</v>
      </c>
      <c r="I98" s="47">
        <f t="shared" si="17"/>
        <v>0</v>
      </c>
      <c r="J98" s="47">
        <f t="shared" si="17"/>
        <v>0</v>
      </c>
      <c r="K98" s="47">
        <f t="shared" si="17"/>
        <v>0</v>
      </c>
      <c r="L98" s="47">
        <f t="shared" si="17"/>
        <v>0</v>
      </c>
      <c r="M98" s="47">
        <f t="shared" si="17"/>
        <v>0</v>
      </c>
      <c r="N98" s="47">
        <f t="shared" si="17"/>
        <v>0</v>
      </c>
      <c r="O98" s="47">
        <f t="shared" si="17"/>
        <v>0</v>
      </c>
      <c r="P98" s="47">
        <f t="shared" si="17"/>
        <v>0</v>
      </c>
      <c r="Q98" s="47">
        <f t="shared" si="17"/>
        <v>0</v>
      </c>
      <c r="R98" s="47">
        <f t="shared" si="17"/>
        <v>0</v>
      </c>
      <c r="S98" s="47">
        <f t="shared" si="17"/>
        <v>0</v>
      </c>
      <c r="T98" s="47">
        <f t="shared" si="17"/>
        <v>0</v>
      </c>
      <c r="U98" s="47">
        <f t="shared" si="17"/>
        <v>0</v>
      </c>
      <c r="V98" s="47">
        <f t="shared" si="16"/>
        <v>0</v>
      </c>
      <c r="W98" s="47">
        <f t="shared" si="16"/>
        <v>0</v>
      </c>
      <c r="X98" s="47">
        <f t="shared" si="16"/>
        <v>0</v>
      </c>
      <c r="Y98" s="47">
        <f t="shared" si="16"/>
        <v>0</v>
      </c>
      <c r="Z98" s="47">
        <f t="shared" si="16"/>
        <v>0</v>
      </c>
      <c r="AA98" s="47">
        <f t="shared" si="16"/>
        <v>0</v>
      </c>
      <c r="AB98" s="47">
        <f t="shared" si="16"/>
        <v>0</v>
      </c>
      <c r="AC98" s="47">
        <f t="shared" si="16"/>
        <v>0</v>
      </c>
      <c r="AD98" s="47">
        <f t="shared" si="16"/>
        <v>0</v>
      </c>
      <c r="AE98" s="47">
        <f t="shared" si="16"/>
        <v>0</v>
      </c>
      <c r="AF98" s="47">
        <f t="shared" si="16"/>
        <v>0</v>
      </c>
      <c r="AG98" s="47">
        <f t="shared" si="16"/>
        <v>0</v>
      </c>
      <c r="AH98" s="47">
        <f t="shared" si="16"/>
        <v>0</v>
      </c>
      <c r="AI98" s="48">
        <f t="shared" si="16"/>
        <v>0</v>
      </c>
    </row>
    <row r="99" spans="1:35">
      <c r="A99" s="35" t="str">
        <f>IF(ISBLANK(Arbeitspakete!A99),"",Arbeitspakete!A99)</f>
        <v/>
      </c>
      <c r="B99" s="37" t="str">
        <f>IF($A99="","",VLOOKUP($A99,Arbeitspakete!$A$3:$N$999,B$2,FALSE))</f>
        <v/>
      </c>
      <c r="C99" s="38" t="str">
        <f>IF($A99="","",VLOOKUP($A99,Arbeitspakete!$A$3:$N$999,C$2,FALSE))</f>
        <v/>
      </c>
      <c r="D99" s="39" t="str">
        <f>IF($A99="","",VLOOKUP($A99,Arbeitspakete!$A$3:$N$999,D$2,FALSE))</f>
        <v/>
      </c>
      <c r="F99" s="46">
        <f t="shared" si="17"/>
        <v>0</v>
      </c>
      <c r="G99" s="47">
        <f t="shared" si="17"/>
        <v>0</v>
      </c>
      <c r="H99" s="47">
        <f t="shared" si="17"/>
        <v>0</v>
      </c>
      <c r="I99" s="47">
        <f t="shared" si="17"/>
        <v>0</v>
      </c>
      <c r="J99" s="47">
        <f t="shared" si="17"/>
        <v>0</v>
      </c>
      <c r="K99" s="47">
        <f t="shared" si="17"/>
        <v>0</v>
      </c>
      <c r="L99" s="47">
        <f t="shared" si="17"/>
        <v>0</v>
      </c>
      <c r="M99" s="47">
        <f t="shared" si="17"/>
        <v>0</v>
      </c>
      <c r="N99" s="47">
        <f t="shared" si="17"/>
        <v>0</v>
      </c>
      <c r="O99" s="47">
        <f t="shared" si="17"/>
        <v>0</v>
      </c>
      <c r="P99" s="47">
        <f t="shared" si="17"/>
        <v>0</v>
      </c>
      <c r="Q99" s="47">
        <f t="shared" si="17"/>
        <v>0</v>
      </c>
      <c r="R99" s="47">
        <f t="shared" si="17"/>
        <v>0</v>
      </c>
      <c r="S99" s="47">
        <f t="shared" si="17"/>
        <v>0</v>
      </c>
      <c r="T99" s="47">
        <f t="shared" si="17"/>
        <v>0</v>
      </c>
      <c r="U99" s="47">
        <f t="shared" si="17"/>
        <v>0</v>
      </c>
      <c r="V99" s="47">
        <f t="shared" si="16"/>
        <v>0</v>
      </c>
      <c r="W99" s="47">
        <f t="shared" si="16"/>
        <v>0</v>
      </c>
      <c r="X99" s="47">
        <f t="shared" si="16"/>
        <v>0</v>
      </c>
      <c r="Y99" s="47">
        <f t="shared" si="16"/>
        <v>0</v>
      </c>
      <c r="Z99" s="47">
        <f t="shared" si="16"/>
        <v>0</v>
      </c>
      <c r="AA99" s="47">
        <f t="shared" si="16"/>
        <v>0</v>
      </c>
      <c r="AB99" s="47">
        <f t="shared" si="16"/>
        <v>0</v>
      </c>
      <c r="AC99" s="47">
        <f t="shared" si="16"/>
        <v>0</v>
      </c>
      <c r="AD99" s="47">
        <f t="shared" si="16"/>
        <v>0</v>
      </c>
      <c r="AE99" s="47">
        <f t="shared" si="16"/>
        <v>0</v>
      </c>
      <c r="AF99" s="47">
        <f t="shared" si="16"/>
        <v>0</v>
      </c>
      <c r="AG99" s="47">
        <f t="shared" si="16"/>
        <v>0</v>
      </c>
      <c r="AH99" s="47">
        <f t="shared" si="16"/>
        <v>0</v>
      </c>
      <c r="AI99" s="48">
        <f t="shared" si="16"/>
        <v>0</v>
      </c>
    </row>
    <row r="100" spans="1:35" ht="15" thickBot="1">
      <c r="A100" s="60" t="str">
        <f>IF(ISBLANK(Arbeitspakete!A100),"",Arbeitspakete!A100)</f>
        <v/>
      </c>
      <c r="B100" s="40" t="str">
        <f>IF($A100="","",VLOOKUP($A100,Arbeitspakete!$A$3:$N$999,B$2,FALSE))</f>
        <v/>
      </c>
      <c r="C100" s="41" t="str">
        <f>IF($A100="","",VLOOKUP($A100,Arbeitspakete!$A$3:$N$999,C$2,FALSE))</f>
        <v/>
      </c>
      <c r="D100" s="42" t="str">
        <f>IF($A100="","",VLOOKUP($A100,Arbeitspakete!$A$3:$N$999,D$2,FALSE))</f>
        <v/>
      </c>
      <c r="F100" s="49">
        <f t="shared" si="17"/>
        <v>0</v>
      </c>
      <c r="G100" s="50">
        <f t="shared" si="17"/>
        <v>0</v>
      </c>
      <c r="H100" s="50">
        <f t="shared" si="17"/>
        <v>0</v>
      </c>
      <c r="I100" s="50">
        <f t="shared" si="17"/>
        <v>0</v>
      </c>
      <c r="J100" s="50">
        <f t="shared" si="17"/>
        <v>0</v>
      </c>
      <c r="K100" s="50">
        <f t="shared" si="17"/>
        <v>0</v>
      </c>
      <c r="L100" s="50">
        <f t="shared" si="17"/>
        <v>0</v>
      </c>
      <c r="M100" s="50">
        <f t="shared" si="17"/>
        <v>0</v>
      </c>
      <c r="N100" s="50">
        <f t="shared" si="17"/>
        <v>0</v>
      </c>
      <c r="O100" s="50">
        <f t="shared" si="17"/>
        <v>0</v>
      </c>
      <c r="P100" s="50">
        <f t="shared" si="17"/>
        <v>0</v>
      </c>
      <c r="Q100" s="50">
        <f t="shared" si="17"/>
        <v>0</v>
      </c>
      <c r="R100" s="50">
        <f t="shared" si="17"/>
        <v>0</v>
      </c>
      <c r="S100" s="50">
        <f t="shared" si="17"/>
        <v>0</v>
      </c>
      <c r="T100" s="50">
        <f t="shared" si="17"/>
        <v>0</v>
      </c>
      <c r="U100" s="50">
        <f t="shared" si="17"/>
        <v>0</v>
      </c>
      <c r="V100" s="50">
        <f t="shared" si="16"/>
        <v>0</v>
      </c>
      <c r="W100" s="50">
        <f t="shared" si="16"/>
        <v>0</v>
      </c>
      <c r="X100" s="50">
        <f t="shared" si="16"/>
        <v>0</v>
      </c>
      <c r="Y100" s="50">
        <f t="shared" si="16"/>
        <v>0</v>
      </c>
      <c r="Z100" s="50">
        <f t="shared" si="16"/>
        <v>0</v>
      </c>
      <c r="AA100" s="50">
        <f t="shared" si="16"/>
        <v>0</v>
      </c>
      <c r="AB100" s="50">
        <f t="shared" si="16"/>
        <v>0</v>
      </c>
      <c r="AC100" s="50">
        <f t="shared" si="16"/>
        <v>0</v>
      </c>
      <c r="AD100" s="50">
        <f t="shared" si="16"/>
        <v>0</v>
      </c>
      <c r="AE100" s="50">
        <f t="shared" si="16"/>
        <v>0</v>
      </c>
      <c r="AF100" s="50">
        <f t="shared" si="16"/>
        <v>0</v>
      </c>
      <c r="AG100" s="50">
        <f t="shared" si="16"/>
        <v>0</v>
      </c>
      <c r="AH100" s="50">
        <f t="shared" si="16"/>
        <v>0</v>
      </c>
      <c r="AI100" s="51">
        <f t="shared" si="16"/>
        <v>0</v>
      </c>
    </row>
  </sheetData>
  <autoFilter ref="A3:AI100" xr:uid="{9C1A0F0E-E8EB-41DF-803E-0FA28E8577E6}"/>
  <mergeCells count="10">
    <mergeCell ref="X1:Z1"/>
    <mergeCell ref="AA1:AC1"/>
    <mergeCell ref="AD1:AF1"/>
    <mergeCell ref="AG1:AI1"/>
    <mergeCell ref="F1:H1"/>
    <mergeCell ref="I1:K1"/>
    <mergeCell ref="L1:N1"/>
    <mergeCell ref="O1:Q1"/>
    <mergeCell ref="R1:T1"/>
    <mergeCell ref="U1:W1"/>
  </mergeCells>
  <phoneticPr fontId="7" type="noConversion"/>
  <conditionalFormatting sqref="F22:AI100 F4:AI13">
    <cfRule type="cellIs" dxfId="2" priority="1" operator="equal">
      <formula>1</formula>
    </cfRule>
    <cfRule type="cellIs" dxfId="1" priority="2" operator="equal">
      <formula>1</formula>
    </cfRule>
    <cfRule type="cellIs" dxfId="0" priority="3" operator="between">
      <formula>$C4</formula>
      <formula>$D4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49345-3ADA-45AD-A2A4-532D040DC3CC}">
  <dimension ref="A1:P100"/>
  <sheetViews>
    <sheetView tabSelected="1" zoomScaleNormal="100" workbookViewId="0">
      <pane xSplit="2" ySplit="3" topLeftCell="C16" activePane="bottomRight" state="frozen"/>
      <selection pane="bottomRight" activeCell="E16" sqref="E16"/>
      <selection pane="bottomLeft" activeCell="A4" sqref="A4"/>
      <selection pane="topRight" activeCell="C1" sqref="C1"/>
    </sheetView>
  </sheetViews>
  <sheetFormatPr defaultColWidth="8.7109375" defaultRowHeight="14.45"/>
  <cols>
    <col min="1" max="1" width="9.5703125" style="91" bestFit="1" customWidth="1"/>
    <col min="2" max="2" width="30.7109375" style="91" customWidth="1"/>
    <col min="3" max="5" width="8.85546875" style="91" bestFit="1" customWidth="1"/>
    <col min="6" max="7" width="11.7109375" style="99" customWidth="1"/>
    <col min="8" max="9" width="8.7109375" style="100" customWidth="1"/>
    <col min="10" max="10" width="8.7109375" style="101" customWidth="1"/>
    <col min="11" max="12" width="8.7109375" style="100" customWidth="1"/>
    <col min="13" max="13" width="8.7109375" style="101" customWidth="1"/>
    <col min="14" max="15" width="8.7109375" style="91" customWidth="1"/>
    <col min="16" max="16384" width="8.7109375" style="91"/>
  </cols>
  <sheetData>
    <row r="1" spans="1:16" s="76" customFormat="1" ht="29.1" thickBot="1">
      <c r="A1" s="143" t="str">
        <f>Arbeitspakete!A1</f>
        <v>Projekt: Nachhilfe-Website</v>
      </c>
      <c r="B1" s="143"/>
      <c r="D1" s="146" t="s">
        <v>86</v>
      </c>
      <c r="E1" s="147"/>
      <c r="F1" s="111">
        <v>44690</v>
      </c>
      <c r="G1" s="77"/>
      <c r="H1" s="78">
        <f>SUM(H4:H999)</f>
        <v>119.5</v>
      </c>
      <c r="I1" s="78">
        <f>SUM(I11:I999)</f>
        <v>0</v>
      </c>
      <c r="J1" s="79"/>
      <c r="K1" s="78">
        <f>SUM(K11:K999)</f>
        <v>88</v>
      </c>
      <c r="L1" s="78">
        <f>SUM(L11:L999)</f>
        <v>0</v>
      </c>
      <c r="M1" s="80"/>
      <c r="N1" s="78">
        <f>SUM(N11:N999)</f>
        <v>81.099999999999994</v>
      </c>
      <c r="O1" s="78">
        <f>SUM(O11:O999)</f>
        <v>0</v>
      </c>
    </row>
    <row r="2" spans="1:16" s="81" customFormat="1" ht="30.75" customHeight="1" thickBot="1">
      <c r="B2" s="81">
        <v>2</v>
      </c>
      <c r="C2" s="81">
        <v>6</v>
      </c>
      <c r="D2" s="81">
        <v>9</v>
      </c>
      <c r="E2" s="81">
        <v>10</v>
      </c>
      <c r="F2" s="82">
        <v>11</v>
      </c>
      <c r="G2" s="82">
        <v>12</v>
      </c>
      <c r="H2" s="144" t="s">
        <v>87</v>
      </c>
      <c r="I2" s="145"/>
      <c r="J2" s="83"/>
      <c r="K2" s="144" t="s">
        <v>88</v>
      </c>
      <c r="L2" s="145"/>
      <c r="M2" s="83"/>
      <c r="N2" s="144" t="s">
        <v>89</v>
      </c>
      <c r="O2" s="145"/>
    </row>
    <row r="3" spans="1:16" s="70" customFormat="1" ht="120" customHeight="1" thickBot="1">
      <c r="A3" s="66" t="s">
        <v>1</v>
      </c>
      <c r="B3" s="67" t="s">
        <v>2</v>
      </c>
      <c r="C3" s="55" t="s">
        <v>6</v>
      </c>
      <c r="D3" s="55" t="s">
        <v>90</v>
      </c>
      <c r="E3" s="55" t="s">
        <v>91</v>
      </c>
      <c r="F3" s="6" t="s">
        <v>11</v>
      </c>
      <c r="G3" s="6" t="s">
        <v>12</v>
      </c>
      <c r="H3" s="75" t="s">
        <v>92</v>
      </c>
      <c r="I3" s="75" t="s">
        <v>93</v>
      </c>
      <c r="J3" s="73" t="s">
        <v>94</v>
      </c>
      <c r="K3" s="68" t="s">
        <v>95</v>
      </c>
      <c r="L3" s="68" t="s">
        <v>96</v>
      </c>
      <c r="M3" s="74" t="s">
        <v>97</v>
      </c>
      <c r="N3" s="55" t="s">
        <v>98</v>
      </c>
      <c r="O3" s="69" t="s">
        <v>99</v>
      </c>
    </row>
    <row r="4" spans="1:16" ht="15" thickBot="1">
      <c r="A4" s="91" t="s">
        <v>100</v>
      </c>
      <c r="B4" s="123" t="s">
        <v>37</v>
      </c>
      <c r="C4" s="123" t="s">
        <v>20</v>
      </c>
      <c r="D4" s="124">
        <v>12</v>
      </c>
      <c r="E4" s="116">
        <v>0</v>
      </c>
      <c r="F4" s="99">
        <v>44629</v>
      </c>
      <c r="G4" s="99">
        <v>44630</v>
      </c>
      <c r="H4" s="118">
        <v>12</v>
      </c>
      <c r="I4" s="118">
        <v>0</v>
      </c>
      <c r="J4" s="101">
        <v>1</v>
      </c>
      <c r="K4" s="124">
        <v>12</v>
      </c>
      <c r="L4" s="124">
        <v>0</v>
      </c>
      <c r="M4" s="101">
        <v>1</v>
      </c>
      <c r="N4" s="124">
        <v>12</v>
      </c>
      <c r="O4" s="128">
        <v>0</v>
      </c>
    </row>
    <row r="5" spans="1:16" ht="15" thickBot="1">
      <c r="A5" s="91" t="s">
        <v>101</v>
      </c>
      <c r="B5" s="123" t="s">
        <v>41</v>
      </c>
      <c r="C5" s="123" t="s">
        <v>20</v>
      </c>
      <c r="D5" s="124">
        <v>6</v>
      </c>
      <c r="E5" s="116">
        <v>0</v>
      </c>
      <c r="F5" s="99">
        <v>44635</v>
      </c>
      <c r="G5" s="99">
        <v>44637</v>
      </c>
      <c r="H5" s="118">
        <v>6</v>
      </c>
      <c r="I5" s="118">
        <v>0</v>
      </c>
      <c r="J5" s="101">
        <v>1</v>
      </c>
      <c r="K5" s="124">
        <v>6</v>
      </c>
      <c r="L5" s="124">
        <v>0</v>
      </c>
      <c r="M5" s="101">
        <v>1</v>
      </c>
      <c r="N5" s="124">
        <v>6</v>
      </c>
      <c r="O5" s="128">
        <v>0</v>
      </c>
    </row>
    <row r="6" spans="1:16" ht="15" thickBot="1">
      <c r="A6" s="91" t="s">
        <v>102</v>
      </c>
      <c r="B6" s="123" t="s">
        <v>45</v>
      </c>
      <c r="C6" s="123" t="s">
        <v>20</v>
      </c>
      <c r="D6" s="124">
        <v>3</v>
      </c>
      <c r="E6" s="116">
        <v>0</v>
      </c>
      <c r="F6" s="99">
        <v>44636</v>
      </c>
      <c r="G6" s="99">
        <v>44637</v>
      </c>
      <c r="H6" s="118">
        <v>2</v>
      </c>
      <c r="I6" s="118">
        <v>0</v>
      </c>
      <c r="J6" s="101">
        <v>1</v>
      </c>
      <c r="K6" s="124">
        <v>3</v>
      </c>
      <c r="L6" s="124">
        <v>0</v>
      </c>
      <c r="M6" s="101">
        <v>1</v>
      </c>
      <c r="N6" s="124">
        <v>3</v>
      </c>
      <c r="O6" s="128">
        <v>0</v>
      </c>
    </row>
    <row r="7" spans="1:16" ht="15" thickBot="1">
      <c r="A7" s="114" t="s">
        <v>49</v>
      </c>
      <c r="B7" s="115" t="s">
        <v>50</v>
      </c>
      <c r="C7" s="115" t="s">
        <v>20</v>
      </c>
      <c r="D7" s="116">
        <v>2</v>
      </c>
      <c r="E7" s="116">
        <v>0</v>
      </c>
      <c r="F7" s="117">
        <v>44649</v>
      </c>
      <c r="G7" s="117">
        <v>44649</v>
      </c>
      <c r="H7" s="118">
        <v>2</v>
      </c>
      <c r="I7" s="118">
        <v>0</v>
      </c>
      <c r="J7" s="119">
        <v>1</v>
      </c>
      <c r="K7" s="124">
        <v>3</v>
      </c>
      <c r="L7" s="124">
        <v>0</v>
      </c>
      <c r="M7" s="120">
        <v>1</v>
      </c>
      <c r="N7" s="124">
        <v>2</v>
      </c>
      <c r="O7" s="128">
        <v>0</v>
      </c>
      <c r="P7" s="121"/>
    </row>
    <row r="8" spans="1:16" ht="15" thickBot="1">
      <c r="A8" s="122" t="s">
        <v>35</v>
      </c>
      <c r="B8" s="123" t="s">
        <v>53</v>
      </c>
      <c r="C8" s="123" t="s">
        <v>20</v>
      </c>
      <c r="D8" s="124">
        <v>10</v>
      </c>
      <c r="E8" s="116">
        <v>0</v>
      </c>
      <c r="F8" s="125">
        <v>44649</v>
      </c>
      <c r="G8" s="125">
        <v>44650</v>
      </c>
      <c r="H8" s="118">
        <v>10</v>
      </c>
      <c r="I8" s="118">
        <v>0</v>
      </c>
      <c r="J8" s="126">
        <v>0.33</v>
      </c>
      <c r="K8" s="124">
        <v>30</v>
      </c>
      <c r="L8" s="124">
        <v>0</v>
      </c>
      <c r="M8" s="127">
        <v>1</v>
      </c>
      <c r="N8" s="124">
        <v>10</v>
      </c>
      <c r="O8" s="128">
        <v>0</v>
      </c>
      <c r="P8" s="121"/>
    </row>
    <row r="9" spans="1:16" ht="15" thickBot="1">
      <c r="A9" s="122" t="s">
        <v>57</v>
      </c>
      <c r="B9" s="123" t="s">
        <v>58</v>
      </c>
      <c r="C9" s="123" t="s">
        <v>20</v>
      </c>
      <c r="D9" s="124">
        <v>4.5</v>
      </c>
      <c r="E9" s="116">
        <v>0</v>
      </c>
      <c r="F9" s="125">
        <v>44649</v>
      </c>
      <c r="G9" s="125">
        <v>44650</v>
      </c>
      <c r="H9" s="118">
        <v>4.5</v>
      </c>
      <c r="I9" s="118">
        <v>0</v>
      </c>
      <c r="J9" s="126">
        <v>0.4</v>
      </c>
      <c r="K9" s="124">
        <v>12</v>
      </c>
      <c r="L9" s="124">
        <v>0</v>
      </c>
      <c r="M9" s="127">
        <v>1</v>
      </c>
      <c r="N9" s="124">
        <v>4.5</v>
      </c>
      <c r="O9" s="128">
        <v>0</v>
      </c>
      <c r="P9" s="121"/>
    </row>
    <row r="10" spans="1:16" ht="29.45" thickBot="1">
      <c r="A10" s="122" t="s">
        <v>61</v>
      </c>
      <c r="B10" s="123" t="s">
        <v>62</v>
      </c>
      <c r="C10" s="123" t="s">
        <v>20</v>
      </c>
      <c r="D10" s="124">
        <v>4</v>
      </c>
      <c r="E10" s="116">
        <v>0</v>
      </c>
      <c r="F10" s="125">
        <v>44650</v>
      </c>
      <c r="G10" s="125">
        <v>44651</v>
      </c>
      <c r="H10" s="118">
        <v>4</v>
      </c>
      <c r="I10" s="118">
        <v>0</v>
      </c>
      <c r="J10" s="126">
        <v>1</v>
      </c>
      <c r="K10" s="124">
        <v>4</v>
      </c>
      <c r="L10" s="124">
        <v>0</v>
      </c>
      <c r="M10" s="127">
        <v>1</v>
      </c>
      <c r="N10" s="124">
        <v>4</v>
      </c>
      <c r="O10" s="128">
        <v>0</v>
      </c>
      <c r="P10" s="121"/>
    </row>
    <row r="11" spans="1:16" ht="29.45" thickBot="1">
      <c r="A11" s="122" t="s">
        <v>63</v>
      </c>
      <c r="B11" s="123" t="s">
        <v>64</v>
      </c>
      <c r="C11" s="123" t="s">
        <v>20</v>
      </c>
      <c r="D11" s="124">
        <v>4</v>
      </c>
      <c r="E11" s="116">
        <v>0</v>
      </c>
      <c r="F11" s="125">
        <v>44651</v>
      </c>
      <c r="G11" s="125">
        <v>44651</v>
      </c>
      <c r="H11" s="118">
        <v>4</v>
      </c>
      <c r="I11" s="118">
        <v>0</v>
      </c>
      <c r="J11" s="126">
        <v>1</v>
      </c>
      <c r="K11" s="124">
        <v>4</v>
      </c>
      <c r="L11" s="124">
        <v>0</v>
      </c>
      <c r="M11" s="127">
        <v>1</v>
      </c>
      <c r="N11" s="124">
        <v>4</v>
      </c>
      <c r="O11" s="128">
        <v>0</v>
      </c>
      <c r="P11" s="121"/>
    </row>
    <row r="12" spans="1:16" ht="29.45" thickBot="1">
      <c r="A12" s="122" t="s">
        <v>65</v>
      </c>
      <c r="B12" s="123" t="s">
        <v>66</v>
      </c>
      <c r="C12" s="123" t="s">
        <v>20</v>
      </c>
      <c r="D12" s="124">
        <v>4</v>
      </c>
      <c r="E12" s="116">
        <v>0</v>
      </c>
      <c r="F12" s="125">
        <v>44651</v>
      </c>
      <c r="G12" s="125">
        <v>44651</v>
      </c>
      <c r="H12" s="118">
        <v>4</v>
      </c>
      <c r="I12" s="118">
        <v>0</v>
      </c>
      <c r="J12" s="126">
        <v>1</v>
      </c>
      <c r="K12" s="124">
        <v>3</v>
      </c>
      <c r="L12" s="124">
        <v>0</v>
      </c>
      <c r="M12" s="127">
        <v>1</v>
      </c>
      <c r="N12" s="124">
        <v>4</v>
      </c>
      <c r="O12" s="128">
        <v>0</v>
      </c>
      <c r="P12" s="121"/>
    </row>
    <row r="13" spans="1:16" ht="29.45" thickBot="1">
      <c r="A13" s="122" t="s">
        <v>67</v>
      </c>
      <c r="B13" s="123" t="s">
        <v>16</v>
      </c>
      <c r="C13" s="123" t="s">
        <v>103</v>
      </c>
      <c r="D13" s="124">
        <v>5</v>
      </c>
      <c r="E13" s="116">
        <v>0</v>
      </c>
      <c r="F13" s="125">
        <v>44650</v>
      </c>
      <c r="G13" s="125">
        <v>44651</v>
      </c>
      <c r="H13" s="118">
        <v>5</v>
      </c>
      <c r="I13" s="118">
        <v>0</v>
      </c>
      <c r="J13" s="126">
        <v>0</v>
      </c>
      <c r="K13" s="124">
        <v>8</v>
      </c>
      <c r="L13" s="124">
        <v>0</v>
      </c>
      <c r="M13" s="129">
        <v>0.5</v>
      </c>
      <c r="N13" s="124">
        <v>2.5</v>
      </c>
      <c r="O13" s="128">
        <v>0</v>
      </c>
      <c r="P13" s="121"/>
    </row>
    <row r="14" spans="1:16" ht="15" thickBot="1">
      <c r="A14" s="105" t="s">
        <v>15</v>
      </c>
      <c r="B14" s="106" t="s">
        <v>16</v>
      </c>
      <c r="C14" s="123" t="s">
        <v>20</v>
      </c>
      <c r="D14" s="124">
        <v>5</v>
      </c>
      <c r="E14" s="116">
        <v>0</v>
      </c>
      <c r="F14" s="107">
        <v>44650</v>
      </c>
      <c r="G14" s="107">
        <v>44664</v>
      </c>
      <c r="H14" s="118">
        <v>5</v>
      </c>
      <c r="I14" s="118">
        <v>0</v>
      </c>
      <c r="J14" s="108">
        <v>1</v>
      </c>
      <c r="K14" s="124">
        <v>5</v>
      </c>
      <c r="L14" s="124">
        <f>IF($A14="","",E14*$J14)</f>
        <v>0</v>
      </c>
      <c r="M14" s="109">
        <v>1</v>
      </c>
      <c r="N14" s="124">
        <f t="shared" ref="N14:O21" si="0">IF($A14="","",D14*$M14)</f>
        <v>5</v>
      </c>
      <c r="O14" s="128">
        <f t="shared" si="0"/>
        <v>0</v>
      </c>
    </row>
    <row r="15" spans="1:16" ht="15" thickBot="1">
      <c r="A15" s="71" t="s">
        <v>24</v>
      </c>
      <c r="B15" s="64" t="s">
        <v>25</v>
      </c>
      <c r="C15" s="123" t="s">
        <v>103</v>
      </c>
      <c r="D15" s="124">
        <v>4</v>
      </c>
      <c r="E15" s="116">
        <v>0</v>
      </c>
      <c r="F15" s="85">
        <v>44665</v>
      </c>
      <c r="G15" s="85">
        <v>44670</v>
      </c>
      <c r="H15" s="118">
        <v>1</v>
      </c>
      <c r="I15" s="118">
        <v>0</v>
      </c>
      <c r="J15" s="87">
        <v>0.25</v>
      </c>
      <c r="K15" s="124">
        <v>4</v>
      </c>
      <c r="L15" s="124">
        <f>IF($A15="","",E15*$J15)</f>
        <v>0</v>
      </c>
      <c r="M15" s="89">
        <v>0.4</v>
      </c>
      <c r="N15" s="124">
        <f t="shared" si="0"/>
        <v>1.6</v>
      </c>
      <c r="O15" s="128">
        <f t="shared" si="0"/>
        <v>0</v>
      </c>
    </row>
    <row r="16" spans="1:16" ht="15" thickBot="1">
      <c r="A16" s="71" t="s">
        <v>104</v>
      </c>
      <c r="B16" s="64" t="s">
        <v>28</v>
      </c>
      <c r="C16" s="123" t="s">
        <v>20</v>
      </c>
      <c r="D16" s="124">
        <v>15</v>
      </c>
      <c r="E16" s="116">
        <v>0</v>
      </c>
      <c r="F16" s="85">
        <v>44663</v>
      </c>
      <c r="G16" s="85">
        <v>44665</v>
      </c>
      <c r="H16" s="118">
        <v>15</v>
      </c>
      <c r="I16" s="118">
        <v>0</v>
      </c>
      <c r="J16" s="87">
        <v>1</v>
      </c>
      <c r="K16" s="124">
        <v>15</v>
      </c>
      <c r="L16" s="124">
        <f>IF($A16="","",E16*$J16)</f>
        <v>0</v>
      </c>
      <c r="M16" s="89">
        <v>1</v>
      </c>
      <c r="N16" s="124">
        <f t="shared" si="0"/>
        <v>15</v>
      </c>
      <c r="O16" s="128">
        <f t="shared" si="0"/>
        <v>0</v>
      </c>
    </row>
    <row r="17" spans="1:15" ht="15" thickBot="1">
      <c r="A17" s="71" t="s">
        <v>105</v>
      </c>
      <c r="B17" s="64" t="s">
        <v>32</v>
      </c>
      <c r="C17" s="123" t="s">
        <v>20</v>
      </c>
      <c r="D17" s="124">
        <v>15</v>
      </c>
      <c r="E17" s="116">
        <v>0</v>
      </c>
      <c r="F17" s="85">
        <v>44663</v>
      </c>
      <c r="G17" s="85">
        <v>44665</v>
      </c>
      <c r="H17" s="118">
        <v>15</v>
      </c>
      <c r="I17" s="118">
        <v>0</v>
      </c>
      <c r="J17" s="87">
        <v>1</v>
      </c>
      <c r="K17" s="124">
        <f>IF($A17="","",D17*$J17)</f>
        <v>15</v>
      </c>
      <c r="L17" s="124">
        <f>IF($A17="","",E17*$J17)</f>
        <v>0</v>
      </c>
      <c r="M17" s="89">
        <v>1</v>
      </c>
      <c r="N17" s="124">
        <f t="shared" si="0"/>
        <v>15</v>
      </c>
      <c r="O17" s="124">
        <f t="shared" si="0"/>
        <v>0</v>
      </c>
    </row>
    <row r="18" spans="1:15" ht="15" thickBot="1">
      <c r="A18" s="22" t="s">
        <v>69</v>
      </c>
      <c r="B18" s="12" t="s">
        <v>70</v>
      </c>
      <c r="C18" s="123" t="s">
        <v>20</v>
      </c>
      <c r="D18" s="124">
        <v>9</v>
      </c>
      <c r="E18" s="116">
        <v>0</v>
      </c>
      <c r="F18" s="85">
        <v>44684</v>
      </c>
      <c r="G18" s="85">
        <v>44685</v>
      </c>
      <c r="H18" s="118">
        <v>5</v>
      </c>
      <c r="I18" s="118">
        <v>0</v>
      </c>
      <c r="J18" s="101">
        <v>1</v>
      </c>
      <c r="K18" s="124">
        <v>9</v>
      </c>
      <c r="L18" s="124">
        <f>IF($A18="","",E18*$J18)</f>
        <v>0</v>
      </c>
      <c r="M18" s="89">
        <v>1</v>
      </c>
      <c r="N18" s="124">
        <f t="shared" si="0"/>
        <v>9</v>
      </c>
      <c r="O18" s="124">
        <f t="shared" si="0"/>
        <v>0</v>
      </c>
    </row>
    <row r="19" spans="1:15" ht="15" thickBot="1">
      <c r="A19" s="22" t="s">
        <v>72</v>
      </c>
      <c r="B19" s="12" t="s">
        <v>73</v>
      </c>
      <c r="C19" s="123" t="s">
        <v>20</v>
      </c>
      <c r="D19" s="124">
        <v>8</v>
      </c>
      <c r="E19" s="116">
        <v>0</v>
      </c>
      <c r="F19" s="85">
        <v>44685</v>
      </c>
      <c r="G19" s="85">
        <v>44686</v>
      </c>
      <c r="H19" s="118">
        <v>5</v>
      </c>
      <c r="I19" s="118">
        <v>0</v>
      </c>
      <c r="J19" s="101">
        <v>1</v>
      </c>
      <c r="K19" s="124">
        <v>8</v>
      </c>
      <c r="L19" s="124">
        <f>IF($A19="","",E19*$J19)</f>
        <v>0</v>
      </c>
      <c r="M19" s="89">
        <v>1</v>
      </c>
      <c r="N19" s="124">
        <f t="shared" si="0"/>
        <v>8</v>
      </c>
      <c r="O19" s="124">
        <f t="shared" si="0"/>
        <v>0</v>
      </c>
    </row>
    <row r="20" spans="1:15" ht="15" thickBot="1">
      <c r="A20" s="22" t="s">
        <v>75</v>
      </c>
      <c r="B20" s="12" t="s">
        <v>76</v>
      </c>
      <c r="C20" s="123" t="s">
        <v>20</v>
      </c>
      <c r="D20" s="124">
        <v>7</v>
      </c>
      <c r="E20" s="116">
        <v>0</v>
      </c>
      <c r="F20" s="85">
        <v>44686</v>
      </c>
      <c r="G20" s="85">
        <v>44687</v>
      </c>
      <c r="H20" s="118">
        <v>5</v>
      </c>
      <c r="I20" s="118">
        <v>0</v>
      </c>
      <c r="J20" s="101">
        <v>1</v>
      </c>
      <c r="K20" s="124">
        <v>7</v>
      </c>
      <c r="L20" s="124">
        <f>IF($A20="","",E20*$J20)</f>
        <v>0</v>
      </c>
      <c r="M20" s="89">
        <v>1</v>
      </c>
      <c r="N20" s="124">
        <f t="shared" si="0"/>
        <v>7</v>
      </c>
      <c r="O20" s="124">
        <f t="shared" si="0"/>
        <v>0</v>
      </c>
    </row>
    <row r="21" spans="1:15">
      <c r="A21" s="22" t="s">
        <v>80</v>
      </c>
      <c r="B21" s="12" t="s">
        <v>81</v>
      </c>
      <c r="C21" s="123" t="s">
        <v>20</v>
      </c>
      <c r="D21" s="124">
        <v>10</v>
      </c>
      <c r="E21" s="116">
        <v>0</v>
      </c>
      <c r="F21" s="85">
        <v>44676</v>
      </c>
      <c r="G21" s="85">
        <v>44659</v>
      </c>
      <c r="H21" s="118">
        <v>15</v>
      </c>
      <c r="I21" s="118">
        <v>0</v>
      </c>
      <c r="J21" s="101">
        <v>1</v>
      </c>
      <c r="K21" s="124">
        <v>10</v>
      </c>
      <c r="L21" s="124">
        <f>IF($A21="","",E21*$J21)</f>
        <v>0</v>
      </c>
      <c r="M21" s="89">
        <v>1</v>
      </c>
      <c r="N21" s="124">
        <f t="shared" si="0"/>
        <v>10</v>
      </c>
      <c r="O21" s="124">
        <f t="shared" si="0"/>
        <v>0</v>
      </c>
    </row>
    <row r="26" spans="1:15">
      <c r="A26" s="71" t="str">
        <f>IF(ISBLANK(Arbeitspakete!A26),"",Arbeitspakete!A26)</f>
        <v/>
      </c>
      <c r="B26" s="64" t="str">
        <f>IF($A26="","",VLOOKUP($A26,Arbeitspakete!$A$3:$N$999,B$2,FALSE))</f>
        <v/>
      </c>
      <c r="C26" s="64" t="str">
        <f>IF($A26="","",VLOOKUP($A26,Arbeitspakete!$A$3:$N$999,C$2,FALSE))</f>
        <v/>
      </c>
      <c r="D26" s="84" t="str">
        <f>IF($A26="","",VLOOKUP($A26,Arbeitspakete!$A$3:$N$999,D$2,FALSE))</f>
        <v/>
      </c>
      <c r="E26" s="84" t="str">
        <f>IF($A26="","",VLOOKUP($A26,Arbeitspakete!$A$3:$N$999,E$2,FALSE))</f>
        <v/>
      </c>
      <c r="F26" s="85" t="str">
        <f>IF($A26="","",VLOOKUP($A26,Arbeitspakete!$A$3:$N$999,F$2,FALSE))</f>
        <v/>
      </c>
      <c r="G26" s="85" t="str">
        <f>IF($A26="","",VLOOKUP($A26,Arbeitspakete!$A$3:$N$999,G$2,FALSE))</f>
        <v/>
      </c>
      <c r="H26" s="86"/>
      <c r="I26" s="86"/>
      <c r="J26" s="87" t="str">
        <f t="shared" ref="J26:J68" si="1">IF($A26="","",IF(G26&lt;=$F$1,1,IF(F26&gt;$F$1,0,($F$1-F26+1)/(G26-F26+1))))</f>
        <v/>
      </c>
      <c r="K26" s="88" t="str">
        <f t="shared" ref="K26:K68" si="2">IF($A26="","",D26*$J26)</f>
        <v/>
      </c>
      <c r="L26" s="88" t="str">
        <f t="shared" ref="L26:L68" si="3">IF($A26="","",E26*$J26)</f>
        <v/>
      </c>
      <c r="M26" s="92"/>
      <c r="N26" s="90" t="str">
        <f t="shared" ref="N26:N68" si="4">IF($A26="","",D26*$M26)</f>
        <v/>
      </c>
      <c r="O26" s="102" t="str">
        <f t="shared" ref="O26:O68" si="5">IF($A26="","",E26*$M26)</f>
        <v/>
      </c>
    </row>
    <row r="27" spans="1:15">
      <c r="A27" s="71" t="str">
        <f>IF(ISBLANK(Arbeitspakete!A27),"",Arbeitspakete!A27)</f>
        <v/>
      </c>
      <c r="B27" s="64" t="str">
        <f>IF($A27="","",VLOOKUP($A27,Arbeitspakete!$A$3:$N$999,B$2,FALSE))</f>
        <v/>
      </c>
      <c r="C27" s="64" t="str">
        <f>IF($A27="","",VLOOKUP($A27,Arbeitspakete!$A$3:$N$999,C$2,FALSE))</f>
        <v/>
      </c>
      <c r="D27" s="84" t="str">
        <f>IF($A27="","",VLOOKUP($A27,Arbeitspakete!$A$3:$N$999,D$2,FALSE))</f>
        <v/>
      </c>
      <c r="E27" s="84" t="str">
        <f>IF($A27="","",VLOOKUP($A27,Arbeitspakete!$A$3:$N$999,E$2,FALSE))</f>
        <v/>
      </c>
      <c r="F27" s="85" t="str">
        <f>IF($A27="","",VLOOKUP($A27,Arbeitspakete!$A$3:$N$999,F$2,FALSE))</f>
        <v/>
      </c>
      <c r="G27" s="85" t="str">
        <f>IF($A27="","",VLOOKUP($A27,Arbeitspakete!$A$3:$N$999,G$2,FALSE))</f>
        <v/>
      </c>
      <c r="H27" s="86"/>
      <c r="I27" s="86"/>
      <c r="J27" s="87" t="str">
        <f t="shared" si="1"/>
        <v/>
      </c>
      <c r="K27" s="88" t="str">
        <f t="shared" si="2"/>
        <v/>
      </c>
      <c r="L27" s="88" t="str">
        <f t="shared" si="3"/>
        <v/>
      </c>
      <c r="M27" s="92"/>
      <c r="N27" s="90" t="str">
        <f t="shared" si="4"/>
        <v/>
      </c>
      <c r="O27" s="102" t="str">
        <f t="shared" si="5"/>
        <v/>
      </c>
    </row>
    <row r="28" spans="1:15">
      <c r="A28" s="71" t="str">
        <f>IF(ISBLANK(Arbeitspakete!A28),"",Arbeitspakete!A28)</f>
        <v/>
      </c>
      <c r="B28" s="64" t="str">
        <f>IF($A28="","",VLOOKUP($A28,Arbeitspakete!$A$3:$N$999,B$2,FALSE))</f>
        <v/>
      </c>
      <c r="C28" s="64" t="str">
        <f>IF($A28="","",VLOOKUP($A28,Arbeitspakete!$A$3:$N$999,C$2,FALSE))</f>
        <v/>
      </c>
      <c r="D28" s="84" t="str">
        <f>IF($A28="","",VLOOKUP($A28,Arbeitspakete!$A$3:$N$999,D$2,FALSE))</f>
        <v/>
      </c>
      <c r="E28" s="84" t="str">
        <f>IF($A28="","",VLOOKUP($A28,Arbeitspakete!$A$3:$N$999,E$2,FALSE))</f>
        <v/>
      </c>
      <c r="F28" s="85" t="str">
        <f>IF($A28="","",VLOOKUP($A28,Arbeitspakete!$A$3:$N$999,F$2,FALSE))</f>
        <v/>
      </c>
      <c r="G28" s="85" t="str">
        <f>IF($A28="","",VLOOKUP($A28,Arbeitspakete!$A$3:$N$999,G$2,FALSE))</f>
        <v/>
      </c>
      <c r="H28" s="86"/>
      <c r="I28" s="86"/>
      <c r="J28" s="87" t="str">
        <f t="shared" si="1"/>
        <v/>
      </c>
      <c r="K28" s="88" t="str">
        <f t="shared" si="2"/>
        <v/>
      </c>
      <c r="L28" s="88" t="str">
        <f t="shared" si="3"/>
        <v/>
      </c>
      <c r="M28" s="92"/>
      <c r="N28" s="90" t="str">
        <f t="shared" si="4"/>
        <v/>
      </c>
      <c r="O28" s="102" t="str">
        <f t="shared" si="5"/>
        <v/>
      </c>
    </row>
    <row r="29" spans="1:15">
      <c r="A29" s="71" t="str">
        <f>IF(ISBLANK(Arbeitspakete!A29),"",Arbeitspakete!A29)</f>
        <v/>
      </c>
      <c r="B29" s="64" t="str">
        <f>IF($A29="","",VLOOKUP($A29,Arbeitspakete!$A$3:$N$999,B$2,FALSE))</f>
        <v/>
      </c>
      <c r="C29" s="64" t="str">
        <f>IF($A29="","",VLOOKUP($A29,Arbeitspakete!$A$3:$N$999,C$2,FALSE))</f>
        <v/>
      </c>
      <c r="D29" s="84" t="str">
        <f>IF($A29="","",VLOOKUP($A29,Arbeitspakete!$A$3:$N$999,D$2,FALSE))</f>
        <v/>
      </c>
      <c r="E29" s="84" t="str">
        <f>IF($A29="","",VLOOKUP($A29,Arbeitspakete!$A$3:$N$999,E$2,FALSE))</f>
        <v/>
      </c>
      <c r="F29" s="85" t="str">
        <f>IF($A29="","",VLOOKUP($A29,Arbeitspakete!$A$3:$N$999,F$2,FALSE))</f>
        <v/>
      </c>
      <c r="G29" s="85" t="str">
        <f>IF($A29="","",VLOOKUP($A29,Arbeitspakete!$A$3:$N$999,G$2,FALSE))</f>
        <v/>
      </c>
      <c r="H29" s="86"/>
      <c r="I29" s="86"/>
      <c r="J29" s="87" t="str">
        <f t="shared" si="1"/>
        <v/>
      </c>
      <c r="K29" s="88" t="str">
        <f t="shared" si="2"/>
        <v/>
      </c>
      <c r="L29" s="88" t="str">
        <f t="shared" si="3"/>
        <v/>
      </c>
      <c r="M29" s="92"/>
      <c r="N29" s="90" t="str">
        <f t="shared" si="4"/>
        <v/>
      </c>
      <c r="O29" s="102" t="str">
        <f t="shared" si="5"/>
        <v/>
      </c>
    </row>
    <row r="30" spans="1:15">
      <c r="A30" s="71" t="str">
        <f>IF(ISBLANK(Arbeitspakete!A30),"",Arbeitspakete!A30)</f>
        <v/>
      </c>
      <c r="B30" s="64" t="str">
        <f>IF($A30="","",VLOOKUP($A30,Arbeitspakete!$A$3:$N$999,B$2,FALSE))</f>
        <v/>
      </c>
      <c r="C30" s="64" t="str">
        <f>IF($A30="","",VLOOKUP($A30,Arbeitspakete!$A$3:$N$999,C$2,FALSE))</f>
        <v/>
      </c>
      <c r="D30" s="84" t="str">
        <f>IF($A30="","",VLOOKUP($A30,Arbeitspakete!$A$3:$N$999,D$2,FALSE))</f>
        <v/>
      </c>
      <c r="E30" s="84" t="str">
        <f>IF($A30="","",VLOOKUP($A30,Arbeitspakete!$A$3:$N$999,E$2,FALSE))</f>
        <v/>
      </c>
      <c r="F30" s="85" t="str">
        <f>IF($A30="","",VLOOKUP($A30,Arbeitspakete!$A$3:$N$999,F$2,FALSE))</f>
        <v/>
      </c>
      <c r="G30" s="85" t="str">
        <f>IF($A30="","",VLOOKUP($A30,Arbeitspakete!$A$3:$N$999,G$2,FALSE))</f>
        <v/>
      </c>
      <c r="H30" s="86"/>
      <c r="I30" s="86"/>
      <c r="J30" s="87" t="str">
        <f t="shared" si="1"/>
        <v/>
      </c>
      <c r="K30" s="88" t="str">
        <f t="shared" si="2"/>
        <v/>
      </c>
      <c r="L30" s="88" t="str">
        <f t="shared" si="3"/>
        <v/>
      </c>
      <c r="M30" s="92"/>
      <c r="N30" s="90" t="str">
        <f t="shared" si="4"/>
        <v/>
      </c>
      <c r="O30" s="102" t="str">
        <f t="shared" si="5"/>
        <v/>
      </c>
    </row>
    <row r="31" spans="1:15">
      <c r="A31" s="71" t="str">
        <f>IF(ISBLANK(Arbeitspakete!A31),"",Arbeitspakete!A31)</f>
        <v/>
      </c>
      <c r="B31" s="64" t="str">
        <f>IF($A31="","",VLOOKUP($A31,Arbeitspakete!$A$3:$N$999,B$2,FALSE))</f>
        <v/>
      </c>
      <c r="C31" s="64" t="str">
        <f>IF($A31="","",VLOOKUP($A31,Arbeitspakete!$A$3:$N$999,C$2,FALSE))</f>
        <v/>
      </c>
      <c r="D31" s="84" t="str">
        <f>IF($A31="","",VLOOKUP($A31,Arbeitspakete!$A$3:$N$999,D$2,FALSE))</f>
        <v/>
      </c>
      <c r="E31" s="84" t="str">
        <f>IF($A31="","",VLOOKUP($A31,Arbeitspakete!$A$3:$N$999,E$2,FALSE))</f>
        <v/>
      </c>
      <c r="F31" s="85" t="str">
        <f>IF($A31="","",VLOOKUP($A31,Arbeitspakete!$A$3:$N$999,F$2,FALSE))</f>
        <v/>
      </c>
      <c r="G31" s="85" t="str">
        <f>IF($A31="","",VLOOKUP($A31,Arbeitspakete!$A$3:$N$999,G$2,FALSE))</f>
        <v/>
      </c>
      <c r="H31" s="86"/>
      <c r="I31" s="86"/>
      <c r="J31" s="87" t="str">
        <f t="shared" si="1"/>
        <v/>
      </c>
      <c r="K31" s="88" t="str">
        <f t="shared" si="2"/>
        <v/>
      </c>
      <c r="L31" s="88" t="str">
        <f t="shared" si="3"/>
        <v/>
      </c>
      <c r="M31" s="92"/>
      <c r="N31" s="90" t="str">
        <f t="shared" si="4"/>
        <v/>
      </c>
      <c r="O31" s="102" t="str">
        <f t="shared" si="5"/>
        <v/>
      </c>
    </row>
    <row r="32" spans="1:15">
      <c r="A32" s="71" t="str">
        <f>IF(ISBLANK(Arbeitspakete!A32),"",Arbeitspakete!A32)</f>
        <v/>
      </c>
      <c r="B32" s="64" t="str">
        <f>IF($A32="","",VLOOKUP($A32,Arbeitspakete!$A$3:$N$999,B$2,FALSE))</f>
        <v/>
      </c>
      <c r="C32" s="64" t="str">
        <f>IF($A32="","",VLOOKUP($A32,Arbeitspakete!$A$3:$N$999,C$2,FALSE))</f>
        <v/>
      </c>
      <c r="D32" s="84" t="str">
        <f>IF($A32="","",VLOOKUP($A32,Arbeitspakete!$A$3:$N$999,D$2,FALSE))</f>
        <v/>
      </c>
      <c r="E32" s="84" t="str">
        <f>IF($A32="","",VLOOKUP($A32,Arbeitspakete!$A$3:$N$999,E$2,FALSE))</f>
        <v/>
      </c>
      <c r="F32" s="85" t="str">
        <f>IF($A32="","",VLOOKUP($A32,Arbeitspakete!$A$3:$N$999,F$2,FALSE))</f>
        <v/>
      </c>
      <c r="G32" s="85" t="str">
        <f>IF($A32="","",VLOOKUP($A32,Arbeitspakete!$A$3:$N$999,G$2,FALSE))</f>
        <v/>
      </c>
      <c r="H32" s="86"/>
      <c r="I32" s="86"/>
      <c r="J32" s="87" t="str">
        <f t="shared" si="1"/>
        <v/>
      </c>
      <c r="K32" s="88" t="str">
        <f t="shared" si="2"/>
        <v/>
      </c>
      <c r="L32" s="88" t="str">
        <f t="shared" si="3"/>
        <v/>
      </c>
      <c r="M32" s="92"/>
      <c r="N32" s="90" t="str">
        <f t="shared" si="4"/>
        <v/>
      </c>
      <c r="O32" s="102" t="str">
        <f t="shared" si="5"/>
        <v/>
      </c>
    </row>
    <row r="33" spans="1:15">
      <c r="A33" s="71" t="str">
        <f>IF(ISBLANK(Arbeitspakete!A33),"",Arbeitspakete!A33)</f>
        <v/>
      </c>
      <c r="B33" s="64" t="str">
        <f>IF($A33="","",VLOOKUP($A33,Arbeitspakete!$A$3:$N$999,B$2,FALSE))</f>
        <v/>
      </c>
      <c r="C33" s="64" t="str">
        <f>IF($A33="","",VLOOKUP($A33,Arbeitspakete!$A$3:$N$999,C$2,FALSE))</f>
        <v/>
      </c>
      <c r="D33" s="84" t="str">
        <f>IF($A33="","",VLOOKUP($A33,Arbeitspakete!$A$3:$N$999,D$2,FALSE))</f>
        <v/>
      </c>
      <c r="E33" s="84" t="str">
        <f>IF($A33="","",VLOOKUP($A33,Arbeitspakete!$A$3:$N$999,E$2,FALSE))</f>
        <v/>
      </c>
      <c r="F33" s="85" t="str">
        <f>IF($A33="","",VLOOKUP($A33,Arbeitspakete!$A$3:$N$999,F$2,FALSE))</f>
        <v/>
      </c>
      <c r="G33" s="85" t="str">
        <f>IF($A33="","",VLOOKUP($A33,Arbeitspakete!$A$3:$N$999,G$2,FALSE))</f>
        <v/>
      </c>
      <c r="H33" s="86"/>
      <c r="I33" s="86"/>
      <c r="J33" s="87" t="str">
        <f t="shared" si="1"/>
        <v/>
      </c>
      <c r="K33" s="88" t="str">
        <f t="shared" si="2"/>
        <v/>
      </c>
      <c r="L33" s="88" t="str">
        <f t="shared" si="3"/>
        <v/>
      </c>
      <c r="M33" s="92"/>
      <c r="N33" s="90" t="str">
        <f t="shared" si="4"/>
        <v/>
      </c>
      <c r="O33" s="102" t="str">
        <f t="shared" si="5"/>
        <v/>
      </c>
    </row>
    <row r="34" spans="1:15">
      <c r="A34" s="71" t="str">
        <f>IF(ISBLANK(Arbeitspakete!A34),"",Arbeitspakete!A34)</f>
        <v/>
      </c>
      <c r="B34" s="64" t="str">
        <f>IF($A34="","",VLOOKUP($A34,Arbeitspakete!$A$3:$N$999,B$2,FALSE))</f>
        <v/>
      </c>
      <c r="C34" s="64" t="str">
        <f>IF($A34="","",VLOOKUP($A34,Arbeitspakete!$A$3:$N$999,C$2,FALSE))</f>
        <v/>
      </c>
      <c r="D34" s="84" t="str">
        <f>IF($A34="","",VLOOKUP($A34,Arbeitspakete!$A$3:$N$999,D$2,FALSE))</f>
        <v/>
      </c>
      <c r="E34" s="84" t="str">
        <f>IF($A34="","",VLOOKUP($A34,Arbeitspakete!$A$3:$N$999,E$2,FALSE))</f>
        <v/>
      </c>
      <c r="F34" s="85" t="str">
        <f>IF($A34="","",VLOOKUP($A34,Arbeitspakete!$A$3:$N$999,F$2,FALSE))</f>
        <v/>
      </c>
      <c r="G34" s="85" t="str">
        <f>IF($A34="","",VLOOKUP($A34,Arbeitspakete!$A$3:$N$999,G$2,FALSE))</f>
        <v/>
      </c>
      <c r="H34" s="86"/>
      <c r="I34" s="86"/>
      <c r="J34" s="87" t="str">
        <f t="shared" si="1"/>
        <v/>
      </c>
      <c r="K34" s="88" t="str">
        <f t="shared" si="2"/>
        <v/>
      </c>
      <c r="L34" s="88" t="str">
        <f t="shared" si="3"/>
        <v/>
      </c>
      <c r="M34" s="92"/>
      <c r="N34" s="90" t="str">
        <f t="shared" si="4"/>
        <v/>
      </c>
      <c r="O34" s="102" t="str">
        <f t="shared" si="5"/>
        <v/>
      </c>
    </row>
    <row r="35" spans="1:15">
      <c r="A35" s="71" t="str">
        <f>IF(ISBLANK(Arbeitspakete!A35),"",Arbeitspakete!A35)</f>
        <v/>
      </c>
      <c r="B35" s="64" t="str">
        <f>IF($A35="","",VLOOKUP($A35,Arbeitspakete!$A$3:$N$999,B$2,FALSE))</f>
        <v/>
      </c>
      <c r="C35" s="64" t="str">
        <f>IF($A35="","",VLOOKUP($A35,Arbeitspakete!$A$3:$N$999,C$2,FALSE))</f>
        <v/>
      </c>
      <c r="D35" s="84" t="str">
        <f>IF($A35="","",VLOOKUP($A35,Arbeitspakete!$A$3:$N$999,D$2,FALSE))</f>
        <v/>
      </c>
      <c r="E35" s="84" t="str">
        <f>IF($A35="","",VLOOKUP($A35,Arbeitspakete!$A$3:$N$999,E$2,FALSE))</f>
        <v/>
      </c>
      <c r="F35" s="85" t="str">
        <f>IF($A35="","",VLOOKUP($A35,Arbeitspakete!$A$3:$N$999,F$2,FALSE))</f>
        <v/>
      </c>
      <c r="G35" s="85" t="str">
        <f>IF($A35="","",VLOOKUP($A35,Arbeitspakete!$A$3:$N$999,G$2,FALSE))</f>
        <v/>
      </c>
      <c r="H35" s="86"/>
      <c r="I35" s="86"/>
      <c r="J35" s="87" t="str">
        <f t="shared" si="1"/>
        <v/>
      </c>
      <c r="K35" s="88" t="str">
        <f t="shared" si="2"/>
        <v/>
      </c>
      <c r="L35" s="88" t="str">
        <f t="shared" si="3"/>
        <v/>
      </c>
      <c r="M35" s="92"/>
      <c r="N35" s="90" t="str">
        <f t="shared" si="4"/>
        <v/>
      </c>
      <c r="O35" s="102" t="str">
        <f t="shared" si="5"/>
        <v/>
      </c>
    </row>
    <row r="36" spans="1:15">
      <c r="A36" s="71" t="str">
        <f>IF(ISBLANK(Arbeitspakete!A36),"",Arbeitspakete!A36)</f>
        <v/>
      </c>
      <c r="B36" s="64" t="str">
        <f>IF($A36="","",VLOOKUP($A36,Arbeitspakete!$A$3:$N$999,B$2,FALSE))</f>
        <v/>
      </c>
      <c r="C36" s="64" t="str">
        <f>IF($A36="","",VLOOKUP($A36,Arbeitspakete!$A$3:$N$999,C$2,FALSE))</f>
        <v/>
      </c>
      <c r="D36" s="84" t="str">
        <f>IF($A36="","",VLOOKUP($A36,Arbeitspakete!$A$3:$N$999,D$2,FALSE))</f>
        <v/>
      </c>
      <c r="E36" s="84" t="str">
        <f>IF($A36="","",VLOOKUP($A36,Arbeitspakete!$A$3:$N$999,E$2,FALSE))</f>
        <v/>
      </c>
      <c r="F36" s="85" t="str">
        <f>IF($A36="","",VLOOKUP($A36,Arbeitspakete!$A$3:$N$999,F$2,FALSE))</f>
        <v/>
      </c>
      <c r="G36" s="85" t="str">
        <f>IF($A36="","",VLOOKUP($A36,Arbeitspakete!$A$3:$N$999,G$2,FALSE))</f>
        <v/>
      </c>
      <c r="H36" s="86"/>
      <c r="I36" s="86"/>
      <c r="J36" s="87" t="str">
        <f t="shared" si="1"/>
        <v/>
      </c>
      <c r="K36" s="88" t="str">
        <f t="shared" si="2"/>
        <v/>
      </c>
      <c r="L36" s="88" t="str">
        <f t="shared" si="3"/>
        <v/>
      </c>
      <c r="M36" s="92"/>
      <c r="N36" s="90" t="str">
        <f t="shared" si="4"/>
        <v/>
      </c>
      <c r="O36" s="102" t="str">
        <f t="shared" si="5"/>
        <v/>
      </c>
    </row>
    <row r="37" spans="1:15">
      <c r="A37" s="71" t="str">
        <f>IF(ISBLANK(Arbeitspakete!A37),"",Arbeitspakete!A37)</f>
        <v/>
      </c>
      <c r="B37" s="64" t="str">
        <f>IF($A37="","",VLOOKUP($A37,Arbeitspakete!$A$3:$N$999,B$2,FALSE))</f>
        <v/>
      </c>
      <c r="C37" s="64" t="str">
        <f>IF($A37="","",VLOOKUP($A37,Arbeitspakete!$A$3:$N$999,C$2,FALSE))</f>
        <v/>
      </c>
      <c r="D37" s="84" t="str">
        <f>IF($A37="","",VLOOKUP($A37,Arbeitspakete!$A$3:$N$999,D$2,FALSE))</f>
        <v/>
      </c>
      <c r="E37" s="84" t="str">
        <f>IF($A37="","",VLOOKUP($A37,Arbeitspakete!$A$3:$N$999,E$2,FALSE))</f>
        <v/>
      </c>
      <c r="F37" s="85" t="str">
        <f>IF($A37="","",VLOOKUP($A37,Arbeitspakete!$A$3:$N$999,F$2,FALSE))</f>
        <v/>
      </c>
      <c r="G37" s="85" t="str">
        <f>IF($A37="","",VLOOKUP($A37,Arbeitspakete!$A$3:$N$999,G$2,FALSE))</f>
        <v/>
      </c>
      <c r="H37" s="86"/>
      <c r="I37" s="86"/>
      <c r="J37" s="87" t="str">
        <f t="shared" si="1"/>
        <v/>
      </c>
      <c r="K37" s="88" t="str">
        <f t="shared" si="2"/>
        <v/>
      </c>
      <c r="L37" s="88" t="str">
        <f t="shared" si="3"/>
        <v/>
      </c>
      <c r="M37" s="92"/>
      <c r="N37" s="90" t="str">
        <f t="shared" si="4"/>
        <v/>
      </c>
      <c r="O37" s="102" t="str">
        <f t="shared" si="5"/>
        <v/>
      </c>
    </row>
    <row r="38" spans="1:15">
      <c r="A38" s="71" t="str">
        <f>IF(ISBLANK(Arbeitspakete!A38),"",Arbeitspakete!A38)</f>
        <v/>
      </c>
      <c r="B38" s="64" t="str">
        <f>IF($A38="","",VLOOKUP($A38,Arbeitspakete!$A$3:$N$999,B$2,FALSE))</f>
        <v/>
      </c>
      <c r="C38" s="64" t="str">
        <f>IF($A38="","",VLOOKUP($A38,Arbeitspakete!$A$3:$N$999,C$2,FALSE))</f>
        <v/>
      </c>
      <c r="D38" s="84" t="str">
        <f>IF($A38="","",VLOOKUP($A38,Arbeitspakete!$A$3:$N$999,D$2,FALSE))</f>
        <v/>
      </c>
      <c r="E38" s="84" t="str">
        <f>IF($A38="","",VLOOKUP($A38,Arbeitspakete!$A$3:$N$999,E$2,FALSE))</f>
        <v/>
      </c>
      <c r="F38" s="85" t="str">
        <f>IF($A38="","",VLOOKUP($A38,Arbeitspakete!$A$3:$N$999,F$2,FALSE))</f>
        <v/>
      </c>
      <c r="G38" s="85" t="str">
        <f>IF($A38="","",VLOOKUP($A38,Arbeitspakete!$A$3:$N$999,G$2,FALSE))</f>
        <v/>
      </c>
      <c r="H38" s="86"/>
      <c r="I38" s="86"/>
      <c r="J38" s="87" t="str">
        <f t="shared" si="1"/>
        <v/>
      </c>
      <c r="K38" s="88" t="str">
        <f t="shared" si="2"/>
        <v/>
      </c>
      <c r="L38" s="88" t="str">
        <f t="shared" si="3"/>
        <v/>
      </c>
      <c r="M38" s="92"/>
      <c r="N38" s="90" t="str">
        <f t="shared" si="4"/>
        <v/>
      </c>
      <c r="O38" s="102" t="str">
        <f t="shared" si="5"/>
        <v/>
      </c>
    </row>
    <row r="39" spans="1:15">
      <c r="A39" s="71" t="str">
        <f>IF(ISBLANK(Arbeitspakete!A39),"",Arbeitspakete!A39)</f>
        <v/>
      </c>
      <c r="B39" s="64" t="str">
        <f>IF($A39="","",VLOOKUP($A39,Arbeitspakete!$A$3:$N$999,B$2,FALSE))</f>
        <v/>
      </c>
      <c r="C39" s="64" t="str">
        <f>IF($A39="","",VLOOKUP($A39,Arbeitspakete!$A$3:$N$999,C$2,FALSE))</f>
        <v/>
      </c>
      <c r="D39" s="84" t="str">
        <f>IF($A39="","",VLOOKUP($A39,Arbeitspakete!$A$3:$N$999,D$2,FALSE))</f>
        <v/>
      </c>
      <c r="E39" s="84" t="str">
        <f>IF($A39="","",VLOOKUP($A39,Arbeitspakete!$A$3:$N$999,E$2,FALSE))</f>
        <v/>
      </c>
      <c r="F39" s="85" t="str">
        <f>IF($A39="","",VLOOKUP($A39,Arbeitspakete!$A$3:$N$999,F$2,FALSE))</f>
        <v/>
      </c>
      <c r="G39" s="85" t="str">
        <f>IF($A39="","",VLOOKUP($A39,Arbeitspakete!$A$3:$N$999,G$2,FALSE))</f>
        <v/>
      </c>
      <c r="H39" s="86"/>
      <c r="I39" s="86"/>
      <c r="J39" s="87" t="str">
        <f t="shared" si="1"/>
        <v/>
      </c>
      <c r="K39" s="88" t="str">
        <f t="shared" si="2"/>
        <v/>
      </c>
      <c r="L39" s="88" t="str">
        <f t="shared" si="3"/>
        <v/>
      </c>
      <c r="M39" s="92"/>
      <c r="N39" s="90" t="str">
        <f t="shared" si="4"/>
        <v/>
      </c>
      <c r="O39" s="102" t="str">
        <f t="shared" si="5"/>
        <v/>
      </c>
    </row>
    <row r="40" spans="1:15">
      <c r="A40" s="71" t="str">
        <f>IF(ISBLANK(Arbeitspakete!A40),"",Arbeitspakete!A40)</f>
        <v/>
      </c>
      <c r="B40" s="64" t="str">
        <f>IF($A40="","",VLOOKUP($A40,Arbeitspakete!$A$3:$N$999,B$2,FALSE))</f>
        <v/>
      </c>
      <c r="C40" s="64" t="str">
        <f>IF($A40="","",VLOOKUP($A40,Arbeitspakete!$A$3:$N$999,C$2,FALSE))</f>
        <v/>
      </c>
      <c r="D40" s="84" t="str">
        <f>IF($A40="","",VLOOKUP($A40,Arbeitspakete!$A$3:$N$999,D$2,FALSE))</f>
        <v/>
      </c>
      <c r="E40" s="84" t="str">
        <f>IF($A40="","",VLOOKUP($A40,Arbeitspakete!$A$3:$N$999,E$2,FALSE))</f>
        <v/>
      </c>
      <c r="F40" s="85" t="str">
        <f>IF($A40="","",VLOOKUP($A40,Arbeitspakete!$A$3:$N$999,F$2,FALSE))</f>
        <v/>
      </c>
      <c r="G40" s="85" t="str">
        <f>IF($A40="","",VLOOKUP($A40,Arbeitspakete!$A$3:$N$999,G$2,FALSE))</f>
        <v/>
      </c>
      <c r="H40" s="86"/>
      <c r="I40" s="86"/>
      <c r="J40" s="87" t="str">
        <f t="shared" si="1"/>
        <v/>
      </c>
      <c r="K40" s="88" t="str">
        <f t="shared" si="2"/>
        <v/>
      </c>
      <c r="L40" s="88" t="str">
        <f t="shared" si="3"/>
        <v/>
      </c>
      <c r="M40" s="92"/>
      <c r="N40" s="90" t="str">
        <f t="shared" si="4"/>
        <v/>
      </c>
      <c r="O40" s="102" t="str">
        <f t="shared" si="5"/>
        <v/>
      </c>
    </row>
    <row r="41" spans="1:15">
      <c r="A41" s="71" t="str">
        <f>IF(ISBLANK(Arbeitspakete!A41),"",Arbeitspakete!A41)</f>
        <v/>
      </c>
      <c r="B41" s="64" t="str">
        <f>IF($A41="","",VLOOKUP($A41,Arbeitspakete!$A$3:$N$999,B$2,FALSE))</f>
        <v/>
      </c>
      <c r="C41" s="64" t="str">
        <f>IF($A41="","",VLOOKUP($A41,Arbeitspakete!$A$3:$N$999,C$2,FALSE))</f>
        <v/>
      </c>
      <c r="D41" s="84" t="str">
        <f>IF($A41="","",VLOOKUP($A41,Arbeitspakete!$A$3:$N$999,D$2,FALSE))</f>
        <v/>
      </c>
      <c r="E41" s="84" t="str">
        <f>IF($A41="","",VLOOKUP($A41,Arbeitspakete!$A$3:$N$999,E$2,FALSE))</f>
        <v/>
      </c>
      <c r="F41" s="85" t="str">
        <f>IF($A41="","",VLOOKUP($A41,Arbeitspakete!$A$3:$N$999,F$2,FALSE))</f>
        <v/>
      </c>
      <c r="G41" s="85" t="str">
        <f>IF($A41="","",VLOOKUP($A41,Arbeitspakete!$A$3:$N$999,G$2,FALSE))</f>
        <v/>
      </c>
      <c r="H41" s="86"/>
      <c r="I41" s="86"/>
      <c r="J41" s="87" t="str">
        <f t="shared" si="1"/>
        <v/>
      </c>
      <c r="K41" s="88" t="str">
        <f t="shared" si="2"/>
        <v/>
      </c>
      <c r="L41" s="88" t="str">
        <f t="shared" si="3"/>
        <v/>
      </c>
      <c r="M41" s="92"/>
      <c r="N41" s="90" t="str">
        <f t="shared" si="4"/>
        <v/>
      </c>
      <c r="O41" s="102" t="str">
        <f t="shared" si="5"/>
        <v/>
      </c>
    </row>
    <row r="42" spans="1:15">
      <c r="A42" s="71" t="str">
        <f>IF(ISBLANK(Arbeitspakete!A42),"",Arbeitspakete!A42)</f>
        <v/>
      </c>
      <c r="B42" s="64" t="str">
        <f>IF($A42="","",VLOOKUP($A42,Arbeitspakete!$A$3:$N$999,B$2,FALSE))</f>
        <v/>
      </c>
      <c r="C42" s="64" t="str">
        <f>IF($A42="","",VLOOKUP($A42,Arbeitspakete!$A$3:$N$999,C$2,FALSE))</f>
        <v/>
      </c>
      <c r="D42" s="84" t="str">
        <f>IF($A42="","",VLOOKUP($A42,Arbeitspakete!$A$3:$N$999,D$2,FALSE))</f>
        <v/>
      </c>
      <c r="E42" s="84" t="str">
        <f>IF($A42="","",VLOOKUP($A42,Arbeitspakete!$A$3:$N$999,E$2,FALSE))</f>
        <v/>
      </c>
      <c r="F42" s="85" t="str">
        <f>IF($A42="","",VLOOKUP($A42,Arbeitspakete!$A$3:$N$999,F$2,FALSE))</f>
        <v/>
      </c>
      <c r="G42" s="85" t="str">
        <f>IF($A42="","",VLOOKUP($A42,Arbeitspakete!$A$3:$N$999,G$2,FALSE))</f>
        <v/>
      </c>
      <c r="H42" s="86"/>
      <c r="I42" s="86"/>
      <c r="J42" s="87" t="str">
        <f t="shared" si="1"/>
        <v/>
      </c>
      <c r="K42" s="88" t="str">
        <f t="shared" si="2"/>
        <v/>
      </c>
      <c r="L42" s="88" t="str">
        <f t="shared" si="3"/>
        <v/>
      </c>
      <c r="M42" s="92"/>
      <c r="N42" s="90" t="str">
        <f t="shared" si="4"/>
        <v/>
      </c>
      <c r="O42" s="102" t="str">
        <f t="shared" si="5"/>
        <v/>
      </c>
    </row>
    <row r="43" spans="1:15">
      <c r="A43" s="71" t="str">
        <f>IF(ISBLANK(Arbeitspakete!A43),"",Arbeitspakete!A43)</f>
        <v/>
      </c>
      <c r="B43" s="64" t="str">
        <f>IF($A43="","",VLOOKUP($A43,Arbeitspakete!$A$3:$N$999,B$2,FALSE))</f>
        <v/>
      </c>
      <c r="C43" s="64" t="str">
        <f>IF($A43="","",VLOOKUP($A43,Arbeitspakete!$A$3:$N$999,C$2,FALSE))</f>
        <v/>
      </c>
      <c r="D43" s="84" t="str">
        <f>IF($A43="","",VLOOKUP($A43,Arbeitspakete!$A$3:$N$999,D$2,FALSE))</f>
        <v/>
      </c>
      <c r="E43" s="84" t="str">
        <f>IF($A43="","",VLOOKUP($A43,Arbeitspakete!$A$3:$N$999,E$2,FALSE))</f>
        <v/>
      </c>
      <c r="F43" s="85" t="str">
        <f>IF($A43="","",VLOOKUP($A43,Arbeitspakete!$A$3:$N$999,F$2,FALSE))</f>
        <v/>
      </c>
      <c r="G43" s="85" t="str">
        <f>IF($A43="","",VLOOKUP($A43,Arbeitspakete!$A$3:$N$999,G$2,FALSE))</f>
        <v/>
      </c>
      <c r="H43" s="86"/>
      <c r="I43" s="86"/>
      <c r="J43" s="87" t="str">
        <f t="shared" si="1"/>
        <v/>
      </c>
      <c r="K43" s="88" t="str">
        <f t="shared" si="2"/>
        <v/>
      </c>
      <c r="L43" s="88" t="str">
        <f t="shared" si="3"/>
        <v/>
      </c>
      <c r="M43" s="92"/>
      <c r="N43" s="90" t="str">
        <f t="shared" si="4"/>
        <v/>
      </c>
      <c r="O43" s="102" t="str">
        <f t="shared" si="5"/>
        <v/>
      </c>
    </row>
    <row r="44" spans="1:15">
      <c r="A44" s="71" t="str">
        <f>IF(ISBLANK(Arbeitspakete!A44),"",Arbeitspakete!A44)</f>
        <v/>
      </c>
      <c r="B44" s="64" t="str">
        <f>IF($A44="","",VLOOKUP($A44,Arbeitspakete!$A$3:$N$999,B$2,FALSE))</f>
        <v/>
      </c>
      <c r="C44" s="64" t="str">
        <f>IF($A44="","",VLOOKUP($A44,Arbeitspakete!$A$3:$N$999,C$2,FALSE))</f>
        <v/>
      </c>
      <c r="D44" s="84" t="str">
        <f>IF($A44="","",VLOOKUP($A44,Arbeitspakete!$A$3:$N$999,D$2,FALSE))</f>
        <v/>
      </c>
      <c r="E44" s="84" t="str">
        <f>IF($A44="","",VLOOKUP($A44,Arbeitspakete!$A$3:$N$999,E$2,FALSE))</f>
        <v/>
      </c>
      <c r="F44" s="85" t="str">
        <f>IF($A44="","",VLOOKUP($A44,Arbeitspakete!$A$3:$N$999,F$2,FALSE))</f>
        <v/>
      </c>
      <c r="G44" s="85" t="str">
        <f>IF($A44="","",VLOOKUP($A44,Arbeitspakete!$A$3:$N$999,G$2,FALSE))</f>
        <v/>
      </c>
      <c r="H44" s="86"/>
      <c r="I44" s="86"/>
      <c r="J44" s="87" t="str">
        <f t="shared" si="1"/>
        <v/>
      </c>
      <c r="K44" s="88" t="str">
        <f t="shared" si="2"/>
        <v/>
      </c>
      <c r="L44" s="88" t="str">
        <f t="shared" si="3"/>
        <v/>
      </c>
      <c r="M44" s="92"/>
      <c r="N44" s="90" t="str">
        <f t="shared" si="4"/>
        <v/>
      </c>
      <c r="O44" s="102" t="str">
        <f t="shared" si="5"/>
        <v/>
      </c>
    </row>
    <row r="45" spans="1:15">
      <c r="A45" s="71" t="str">
        <f>IF(ISBLANK(Arbeitspakete!A45),"",Arbeitspakete!A45)</f>
        <v/>
      </c>
      <c r="B45" s="64" t="str">
        <f>IF($A45="","",VLOOKUP($A45,Arbeitspakete!$A$3:$N$999,B$2,FALSE))</f>
        <v/>
      </c>
      <c r="C45" s="64" t="str">
        <f>IF($A45="","",VLOOKUP($A45,Arbeitspakete!$A$3:$N$999,C$2,FALSE))</f>
        <v/>
      </c>
      <c r="D45" s="84" t="str">
        <f>IF($A45="","",VLOOKUP($A45,Arbeitspakete!$A$3:$N$999,D$2,FALSE))</f>
        <v/>
      </c>
      <c r="E45" s="84" t="str">
        <f>IF($A45="","",VLOOKUP($A45,Arbeitspakete!$A$3:$N$999,E$2,FALSE))</f>
        <v/>
      </c>
      <c r="F45" s="85" t="str">
        <f>IF($A45="","",VLOOKUP($A45,Arbeitspakete!$A$3:$N$999,F$2,FALSE))</f>
        <v/>
      </c>
      <c r="G45" s="85" t="str">
        <f>IF($A45="","",VLOOKUP($A45,Arbeitspakete!$A$3:$N$999,G$2,FALSE))</f>
        <v/>
      </c>
      <c r="H45" s="86"/>
      <c r="I45" s="86"/>
      <c r="J45" s="87" t="str">
        <f t="shared" si="1"/>
        <v/>
      </c>
      <c r="K45" s="88" t="str">
        <f t="shared" si="2"/>
        <v/>
      </c>
      <c r="L45" s="88" t="str">
        <f t="shared" si="3"/>
        <v/>
      </c>
      <c r="M45" s="92"/>
      <c r="N45" s="90" t="str">
        <f t="shared" si="4"/>
        <v/>
      </c>
      <c r="O45" s="102" t="str">
        <f t="shared" si="5"/>
        <v/>
      </c>
    </row>
    <row r="46" spans="1:15">
      <c r="A46" s="71" t="str">
        <f>IF(ISBLANK(Arbeitspakete!A46),"",Arbeitspakete!A46)</f>
        <v/>
      </c>
      <c r="B46" s="64" t="str">
        <f>IF($A46="","",VLOOKUP($A46,Arbeitspakete!$A$3:$N$999,B$2,FALSE))</f>
        <v/>
      </c>
      <c r="C46" s="64" t="str">
        <f>IF($A46="","",VLOOKUP($A46,Arbeitspakete!$A$3:$N$999,C$2,FALSE))</f>
        <v/>
      </c>
      <c r="D46" s="84" t="str">
        <f>IF($A46="","",VLOOKUP($A46,Arbeitspakete!$A$3:$N$999,D$2,FALSE))</f>
        <v/>
      </c>
      <c r="E46" s="84" t="str">
        <f>IF($A46="","",VLOOKUP($A46,Arbeitspakete!$A$3:$N$999,E$2,FALSE))</f>
        <v/>
      </c>
      <c r="F46" s="85" t="str">
        <f>IF($A46="","",VLOOKUP($A46,Arbeitspakete!$A$3:$N$999,F$2,FALSE))</f>
        <v/>
      </c>
      <c r="G46" s="85" t="str">
        <f>IF($A46="","",VLOOKUP($A46,Arbeitspakete!$A$3:$N$999,G$2,FALSE))</f>
        <v/>
      </c>
      <c r="H46" s="86"/>
      <c r="I46" s="86"/>
      <c r="J46" s="87" t="str">
        <f t="shared" si="1"/>
        <v/>
      </c>
      <c r="K46" s="88" t="str">
        <f t="shared" si="2"/>
        <v/>
      </c>
      <c r="L46" s="88" t="str">
        <f t="shared" si="3"/>
        <v/>
      </c>
      <c r="M46" s="92"/>
      <c r="N46" s="90" t="str">
        <f t="shared" si="4"/>
        <v/>
      </c>
      <c r="O46" s="102" t="str">
        <f t="shared" si="5"/>
        <v/>
      </c>
    </row>
    <row r="47" spans="1:15">
      <c r="A47" s="71" t="str">
        <f>IF(ISBLANK(Arbeitspakete!A47),"",Arbeitspakete!A47)</f>
        <v/>
      </c>
      <c r="B47" s="64" t="str">
        <f>IF($A47="","",VLOOKUP($A47,Arbeitspakete!$A$3:$N$999,B$2,FALSE))</f>
        <v/>
      </c>
      <c r="C47" s="64" t="str">
        <f>IF($A47="","",VLOOKUP($A47,Arbeitspakete!$A$3:$N$999,C$2,FALSE))</f>
        <v/>
      </c>
      <c r="D47" s="84" t="str">
        <f>IF($A47="","",VLOOKUP($A47,Arbeitspakete!$A$3:$N$999,D$2,FALSE))</f>
        <v/>
      </c>
      <c r="E47" s="84" t="str">
        <f>IF($A47="","",VLOOKUP($A47,Arbeitspakete!$A$3:$N$999,E$2,FALSE))</f>
        <v/>
      </c>
      <c r="F47" s="85" t="str">
        <f>IF($A47="","",VLOOKUP($A47,Arbeitspakete!$A$3:$N$999,F$2,FALSE))</f>
        <v/>
      </c>
      <c r="G47" s="85" t="str">
        <f>IF($A47="","",VLOOKUP($A47,Arbeitspakete!$A$3:$N$999,G$2,FALSE))</f>
        <v/>
      </c>
      <c r="H47" s="86"/>
      <c r="I47" s="86"/>
      <c r="J47" s="87" t="str">
        <f t="shared" si="1"/>
        <v/>
      </c>
      <c r="K47" s="88" t="str">
        <f t="shared" si="2"/>
        <v/>
      </c>
      <c r="L47" s="88" t="str">
        <f t="shared" si="3"/>
        <v/>
      </c>
      <c r="M47" s="92"/>
      <c r="N47" s="90" t="str">
        <f t="shared" si="4"/>
        <v/>
      </c>
      <c r="O47" s="102" t="str">
        <f t="shared" si="5"/>
        <v/>
      </c>
    </row>
    <row r="48" spans="1:15">
      <c r="A48" s="71" t="str">
        <f>IF(ISBLANK(Arbeitspakete!A48),"",Arbeitspakete!A48)</f>
        <v/>
      </c>
      <c r="B48" s="64" t="str">
        <f>IF($A48="","",VLOOKUP($A48,Arbeitspakete!$A$3:$N$999,B$2,FALSE))</f>
        <v/>
      </c>
      <c r="C48" s="64" t="str">
        <f>IF($A48="","",VLOOKUP($A48,Arbeitspakete!$A$3:$N$999,C$2,FALSE))</f>
        <v/>
      </c>
      <c r="D48" s="84" t="str">
        <f>IF($A48="","",VLOOKUP($A48,Arbeitspakete!$A$3:$N$999,D$2,FALSE))</f>
        <v/>
      </c>
      <c r="E48" s="84" t="str">
        <f>IF($A48="","",VLOOKUP($A48,Arbeitspakete!$A$3:$N$999,E$2,FALSE))</f>
        <v/>
      </c>
      <c r="F48" s="85" t="str">
        <f>IF($A48="","",VLOOKUP($A48,Arbeitspakete!$A$3:$N$999,F$2,FALSE))</f>
        <v/>
      </c>
      <c r="G48" s="85" t="str">
        <f>IF($A48="","",VLOOKUP($A48,Arbeitspakete!$A$3:$N$999,G$2,FALSE))</f>
        <v/>
      </c>
      <c r="H48" s="86"/>
      <c r="I48" s="86"/>
      <c r="J48" s="87" t="str">
        <f t="shared" si="1"/>
        <v/>
      </c>
      <c r="K48" s="88" t="str">
        <f t="shared" si="2"/>
        <v/>
      </c>
      <c r="L48" s="88" t="str">
        <f t="shared" si="3"/>
        <v/>
      </c>
      <c r="M48" s="92"/>
      <c r="N48" s="90" t="str">
        <f t="shared" si="4"/>
        <v/>
      </c>
      <c r="O48" s="102" t="str">
        <f t="shared" si="5"/>
        <v/>
      </c>
    </row>
    <row r="49" spans="1:15">
      <c r="A49" s="71" t="str">
        <f>IF(ISBLANK(Arbeitspakete!A49),"",Arbeitspakete!A49)</f>
        <v/>
      </c>
      <c r="B49" s="64" t="str">
        <f>IF($A49="","",VLOOKUP($A49,Arbeitspakete!$A$3:$N$999,B$2,FALSE))</f>
        <v/>
      </c>
      <c r="C49" s="64" t="str">
        <f>IF($A49="","",VLOOKUP($A49,Arbeitspakete!$A$3:$N$999,C$2,FALSE))</f>
        <v/>
      </c>
      <c r="D49" s="84" t="str">
        <f>IF($A49="","",VLOOKUP($A49,Arbeitspakete!$A$3:$N$999,D$2,FALSE))</f>
        <v/>
      </c>
      <c r="E49" s="84" t="str">
        <f>IF($A49="","",VLOOKUP($A49,Arbeitspakete!$A$3:$N$999,E$2,FALSE))</f>
        <v/>
      </c>
      <c r="F49" s="85" t="str">
        <f>IF($A49="","",VLOOKUP($A49,Arbeitspakete!$A$3:$N$999,F$2,FALSE))</f>
        <v/>
      </c>
      <c r="G49" s="85" t="str">
        <f>IF($A49="","",VLOOKUP($A49,Arbeitspakete!$A$3:$N$999,G$2,FALSE))</f>
        <v/>
      </c>
      <c r="H49" s="86"/>
      <c r="I49" s="86"/>
      <c r="J49" s="87" t="str">
        <f t="shared" si="1"/>
        <v/>
      </c>
      <c r="K49" s="88" t="str">
        <f t="shared" si="2"/>
        <v/>
      </c>
      <c r="L49" s="88" t="str">
        <f t="shared" si="3"/>
        <v/>
      </c>
      <c r="M49" s="92"/>
      <c r="N49" s="90" t="str">
        <f t="shared" si="4"/>
        <v/>
      </c>
      <c r="O49" s="102" t="str">
        <f t="shared" si="5"/>
        <v/>
      </c>
    </row>
    <row r="50" spans="1:15">
      <c r="A50" s="71" t="str">
        <f>IF(ISBLANK(Arbeitspakete!A50),"",Arbeitspakete!A50)</f>
        <v/>
      </c>
      <c r="B50" s="64" t="str">
        <f>IF($A50="","",VLOOKUP($A50,Arbeitspakete!$A$3:$N$999,B$2,FALSE))</f>
        <v/>
      </c>
      <c r="C50" s="64" t="str">
        <f>IF($A50="","",VLOOKUP($A50,Arbeitspakete!$A$3:$N$999,C$2,FALSE))</f>
        <v/>
      </c>
      <c r="D50" s="84" t="str">
        <f>IF($A50="","",VLOOKUP($A50,Arbeitspakete!$A$3:$N$999,D$2,FALSE))</f>
        <v/>
      </c>
      <c r="E50" s="84" t="str">
        <f>IF($A50="","",VLOOKUP($A50,Arbeitspakete!$A$3:$N$999,E$2,FALSE))</f>
        <v/>
      </c>
      <c r="F50" s="85" t="str">
        <f>IF($A50="","",VLOOKUP($A50,Arbeitspakete!$A$3:$N$999,F$2,FALSE))</f>
        <v/>
      </c>
      <c r="G50" s="85" t="str">
        <f>IF($A50="","",VLOOKUP($A50,Arbeitspakete!$A$3:$N$999,G$2,FALSE))</f>
        <v/>
      </c>
      <c r="H50" s="86"/>
      <c r="I50" s="86"/>
      <c r="J50" s="87" t="str">
        <f t="shared" si="1"/>
        <v/>
      </c>
      <c r="K50" s="88" t="str">
        <f t="shared" si="2"/>
        <v/>
      </c>
      <c r="L50" s="88" t="str">
        <f t="shared" si="3"/>
        <v/>
      </c>
      <c r="M50" s="92"/>
      <c r="N50" s="90" t="str">
        <f t="shared" si="4"/>
        <v/>
      </c>
      <c r="O50" s="102" t="str">
        <f t="shared" si="5"/>
        <v/>
      </c>
    </row>
    <row r="51" spans="1:15">
      <c r="A51" s="71" t="str">
        <f>IF(ISBLANK(Arbeitspakete!A51),"",Arbeitspakete!A51)</f>
        <v/>
      </c>
      <c r="B51" s="64" t="str">
        <f>IF($A51="","",VLOOKUP($A51,Arbeitspakete!$A$3:$N$999,B$2,FALSE))</f>
        <v/>
      </c>
      <c r="C51" s="64" t="str">
        <f>IF($A51="","",VLOOKUP($A51,Arbeitspakete!$A$3:$N$999,C$2,FALSE))</f>
        <v/>
      </c>
      <c r="D51" s="84" t="str">
        <f>IF($A51="","",VLOOKUP($A51,Arbeitspakete!$A$3:$N$999,D$2,FALSE))</f>
        <v/>
      </c>
      <c r="E51" s="84" t="str">
        <f>IF($A51="","",VLOOKUP($A51,Arbeitspakete!$A$3:$N$999,E$2,FALSE))</f>
        <v/>
      </c>
      <c r="F51" s="85" t="str">
        <f>IF($A51="","",VLOOKUP($A51,Arbeitspakete!$A$3:$N$999,F$2,FALSE))</f>
        <v/>
      </c>
      <c r="G51" s="85" t="str">
        <f>IF($A51="","",VLOOKUP($A51,Arbeitspakete!$A$3:$N$999,G$2,FALSE))</f>
        <v/>
      </c>
      <c r="H51" s="86"/>
      <c r="I51" s="86"/>
      <c r="J51" s="87" t="str">
        <f t="shared" si="1"/>
        <v/>
      </c>
      <c r="K51" s="88" t="str">
        <f t="shared" si="2"/>
        <v/>
      </c>
      <c r="L51" s="88" t="str">
        <f t="shared" si="3"/>
        <v/>
      </c>
      <c r="M51" s="92"/>
      <c r="N51" s="90" t="str">
        <f t="shared" si="4"/>
        <v/>
      </c>
      <c r="O51" s="102" t="str">
        <f t="shared" si="5"/>
        <v/>
      </c>
    </row>
    <row r="52" spans="1:15">
      <c r="A52" s="71" t="str">
        <f>IF(ISBLANK(Arbeitspakete!A52),"",Arbeitspakete!A52)</f>
        <v/>
      </c>
      <c r="B52" s="64" t="str">
        <f>IF($A52="","",VLOOKUP($A52,Arbeitspakete!$A$3:$N$999,B$2,FALSE))</f>
        <v/>
      </c>
      <c r="C52" s="64" t="str">
        <f>IF($A52="","",VLOOKUP($A52,Arbeitspakete!$A$3:$N$999,C$2,FALSE))</f>
        <v/>
      </c>
      <c r="D52" s="84" t="str">
        <f>IF($A52="","",VLOOKUP($A52,Arbeitspakete!$A$3:$N$999,D$2,FALSE))</f>
        <v/>
      </c>
      <c r="E52" s="84" t="str">
        <f>IF($A52="","",VLOOKUP($A52,Arbeitspakete!$A$3:$N$999,E$2,FALSE))</f>
        <v/>
      </c>
      <c r="F52" s="85" t="str">
        <f>IF($A52="","",VLOOKUP($A52,Arbeitspakete!$A$3:$N$999,F$2,FALSE))</f>
        <v/>
      </c>
      <c r="G52" s="85" t="str">
        <f>IF($A52="","",VLOOKUP($A52,Arbeitspakete!$A$3:$N$999,G$2,FALSE))</f>
        <v/>
      </c>
      <c r="H52" s="86"/>
      <c r="I52" s="86"/>
      <c r="J52" s="87" t="str">
        <f t="shared" si="1"/>
        <v/>
      </c>
      <c r="K52" s="88" t="str">
        <f t="shared" si="2"/>
        <v/>
      </c>
      <c r="L52" s="88" t="str">
        <f t="shared" si="3"/>
        <v/>
      </c>
      <c r="M52" s="92"/>
      <c r="N52" s="90" t="str">
        <f t="shared" si="4"/>
        <v/>
      </c>
      <c r="O52" s="102" t="str">
        <f t="shared" si="5"/>
        <v/>
      </c>
    </row>
    <row r="53" spans="1:15">
      <c r="A53" s="71" t="str">
        <f>IF(ISBLANK(Arbeitspakete!A53),"",Arbeitspakete!A53)</f>
        <v/>
      </c>
      <c r="B53" s="64" t="str">
        <f>IF($A53="","",VLOOKUP($A53,Arbeitspakete!$A$3:$N$999,B$2,FALSE))</f>
        <v/>
      </c>
      <c r="C53" s="64" t="str">
        <f>IF($A53="","",VLOOKUP($A53,Arbeitspakete!$A$3:$N$999,C$2,FALSE))</f>
        <v/>
      </c>
      <c r="D53" s="84" t="str">
        <f>IF($A53="","",VLOOKUP($A53,Arbeitspakete!$A$3:$N$999,D$2,FALSE))</f>
        <v/>
      </c>
      <c r="E53" s="84" t="str">
        <f>IF($A53="","",VLOOKUP($A53,Arbeitspakete!$A$3:$N$999,E$2,FALSE))</f>
        <v/>
      </c>
      <c r="F53" s="85" t="str">
        <f>IF($A53="","",VLOOKUP($A53,Arbeitspakete!$A$3:$N$999,F$2,FALSE))</f>
        <v/>
      </c>
      <c r="G53" s="85" t="str">
        <f>IF($A53="","",VLOOKUP($A53,Arbeitspakete!$A$3:$N$999,G$2,FALSE))</f>
        <v/>
      </c>
      <c r="H53" s="86"/>
      <c r="I53" s="86"/>
      <c r="J53" s="87" t="str">
        <f t="shared" si="1"/>
        <v/>
      </c>
      <c r="K53" s="88" t="str">
        <f t="shared" si="2"/>
        <v/>
      </c>
      <c r="L53" s="88" t="str">
        <f t="shared" si="3"/>
        <v/>
      </c>
      <c r="M53" s="92"/>
      <c r="N53" s="90" t="str">
        <f t="shared" si="4"/>
        <v/>
      </c>
      <c r="O53" s="102" t="str">
        <f t="shared" si="5"/>
        <v/>
      </c>
    </row>
    <row r="54" spans="1:15">
      <c r="A54" s="71" t="str">
        <f>IF(ISBLANK(Arbeitspakete!A54),"",Arbeitspakete!A54)</f>
        <v/>
      </c>
      <c r="B54" s="64" t="str">
        <f>IF($A54="","",VLOOKUP($A54,Arbeitspakete!$A$3:$N$999,B$2,FALSE))</f>
        <v/>
      </c>
      <c r="C54" s="64" t="str">
        <f>IF($A54="","",VLOOKUP($A54,Arbeitspakete!$A$3:$N$999,C$2,FALSE))</f>
        <v/>
      </c>
      <c r="D54" s="84" t="str">
        <f>IF($A54="","",VLOOKUP($A54,Arbeitspakete!$A$3:$N$999,D$2,FALSE))</f>
        <v/>
      </c>
      <c r="E54" s="84" t="str">
        <f>IF($A54="","",VLOOKUP($A54,Arbeitspakete!$A$3:$N$999,E$2,FALSE))</f>
        <v/>
      </c>
      <c r="F54" s="85" t="str">
        <f>IF($A54="","",VLOOKUP($A54,Arbeitspakete!$A$3:$N$999,F$2,FALSE))</f>
        <v/>
      </c>
      <c r="G54" s="85" t="str">
        <f>IF($A54="","",VLOOKUP($A54,Arbeitspakete!$A$3:$N$999,G$2,FALSE))</f>
        <v/>
      </c>
      <c r="H54" s="86"/>
      <c r="I54" s="86"/>
      <c r="J54" s="87" t="str">
        <f t="shared" si="1"/>
        <v/>
      </c>
      <c r="K54" s="88" t="str">
        <f t="shared" si="2"/>
        <v/>
      </c>
      <c r="L54" s="88" t="str">
        <f t="shared" si="3"/>
        <v/>
      </c>
      <c r="M54" s="92"/>
      <c r="N54" s="90" t="str">
        <f t="shared" si="4"/>
        <v/>
      </c>
      <c r="O54" s="102" t="str">
        <f t="shared" si="5"/>
        <v/>
      </c>
    </row>
    <row r="55" spans="1:15">
      <c r="A55" s="71" t="str">
        <f>IF(ISBLANK(Arbeitspakete!A55),"",Arbeitspakete!A55)</f>
        <v/>
      </c>
      <c r="B55" s="64" t="str">
        <f>IF($A55="","",VLOOKUP($A55,Arbeitspakete!$A$3:$N$999,B$2,FALSE))</f>
        <v/>
      </c>
      <c r="C55" s="64" t="str">
        <f>IF($A55="","",VLOOKUP($A55,Arbeitspakete!$A$3:$N$999,C$2,FALSE))</f>
        <v/>
      </c>
      <c r="D55" s="84" t="str">
        <f>IF($A55="","",VLOOKUP($A55,Arbeitspakete!$A$3:$N$999,D$2,FALSE))</f>
        <v/>
      </c>
      <c r="E55" s="84" t="str">
        <f>IF($A55="","",VLOOKUP($A55,Arbeitspakete!$A$3:$N$999,E$2,FALSE))</f>
        <v/>
      </c>
      <c r="F55" s="85" t="str">
        <f>IF($A55="","",VLOOKUP($A55,Arbeitspakete!$A$3:$N$999,F$2,FALSE))</f>
        <v/>
      </c>
      <c r="G55" s="85" t="str">
        <f>IF($A55="","",VLOOKUP($A55,Arbeitspakete!$A$3:$N$999,G$2,FALSE))</f>
        <v/>
      </c>
      <c r="H55" s="86"/>
      <c r="I55" s="86"/>
      <c r="J55" s="87" t="str">
        <f t="shared" si="1"/>
        <v/>
      </c>
      <c r="K55" s="88" t="str">
        <f t="shared" si="2"/>
        <v/>
      </c>
      <c r="L55" s="88" t="str">
        <f t="shared" si="3"/>
        <v/>
      </c>
      <c r="M55" s="92"/>
      <c r="N55" s="90" t="str">
        <f t="shared" si="4"/>
        <v/>
      </c>
      <c r="O55" s="102" t="str">
        <f t="shared" si="5"/>
        <v/>
      </c>
    </row>
    <row r="56" spans="1:15">
      <c r="A56" s="71" t="str">
        <f>IF(ISBLANK(Arbeitspakete!A56),"",Arbeitspakete!A56)</f>
        <v/>
      </c>
      <c r="B56" s="64" t="str">
        <f>IF($A56="","",VLOOKUP($A56,Arbeitspakete!$A$3:$N$999,B$2,FALSE))</f>
        <v/>
      </c>
      <c r="C56" s="64" t="str">
        <f>IF($A56="","",VLOOKUP($A56,Arbeitspakete!$A$3:$N$999,C$2,FALSE))</f>
        <v/>
      </c>
      <c r="D56" s="84" t="str">
        <f>IF($A56="","",VLOOKUP($A56,Arbeitspakete!$A$3:$N$999,D$2,FALSE))</f>
        <v/>
      </c>
      <c r="E56" s="84" t="str">
        <f>IF($A56="","",VLOOKUP($A56,Arbeitspakete!$A$3:$N$999,E$2,FALSE))</f>
        <v/>
      </c>
      <c r="F56" s="85" t="str">
        <f>IF($A56="","",VLOOKUP($A56,Arbeitspakete!$A$3:$N$999,F$2,FALSE))</f>
        <v/>
      </c>
      <c r="G56" s="85" t="str">
        <f>IF($A56="","",VLOOKUP($A56,Arbeitspakete!$A$3:$N$999,G$2,FALSE))</f>
        <v/>
      </c>
      <c r="H56" s="86"/>
      <c r="I56" s="86"/>
      <c r="J56" s="87" t="str">
        <f t="shared" si="1"/>
        <v/>
      </c>
      <c r="K56" s="88" t="str">
        <f t="shared" si="2"/>
        <v/>
      </c>
      <c r="L56" s="88" t="str">
        <f t="shared" si="3"/>
        <v/>
      </c>
      <c r="M56" s="92"/>
      <c r="N56" s="90" t="str">
        <f t="shared" si="4"/>
        <v/>
      </c>
      <c r="O56" s="102" t="str">
        <f t="shared" si="5"/>
        <v/>
      </c>
    </row>
    <row r="57" spans="1:15">
      <c r="A57" s="71" t="str">
        <f>IF(ISBLANK(Arbeitspakete!A57),"",Arbeitspakete!A57)</f>
        <v/>
      </c>
      <c r="B57" s="64" t="str">
        <f>IF($A57="","",VLOOKUP($A57,Arbeitspakete!$A$3:$N$999,B$2,FALSE))</f>
        <v/>
      </c>
      <c r="C57" s="64" t="str">
        <f>IF($A57="","",VLOOKUP($A57,Arbeitspakete!$A$3:$N$999,C$2,FALSE))</f>
        <v/>
      </c>
      <c r="D57" s="84" t="str">
        <f>IF($A57="","",VLOOKUP($A57,Arbeitspakete!$A$3:$N$999,D$2,FALSE))</f>
        <v/>
      </c>
      <c r="E57" s="84" t="str">
        <f>IF($A57="","",VLOOKUP($A57,Arbeitspakete!$A$3:$N$999,E$2,FALSE))</f>
        <v/>
      </c>
      <c r="F57" s="85" t="str">
        <f>IF($A57="","",VLOOKUP($A57,Arbeitspakete!$A$3:$N$999,F$2,FALSE))</f>
        <v/>
      </c>
      <c r="G57" s="85" t="str">
        <f>IF($A57="","",VLOOKUP($A57,Arbeitspakete!$A$3:$N$999,G$2,FALSE))</f>
        <v/>
      </c>
      <c r="H57" s="86"/>
      <c r="I57" s="86"/>
      <c r="J57" s="87" t="str">
        <f t="shared" si="1"/>
        <v/>
      </c>
      <c r="K57" s="88" t="str">
        <f t="shared" si="2"/>
        <v/>
      </c>
      <c r="L57" s="88" t="str">
        <f t="shared" si="3"/>
        <v/>
      </c>
      <c r="M57" s="92"/>
      <c r="N57" s="90" t="str">
        <f t="shared" si="4"/>
        <v/>
      </c>
      <c r="O57" s="102" t="str">
        <f t="shared" si="5"/>
        <v/>
      </c>
    </row>
    <row r="58" spans="1:15">
      <c r="A58" s="71" t="str">
        <f>IF(ISBLANK(Arbeitspakete!A58),"",Arbeitspakete!A58)</f>
        <v/>
      </c>
      <c r="B58" s="64" t="str">
        <f>IF($A58="","",VLOOKUP($A58,Arbeitspakete!$A$3:$N$999,B$2,FALSE))</f>
        <v/>
      </c>
      <c r="C58" s="64" t="str">
        <f>IF($A58="","",VLOOKUP($A58,Arbeitspakete!$A$3:$N$999,C$2,FALSE))</f>
        <v/>
      </c>
      <c r="D58" s="84" t="str">
        <f>IF($A58="","",VLOOKUP($A58,Arbeitspakete!$A$3:$N$999,D$2,FALSE))</f>
        <v/>
      </c>
      <c r="E58" s="84" t="str">
        <f>IF($A58="","",VLOOKUP($A58,Arbeitspakete!$A$3:$N$999,E$2,FALSE))</f>
        <v/>
      </c>
      <c r="F58" s="85" t="str">
        <f>IF($A58="","",VLOOKUP($A58,Arbeitspakete!$A$3:$N$999,F$2,FALSE))</f>
        <v/>
      </c>
      <c r="G58" s="85" t="str">
        <f>IF($A58="","",VLOOKUP($A58,Arbeitspakete!$A$3:$N$999,G$2,FALSE))</f>
        <v/>
      </c>
      <c r="H58" s="86"/>
      <c r="I58" s="86"/>
      <c r="J58" s="87" t="str">
        <f t="shared" si="1"/>
        <v/>
      </c>
      <c r="K58" s="88" t="str">
        <f t="shared" si="2"/>
        <v/>
      </c>
      <c r="L58" s="88" t="str">
        <f t="shared" si="3"/>
        <v/>
      </c>
      <c r="M58" s="92"/>
      <c r="N58" s="90" t="str">
        <f t="shared" si="4"/>
        <v/>
      </c>
      <c r="O58" s="102" t="str">
        <f t="shared" si="5"/>
        <v/>
      </c>
    </row>
    <row r="59" spans="1:15">
      <c r="A59" s="71" t="str">
        <f>IF(ISBLANK(Arbeitspakete!A59),"",Arbeitspakete!A59)</f>
        <v/>
      </c>
      <c r="B59" s="64" t="str">
        <f>IF($A59="","",VLOOKUP($A59,Arbeitspakete!$A$3:$N$999,B$2,FALSE))</f>
        <v/>
      </c>
      <c r="C59" s="64" t="str">
        <f>IF($A59="","",VLOOKUP($A59,Arbeitspakete!$A$3:$N$999,C$2,FALSE))</f>
        <v/>
      </c>
      <c r="D59" s="84" t="str">
        <f>IF($A59="","",VLOOKUP($A59,Arbeitspakete!$A$3:$N$999,D$2,FALSE))</f>
        <v/>
      </c>
      <c r="E59" s="84" t="str">
        <f>IF($A59="","",VLOOKUP($A59,Arbeitspakete!$A$3:$N$999,E$2,FALSE))</f>
        <v/>
      </c>
      <c r="F59" s="85" t="str">
        <f>IF($A59="","",VLOOKUP($A59,Arbeitspakete!$A$3:$N$999,F$2,FALSE))</f>
        <v/>
      </c>
      <c r="G59" s="85" t="str">
        <f>IF($A59="","",VLOOKUP($A59,Arbeitspakete!$A$3:$N$999,G$2,FALSE))</f>
        <v/>
      </c>
      <c r="H59" s="86"/>
      <c r="I59" s="86"/>
      <c r="J59" s="87" t="str">
        <f t="shared" si="1"/>
        <v/>
      </c>
      <c r="K59" s="88" t="str">
        <f t="shared" si="2"/>
        <v/>
      </c>
      <c r="L59" s="88" t="str">
        <f t="shared" si="3"/>
        <v/>
      </c>
      <c r="M59" s="92"/>
      <c r="N59" s="90" t="str">
        <f t="shared" si="4"/>
        <v/>
      </c>
      <c r="O59" s="102" t="str">
        <f t="shared" si="5"/>
        <v/>
      </c>
    </row>
    <row r="60" spans="1:15">
      <c r="A60" s="71" t="str">
        <f>IF(ISBLANK(Arbeitspakete!A60),"",Arbeitspakete!A60)</f>
        <v/>
      </c>
      <c r="B60" s="64" t="str">
        <f>IF($A60="","",VLOOKUP($A60,Arbeitspakete!$A$3:$N$999,B$2,FALSE))</f>
        <v/>
      </c>
      <c r="C60" s="64" t="str">
        <f>IF($A60="","",VLOOKUP($A60,Arbeitspakete!$A$3:$N$999,C$2,FALSE))</f>
        <v/>
      </c>
      <c r="D60" s="84" t="str">
        <f>IF($A60="","",VLOOKUP($A60,Arbeitspakete!$A$3:$N$999,D$2,FALSE))</f>
        <v/>
      </c>
      <c r="E60" s="84" t="str">
        <f>IF($A60="","",VLOOKUP($A60,Arbeitspakete!$A$3:$N$999,E$2,FALSE))</f>
        <v/>
      </c>
      <c r="F60" s="85" t="str">
        <f>IF($A60="","",VLOOKUP($A60,Arbeitspakete!$A$3:$N$999,F$2,FALSE))</f>
        <v/>
      </c>
      <c r="G60" s="85" t="str">
        <f>IF($A60="","",VLOOKUP($A60,Arbeitspakete!$A$3:$N$999,G$2,FALSE))</f>
        <v/>
      </c>
      <c r="H60" s="86"/>
      <c r="I60" s="86"/>
      <c r="J60" s="87" t="str">
        <f t="shared" si="1"/>
        <v/>
      </c>
      <c r="K60" s="88" t="str">
        <f t="shared" si="2"/>
        <v/>
      </c>
      <c r="L60" s="88" t="str">
        <f t="shared" si="3"/>
        <v/>
      </c>
      <c r="M60" s="92"/>
      <c r="N60" s="90" t="str">
        <f t="shared" si="4"/>
        <v/>
      </c>
      <c r="O60" s="102" t="str">
        <f t="shared" si="5"/>
        <v/>
      </c>
    </row>
    <row r="61" spans="1:15">
      <c r="A61" s="71" t="str">
        <f>IF(ISBLANK(Arbeitspakete!A61),"",Arbeitspakete!A61)</f>
        <v/>
      </c>
      <c r="B61" s="64" t="str">
        <f>IF($A61="","",VLOOKUP($A61,Arbeitspakete!$A$3:$N$999,B$2,FALSE))</f>
        <v/>
      </c>
      <c r="C61" s="64" t="str">
        <f>IF($A61="","",VLOOKUP($A61,Arbeitspakete!$A$3:$N$999,C$2,FALSE))</f>
        <v/>
      </c>
      <c r="D61" s="84" t="str">
        <f>IF($A61="","",VLOOKUP($A61,Arbeitspakete!$A$3:$N$999,D$2,FALSE))</f>
        <v/>
      </c>
      <c r="E61" s="84" t="str">
        <f>IF($A61="","",VLOOKUP($A61,Arbeitspakete!$A$3:$N$999,E$2,FALSE))</f>
        <v/>
      </c>
      <c r="F61" s="85" t="str">
        <f>IF($A61="","",VLOOKUP($A61,Arbeitspakete!$A$3:$N$999,F$2,FALSE))</f>
        <v/>
      </c>
      <c r="G61" s="85" t="str">
        <f>IF($A61="","",VLOOKUP($A61,Arbeitspakete!$A$3:$N$999,G$2,FALSE))</f>
        <v/>
      </c>
      <c r="H61" s="86"/>
      <c r="I61" s="86"/>
      <c r="J61" s="87" t="str">
        <f t="shared" si="1"/>
        <v/>
      </c>
      <c r="K61" s="88" t="str">
        <f t="shared" si="2"/>
        <v/>
      </c>
      <c r="L61" s="88" t="str">
        <f t="shared" si="3"/>
        <v/>
      </c>
      <c r="M61" s="92"/>
      <c r="N61" s="90" t="str">
        <f t="shared" si="4"/>
        <v/>
      </c>
      <c r="O61" s="102" t="str">
        <f t="shared" si="5"/>
        <v/>
      </c>
    </row>
    <row r="62" spans="1:15">
      <c r="A62" s="71" t="str">
        <f>IF(ISBLANK(Arbeitspakete!A62),"",Arbeitspakete!A62)</f>
        <v/>
      </c>
      <c r="B62" s="64" t="str">
        <f>IF($A62="","",VLOOKUP($A62,Arbeitspakete!$A$3:$N$999,B$2,FALSE))</f>
        <v/>
      </c>
      <c r="C62" s="64" t="str">
        <f>IF($A62="","",VLOOKUP($A62,Arbeitspakete!$A$3:$N$999,C$2,FALSE))</f>
        <v/>
      </c>
      <c r="D62" s="84" t="str">
        <f>IF($A62="","",VLOOKUP($A62,Arbeitspakete!$A$3:$N$999,D$2,FALSE))</f>
        <v/>
      </c>
      <c r="E62" s="84" t="str">
        <f>IF($A62="","",VLOOKUP($A62,Arbeitspakete!$A$3:$N$999,E$2,FALSE))</f>
        <v/>
      </c>
      <c r="F62" s="85" t="str">
        <f>IF($A62="","",VLOOKUP($A62,Arbeitspakete!$A$3:$N$999,F$2,FALSE))</f>
        <v/>
      </c>
      <c r="G62" s="85" t="str">
        <f>IF($A62="","",VLOOKUP($A62,Arbeitspakete!$A$3:$N$999,G$2,FALSE))</f>
        <v/>
      </c>
      <c r="H62" s="86"/>
      <c r="I62" s="86"/>
      <c r="J62" s="87" t="str">
        <f t="shared" si="1"/>
        <v/>
      </c>
      <c r="K62" s="88" t="str">
        <f t="shared" si="2"/>
        <v/>
      </c>
      <c r="L62" s="88" t="str">
        <f t="shared" si="3"/>
        <v/>
      </c>
      <c r="M62" s="92"/>
      <c r="N62" s="90" t="str">
        <f t="shared" si="4"/>
        <v/>
      </c>
      <c r="O62" s="102" t="str">
        <f t="shared" si="5"/>
        <v/>
      </c>
    </row>
    <row r="63" spans="1:15">
      <c r="A63" s="71" t="str">
        <f>IF(ISBLANK(Arbeitspakete!A63),"",Arbeitspakete!A63)</f>
        <v/>
      </c>
      <c r="B63" s="64" t="str">
        <f>IF($A63="","",VLOOKUP($A63,Arbeitspakete!$A$3:$N$999,B$2,FALSE))</f>
        <v/>
      </c>
      <c r="C63" s="64" t="str">
        <f>IF($A63="","",VLOOKUP($A63,Arbeitspakete!$A$3:$N$999,C$2,FALSE))</f>
        <v/>
      </c>
      <c r="D63" s="84" t="str">
        <f>IF($A63="","",VLOOKUP($A63,Arbeitspakete!$A$3:$N$999,D$2,FALSE))</f>
        <v/>
      </c>
      <c r="E63" s="84" t="str">
        <f>IF($A63="","",VLOOKUP($A63,Arbeitspakete!$A$3:$N$999,E$2,FALSE))</f>
        <v/>
      </c>
      <c r="F63" s="85" t="str">
        <f>IF($A63="","",VLOOKUP($A63,Arbeitspakete!$A$3:$N$999,F$2,FALSE))</f>
        <v/>
      </c>
      <c r="G63" s="85" t="str">
        <f>IF($A63="","",VLOOKUP($A63,Arbeitspakete!$A$3:$N$999,G$2,FALSE))</f>
        <v/>
      </c>
      <c r="H63" s="86"/>
      <c r="I63" s="86"/>
      <c r="J63" s="87" t="str">
        <f t="shared" si="1"/>
        <v/>
      </c>
      <c r="K63" s="88" t="str">
        <f t="shared" si="2"/>
        <v/>
      </c>
      <c r="L63" s="88" t="str">
        <f t="shared" si="3"/>
        <v/>
      </c>
      <c r="M63" s="92"/>
      <c r="N63" s="90" t="str">
        <f t="shared" si="4"/>
        <v/>
      </c>
      <c r="O63" s="102" t="str">
        <f t="shared" si="5"/>
        <v/>
      </c>
    </row>
    <row r="64" spans="1:15">
      <c r="A64" s="71" t="str">
        <f>IF(ISBLANK(Arbeitspakete!A64),"",Arbeitspakete!A64)</f>
        <v/>
      </c>
      <c r="B64" s="64" t="str">
        <f>IF($A64="","",VLOOKUP($A64,Arbeitspakete!$A$3:$N$999,B$2,FALSE))</f>
        <v/>
      </c>
      <c r="C64" s="64" t="str">
        <f>IF($A64="","",VLOOKUP($A64,Arbeitspakete!$A$3:$N$999,C$2,FALSE))</f>
        <v/>
      </c>
      <c r="D64" s="84" t="str">
        <f>IF($A64="","",VLOOKUP($A64,Arbeitspakete!$A$3:$N$999,D$2,FALSE))</f>
        <v/>
      </c>
      <c r="E64" s="84" t="str">
        <f>IF($A64="","",VLOOKUP($A64,Arbeitspakete!$A$3:$N$999,E$2,FALSE))</f>
        <v/>
      </c>
      <c r="F64" s="85" t="str">
        <f>IF($A64="","",VLOOKUP($A64,Arbeitspakete!$A$3:$N$999,F$2,FALSE))</f>
        <v/>
      </c>
      <c r="G64" s="85" t="str">
        <f>IF($A64="","",VLOOKUP($A64,Arbeitspakete!$A$3:$N$999,G$2,FALSE))</f>
        <v/>
      </c>
      <c r="H64" s="86"/>
      <c r="I64" s="86"/>
      <c r="J64" s="87" t="str">
        <f t="shared" si="1"/>
        <v/>
      </c>
      <c r="K64" s="88" t="str">
        <f t="shared" si="2"/>
        <v/>
      </c>
      <c r="L64" s="88" t="str">
        <f t="shared" si="3"/>
        <v/>
      </c>
      <c r="M64" s="92"/>
      <c r="N64" s="90" t="str">
        <f t="shared" si="4"/>
        <v/>
      </c>
      <c r="O64" s="102" t="str">
        <f t="shared" si="5"/>
        <v/>
      </c>
    </row>
    <row r="65" spans="1:15">
      <c r="A65" s="71" t="str">
        <f>IF(ISBLANK(Arbeitspakete!A65),"",Arbeitspakete!A65)</f>
        <v/>
      </c>
      <c r="B65" s="64" t="str">
        <f>IF($A65="","",VLOOKUP($A65,Arbeitspakete!$A$3:$N$999,B$2,FALSE))</f>
        <v/>
      </c>
      <c r="C65" s="64" t="str">
        <f>IF($A65="","",VLOOKUP($A65,Arbeitspakete!$A$3:$N$999,C$2,FALSE))</f>
        <v/>
      </c>
      <c r="D65" s="84" t="str">
        <f>IF($A65="","",VLOOKUP($A65,Arbeitspakete!$A$3:$N$999,D$2,FALSE))</f>
        <v/>
      </c>
      <c r="E65" s="84" t="str">
        <f>IF($A65="","",VLOOKUP($A65,Arbeitspakete!$A$3:$N$999,E$2,FALSE))</f>
        <v/>
      </c>
      <c r="F65" s="85" t="str">
        <f>IF($A65="","",VLOOKUP($A65,Arbeitspakete!$A$3:$N$999,F$2,FALSE))</f>
        <v/>
      </c>
      <c r="G65" s="85" t="str">
        <f>IF($A65="","",VLOOKUP($A65,Arbeitspakete!$A$3:$N$999,G$2,FALSE))</f>
        <v/>
      </c>
      <c r="H65" s="86"/>
      <c r="I65" s="86"/>
      <c r="J65" s="87" t="str">
        <f t="shared" si="1"/>
        <v/>
      </c>
      <c r="K65" s="88" t="str">
        <f t="shared" si="2"/>
        <v/>
      </c>
      <c r="L65" s="88" t="str">
        <f t="shared" si="3"/>
        <v/>
      </c>
      <c r="M65" s="92"/>
      <c r="N65" s="90" t="str">
        <f t="shared" si="4"/>
        <v/>
      </c>
      <c r="O65" s="102" t="str">
        <f t="shared" si="5"/>
        <v/>
      </c>
    </row>
    <row r="66" spans="1:15">
      <c r="A66" s="71" t="str">
        <f>IF(ISBLANK(Arbeitspakete!A66),"",Arbeitspakete!A66)</f>
        <v/>
      </c>
      <c r="B66" s="64" t="str">
        <f>IF($A66="","",VLOOKUP($A66,Arbeitspakete!$A$3:$N$999,B$2,FALSE))</f>
        <v/>
      </c>
      <c r="C66" s="64" t="str">
        <f>IF($A66="","",VLOOKUP($A66,Arbeitspakete!$A$3:$N$999,C$2,FALSE))</f>
        <v/>
      </c>
      <c r="D66" s="84" t="str">
        <f>IF($A66="","",VLOOKUP($A66,Arbeitspakete!$A$3:$N$999,D$2,FALSE))</f>
        <v/>
      </c>
      <c r="E66" s="84" t="str">
        <f>IF($A66="","",VLOOKUP($A66,Arbeitspakete!$A$3:$N$999,E$2,FALSE))</f>
        <v/>
      </c>
      <c r="F66" s="85" t="str">
        <f>IF($A66="","",VLOOKUP($A66,Arbeitspakete!$A$3:$N$999,F$2,FALSE))</f>
        <v/>
      </c>
      <c r="G66" s="85" t="str">
        <f>IF($A66="","",VLOOKUP($A66,Arbeitspakete!$A$3:$N$999,G$2,FALSE))</f>
        <v/>
      </c>
      <c r="H66" s="86"/>
      <c r="I66" s="86"/>
      <c r="J66" s="87" t="str">
        <f t="shared" si="1"/>
        <v/>
      </c>
      <c r="K66" s="88" t="str">
        <f t="shared" si="2"/>
        <v/>
      </c>
      <c r="L66" s="88" t="str">
        <f t="shared" si="3"/>
        <v/>
      </c>
      <c r="M66" s="92"/>
      <c r="N66" s="90" t="str">
        <f t="shared" si="4"/>
        <v/>
      </c>
      <c r="O66" s="102" t="str">
        <f t="shared" si="5"/>
        <v/>
      </c>
    </row>
    <row r="67" spans="1:15">
      <c r="A67" s="71" t="str">
        <f>IF(ISBLANK(Arbeitspakete!A67),"",Arbeitspakete!A67)</f>
        <v/>
      </c>
      <c r="B67" s="64" t="str">
        <f>IF($A67="","",VLOOKUP($A67,Arbeitspakete!$A$3:$N$999,B$2,FALSE))</f>
        <v/>
      </c>
      <c r="C67" s="64" t="str">
        <f>IF($A67="","",VLOOKUP($A67,Arbeitspakete!$A$3:$N$999,C$2,FALSE))</f>
        <v/>
      </c>
      <c r="D67" s="84" t="str">
        <f>IF($A67="","",VLOOKUP($A67,Arbeitspakete!$A$3:$N$999,D$2,FALSE))</f>
        <v/>
      </c>
      <c r="E67" s="84" t="str">
        <f>IF($A67="","",VLOOKUP($A67,Arbeitspakete!$A$3:$N$999,E$2,FALSE))</f>
        <v/>
      </c>
      <c r="F67" s="85" t="str">
        <f>IF($A67="","",VLOOKUP($A67,Arbeitspakete!$A$3:$N$999,F$2,FALSE))</f>
        <v/>
      </c>
      <c r="G67" s="85" t="str">
        <f>IF($A67="","",VLOOKUP($A67,Arbeitspakete!$A$3:$N$999,G$2,FALSE))</f>
        <v/>
      </c>
      <c r="H67" s="86"/>
      <c r="I67" s="86"/>
      <c r="J67" s="87" t="str">
        <f t="shared" si="1"/>
        <v/>
      </c>
      <c r="K67" s="88" t="str">
        <f t="shared" si="2"/>
        <v/>
      </c>
      <c r="L67" s="88" t="str">
        <f t="shared" si="3"/>
        <v/>
      </c>
      <c r="M67" s="92"/>
      <c r="N67" s="90" t="str">
        <f t="shared" si="4"/>
        <v/>
      </c>
      <c r="O67" s="102" t="str">
        <f t="shared" si="5"/>
        <v/>
      </c>
    </row>
    <row r="68" spans="1:15">
      <c r="A68" s="71" t="str">
        <f>IF(ISBLANK(Arbeitspakete!A68),"",Arbeitspakete!A68)</f>
        <v/>
      </c>
      <c r="B68" s="64" t="str">
        <f>IF($A68="","",VLOOKUP($A68,Arbeitspakete!$A$3:$N$999,B$2,FALSE))</f>
        <v/>
      </c>
      <c r="C68" s="64" t="str">
        <f>IF($A68="","",VLOOKUP($A68,Arbeitspakete!$A$3:$N$999,C$2,FALSE))</f>
        <v/>
      </c>
      <c r="D68" s="84" t="str">
        <f>IF($A68="","",VLOOKUP($A68,Arbeitspakete!$A$3:$N$999,D$2,FALSE))</f>
        <v/>
      </c>
      <c r="E68" s="84" t="str">
        <f>IF($A68="","",VLOOKUP($A68,Arbeitspakete!$A$3:$N$999,E$2,FALSE))</f>
        <v/>
      </c>
      <c r="F68" s="85" t="str">
        <f>IF($A68="","",VLOOKUP($A68,Arbeitspakete!$A$3:$N$999,F$2,FALSE))</f>
        <v/>
      </c>
      <c r="G68" s="85" t="str">
        <f>IF($A68="","",VLOOKUP($A68,Arbeitspakete!$A$3:$N$999,G$2,FALSE))</f>
        <v/>
      </c>
      <c r="H68" s="86"/>
      <c r="I68" s="86"/>
      <c r="J68" s="87" t="str">
        <f t="shared" si="1"/>
        <v/>
      </c>
      <c r="K68" s="88" t="str">
        <f t="shared" si="2"/>
        <v/>
      </c>
      <c r="L68" s="88" t="str">
        <f t="shared" si="3"/>
        <v/>
      </c>
      <c r="M68" s="92"/>
      <c r="N68" s="90" t="str">
        <f t="shared" si="4"/>
        <v/>
      </c>
      <c r="O68" s="102" t="str">
        <f t="shared" si="5"/>
        <v/>
      </c>
    </row>
    <row r="69" spans="1:15">
      <c r="A69" s="71" t="str">
        <f>IF(ISBLANK(Arbeitspakete!A69),"",Arbeitspakete!A69)</f>
        <v/>
      </c>
      <c r="B69" s="64" t="str">
        <f>IF($A69="","",VLOOKUP($A69,Arbeitspakete!$A$3:$N$999,B$2,FALSE))</f>
        <v/>
      </c>
      <c r="C69" s="64" t="str">
        <f>IF($A69="","",VLOOKUP($A69,Arbeitspakete!$A$3:$N$999,C$2,FALSE))</f>
        <v/>
      </c>
      <c r="D69" s="84" t="str">
        <f>IF($A69="","",VLOOKUP($A69,Arbeitspakete!$A$3:$N$999,D$2,FALSE))</f>
        <v/>
      </c>
      <c r="E69" s="84" t="str">
        <f>IF($A69="","",VLOOKUP($A69,Arbeitspakete!$A$3:$N$999,E$2,FALSE))</f>
        <v/>
      </c>
      <c r="F69" s="85" t="str">
        <f>IF($A69="","",VLOOKUP($A69,Arbeitspakete!$A$3:$N$999,F$2,FALSE))</f>
        <v/>
      </c>
      <c r="G69" s="85" t="str">
        <f>IF($A69="","",VLOOKUP($A69,Arbeitspakete!$A$3:$N$999,G$2,FALSE))</f>
        <v/>
      </c>
      <c r="H69" s="86"/>
      <c r="I69" s="86"/>
      <c r="J69" s="87" t="str">
        <f t="shared" ref="J69:J100" si="6">IF($A69="","",IF(G69&lt;=$F$1,1,IF(F69&gt;$F$1,0,($F$1-F69+1)/(G69-F69+1))))</f>
        <v/>
      </c>
      <c r="K69" s="88" t="str">
        <f t="shared" ref="K69:K100" si="7">IF($A69="","",D69*$J69)</f>
        <v/>
      </c>
      <c r="L69" s="88" t="str">
        <f t="shared" ref="L69:L100" si="8">IF($A69="","",E69*$J69)</f>
        <v/>
      </c>
      <c r="M69" s="92"/>
      <c r="N69" s="90" t="str">
        <f t="shared" ref="N69:N100" si="9">IF($A69="","",D69*$M69)</f>
        <v/>
      </c>
      <c r="O69" s="102" t="str">
        <f t="shared" ref="O69:O100" si="10">IF($A69="","",E69*$M69)</f>
        <v/>
      </c>
    </row>
    <row r="70" spans="1:15">
      <c r="A70" s="71" t="str">
        <f>IF(ISBLANK(Arbeitspakete!A70),"",Arbeitspakete!A70)</f>
        <v/>
      </c>
      <c r="B70" s="64" t="str">
        <f>IF($A70="","",VLOOKUP($A70,Arbeitspakete!$A$3:$N$999,B$2,FALSE))</f>
        <v/>
      </c>
      <c r="C70" s="64" t="str">
        <f>IF($A70="","",VLOOKUP($A70,Arbeitspakete!$A$3:$N$999,C$2,FALSE))</f>
        <v/>
      </c>
      <c r="D70" s="84" t="str">
        <f>IF($A70="","",VLOOKUP($A70,Arbeitspakete!$A$3:$N$999,D$2,FALSE))</f>
        <v/>
      </c>
      <c r="E70" s="84" t="str">
        <f>IF($A70="","",VLOOKUP($A70,Arbeitspakete!$A$3:$N$999,E$2,FALSE))</f>
        <v/>
      </c>
      <c r="F70" s="85" t="str">
        <f>IF($A70="","",VLOOKUP($A70,Arbeitspakete!$A$3:$N$999,F$2,FALSE))</f>
        <v/>
      </c>
      <c r="G70" s="85" t="str">
        <f>IF($A70="","",VLOOKUP($A70,Arbeitspakete!$A$3:$N$999,G$2,FALSE))</f>
        <v/>
      </c>
      <c r="H70" s="86"/>
      <c r="I70" s="86"/>
      <c r="J70" s="87" t="str">
        <f t="shared" si="6"/>
        <v/>
      </c>
      <c r="K70" s="88" t="str">
        <f t="shared" si="7"/>
        <v/>
      </c>
      <c r="L70" s="88" t="str">
        <f t="shared" si="8"/>
        <v/>
      </c>
      <c r="M70" s="92"/>
      <c r="N70" s="90" t="str">
        <f t="shared" si="9"/>
        <v/>
      </c>
      <c r="O70" s="102" t="str">
        <f t="shared" si="10"/>
        <v/>
      </c>
    </row>
    <row r="71" spans="1:15">
      <c r="A71" s="71" t="str">
        <f>IF(ISBLANK(Arbeitspakete!A71),"",Arbeitspakete!A71)</f>
        <v/>
      </c>
      <c r="B71" s="64" t="str">
        <f>IF($A71="","",VLOOKUP($A71,Arbeitspakete!$A$3:$N$999,B$2,FALSE))</f>
        <v/>
      </c>
      <c r="C71" s="64" t="str">
        <f>IF($A71="","",VLOOKUP($A71,Arbeitspakete!$A$3:$N$999,C$2,FALSE))</f>
        <v/>
      </c>
      <c r="D71" s="84" t="str">
        <f>IF($A71="","",VLOOKUP($A71,Arbeitspakete!$A$3:$N$999,D$2,FALSE))</f>
        <v/>
      </c>
      <c r="E71" s="84" t="str">
        <f>IF($A71="","",VLOOKUP($A71,Arbeitspakete!$A$3:$N$999,E$2,FALSE))</f>
        <v/>
      </c>
      <c r="F71" s="85" t="str">
        <f>IF($A71="","",VLOOKUP($A71,Arbeitspakete!$A$3:$N$999,F$2,FALSE))</f>
        <v/>
      </c>
      <c r="G71" s="85" t="str">
        <f>IF($A71="","",VLOOKUP($A71,Arbeitspakete!$A$3:$N$999,G$2,FALSE))</f>
        <v/>
      </c>
      <c r="H71" s="86"/>
      <c r="I71" s="86"/>
      <c r="J71" s="87" t="str">
        <f t="shared" si="6"/>
        <v/>
      </c>
      <c r="K71" s="88" t="str">
        <f t="shared" si="7"/>
        <v/>
      </c>
      <c r="L71" s="88" t="str">
        <f t="shared" si="8"/>
        <v/>
      </c>
      <c r="M71" s="92"/>
      <c r="N71" s="90" t="str">
        <f t="shared" si="9"/>
        <v/>
      </c>
      <c r="O71" s="102" t="str">
        <f t="shared" si="10"/>
        <v/>
      </c>
    </row>
    <row r="72" spans="1:15">
      <c r="A72" s="71" t="str">
        <f>IF(ISBLANK(Arbeitspakete!A72),"",Arbeitspakete!A72)</f>
        <v/>
      </c>
      <c r="B72" s="64" t="str">
        <f>IF($A72="","",VLOOKUP($A72,Arbeitspakete!$A$3:$N$999,B$2,FALSE))</f>
        <v/>
      </c>
      <c r="C72" s="64" t="str">
        <f>IF($A72="","",VLOOKUP($A72,Arbeitspakete!$A$3:$N$999,C$2,FALSE))</f>
        <v/>
      </c>
      <c r="D72" s="84" t="str">
        <f>IF($A72="","",VLOOKUP($A72,Arbeitspakete!$A$3:$N$999,D$2,FALSE))</f>
        <v/>
      </c>
      <c r="E72" s="84" t="str">
        <f>IF($A72="","",VLOOKUP($A72,Arbeitspakete!$A$3:$N$999,E$2,FALSE))</f>
        <v/>
      </c>
      <c r="F72" s="85" t="str">
        <f>IF($A72="","",VLOOKUP($A72,Arbeitspakete!$A$3:$N$999,F$2,FALSE))</f>
        <v/>
      </c>
      <c r="G72" s="85" t="str">
        <f>IF($A72="","",VLOOKUP($A72,Arbeitspakete!$A$3:$N$999,G$2,FALSE))</f>
        <v/>
      </c>
      <c r="H72" s="86"/>
      <c r="I72" s="86"/>
      <c r="J72" s="87" t="str">
        <f t="shared" si="6"/>
        <v/>
      </c>
      <c r="K72" s="88" t="str">
        <f t="shared" si="7"/>
        <v/>
      </c>
      <c r="L72" s="88" t="str">
        <f t="shared" si="8"/>
        <v/>
      </c>
      <c r="M72" s="92"/>
      <c r="N72" s="90" t="str">
        <f t="shared" si="9"/>
        <v/>
      </c>
      <c r="O72" s="102" t="str">
        <f t="shared" si="10"/>
        <v/>
      </c>
    </row>
    <row r="73" spans="1:15">
      <c r="A73" s="71" t="str">
        <f>IF(ISBLANK(Arbeitspakete!A73),"",Arbeitspakete!A73)</f>
        <v/>
      </c>
      <c r="B73" s="64" t="str">
        <f>IF($A73="","",VLOOKUP($A73,Arbeitspakete!$A$3:$N$999,B$2,FALSE))</f>
        <v/>
      </c>
      <c r="C73" s="64" t="str">
        <f>IF($A73="","",VLOOKUP($A73,Arbeitspakete!$A$3:$N$999,C$2,FALSE))</f>
        <v/>
      </c>
      <c r="D73" s="84" t="str">
        <f>IF($A73="","",VLOOKUP($A73,Arbeitspakete!$A$3:$N$999,D$2,FALSE))</f>
        <v/>
      </c>
      <c r="E73" s="84" t="str">
        <f>IF($A73="","",VLOOKUP($A73,Arbeitspakete!$A$3:$N$999,E$2,FALSE))</f>
        <v/>
      </c>
      <c r="F73" s="85" t="str">
        <f>IF($A73="","",VLOOKUP($A73,Arbeitspakete!$A$3:$N$999,F$2,FALSE))</f>
        <v/>
      </c>
      <c r="G73" s="85" t="str">
        <f>IF($A73="","",VLOOKUP($A73,Arbeitspakete!$A$3:$N$999,G$2,FALSE))</f>
        <v/>
      </c>
      <c r="H73" s="86"/>
      <c r="I73" s="86"/>
      <c r="J73" s="87" t="str">
        <f t="shared" si="6"/>
        <v/>
      </c>
      <c r="K73" s="88" t="str">
        <f t="shared" si="7"/>
        <v/>
      </c>
      <c r="L73" s="88" t="str">
        <f t="shared" si="8"/>
        <v/>
      </c>
      <c r="M73" s="92"/>
      <c r="N73" s="90" t="str">
        <f t="shared" si="9"/>
        <v/>
      </c>
      <c r="O73" s="102" t="str">
        <f t="shared" si="10"/>
        <v/>
      </c>
    </row>
    <row r="74" spans="1:15">
      <c r="A74" s="71" t="str">
        <f>IF(ISBLANK(Arbeitspakete!A74),"",Arbeitspakete!A74)</f>
        <v/>
      </c>
      <c r="B74" s="64" t="str">
        <f>IF($A74="","",VLOOKUP($A74,Arbeitspakete!$A$3:$N$999,B$2,FALSE))</f>
        <v/>
      </c>
      <c r="C74" s="64" t="str">
        <f>IF($A74="","",VLOOKUP($A74,Arbeitspakete!$A$3:$N$999,C$2,FALSE))</f>
        <v/>
      </c>
      <c r="D74" s="84" t="str">
        <f>IF($A74="","",VLOOKUP($A74,Arbeitspakete!$A$3:$N$999,D$2,FALSE))</f>
        <v/>
      </c>
      <c r="E74" s="84" t="str">
        <f>IF($A74="","",VLOOKUP($A74,Arbeitspakete!$A$3:$N$999,E$2,FALSE))</f>
        <v/>
      </c>
      <c r="F74" s="85" t="str">
        <f>IF($A74="","",VLOOKUP($A74,Arbeitspakete!$A$3:$N$999,F$2,FALSE))</f>
        <v/>
      </c>
      <c r="G74" s="85" t="str">
        <f>IF($A74="","",VLOOKUP($A74,Arbeitspakete!$A$3:$N$999,G$2,FALSE))</f>
        <v/>
      </c>
      <c r="H74" s="86"/>
      <c r="I74" s="86"/>
      <c r="J74" s="87" t="str">
        <f t="shared" si="6"/>
        <v/>
      </c>
      <c r="K74" s="88" t="str">
        <f t="shared" si="7"/>
        <v/>
      </c>
      <c r="L74" s="88" t="str">
        <f t="shared" si="8"/>
        <v/>
      </c>
      <c r="M74" s="92"/>
      <c r="N74" s="90" t="str">
        <f t="shared" si="9"/>
        <v/>
      </c>
      <c r="O74" s="102" t="str">
        <f t="shared" si="10"/>
        <v/>
      </c>
    </row>
    <row r="75" spans="1:15">
      <c r="A75" s="71" t="str">
        <f>IF(ISBLANK(Arbeitspakete!A75),"",Arbeitspakete!A75)</f>
        <v/>
      </c>
      <c r="B75" s="64" t="str">
        <f>IF($A75="","",VLOOKUP($A75,Arbeitspakete!$A$3:$N$999,B$2,FALSE))</f>
        <v/>
      </c>
      <c r="C75" s="64" t="str">
        <f>IF($A75="","",VLOOKUP($A75,Arbeitspakete!$A$3:$N$999,C$2,FALSE))</f>
        <v/>
      </c>
      <c r="D75" s="84" t="str">
        <f>IF($A75="","",VLOOKUP($A75,Arbeitspakete!$A$3:$N$999,D$2,FALSE))</f>
        <v/>
      </c>
      <c r="E75" s="84" t="str">
        <f>IF($A75="","",VLOOKUP($A75,Arbeitspakete!$A$3:$N$999,E$2,FALSE))</f>
        <v/>
      </c>
      <c r="F75" s="85" t="str">
        <f>IF($A75="","",VLOOKUP($A75,Arbeitspakete!$A$3:$N$999,F$2,FALSE))</f>
        <v/>
      </c>
      <c r="G75" s="85" t="str">
        <f>IF($A75="","",VLOOKUP($A75,Arbeitspakete!$A$3:$N$999,G$2,FALSE))</f>
        <v/>
      </c>
      <c r="H75" s="86"/>
      <c r="I75" s="86"/>
      <c r="J75" s="87" t="str">
        <f t="shared" si="6"/>
        <v/>
      </c>
      <c r="K75" s="88" t="str">
        <f t="shared" si="7"/>
        <v/>
      </c>
      <c r="L75" s="88" t="str">
        <f t="shared" si="8"/>
        <v/>
      </c>
      <c r="M75" s="92"/>
      <c r="N75" s="90" t="str">
        <f t="shared" si="9"/>
        <v/>
      </c>
      <c r="O75" s="102" t="str">
        <f t="shared" si="10"/>
        <v/>
      </c>
    </row>
    <row r="76" spans="1:15">
      <c r="A76" s="71" t="str">
        <f>IF(ISBLANK(Arbeitspakete!A76),"",Arbeitspakete!A76)</f>
        <v/>
      </c>
      <c r="B76" s="64" t="str">
        <f>IF($A76="","",VLOOKUP($A76,Arbeitspakete!$A$3:$N$999,B$2,FALSE))</f>
        <v/>
      </c>
      <c r="C76" s="64" t="str">
        <f>IF($A76="","",VLOOKUP($A76,Arbeitspakete!$A$3:$N$999,C$2,FALSE))</f>
        <v/>
      </c>
      <c r="D76" s="84" t="str">
        <f>IF($A76="","",VLOOKUP($A76,Arbeitspakete!$A$3:$N$999,D$2,FALSE))</f>
        <v/>
      </c>
      <c r="E76" s="84" t="str">
        <f>IF($A76="","",VLOOKUP($A76,Arbeitspakete!$A$3:$N$999,E$2,FALSE))</f>
        <v/>
      </c>
      <c r="F76" s="85" t="str">
        <f>IF($A76="","",VLOOKUP($A76,Arbeitspakete!$A$3:$N$999,F$2,FALSE))</f>
        <v/>
      </c>
      <c r="G76" s="85" t="str">
        <f>IF($A76="","",VLOOKUP($A76,Arbeitspakete!$A$3:$N$999,G$2,FALSE))</f>
        <v/>
      </c>
      <c r="H76" s="86"/>
      <c r="I76" s="86"/>
      <c r="J76" s="87" t="str">
        <f t="shared" si="6"/>
        <v/>
      </c>
      <c r="K76" s="88" t="str">
        <f t="shared" si="7"/>
        <v/>
      </c>
      <c r="L76" s="88" t="str">
        <f t="shared" si="8"/>
        <v/>
      </c>
      <c r="M76" s="92"/>
      <c r="N76" s="90" t="str">
        <f t="shared" si="9"/>
        <v/>
      </c>
      <c r="O76" s="102" t="str">
        <f t="shared" si="10"/>
        <v/>
      </c>
    </row>
    <row r="77" spans="1:15">
      <c r="A77" s="71" t="str">
        <f>IF(ISBLANK(Arbeitspakete!A77),"",Arbeitspakete!A77)</f>
        <v/>
      </c>
      <c r="B77" s="64" t="str">
        <f>IF($A77="","",VLOOKUP($A77,Arbeitspakete!$A$3:$N$999,B$2,FALSE))</f>
        <v/>
      </c>
      <c r="C77" s="64" t="str">
        <f>IF($A77="","",VLOOKUP($A77,Arbeitspakete!$A$3:$N$999,C$2,FALSE))</f>
        <v/>
      </c>
      <c r="D77" s="84" t="str">
        <f>IF($A77="","",VLOOKUP($A77,Arbeitspakete!$A$3:$N$999,D$2,FALSE))</f>
        <v/>
      </c>
      <c r="E77" s="84" t="str">
        <f>IF($A77="","",VLOOKUP($A77,Arbeitspakete!$A$3:$N$999,E$2,FALSE))</f>
        <v/>
      </c>
      <c r="F77" s="85" t="str">
        <f>IF($A77="","",VLOOKUP($A77,Arbeitspakete!$A$3:$N$999,F$2,FALSE))</f>
        <v/>
      </c>
      <c r="G77" s="85" t="str">
        <f>IF($A77="","",VLOOKUP($A77,Arbeitspakete!$A$3:$N$999,G$2,FALSE))</f>
        <v/>
      </c>
      <c r="H77" s="86"/>
      <c r="I77" s="86"/>
      <c r="J77" s="87" t="str">
        <f t="shared" si="6"/>
        <v/>
      </c>
      <c r="K77" s="88" t="str">
        <f t="shared" si="7"/>
        <v/>
      </c>
      <c r="L77" s="88" t="str">
        <f t="shared" si="8"/>
        <v/>
      </c>
      <c r="M77" s="92"/>
      <c r="N77" s="90" t="str">
        <f t="shared" si="9"/>
        <v/>
      </c>
      <c r="O77" s="102" t="str">
        <f t="shared" si="10"/>
        <v/>
      </c>
    </row>
    <row r="78" spans="1:15">
      <c r="A78" s="71" t="str">
        <f>IF(ISBLANK(Arbeitspakete!A78),"",Arbeitspakete!A78)</f>
        <v/>
      </c>
      <c r="B78" s="64" t="str">
        <f>IF($A78="","",VLOOKUP($A78,Arbeitspakete!$A$3:$N$999,B$2,FALSE))</f>
        <v/>
      </c>
      <c r="C78" s="64" t="str">
        <f>IF($A78="","",VLOOKUP($A78,Arbeitspakete!$A$3:$N$999,C$2,FALSE))</f>
        <v/>
      </c>
      <c r="D78" s="84" t="str">
        <f>IF($A78="","",VLOOKUP($A78,Arbeitspakete!$A$3:$N$999,D$2,FALSE))</f>
        <v/>
      </c>
      <c r="E78" s="84" t="str">
        <f>IF($A78="","",VLOOKUP($A78,Arbeitspakete!$A$3:$N$999,E$2,FALSE))</f>
        <v/>
      </c>
      <c r="F78" s="85" t="str">
        <f>IF($A78="","",VLOOKUP($A78,Arbeitspakete!$A$3:$N$999,F$2,FALSE))</f>
        <v/>
      </c>
      <c r="G78" s="85" t="str">
        <f>IF($A78="","",VLOOKUP($A78,Arbeitspakete!$A$3:$N$999,G$2,FALSE))</f>
        <v/>
      </c>
      <c r="H78" s="86"/>
      <c r="I78" s="86"/>
      <c r="J78" s="87" t="str">
        <f t="shared" si="6"/>
        <v/>
      </c>
      <c r="K78" s="88" t="str">
        <f t="shared" si="7"/>
        <v/>
      </c>
      <c r="L78" s="88" t="str">
        <f t="shared" si="8"/>
        <v/>
      </c>
      <c r="M78" s="92"/>
      <c r="N78" s="90" t="str">
        <f t="shared" si="9"/>
        <v/>
      </c>
      <c r="O78" s="102" t="str">
        <f t="shared" si="10"/>
        <v/>
      </c>
    </row>
    <row r="79" spans="1:15">
      <c r="A79" s="71" t="str">
        <f>IF(ISBLANK(Arbeitspakete!A79),"",Arbeitspakete!A79)</f>
        <v/>
      </c>
      <c r="B79" s="64" t="str">
        <f>IF($A79="","",VLOOKUP($A79,Arbeitspakete!$A$3:$N$999,B$2,FALSE))</f>
        <v/>
      </c>
      <c r="C79" s="64" t="str">
        <f>IF($A79="","",VLOOKUP($A79,Arbeitspakete!$A$3:$N$999,C$2,FALSE))</f>
        <v/>
      </c>
      <c r="D79" s="84" t="str">
        <f>IF($A79="","",VLOOKUP($A79,Arbeitspakete!$A$3:$N$999,D$2,FALSE))</f>
        <v/>
      </c>
      <c r="E79" s="84" t="str">
        <f>IF($A79="","",VLOOKUP($A79,Arbeitspakete!$A$3:$N$999,E$2,FALSE))</f>
        <v/>
      </c>
      <c r="F79" s="85" t="str">
        <f>IF($A79="","",VLOOKUP($A79,Arbeitspakete!$A$3:$N$999,F$2,FALSE))</f>
        <v/>
      </c>
      <c r="G79" s="85" t="str">
        <f>IF($A79="","",VLOOKUP($A79,Arbeitspakete!$A$3:$N$999,G$2,FALSE))</f>
        <v/>
      </c>
      <c r="H79" s="86"/>
      <c r="I79" s="86"/>
      <c r="J79" s="87" t="str">
        <f t="shared" si="6"/>
        <v/>
      </c>
      <c r="K79" s="88" t="str">
        <f t="shared" si="7"/>
        <v/>
      </c>
      <c r="L79" s="88" t="str">
        <f t="shared" si="8"/>
        <v/>
      </c>
      <c r="M79" s="92"/>
      <c r="N79" s="90" t="str">
        <f t="shared" si="9"/>
        <v/>
      </c>
      <c r="O79" s="102" t="str">
        <f t="shared" si="10"/>
        <v/>
      </c>
    </row>
    <row r="80" spans="1:15">
      <c r="A80" s="71" t="str">
        <f>IF(ISBLANK(Arbeitspakete!A80),"",Arbeitspakete!A80)</f>
        <v/>
      </c>
      <c r="B80" s="64" t="str">
        <f>IF($A80="","",VLOOKUP($A80,Arbeitspakete!$A$3:$N$999,B$2,FALSE))</f>
        <v/>
      </c>
      <c r="C80" s="64" t="str">
        <f>IF($A80="","",VLOOKUP($A80,Arbeitspakete!$A$3:$N$999,C$2,FALSE))</f>
        <v/>
      </c>
      <c r="D80" s="84" t="str">
        <f>IF($A80="","",VLOOKUP($A80,Arbeitspakete!$A$3:$N$999,D$2,FALSE))</f>
        <v/>
      </c>
      <c r="E80" s="84" t="str">
        <f>IF($A80="","",VLOOKUP($A80,Arbeitspakete!$A$3:$N$999,E$2,FALSE))</f>
        <v/>
      </c>
      <c r="F80" s="85" t="str">
        <f>IF($A80="","",VLOOKUP($A80,Arbeitspakete!$A$3:$N$999,F$2,FALSE))</f>
        <v/>
      </c>
      <c r="G80" s="85" t="str">
        <f>IF($A80="","",VLOOKUP($A80,Arbeitspakete!$A$3:$N$999,G$2,FALSE))</f>
        <v/>
      </c>
      <c r="H80" s="86"/>
      <c r="I80" s="86"/>
      <c r="J80" s="87" t="str">
        <f t="shared" si="6"/>
        <v/>
      </c>
      <c r="K80" s="88" t="str">
        <f t="shared" si="7"/>
        <v/>
      </c>
      <c r="L80" s="88" t="str">
        <f t="shared" si="8"/>
        <v/>
      </c>
      <c r="M80" s="92"/>
      <c r="N80" s="90" t="str">
        <f t="shared" si="9"/>
        <v/>
      </c>
      <c r="O80" s="102" t="str">
        <f t="shared" si="10"/>
        <v/>
      </c>
    </row>
    <row r="81" spans="1:15">
      <c r="A81" s="71" t="str">
        <f>IF(ISBLANK(Arbeitspakete!A81),"",Arbeitspakete!A81)</f>
        <v/>
      </c>
      <c r="B81" s="64" t="str">
        <f>IF($A81="","",VLOOKUP($A81,Arbeitspakete!$A$3:$N$999,B$2,FALSE))</f>
        <v/>
      </c>
      <c r="C81" s="64" t="str">
        <f>IF($A81="","",VLOOKUP($A81,Arbeitspakete!$A$3:$N$999,C$2,FALSE))</f>
        <v/>
      </c>
      <c r="D81" s="84" t="str">
        <f>IF($A81="","",VLOOKUP($A81,Arbeitspakete!$A$3:$N$999,D$2,FALSE))</f>
        <v/>
      </c>
      <c r="E81" s="84" t="str">
        <f>IF($A81="","",VLOOKUP($A81,Arbeitspakete!$A$3:$N$999,E$2,FALSE))</f>
        <v/>
      </c>
      <c r="F81" s="85" t="str">
        <f>IF($A81="","",VLOOKUP($A81,Arbeitspakete!$A$3:$N$999,F$2,FALSE))</f>
        <v/>
      </c>
      <c r="G81" s="85" t="str">
        <f>IF($A81="","",VLOOKUP($A81,Arbeitspakete!$A$3:$N$999,G$2,FALSE))</f>
        <v/>
      </c>
      <c r="H81" s="86"/>
      <c r="I81" s="86"/>
      <c r="J81" s="87" t="str">
        <f t="shared" si="6"/>
        <v/>
      </c>
      <c r="K81" s="88" t="str">
        <f t="shared" si="7"/>
        <v/>
      </c>
      <c r="L81" s="88" t="str">
        <f t="shared" si="8"/>
        <v/>
      </c>
      <c r="M81" s="92"/>
      <c r="N81" s="90" t="str">
        <f t="shared" si="9"/>
        <v/>
      </c>
      <c r="O81" s="102" t="str">
        <f t="shared" si="10"/>
        <v/>
      </c>
    </row>
    <row r="82" spans="1:15">
      <c r="A82" s="71" t="str">
        <f>IF(ISBLANK(Arbeitspakete!A82),"",Arbeitspakete!A82)</f>
        <v/>
      </c>
      <c r="B82" s="64" t="str">
        <f>IF($A82="","",VLOOKUP($A82,Arbeitspakete!$A$3:$N$999,B$2,FALSE))</f>
        <v/>
      </c>
      <c r="C82" s="64" t="str">
        <f>IF($A82="","",VLOOKUP($A82,Arbeitspakete!$A$3:$N$999,C$2,FALSE))</f>
        <v/>
      </c>
      <c r="D82" s="84" t="str">
        <f>IF($A82="","",VLOOKUP($A82,Arbeitspakete!$A$3:$N$999,D$2,FALSE))</f>
        <v/>
      </c>
      <c r="E82" s="84" t="str">
        <f>IF($A82="","",VLOOKUP($A82,Arbeitspakete!$A$3:$N$999,E$2,FALSE))</f>
        <v/>
      </c>
      <c r="F82" s="85" t="str">
        <f>IF($A82="","",VLOOKUP($A82,Arbeitspakete!$A$3:$N$999,F$2,FALSE))</f>
        <v/>
      </c>
      <c r="G82" s="85" t="str">
        <f>IF($A82="","",VLOOKUP($A82,Arbeitspakete!$A$3:$N$999,G$2,FALSE))</f>
        <v/>
      </c>
      <c r="H82" s="86"/>
      <c r="I82" s="86"/>
      <c r="J82" s="87" t="str">
        <f t="shared" si="6"/>
        <v/>
      </c>
      <c r="K82" s="88" t="str">
        <f t="shared" si="7"/>
        <v/>
      </c>
      <c r="L82" s="88" t="str">
        <f t="shared" si="8"/>
        <v/>
      </c>
      <c r="M82" s="92"/>
      <c r="N82" s="90" t="str">
        <f t="shared" si="9"/>
        <v/>
      </c>
      <c r="O82" s="102" t="str">
        <f t="shared" si="10"/>
        <v/>
      </c>
    </row>
    <row r="83" spans="1:15">
      <c r="A83" s="71" t="str">
        <f>IF(ISBLANK(Arbeitspakete!A83),"",Arbeitspakete!A83)</f>
        <v/>
      </c>
      <c r="B83" s="64" t="str">
        <f>IF($A83="","",VLOOKUP($A83,Arbeitspakete!$A$3:$N$999,B$2,FALSE))</f>
        <v/>
      </c>
      <c r="C83" s="64" t="str">
        <f>IF($A83="","",VLOOKUP($A83,Arbeitspakete!$A$3:$N$999,C$2,FALSE))</f>
        <v/>
      </c>
      <c r="D83" s="84" t="str">
        <f>IF($A83="","",VLOOKUP($A83,Arbeitspakete!$A$3:$N$999,D$2,FALSE))</f>
        <v/>
      </c>
      <c r="E83" s="84" t="str">
        <f>IF($A83="","",VLOOKUP($A83,Arbeitspakete!$A$3:$N$999,E$2,FALSE))</f>
        <v/>
      </c>
      <c r="F83" s="85" t="str">
        <f>IF($A83="","",VLOOKUP($A83,Arbeitspakete!$A$3:$N$999,F$2,FALSE))</f>
        <v/>
      </c>
      <c r="G83" s="85" t="str">
        <f>IF($A83="","",VLOOKUP($A83,Arbeitspakete!$A$3:$N$999,G$2,FALSE))</f>
        <v/>
      </c>
      <c r="H83" s="86"/>
      <c r="I83" s="86"/>
      <c r="J83" s="87" t="str">
        <f t="shared" si="6"/>
        <v/>
      </c>
      <c r="K83" s="88" t="str">
        <f t="shared" si="7"/>
        <v/>
      </c>
      <c r="L83" s="88" t="str">
        <f t="shared" si="8"/>
        <v/>
      </c>
      <c r="M83" s="92"/>
      <c r="N83" s="90" t="str">
        <f t="shared" si="9"/>
        <v/>
      </c>
      <c r="O83" s="102" t="str">
        <f t="shared" si="10"/>
        <v/>
      </c>
    </row>
    <row r="84" spans="1:15">
      <c r="A84" s="71" t="str">
        <f>IF(ISBLANK(Arbeitspakete!A84),"",Arbeitspakete!A84)</f>
        <v/>
      </c>
      <c r="B84" s="64" t="str">
        <f>IF($A84="","",VLOOKUP($A84,Arbeitspakete!$A$3:$N$999,B$2,FALSE))</f>
        <v/>
      </c>
      <c r="C84" s="64" t="str">
        <f>IF($A84="","",VLOOKUP($A84,Arbeitspakete!$A$3:$N$999,C$2,FALSE))</f>
        <v/>
      </c>
      <c r="D84" s="84" t="str">
        <f>IF($A84="","",VLOOKUP($A84,Arbeitspakete!$A$3:$N$999,D$2,FALSE))</f>
        <v/>
      </c>
      <c r="E84" s="84" t="str">
        <f>IF($A84="","",VLOOKUP($A84,Arbeitspakete!$A$3:$N$999,E$2,FALSE))</f>
        <v/>
      </c>
      <c r="F84" s="85" t="str">
        <f>IF($A84="","",VLOOKUP($A84,Arbeitspakete!$A$3:$N$999,F$2,FALSE))</f>
        <v/>
      </c>
      <c r="G84" s="85" t="str">
        <f>IF($A84="","",VLOOKUP($A84,Arbeitspakete!$A$3:$N$999,G$2,FALSE))</f>
        <v/>
      </c>
      <c r="H84" s="86"/>
      <c r="I84" s="86"/>
      <c r="J84" s="87" t="str">
        <f t="shared" si="6"/>
        <v/>
      </c>
      <c r="K84" s="88" t="str">
        <f t="shared" si="7"/>
        <v/>
      </c>
      <c r="L84" s="88" t="str">
        <f t="shared" si="8"/>
        <v/>
      </c>
      <c r="M84" s="92"/>
      <c r="N84" s="90" t="str">
        <f t="shared" si="9"/>
        <v/>
      </c>
      <c r="O84" s="102" t="str">
        <f t="shared" si="10"/>
        <v/>
      </c>
    </row>
    <row r="85" spans="1:15">
      <c r="A85" s="71" t="str">
        <f>IF(ISBLANK(Arbeitspakete!A85),"",Arbeitspakete!A85)</f>
        <v/>
      </c>
      <c r="B85" s="64" t="str">
        <f>IF($A85="","",VLOOKUP($A85,Arbeitspakete!$A$3:$N$999,B$2,FALSE))</f>
        <v/>
      </c>
      <c r="C85" s="64" t="str">
        <f>IF($A85="","",VLOOKUP($A85,Arbeitspakete!$A$3:$N$999,C$2,FALSE))</f>
        <v/>
      </c>
      <c r="D85" s="84" t="str">
        <f>IF($A85="","",VLOOKUP($A85,Arbeitspakete!$A$3:$N$999,D$2,FALSE))</f>
        <v/>
      </c>
      <c r="E85" s="84" t="str">
        <f>IF($A85="","",VLOOKUP($A85,Arbeitspakete!$A$3:$N$999,E$2,FALSE))</f>
        <v/>
      </c>
      <c r="F85" s="85" t="str">
        <f>IF($A85="","",VLOOKUP($A85,Arbeitspakete!$A$3:$N$999,F$2,FALSE))</f>
        <v/>
      </c>
      <c r="G85" s="85" t="str">
        <f>IF($A85="","",VLOOKUP($A85,Arbeitspakete!$A$3:$N$999,G$2,FALSE))</f>
        <v/>
      </c>
      <c r="H85" s="86"/>
      <c r="I85" s="86"/>
      <c r="J85" s="87" t="str">
        <f t="shared" si="6"/>
        <v/>
      </c>
      <c r="K85" s="88" t="str">
        <f t="shared" si="7"/>
        <v/>
      </c>
      <c r="L85" s="88" t="str">
        <f t="shared" si="8"/>
        <v/>
      </c>
      <c r="M85" s="92"/>
      <c r="N85" s="90" t="str">
        <f t="shared" si="9"/>
        <v/>
      </c>
      <c r="O85" s="102" t="str">
        <f t="shared" si="10"/>
        <v/>
      </c>
    </row>
    <row r="86" spans="1:15">
      <c r="A86" s="71" t="str">
        <f>IF(ISBLANK(Arbeitspakete!A86),"",Arbeitspakete!A86)</f>
        <v/>
      </c>
      <c r="B86" s="64" t="str">
        <f>IF($A86="","",VLOOKUP($A86,Arbeitspakete!$A$3:$N$999,B$2,FALSE))</f>
        <v/>
      </c>
      <c r="C86" s="64" t="str">
        <f>IF($A86="","",VLOOKUP($A86,Arbeitspakete!$A$3:$N$999,C$2,FALSE))</f>
        <v/>
      </c>
      <c r="D86" s="84" t="str">
        <f>IF($A86="","",VLOOKUP($A86,Arbeitspakete!$A$3:$N$999,D$2,FALSE))</f>
        <v/>
      </c>
      <c r="E86" s="84" t="str">
        <f>IF($A86="","",VLOOKUP($A86,Arbeitspakete!$A$3:$N$999,E$2,FALSE))</f>
        <v/>
      </c>
      <c r="F86" s="85" t="str">
        <f>IF($A86="","",VLOOKUP($A86,Arbeitspakete!$A$3:$N$999,F$2,FALSE))</f>
        <v/>
      </c>
      <c r="G86" s="85" t="str">
        <f>IF($A86="","",VLOOKUP($A86,Arbeitspakete!$A$3:$N$999,G$2,FALSE))</f>
        <v/>
      </c>
      <c r="H86" s="86"/>
      <c r="I86" s="86"/>
      <c r="J86" s="87" t="str">
        <f t="shared" si="6"/>
        <v/>
      </c>
      <c r="K86" s="88" t="str">
        <f t="shared" si="7"/>
        <v/>
      </c>
      <c r="L86" s="88" t="str">
        <f t="shared" si="8"/>
        <v/>
      </c>
      <c r="M86" s="92"/>
      <c r="N86" s="90" t="str">
        <f t="shared" si="9"/>
        <v/>
      </c>
      <c r="O86" s="102" t="str">
        <f t="shared" si="10"/>
        <v/>
      </c>
    </row>
    <row r="87" spans="1:15">
      <c r="A87" s="71" t="str">
        <f>IF(ISBLANK(Arbeitspakete!A87),"",Arbeitspakete!A87)</f>
        <v/>
      </c>
      <c r="B87" s="64" t="str">
        <f>IF($A87="","",VLOOKUP($A87,Arbeitspakete!$A$3:$N$999,B$2,FALSE))</f>
        <v/>
      </c>
      <c r="C87" s="64" t="str">
        <f>IF($A87="","",VLOOKUP($A87,Arbeitspakete!$A$3:$N$999,C$2,FALSE))</f>
        <v/>
      </c>
      <c r="D87" s="84" t="str">
        <f>IF($A87="","",VLOOKUP($A87,Arbeitspakete!$A$3:$N$999,D$2,FALSE))</f>
        <v/>
      </c>
      <c r="E87" s="84" t="str">
        <f>IF($A87="","",VLOOKUP($A87,Arbeitspakete!$A$3:$N$999,E$2,FALSE))</f>
        <v/>
      </c>
      <c r="F87" s="85" t="str">
        <f>IF($A87="","",VLOOKUP($A87,Arbeitspakete!$A$3:$N$999,F$2,FALSE))</f>
        <v/>
      </c>
      <c r="G87" s="85" t="str">
        <f>IF($A87="","",VLOOKUP($A87,Arbeitspakete!$A$3:$N$999,G$2,FALSE))</f>
        <v/>
      </c>
      <c r="H87" s="86"/>
      <c r="I87" s="86"/>
      <c r="J87" s="87" t="str">
        <f t="shared" si="6"/>
        <v/>
      </c>
      <c r="K87" s="88" t="str">
        <f t="shared" si="7"/>
        <v/>
      </c>
      <c r="L87" s="88" t="str">
        <f t="shared" si="8"/>
        <v/>
      </c>
      <c r="M87" s="92"/>
      <c r="N87" s="90" t="str">
        <f t="shared" si="9"/>
        <v/>
      </c>
      <c r="O87" s="102" t="str">
        <f t="shared" si="10"/>
        <v/>
      </c>
    </row>
    <row r="88" spans="1:15">
      <c r="A88" s="71" t="str">
        <f>IF(ISBLANK(Arbeitspakete!A88),"",Arbeitspakete!A88)</f>
        <v/>
      </c>
      <c r="B88" s="64" t="str">
        <f>IF($A88="","",VLOOKUP($A88,Arbeitspakete!$A$3:$N$999,B$2,FALSE))</f>
        <v/>
      </c>
      <c r="C88" s="64" t="str">
        <f>IF($A88="","",VLOOKUP($A88,Arbeitspakete!$A$3:$N$999,C$2,FALSE))</f>
        <v/>
      </c>
      <c r="D88" s="84" t="str">
        <f>IF($A88="","",VLOOKUP($A88,Arbeitspakete!$A$3:$N$999,D$2,FALSE))</f>
        <v/>
      </c>
      <c r="E88" s="84" t="str">
        <f>IF($A88="","",VLOOKUP($A88,Arbeitspakete!$A$3:$N$999,E$2,FALSE))</f>
        <v/>
      </c>
      <c r="F88" s="85" t="str">
        <f>IF($A88="","",VLOOKUP($A88,Arbeitspakete!$A$3:$N$999,F$2,FALSE))</f>
        <v/>
      </c>
      <c r="G88" s="85" t="str">
        <f>IF($A88="","",VLOOKUP($A88,Arbeitspakete!$A$3:$N$999,G$2,FALSE))</f>
        <v/>
      </c>
      <c r="H88" s="86"/>
      <c r="I88" s="86"/>
      <c r="J88" s="87" t="str">
        <f t="shared" si="6"/>
        <v/>
      </c>
      <c r="K88" s="88" t="str">
        <f t="shared" si="7"/>
        <v/>
      </c>
      <c r="L88" s="88" t="str">
        <f t="shared" si="8"/>
        <v/>
      </c>
      <c r="M88" s="92"/>
      <c r="N88" s="90" t="str">
        <f t="shared" si="9"/>
        <v/>
      </c>
      <c r="O88" s="102" t="str">
        <f t="shared" si="10"/>
        <v/>
      </c>
    </row>
    <row r="89" spans="1:15">
      <c r="A89" s="71" t="str">
        <f>IF(ISBLANK(Arbeitspakete!A89),"",Arbeitspakete!A89)</f>
        <v/>
      </c>
      <c r="B89" s="64" t="str">
        <f>IF($A89="","",VLOOKUP($A89,Arbeitspakete!$A$3:$N$999,B$2,FALSE))</f>
        <v/>
      </c>
      <c r="C89" s="64" t="str">
        <f>IF($A89="","",VLOOKUP($A89,Arbeitspakete!$A$3:$N$999,C$2,FALSE))</f>
        <v/>
      </c>
      <c r="D89" s="84" t="str">
        <f>IF($A89="","",VLOOKUP($A89,Arbeitspakete!$A$3:$N$999,D$2,FALSE))</f>
        <v/>
      </c>
      <c r="E89" s="84" t="str">
        <f>IF($A89="","",VLOOKUP($A89,Arbeitspakete!$A$3:$N$999,E$2,FALSE))</f>
        <v/>
      </c>
      <c r="F89" s="85" t="str">
        <f>IF($A89="","",VLOOKUP($A89,Arbeitspakete!$A$3:$N$999,F$2,FALSE))</f>
        <v/>
      </c>
      <c r="G89" s="85" t="str">
        <f>IF($A89="","",VLOOKUP($A89,Arbeitspakete!$A$3:$N$999,G$2,FALSE))</f>
        <v/>
      </c>
      <c r="H89" s="86"/>
      <c r="I89" s="86"/>
      <c r="J89" s="87" t="str">
        <f t="shared" si="6"/>
        <v/>
      </c>
      <c r="K89" s="88" t="str">
        <f t="shared" si="7"/>
        <v/>
      </c>
      <c r="L89" s="88" t="str">
        <f t="shared" si="8"/>
        <v/>
      </c>
      <c r="M89" s="92"/>
      <c r="N89" s="90" t="str">
        <f t="shared" si="9"/>
        <v/>
      </c>
      <c r="O89" s="102" t="str">
        <f t="shared" si="10"/>
        <v/>
      </c>
    </row>
    <row r="90" spans="1:15">
      <c r="A90" s="71" t="str">
        <f>IF(ISBLANK(Arbeitspakete!A90),"",Arbeitspakete!A90)</f>
        <v/>
      </c>
      <c r="B90" s="64" t="str">
        <f>IF($A90="","",VLOOKUP($A90,Arbeitspakete!$A$3:$N$999,B$2,FALSE))</f>
        <v/>
      </c>
      <c r="C90" s="64" t="str">
        <f>IF($A90="","",VLOOKUP($A90,Arbeitspakete!$A$3:$N$999,C$2,FALSE))</f>
        <v/>
      </c>
      <c r="D90" s="84" t="str">
        <f>IF($A90="","",VLOOKUP($A90,Arbeitspakete!$A$3:$N$999,D$2,FALSE))</f>
        <v/>
      </c>
      <c r="E90" s="84" t="str">
        <f>IF($A90="","",VLOOKUP($A90,Arbeitspakete!$A$3:$N$999,E$2,FALSE))</f>
        <v/>
      </c>
      <c r="F90" s="85" t="str">
        <f>IF($A90="","",VLOOKUP($A90,Arbeitspakete!$A$3:$N$999,F$2,FALSE))</f>
        <v/>
      </c>
      <c r="G90" s="85" t="str">
        <f>IF($A90="","",VLOOKUP($A90,Arbeitspakete!$A$3:$N$999,G$2,FALSE))</f>
        <v/>
      </c>
      <c r="H90" s="86"/>
      <c r="I90" s="86"/>
      <c r="J90" s="87" t="str">
        <f t="shared" si="6"/>
        <v/>
      </c>
      <c r="K90" s="88" t="str">
        <f t="shared" si="7"/>
        <v/>
      </c>
      <c r="L90" s="88" t="str">
        <f t="shared" si="8"/>
        <v/>
      </c>
      <c r="M90" s="92"/>
      <c r="N90" s="90" t="str">
        <f t="shared" si="9"/>
        <v/>
      </c>
      <c r="O90" s="102" t="str">
        <f t="shared" si="10"/>
        <v/>
      </c>
    </row>
    <row r="91" spans="1:15">
      <c r="A91" s="71" t="str">
        <f>IF(ISBLANK(Arbeitspakete!A91),"",Arbeitspakete!A91)</f>
        <v/>
      </c>
      <c r="B91" s="64" t="str">
        <f>IF($A91="","",VLOOKUP($A91,Arbeitspakete!$A$3:$N$999,B$2,FALSE))</f>
        <v/>
      </c>
      <c r="C91" s="64" t="str">
        <f>IF($A91="","",VLOOKUP($A91,Arbeitspakete!$A$3:$N$999,C$2,FALSE))</f>
        <v/>
      </c>
      <c r="D91" s="84" t="str">
        <f>IF($A91="","",VLOOKUP($A91,Arbeitspakete!$A$3:$N$999,D$2,FALSE))</f>
        <v/>
      </c>
      <c r="E91" s="84" t="str">
        <f>IF($A91="","",VLOOKUP($A91,Arbeitspakete!$A$3:$N$999,E$2,FALSE))</f>
        <v/>
      </c>
      <c r="F91" s="85" t="str">
        <f>IF($A91="","",VLOOKUP($A91,Arbeitspakete!$A$3:$N$999,F$2,FALSE))</f>
        <v/>
      </c>
      <c r="G91" s="85" t="str">
        <f>IF($A91="","",VLOOKUP($A91,Arbeitspakete!$A$3:$N$999,G$2,FALSE))</f>
        <v/>
      </c>
      <c r="H91" s="86"/>
      <c r="I91" s="86"/>
      <c r="J91" s="87" t="str">
        <f t="shared" si="6"/>
        <v/>
      </c>
      <c r="K91" s="88" t="str">
        <f t="shared" si="7"/>
        <v/>
      </c>
      <c r="L91" s="88" t="str">
        <f t="shared" si="8"/>
        <v/>
      </c>
      <c r="M91" s="92"/>
      <c r="N91" s="90" t="str">
        <f t="shared" si="9"/>
        <v/>
      </c>
      <c r="O91" s="102" t="str">
        <f t="shared" si="10"/>
        <v/>
      </c>
    </row>
    <row r="92" spans="1:15">
      <c r="A92" s="71" t="str">
        <f>IF(ISBLANK(Arbeitspakete!A92),"",Arbeitspakete!A92)</f>
        <v/>
      </c>
      <c r="B92" s="64" t="str">
        <f>IF($A92="","",VLOOKUP($A92,Arbeitspakete!$A$3:$N$999,B$2,FALSE))</f>
        <v/>
      </c>
      <c r="C92" s="64" t="str">
        <f>IF($A92="","",VLOOKUP($A92,Arbeitspakete!$A$3:$N$999,C$2,FALSE))</f>
        <v/>
      </c>
      <c r="D92" s="84" t="str">
        <f>IF($A92="","",VLOOKUP($A92,Arbeitspakete!$A$3:$N$999,D$2,FALSE))</f>
        <v/>
      </c>
      <c r="E92" s="84" t="str">
        <f>IF($A92="","",VLOOKUP($A92,Arbeitspakete!$A$3:$N$999,E$2,FALSE))</f>
        <v/>
      </c>
      <c r="F92" s="85" t="str">
        <f>IF($A92="","",VLOOKUP($A92,Arbeitspakete!$A$3:$N$999,F$2,FALSE))</f>
        <v/>
      </c>
      <c r="G92" s="85" t="str">
        <f>IF($A92="","",VLOOKUP($A92,Arbeitspakete!$A$3:$N$999,G$2,FALSE))</f>
        <v/>
      </c>
      <c r="H92" s="86"/>
      <c r="I92" s="86"/>
      <c r="J92" s="87" t="str">
        <f t="shared" si="6"/>
        <v/>
      </c>
      <c r="K92" s="88" t="str">
        <f t="shared" si="7"/>
        <v/>
      </c>
      <c r="L92" s="88" t="str">
        <f t="shared" si="8"/>
        <v/>
      </c>
      <c r="M92" s="92"/>
      <c r="N92" s="90" t="str">
        <f t="shared" si="9"/>
        <v/>
      </c>
      <c r="O92" s="102" t="str">
        <f t="shared" si="10"/>
        <v/>
      </c>
    </row>
    <row r="93" spans="1:15">
      <c r="A93" s="71" t="str">
        <f>IF(ISBLANK(Arbeitspakete!A93),"",Arbeitspakete!A93)</f>
        <v/>
      </c>
      <c r="B93" s="64" t="str">
        <f>IF($A93="","",VLOOKUP($A93,Arbeitspakete!$A$3:$N$999,B$2,FALSE))</f>
        <v/>
      </c>
      <c r="C93" s="64" t="str">
        <f>IF($A93="","",VLOOKUP($A93,Arbeitspakete!$A$3:$N$999,C$2,FALSE))</f>
        <v/>
      </c>
      <c r="D93" s="84" t="str">
        <f>IF($A93="","",VLOOKUP($A93,Arbeitspakete!$A$3:$N$999,D$2,FALSE))</f>
        <v/>
      </c>
      <c r="E93" s="84" t="str">
        <f>IF($A93="","",VLOOKUP($A93,Arbeitspakete!$A$3:$N$999,E$2,FALSE))</f>
        <v/>
      </c>
      <c r="F93" s="85" t="str">
        <f>IF($A93="","",VLOOKUP($A93,Arbeitspakete!$A$3:$N$999,F$2,FALSE))</f>
        <v/>
      </c>
      <c r="G93" s="85" t="str">
        <f>IF($A93="","",VLOOKUP($A93,Arbeitspakete!$A$3:$N$999,G$2,FALSE))</f>
        <v/>
      </c>
      <c r="H93" s="86"/>
      <c r="I93" s="86"/>
      <c r="J93" s="87" t="str">
        <f t="shared" si="6"/>
        <v/>
      </c>
      <c r="K93" s="88" t="str">
        <f t="shared" si="7"/>
        <v/>
      </c>
      <c r="L93" s="88" t="str">
        <f t="shared" si="8"/>
        <v/>
      </c>
      <c r="M93" s="92"/>
      <c r="N93" s="90" t="str">
        <f t="shared" si="9"/>
        <v/>
      </c>
      <c r="O93" s="102" t="str">
        <f t="shared" si="10"/>
        <v/>
      </c>
    </row>
    <row r="94" spans="1:15">
      <c r="A94" s="71" t="str">
        <f>IF(ISBLANK(Arbeitspakete!A94),"",Arbeitspakete!A94)</f>
        <v/>
      </c>
      <c r="B94" s="64" t="str">
        <f>IF($A94="","",VLOOKUP($A94,Arbeitspakete!$A$3:$N$999,B$2,FALSE))</f>
        <v/>
      </c>
      <c r="C94" s="64" t="str">
        <f>IF($A94="","",VLOOKUP($A94,Arbeitspakete!$A$3:$N$999,C$2,FALSE))</f>
        <v/>
      </c>
      <c r="D94" s="84" t="str">
        <f>IF($A94="","",VLOOKUP($A94,Arbeitspakete!$A$3:$N$999,D$2,FALSE))</f>
        <v/>
      </c>
      <c r="E94" s="84" t="str">
        <f>IF($A94="","",VLOOKUP($A94,Arbeitspakete!$A$3:$N$999,E$2,FALSE))</f>
        <v/>
      </c>
      <c r="F94" s="85" t="str">
        <f>IF($A94="","",VLOOKUP($A94,Arbeitspakete!$A$3:$N$999,F$2,FALSE))</f>
        <v/>
      </c>
      <c r="G94" s="85" t="str">
        <f>IF($A94="","",VLOOKUP($A94,Arbeitspakete!$A$3:$N$999,G$2,FALSE))</f>
        <v/>
      </c>
      <c r="H94" s="86"/>
      <c r="I94" s="86"/>
      <c r="J94" s="87" t="str">
        <f t="shared" si="6"/>
        <v/>
      </c>
      <c r="K94" s="88" t="str">
        <f t="shared" si="7"/>
        <v/>
      </c>
      <c r="L94" s="88" t="str">
        <f t="shared" si="8"/>
        <v/>
      </c>
      <c r="M94" s="92"/>
      <c r="N94" s="90" t="str">
        <f t="shared" si="9"/>
        <v/>
      </c>
      <c r="O94" s="102" t="str">
        <f t="shared" si="10"/>
        <v/>
      </c>
    </row>
    <row r="95" spans="1:15">
      <c r="A95" s="71" t="str">
        <f>IF(ISBLANK(Arbeitspakete!A95),"",Arbeitspakete!A95)</f>
        <v/>
      </c>
      <c r="B95" s="64" t="str">
        <f>IF($A95="","",VLOOKUP($A95,Arbeitspakete!$A$3:$N$999,B$2,FALSE))</f>
        <v/>
      </c>
      <c r="C95" s="64" t="str">
        <f>IF($A95="","",VLOOKUP($A95,Arbeitspakete!$A$3:$N$999,C$2,FALSE))</f>
        <v/>
      </c>
      <c r="D95" s="84" t="str">
        <f>IF($A95="","",VLOOKUP($A95,Arbeitspakete!$A$3:$N$999,D$2,FALSE))</f>
        <v/>
      </c>
      <c r="E95" s="84" t="str">
        <f>IF($A95="","",VLOOKUP($A95,Arbeitspakete!$A$3:$N$999,E$2,FALSE))</f>
        <v/>
      </c>
      <c r="F95" s="85" t="str">
        <f>IF($A95="","",VLOOKUP($A95,Arbeitspakete!$A$3:$N$999,F$2,FALSE))</f>
        <v/>
      </c>
      <c r="G95" s="85" t="str">
        <f>IF($A95="","",VLOOKUP($A95,Arbeitspakete!$A$3:$N$999,G$2,FALSE))</f>
        <v/>
      </c>
      <c r="H95" s="86"/>
      <c r="I95" s="86"/>
      <c r="J95" s="87" t="str">
        <f t="shared" si="6"/>
        <v/>
      </c>
      <c r="K95" s="88" t="str">
        <f t="shared" si="7"/>
        <v/>
      </c>
      <c r="L95" s="88" t="str">
        <f t="shared" si="8"/>
        <v/>
      </c>
      <c r="M95" s="92"/>
      <c r="N95" s="90" t="str">
        <f t="shared" si="9"/>
        <v/>
      </c>
      <c r="O95" s="102" t="str">
        <f t="shared" si="10"/>
        <v/>
      </c>
    </row>
    <row r="96" spans="1:15">
      <c r="A96" s="71" t="str">
        <f>IF(ISBLANK(Arbeitspakete!A96),"",Arbeitspakete!A96)</f>
        <v/>
      </c>
      <c r="B96" s="64" t="str">
        <f>IF($A96="","",VLOOKUP($A96,Arbeitspakete!$A$3:$N$999,B$2,FALSE))</f>
        <v/>
      </c>
      <c r="C96" s="64" t="str">
        <f>IF($A96="","",VLOOKUP($A96,Arbeitspakete!$A$3:$N$999,C$2,FALSE))</f>
        <v/>
      </c>
      <c r="D96" s="84" t="str">
        <f>IF($A96="","",VLOOKUP($A96,Arbeitspakete!$A$3:$N$999,D$2,FALSE))</f>
        <v/>
      </c>
      <c r="E96" s="84" t="str">
        <f>IF($A96="","",VLOOKUP($A96,Arbeitspakete!$A$3:$N$999,E$2,FALSE))</f>
        <v/>
      </c>
      <c r="F96" s="85" t="str">
        <f>IF($A96="","",VLOOKUP($A96,Arbeitspakete!$A$3:$N$999,F$2,FALSE))</f>
        <v/>
      </c>
      <c r="G96" s="85" t="str">
        <f>IF($A96="","",VLOOKUP($A96,Arbeitspakete!$A$3:$N$999,G$2,FALSE))</f>
        <v/>
      </c>
      <c r="H96" s="86"/>
      <c r="I96" s="86"/>
      <c r="J96" s="87" t="str">
        <f t="shared" si="6"/>
        <v/>
      </c>
      <c r="K96" s="88" t="str">
        <f t="shared" si="7"/>
        <v/>
      </c>
      <c r="L96" s="88" t="str">
        <f t="shared" si="8"/>
        <v/>
      </c>
      <c r="M96" s="92"/>
      <c r="N96" s="90" t="str">
        <f t="shared" si="9"/>
        <v/>
      </c>
      <c r="O96" s="102" t="str">
        <f t="shared" si="10"/>
        <v/>
      </c>
    </row>
    <row r="97" spans="1:15">
      <c r="A97" s="71" t="str">
        <f>IF(ISBLANK(Arbeitspakete!A97),"",Arbeitspakete!A97)</f>
        <v/>
      </c>
      <c r="B97" s="64" t="str">
        <f>IF($A97="","",VLOOKUP($A97,Arbeitspakete!$A$3:$N$999,B$2,FALSE))</f>
        <v/>
      </c>
      <c r="C97" s="64" t="str">
        <f>IF($A97="","",VLOOKUP($A97,Arbeitspakete!$A$3:$N$999,C$2,FALSE))</f>
        <v/>
      </c>
      <c r="D97" s="84" t="str">
        <f>IF($A97="","",VLOOKUP($A97,Arbeitspakete!$A$3:$N$999,D$2,FALSE))</f>
        <v/>
      </c>
      <c r="E97" s="84" t="str">
        <f>IF($A97="","",VLOOKUP($A97,Arbeitspakete!$A$3:$N$999,E$2,FALSE))</f>
        <v/>
      </c>
      <c r="F97" s="85" t="str">
        <f>IF($A97="","",VLOOKUP($A97,Arbeitspakete!$A$3:$N$999,F$2,FALSE))</f>
        <v/>
      </c>
      <c r="G97" s="85" t="str">
        <f>IF($A97="","",VLOOKUP($A97,Arbeitspakete!$A$3:$N$999,G$2,FALSE))</f>
        <v/>
      </c>
      <c r="H97" s="86"/>
      <c r="I97" s="86"/>
      <c r="J97" s="87" t="str">
        <f t="shared" si="6"/>
        <v/>
      </c>
      <c r="K97" s="88" t="str">
        <f t="shared" si="7"/>
        <v/>
      </c>
      <c r="L97" s="88" t="str">
        <f t="shared" si="8"/>
        <v/>
      </c>
      <c r="M97" s="92"/>
      <c r="N97" s="90" t="str">
        <f t="shared" si="9"/>
        <v/>
      </c>
      <c r="O97" s="102" t="str">
        <f t="shared" si="10"/>
        <v/>
      </c>
    </row>
    <row r="98" spans="1:15">
      <c r="A98" s="71" t="str">
        <f>IF(ISBLANK(Arbeitspakete!A98),"",Arbeitspakete!A98)</f>
        <v/>
      </c>
      <c r="B98" s="64" t="str">
        <f>IF($A98="","",VLOOKUP($A98,Arbeitspakete!$A$3:$N$999,B$2,FALSE))</f>
        <v/>
      </c>
      <c r="C98" s="64" t="str">
        <f>IF($A98="","",VLOOKUP($A98,Arbeitspakete!$A$3:$N$999,C$2,FALSE))</f>
        <v/>
      </c>
      <c r="D98" s="84" t="str">
        <f>IF($A98="","",VLOOKUP($A98,Arbeitspakete!$A$3:$N$999,D$2,FALSE))</f>
        <v/>
      </c>
      <c r="E98" s="84" t="str">
        <f>IF($A98="","",VLOOKUP($A98,Arbeitspakete!$A$3:$N$999,E$2,FALSE))</f>
        <v/>
      </c>
      <c r="F98" s="85" t="str">
        <f>IF($A98="","",VLOOKUP($A98,Arbeitspakete!$A$3:$N$999,F$2,FALSE))</f>
        <v/>
      </c>
      <c r="G98" s="85" t="str">
        <f>IF($A98="","",VLOOKUP($A98,Arbeitspakete!$A$3:$N$999,G$2,FALSE))</f>
        <v/>
      </c>
      <c r="H98" s="86"/>
      <c r="I98" s="86"/>
      <c r="J98" s="87" t="str">
        <f t="shared" si="6"/>
        <v/>
      </c>
      <c r="K98" s="88" t="str">
        <f t="shared" si="7"/>
        <v/>
      </c>
      <c r="L98" s="88" t="str">
        <f t="shared" si="8"/>
        <v/>
      </c>
      <c r="M98" s="92"/>
      <c r="N98" s="90" t="str">
        <f t="shared" si="9"/>
        <v/>
      </c>
      <c r="O98" s="102" t="str">
        <f t="shared" si="10"/>
        <v/>
      </c>
    </row>
    <row r="99" spans="1:15">
      <c r="A99" s="71" t="str">
        <f>IF(ISBLANK(Arbeitspakete!A99),"",Arbeitspakete!A99)</f>
        <v/>
      </c>
      <c r="B99" s="64" t="str">
        <f>IF($A99="","",VLOOKUP($A99,Arbeitspakete!$A$3:$N$999,B$2,FALSE))</f>
        <v/>
      </c>
      <c r="C99" s="64" t="str">
        <f>IF($A99="","",VLOOKUP($A99,Arbeitspakete!$A$3:$N$999,C$2,FALSE))</f>
        <v/>
      </c>
      <c r="D99" s="84" t="str">
        <f>IF($A99="","",VLOOKUP($A99,Arbeitspakete!$A$3:$N$999,D$2,FALSE))</f>
        <v/>
      </c>
      <c r="E99" s="84" t="str">
        <f>IF($A99="","",VLOOKUP($A99,Arbeitspakete!$A$3:$N$999,E$2,FALSE))</f>
        <v/>
      </c>
      <c r="F99" s="85" t="str">
        <f>IF($A99="","",VLOOKUP($A99,Arbeitspakete!$A$3:$N$999,F$2,FALSE))</f>
        <v/>
      </c>
      <c r="G99" s="85" t="str">
        <f>IF($A99="","",VLOOKUP($A99,Arbeitspakete!$A$3:$N$999,G$2,FALSE))</f>
        <v/>
      </c>
      <c r="H99" s="86"/>
      <c r="I99" s="86"/>
      <c r="J99" s="87" t="str">
        <f t="shared" si="6"/>
        <v/>
      </c>
      <c r="K99" s="88" t="str">
        <f t="shared" si="7"/>
        <v/>
      </c>
      <c r="L99" s="88" t="str">
        <f t="shared" si="8"/>
        <v/>
      </c>
      <c r="M99" s="92"/>
      <c r="N99" s="90" t="str">
        <f t="shared" si="9"/>
        <v/>
      </c>
      <c r="O99" s="102" t="str">
        <f t="shared" si="10"/>
        <v/>
      </c>
    </row>
    <row r="100" spans="1:15" ht="15" thickBot="1">
      <c r="A100" s="72" t="str">
        <f>IF(ISBLANK(Arbeitspakete!A100),"",Arbeitspakete!A100)</f>
        <v/>
      </c>
      <c r="B100" s="65" t="str">
        <f>IF($A100="","",VLOOKUP($A100,Arbeitspakete!$A$3:$N$999,B$2,FALSE))</f>
        <v/>
      </c>
      <c r="C100" s="65" t="str">
        <f>IF($A100="","",VLOOKUP($A100,Arbeitspakete!$A$3:$N$999,C$2,FALSE))</f>
        <v/>
      </c>
      <c r="D100" s="93" t="str">
        <f>IF($A100="","",VLOOKUP($A100,Arbeitspakete!$A$3:$N$999,D$2,FALSE))</f>
        <v/>
      </c>
      <c r="E100" s="93" t="str">
        <f>IF($A100="","",VLOOKUP($A100,Arbeitspakete!$A$3:$N$999,E$2,FALSE))</f>
        <v/>
      </c>
      <c r="F100" s="94" t="str">
        <f>IF($A100="","",VLOOKUP($A100,Arbeitspakete!$A$3:$N$999,F$2,FALSE))</f>
        <v/>
      </c>
      <c r="G100" s="94" t="str">
        <f>IF($A100="","",VLOOKUP($A100,Arbeitspakete!$A$3:$N$999,G$2,FALSE))</f>
        <v/>
      </c>
      <c r="H100" s="95"/>
      <c r="I100" s="95"/>
      <c r="J100" s="96" t="str">
        <f t="shared" si="6"/>
        <v/>
      </c>
      <c r="K100" s="97" t="str">
        <f t="shared" si="7"/>
        <v/>
      </c>
      <c r="L100" s="97" t="str">
        <f t="shared" si="8"/>
        <v/>
      </c>
      <c r="M100" s="98"/>
      <c r="N100" s="103" t="str">
        <f t="shared" si="9"/>
        <v/>
      </c>
      <c r="O100" s="104" t="str">
        <f t="shared" si="10"/>
        <v/>
      </c>
    </row>
  </sheetData>
  <autoFilter ref="A3:O100" xr:uid="{458FC223-B5DA-40FB-AE05-4504F1B4C181}"/>
  <mergeCells count="5">
    <mergeCell ref="A1:B1"/>
    <mergeCell ref="H2:I2"/>
    <mergeCell ref="K2:L2"/>
    <mergeCell ref="N2:O2"/>
    <mergeCell ref="D1:E1"/>
  </mergeCells>
  <pageMargins left="0.7" right="0.7" top="0.78740157499999996" bottom="0.78740157499999996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EEF1AC26CE0DA24799C5D2E87CF99E14" ma:contentTypeVersion="2" ma:contentTypeDescription="Ein neues Dokument erstellen." ma:contentTypeScope="" ma:versionID="dddd8dece517eda4ea654951c772a6c2">
  <xsd:schema xmlns:xsd="http://www.w3.org/2001/XMLSchema" xmlns:xs="http://www.w3.org/2001/XMLSchema" xmlns:p="http://schemas.microsoft.com/office/2006/metadata/properties" xmlns:ns2="0ffa6446-f0dd-414f-86dc-3135a191c1b3" targetNamespace="http://schemas.microsoft.com/office/2006/metadata/properties" ma:root="true" ma:fieldsID="96e1acd01ae03d2710465277a3b79717" ns2:_="">
    <xsd:import namespace="0ffa6446-f0dd-414f-86dc-3135a191c1b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fa6446-f0dd-414f-86dc-3135a191c1b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A571906-21C8-43A1-A57D-3F34BEB86A9F}"/>
</file>

<file path=customXml/itemProps2.xml><?xml version="1.0" encoding="utf-8"?>
<ds:datastoreItem xmlns:ds="http://schemas.openxmlformats.org/officeDocument/2006/customXml" ds:itemID="{4AA39771-2942-4635-BC25-113FB25BDF46}"/>
</file>

<file path=customXml/itemProps3.xml><?xml version="1.0" encoding="utf-8"?>
<ds:datastoreItem xmlns:ds="http://schemas.openxmlformats.org/officeDocument/2006/customXml" ds:itemID="{758A7664-45D1-4CCA-8F0F-BE249E9ED5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Sharu</dc:creator>
  <cp:keywords/>
  <dc:description/>
  <cp:lastModifiedBy>BBZW-Sursee;FMZ; Hanno Sharukin</cp:lastModifiedBy>
  <cp:revision/>
  <dcterms:created xsi:type="dcterms:W3CDTF">2021-11-11T12:21:00Z</dcterms:created>
  <dcterms:modified xsi:type="dcterms:W3CDTF">2022-05-08T23:04:12Z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0x010100EEF1AC26CE0DA24799C5D2E87CF99E14</vt:lpwstr>
  </property>
</Properties>
</file>