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9b8c874141683d/Desktop/Studium/erstes Semester/Anfängerpraktikum/code/AP1/SEB/"/>
    </mc:Choice>
  </mc:AlternateContent>
  <xr:revisionPtr revIDLastSave="0" documentId="8_{38EE4EFF-2303-4988-9B36-180C0910B0E2}" xr6:coauthVersionLast="47" xr6:coauthVersionMax="47" xr10:uidLastSave="{00000000-0000-0000-0000-000000000000}"/>
  <bookViews>
    <workbookView xWindow="-60" yWindow="-60" windowWidth="20640" windowHeight="13200"/>
  </bookViews>
  <sheets>
    <sheet name="Kräfte Zerlegung" sheetId="1" r:id="rId1"/>
    <sheet name="Haftreibu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3" i="1"/>
  <c r="J4" i="1"/>
  <c r="J5" i="1"/>
  <c r="J6" i="1"/>
  <c r="J2" i="1"/>
  <c r="N2" i="1"/>
  <c r="N3" i="1"/>
  <c r="N4" i="1"/>
  <c r="N5" i="1"/>
  <c r="N6" i="1"/>
  <c r="M3" i="1"/>
  <c r="M4" i="1"/>
  <c r="M5" i="1"/>
  <c r="M6" i="1"/>
  <c r="M2" i="1"/>
  <c r="I2" i="1"/>
  <c r="I3" i="1"/>
  <c r="I4" i="1"/>
  <c r="I5" i="1"/>
  <c r="I6" i="1"/>
  <c r="H3" i="1"/>
  <c r="H4" i="1"/>
  <c r="H5" i="1"/>
  <c r="H6" i="1"/>
  <c r="H2" i="1"/>
  <c r="A3" i="1"/>
  <c r="A4" i="1"/>
  <c r="A5" i="1"/>
  <c r="A6" i="1"/>
  <c r="A2" i="1"/>
</calcChain>
</file>

<file path=xl/sharedStrings.xml><?xml version="1.0" encoding="utf-8"?>
<sst xmlns="http://schemas.openxmlformats.org/spreadsheetml/2006/main" count="23" uniqueCount="23">
  <si>
    <t>Winkel</t>
  </si>
  <si>
    <t>gegenkathete</t>
  </si>
  <si>
    <t>Hypothenuse</t>
  </si>
  <si>
    <t>Normal1</t>
  </si>
  <si>
    <t>Hangab1</t>
  </si>
  <si>
    <t>Hangab2</t>
  </si>
  <si>
    <t>Hangab3</t>
  </si>
  <si>
    <t>Hangabtriebs increments</t>
  </si>
  <si>
    <t>Normal2</t>
  </si>
  <si>
    <t>Normal3</t>
  </si>
  <si>
    <t>Normal increments</t>
  </si>
  <si>
    <t>0 Scheiben</t>
  </si>
  <si>
    <t>1Scheibe</t>
  </si>
  <si>
    <t>2 Scheiben</t>
  </si>
  <si>
    <t>Gewicht</t>
  </si>
  <si>
    <t>increment</t>
  </si>
  <si>
    <t>Normal Fehler</t>
  </si>
  <si>
    <t>Normal Mittel wert</t>
  </si>
  <si>
    <t>Hang Mittel</t>
  </si>
  <si>
    <t>t =</t>
  </si>
  <si>
    <t>Hang Fehler</t>
  </si>
  <si>
    <t>Gewichts Fehler</t>
  </si>
  <si>
    <t>gewicht in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</si>
</sst>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zoomScale="115" zoomScaleNormal="115" workbookViewId="0">
      <selection activeCell="R6" sqref="R6"/>
    </sheetView>
  </sheetViews>
  <sheetFormatPr baseColWidth="10" defaultRowHeight="14.25" x14ac:dyDescent="0.45"/>
  <sheetData>
    <row r="1" spans="1:19" x14ac:dyDescent="0.45">
      <c r="A1" t="s">
        <v>0</v>
      </c>
      <c r="B1" t="s">
        <v>3</v>
      </c>
      <c r="C1" t="s">
        <v>4</v>
      </c>
      <c r="D1" t="s">
        <v>8</v>
      </c>
      <c r="E1" t="s">
        <v>5</v>
      </c>
      <c r="F1" t="s">
        <v>9</v>
      </c>
      <c r="G1" t="s">
        <v>6</v>
      </c>
      <c r="H1" t="s">
        <v>17</v>
      </c>
      <c r="I1" t="s">
        <v>18</v>
      </c>
      <c r="J1" t="s">
        <v>16</v>
      </c>
      <c r="K1" t="s">
        <v>20</v>
      </c>
      <c r="L1" t="s">
        <v>1</v>
      </c>
      <c r="O1" t="s">
        <v>10</v>
      </c>
      <c r="P1" t="s">
        <v>7</v>
      </c>
      <c r="R1" t="s">
        <v>22</v>
      </c>
      <c r="S1" t="s">
        <v>21</v>
      </c>
    </row>
    <row r="2" spans="1:19" x14ac:dyDescent="0.45">
      <c r="A2" s="1">
        <f>DEGREES(ASIN(L2/L$10))</f>
        <v>18.763747803682147</v>
      </c>
      <c r="B2" s="1">
        <v>8.5</v>
      </c>
      <c r="C2" s="1">
        <v>2.65</v>
      </c>
      <c r="D2" s="1">
        <v>9</v>
      </c>
      <c r="E2" s="1">
        <v>2.95</v>
      </c>
      <c r="F2" s="1">
        <v>8.9</v>
      </c>
      <c r="G2" s="1">
        <v>2.35</v>
      </c>
      <c r="H2">
        <f>(B2+D2+F2)/3</f>
        <v>8.7999999999999989</v>
      </c>
      <c r="I2">
        <f>(C2+E2+G2)/3</f>
        <v>2.65</v>
      </c>
      <c r="J2">
        <f>$L$9*M2/SQRT(3)</f>
        <v>1.5556349186104049E-2</v>
      </c>
      <c r="K2">
        <f>$L$9*N2/SQRT(3)</f>
        <v>7.7781745930520247E-3</v>
      </c>
      <c r="L2">
        <v>386</v>
      </c>
      <c r="M2">
        <f>O2/(2*SQRT(6))</f>
        <v>2.0412414523193152E-2</v>
      </c>
      <c r="N2">
        <f>P2/(2*SQRT(6))</f>
        <v>1.0206207261596576E-2</v>
      </c>
      <c r="O2" s="1">
        <v>0.1</v>
      </c>
      <c r="P2" s="1">
        <v>0.05</v>
      </c>
      <c r="R2" s="1">
        <v>9.4700000000000006</v>
      </c>
      <c r="S2" s="1">
        <v>0.01</v>
      </c>
    </row>
    <row r="3" spans="1:19" x14ac:dyDescent="0.45">
      <c r="A3" s="1">
        <f>DEGREES(ASIN(L3/L$10))</f>
        <v>29.834738705491773</v>
      </c>
      <c r="B3">
        <v>8.1</v>
      </c>
      <c r="C3">
        <v>4.05</v>
      </c>
      <c r="D3">
        <v>8.25</v>
      </c>
      <c r="E3" s="1">
        <v>4.1500000000000004</v>
      </c>
      <c r="F3">
        <v>8.1999999999999993</v>
      </c>
      <c r="G3">
        <v>4</v>
      </c>
      <c r="H3">
        <f t="shared" ref="H3:I6" si="0">(B3+D3+F3)/3</f>
        <v>8.1833333333333336</v>
      </c>
      <c r="I3">
        <f t="shared" si="0"/>
        <v>4.0666666666666664</v>
      </c>
      <c r="J3">
        <f t="shared" ref="J3:J6" si="1">$L$9*M3/SQRT(3)</f>
        <v>1.5556349186104049E-2</v>
      </c>
      <c r="K3">
        <f t="shared" ref="K3:K6" si="2">$L$9*N3/SQRT(3)</f>
        <v>7.7781745930520247E-3</v>
      </c>
      <c r="L3">
        <v>597</v>
      </c>
      <c r="M3">
        <f t="shared" ref="M3:N6" si="3">O3/(2*SQRT(6))</f>
        <v>2.0412414523193152E-2</v>
      </c>
      <c r="N3">
        <f t="shared" si="3"/>
        <v>1.0206207261596576E-2</v>
      </c>
      <c r="O3" s="1">
        <v>0.1</v>
      </c>
      <c r="P3" s="1">
        <v>0.05</v>
      </c>
      <c r="R3" s="1">
        <v>9.4700000000000006</v>
      </c>
      <c r="S3" s="1">
        <v>0.01</v>
      </c>
    </row>
    <row r="4" spans="1:19" x14ac:dyDescent="0.45">
      <c r="A4" s="1">
        <f>DEGREES(ASIN(L4/L$10))</f>
        <v>41.046146585175563</v>
      </c>
      <c r="B4">
        <v>7.2</v>
      </c>
      <c r="C4">
        <v>5.8</v>
      </c>
      <c r="D4">
        <v>7.2</v>
      </c>
      <c r="E4">
        <v>5.6</v>
      </c>
      <c r="F4">
        <v>7.4</v>
      </c>
      <c r="G4">
        <v>5.9</v>
      </c>
      <c r="H4">
        <f t="shared" si="0"/>
        <v>7.2666666666666666</v>
      </c>
      <c r="I4">
        <f t="shared" si="0"/>
        <v>5.7666666666666657</v>
      </c>
      <c r="J4">
        <f t="shared" si="1"/>
        <v>1.5556349186104049E-2</v>
      </c>
      <c r="K4">
        <f t="shared" si="2"/>
        <v>1.5556349186104049E-2</v>
      </c>
      <c r="L4">
        <v>788</v>
      </c>
      <c r="M4">
        <f t="shared" si="3"/>
        <v>2.0412414523193152E-2</v>
      </c>
      <c r="N4">
        <f t="shared" si="3"/>
        <v>2.0412414523193152E-2</v>
      </c>
      <c r="O4" s="1">
        <v>0.1</v>
      </c>
      <c r="P4">
        <v>0.1</v>
      </c>
      <c r="R4" s="1">
        <v>9.4700000000000006</v>
      </c>
      <c r="S4" s="1">
        <v>0.01</v>
      </c>
    </row>
    <row r="5" spans="1:19" x14ac:dyDescent="0.45">
      <c r="A5" s="1">
        <f>DEGREES(ASIN(L5/L$10))</f>
        <v>9.7393708410753757</v>
      </c>
      <c r="B5">
        <v>9.3000000000000007</v>
      </c>
      <c r="C5">
        <v>1.63</v>
      </c>
      <c r="D5">
        <v>9.4</v>
      </c>
      <c r="E5">
        <v>1.47</v>
      </c>
      <c r="F5">
        <v>9.3000000000000007</v>
      </c>
      <c r="G5">
        <v>1.61</v>
      </c>
      <c r="H5">
        <f t="shared" si="0"/>
        <v>9.3333333333333339</v>
      </c>
      <c r="I5">
        <f t="shared" si="0"/>
        <v>1.57</v>
      </c>
      <c r="J5">
        <f t="shared" si="1"/>
        <v>1.5556349186104049E-2</v>
      </c>
      <c r="K5">
        <f t="shared" si="2"/>
        <v>3.1112698372208099E-3</v>
      </c>
      <c r="L5">
        <v>203</v>
      </c>
      <c r="M5">
        <f t="shared" si="3"/>
        <v>2.0412414523193152E-2</v>
      </c>
      <c r="N5">
        <f t="shared" si="3"/>
        <v>4.0824829046386306E-3</v>
      </c>
      <c r="O5" s="1">
        <v>0.1</v>
      </c>
      <c r="P5">
        <v>0.02</v>
      </c>
      <c r="R5" s="1">
        <v>9.4700000000000006</v>
      </c>
      <c r="S5" s="1">
        <v>0.01</v>
      </c>
    </row>
    <row r="6" spans="1:19" x14ac:dyDescent="0.45">
      <c r="A6" s="1">
        <f>DEGREES(ASIN(L6/L$10))</f>
        <v>5.8831498729844389</v>
      </c>
      <c r="B6">
        <v>9.4</v>
      </c>
      <c r="C6">
        <v>0.96</v>
      </c>
      <c r="D6">
        <v>9.4</v>
      </c>
      <c r="E6">
        <v>0.84</v>
      </c>
      <c r="F6">
        <v>9.4</v>
      </c>
      <c r="G6">
        <v>1.06</v>
      </c>
      <c r="H6">
        <f t="shared" si="0"/>
        <v>9.4</v>
      </c>
      <c r="I6">
        <f t="shared" si="0"/>
        <v>0.95333333333333325</v>
      </c>
      <c r="J6">
        <f t="shared" si="1"/>
        <v>1.5556349186104049E-2</v>
      </c>
      <c r="K6">
        <f t="shared" si="2"/>
        <v>3.1112698372208099E-3</v>
      </c>
      <c r="L6">
        <v>123</v>
      </c>
      <c r="M6">
        <f t="shared" si="3"/>
        <v>2.0412414523193152E-2</v>
      </c>
      <c r="N6">
        <f t="shared" si="3"/>
        <v>4.0824829046386306E-3</v>
      </c>
      <c r="O6" s="1">
        <v>0.1</v>
      </c>
      <c r="P6">
        <v>0.02</v>
      </c>
      <c r="R6" s="1">
        <v>9.4700000000000006</v>
      </c>
      <c r="S6" s="1">
        <v>0.01</v>
      </c>
    </row>
    <row r="9" spans="1:19" x14ac:dyDescent="0.45">
      <c r="K9" t="s">
        <v>19</v>
      </c>
      <c r="L9">
        <v>1.32</v>
      </c>
    </row>
    <row r="10" spans="1:19" x14ac:dyDescent="0.45">
      <c r="K10" t="s">
        <v>2</v>
      </c>
      <c r="L10">
        <v>1200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E2" sqref="E2"/>
    </sheetView>
  </sheetViews>
  <sheetFormatPr baseColWidth="10" defaultRowHeight="14.25" x14ac:dyDescent="0.45"/>
  <sheetData>
    <row r="1" spans="1:4" x14ac:dyDescent="0.45">
      <c r="B1" t="s">
        <v>11</v>
      </c>
      <c r="C1" t="s">
        <v>12</v>
      </c>
      <c r="D1" t="s">
        <v>13</v>
      </c>
    </row>
    <row r="2" spans="1:4" x14ac:dyDescent="0.45">
      <c r="A2" t="s">
        <v>14</v>
      </c>
      <c r="B2">
        <v>334</v>
      </c>
      <c r="C2">
        <v>946</v>
      </c>
      <c r="D2">
        <v>1556</v>
      </c>
    </row>
    <row r="3" spans="1:4" x14ac:dyDescent="0.45">
      <c r="A3">
        <v>1</v>
      </c>
      <c r="B3">
        <v>0.46</v>
      </c>
      <c r="C3">
        <v>1.64</v>
      </c>
      <c r="D3">
        <v>2.25</v>
      </c>
    </row>
    <row r="4" spans="1:4" x14ac:dyDescent="0.45">
      <c r="A4">
        <v>2</v>
      </c>
      <c r="B4">
        <v>0.42</v>
      </c>
      <c r="C4">
        <v>1.52</v>
      </c>
      <c r="D4">
        <v>2.5499999999999998</v>
      </c>
    </row>
    <row r="5" spans="1:4" x14ac:dyDescent="0.45">
      <c r="A5">
        <v>3</v>
      </c>
      <c r="B5">
        <v>0.39</v>
      </c>
      <c r="C5">
        <v>1.58</v>
      </c>
      <c r="D5">
        <v>2.2999999999999998</v>
      </c>
    </row>
    <row r="6" spans="1:4" x14ac:dyDescent="0.45">
      <c r="A6">
        <v>4</v>
      </c>
      <c r="B6">
        <v>0.44</v>
      </c>
      <c r="C6">
        <v>1.42</v>
      </c>
      <c r="D6">
        <v>2.75</v>
      </c>
    </row>
    <row r="7" spans="1:4" x14ac:dyDescent="0.45">
      <c r="A7">
        <v>5</v>
      </c>
      <c r="B7">
        <v>0.42</v>
      </c>
      <c r="C7">
        <v>1.38</v>
      </c>
      <c r="D7">
        <v>2.6</v>
      </c>
    </row>
    <row r="8" spans="1:4" x14ac:dyDescent="0.45">
      <c r="A8">
        <v>6</v>
      </c>
      <c r="B8">
        <v>0.41</v>
      </c>
      <c r="C8">
        <v>1.56</v>
      </c>
      <c r="D8">
        <v>2.2000000000000002</v>
      </c>
    </row>
    <row r="9" spans="1:4" x14ac:dyDescent="0.45">
      <c r="A9">
        <v>7</v>
      </c>
      <c r="B9">
        <v>0.46</v>
      </c>
      <c r="C9">
        <v>1.36</v>
      </c>
      <c r="D9">
        <v>2.5</v>
      </c>
    </row>
    <row r="10" spans="1:4" x14ac:dyDescent="0.45">
      <c r="A10">
        <v>8</v>
      </c>
      <c r="B10">
        <v>0.66</v>
      </c>
      <c r="C10">
        <v>1.3</v>
      </c>
      <c r="D10">
        <v>2.2000000000000002</v>
      </c>
    </row>
    <row r="11" spans="1:4" x14ac:dyDescent="0.45">
      <c r="A11">
        <v>9</v>
      </c>
      <c r="B11">
        <v>0.5</v>
      </c>
      <c r="C11">
        <v>1.8</v>
      </c>
      <c r="D11">
        <v>2.4</v>
      </c>
    </row>
    <row r="12" spans="1:4" x14ac:dyDescent="0.45">
      <c r="A12">
        <v>10</v>
      </c>
      <c r="B12">
        <v>0.4</v>
      </c>
      <c r="C12">
        <v>1.36</v>
      </c>
      <c r="D12">
        <v>2.35</v>
      </c>
    </row>
    <row r="13" spans="1:4" x14ac:dyDescent="0.45">
      <c r="A13">
        <v>11</v>
      </c>
      <c r="B13">
        <v>0.38</v>
      </c>
      <c r="C13">
        <v>1.58</v>
      </c>
      <c r="D13">
        <v>2.5499999999999998</v>
      </c>
    </row>
    <row r="14" spans="1:4" x14ac:dyDescent="0.45">
      <c r="A14">
        <v>12</v>
      </c>
      <c r="B14">
        <v>0.52</v>
      </c>
      <c r="C14">
        <v>1.3</v>
      </c>
      <c r="D14">
        <v>2.5499999999999998</v>
      </c>
    </row>
    <row r="15" spans="1:4" x14ac:dyDescent="0.45">
      <c r="A15">
        <v>13</v>
      </c>
      <c r="B15">
        <v>0.66</v>
      </c>
      <c r="C15">
        <v>1.34</v>
      </c>
      <c r="D15">
        <v>2.25</v>
      </c>
    </row>
    <row r="16" spans="1:4" x14ac:dyDescent="0.45">
      <c r="A16">
        <v>14</v>
      </c>
      <c r="B16">
        <v>0.48</v>
      </c>
      <c r="C16">
        <v>1.54</v>
      </c>
      <c r="D16">
        <v>2.7</v>
      </c>
    </row>
    <row r="17" spans="1:4" x14ac:dyDescent="0.45">
      <c r="A17">
        <v>15</v>
      </c>
      <c r="B17">
        <v>0.56000000000000005</v>
      </c>
      <c r="C17">
        <v>1.56</v>
      </c>
      <c r="D17">
        <v>2.65</v>
      </c>
    </row>
    <row r="18" spans="1:4" x14ac:dyDescent="0.45">
      <c r="C18">
        <v>1.84</v>
      </c>
      <c r="D18">
        <v>2.2000000000000002</v>
      </c>
    </row>
    <row r="21" spans="1:4" x14ac:dyDescent="0.45">
      <c r="A21" t="s">
        <v>15</v>
      </c>
      <c r="B21">
        <v>0.02</v>
      </c>
      <c r="C21">
        <v>0.02</v>
      </c>
      <c r="D21">
        <v>0.05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Kräfte Zerlegung</vt:lpstr>
      <vt:lpstr>Haftreibung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Jascha Fricker</dc:creator>
  <cp:lastModifiedBy>Jascha Fricker</cp:lastModifiedBy>
  <dcterms:created xsi:type="dcterms:W3CDTF">2022-04-04T12:22:13Z</dcterms:created>
  <dcterms:modified xsi:type="dcterms:W3CDTF">2022-04-06T11:33:44Z</dcterms:modified>
</cp:coreProperties>
</file>