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9b8c874141683d/Desktop/Studium/erstes Semester/Anfängerpraktikum/code/AP1/POR/"/>
    </mc:Choice>
  </mc:AlternateContent>
  <xr:revisionPtr revIDLastSave="0" documentId="8_{992C3041-941F-4185-937C-624BF1989E1B}" xr6:coauthVersionLast="47" xr6:coauthVersionMax="47" xr10:uidLastSave="{00000000-0000-0000-0000-000000000000}"/>
  <bookViews>
    <workbookView xWindow="-19320" yWindow="11745" windowWidth="19440" windowHeight="15000" activeTab="3" xr2:uid="{67BD7824-60D2-465E-B258-5110CE74EC3C}"/>
  </bookViews>
  <sheets>
    <sheet name="v1" sheetId="1" r:id="rId1"/>
    <sheet name="v2" sheetId="2" r:id="rId2"/>
    <sheet name="v3" sheetId="3" r:id="rId3"/>
    <sheet name="v4" sheetId="4" r:id="rId4"/>
    <sheet name="v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I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2" i="4"/>
  <c r="F35" i="4"/>
  <c r="E35" i="4"/>
  <c r="F34" i="4"/>
  <c r="E34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F2" i="4"/>
  <c r="E2" i="4"/>
  <c r="D9" i="1"/>
  <c r="D10" i="1"/>
  <c r="D11" i="1"/>
  <c r="D12" i="1"/>
  <c r="D8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<sst xmlns="http://schemas.openxmlformats.org/spreadsheetml/2006/main" count="27" uniqueCount="25">
  <si>
    <t>Versuch</t>
  </si>
  <si>
    <t>t in s</t>
  </si>
  <si>
    <t>12 = 90°</t>
  </si>
  <si>
    <t>Skalierung</t>
  </si>
  <si>
    <t>Perioden</t>
  </si>
  <si>
    <t>Frequenz</t>
  </si>
  <si>
    <t>Mit Dämpfung</t>
  </si>
  <si>
    <t>Ampere</t>
  </si>
  <si>
    <t>0.01</t>
  </si>
  <si>
    <t>Digit</t>
  </si>
  <si>
    <t>Skala</t>
  </si>
  <si>
    <t>0.2 "Skalierung"</t>
  </si>
  <si>
    <t>Reaktionszeit</t>
  </si>
  <si>
    <t>…</t>
  </si>
  <si>
    <t>Periode</t>
  </si>
  <si>
    <t>Amplitude in skala</t>
  </si>
  <si>
    <t>(nicht wichtig)</t>
  </si>
  <si>
    <t>Amplitude</t>
  </si>
  <si>
    <t>max</t>
  </si>
  <si>
    <t>min</t>
  </si>
  <si>
    <t>Schritt</t>
  </si>
  <si>
    <t>Accuracy</t>
  </si>
  <si>
    <t>voltcraft VC130</t>
  </si>
  <si>
    <t>Winkelgesch</t>
  </si>
  <si>
    <t>tat.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</si>
</sst>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'v4'!$E$2:$E$35</c:f>
              <c:numCache>
                <c:formatCode>General</c:formatCode>
                <c:ptCount val="34"/>
                <c:pt idx="0">
                  <c:v>0.5</c:v>
                </c:pt>
                <c:pt idx="1">
                  <c:v>0.4375</c:v>
                </c:pt>
                <c:pt idx="2">
                  <c:v>0.375</c:v>
                </c:pt>
                <c:pt idx="3">
                  <c:v>0.3125</c:v>
                </c:pt>
                <c:pt idx="4">
                  <c:v>0.25</c:v>
                </c:pt>
                <c:pt idx="5">
                  <c:v>0.1875</c:v>
                </c:pt>
                <c:pt idx="6">
                  <c:v>0.125</c:v>
                </c:pt>
                <c:pt idx="7">
                  <c:v>6.25E-2</c:v>
                </c:pt>
                <c:pt idx="8">
                  <c:v>0.5625</c:v>
                </c:pt>
                <c:pt idx="9">
                  <c:v>0.625</c:v>
                </c:pt>
                <c:pt idx="10">
                  <c:v>0.6875</c:v>
                </c:pt>
                <c:pt idx="11">
                  <c:v>0.75</c:v>
                </c:pt>
                <c:pt idx="12">
                  <c:v>0.8125</c:v>
                </c:pt>
                <c:pt idx="13">
                  <c:v>0.875</c:v>
                </c:pt>
                <c:pt idx="14">
                  <c:v>0.9375</c:v>
                </c:pt>
                <c:pt idx="15">
                  <c:v>1</c:v>
                </c:pt>
                <c:pt idx="16">
                  <c:v>1.15625</c:v>
                </c:pt>
                <c:pt idx="17">
                  <c:v>1.3125</c:v>
                </c:pt>
                <c:pt idx="18">
                  <c:v>1.5625</c:v>
                </c:pt>
                <c:pt idx="19">
                  <c:v>0.59375</c:v>
                </c:pt>
                <c:pt idx="20">
                  <c:v>0.53125</c:v>
                </c:pt>
                <c:pt idx="21">
                  <c:v>0.546875</c:v>
                </c:pt>
                <c:pt idx="22">
                  <c:v>0.515625</c:v>
                </c:pt>
                <c:pt idx="23">
                  <c:v>0.484375</c:v>
                </c:pt>
                <c:pt idx="24">
                  <c:v>0.46875</c:v>
                </c:pt>
                <c:pt idx="25">
                  <c:v>0.453125</c:v>
                </c:pt>
                <c:pt idx="26">
                  <c:v>0.4765625</c:v>
                </c:pt>
                <c:pt idx="27">
                  <c:v>0.4921875</c:v>
                </c:pt>
                <c:pt idx="28">
                  <c:v>0.5078125</c:v>
                </c:pt>
                <c:pt idx="29">
                  <c:v>0.5234375</c:v>
                </c:pt>
                <c:pt idx="30">
                  <c:v>0.48812499999999998</c:v>
                </c:pt>
                <c:pt idx="31">
                  <c:v>0.49625000000000002</c:v>
                </c:pt>
                <c:pt idx="32">
                  <c:v>0.49812499999999998</c:v>
                </c:pt>
                <c:pt idx="33">
                  <c:v>0.49437500000000001</c:v>
                </c:pt>
              </c:numCache>
            </c:numRef>
          </c:xVal>
          <c:yVal>
            <c:numRef>
              <c:f>'v4'!$G$2:$G$35</c:f>
              <c:numCache>
                <c:formatCode>0.00</c:formatCode>
                <c:ptCount val="34"/>
                <c:pt idx="0">
                  <c:v>63.982425935550943</c:v>
                </c:pt>
                <c:pt idx="1">
                  <c:v>19.062337577962584</c:v>
                </c:pt>
                <c:pt idx="2">
                  <c:v>9.8505717255717276</c:v>
                </c:pt>
                <c:pt idx="3">
                  <c:v>6.8139293139293144</c:v>
                </c:pt>
                <c:pt idx="4">
                  <c:v>5.5085433991683992</c:v>
                </c:pt>
                <c:pt idx="5">
                  <c:v>4.6753183471933477</c:v>
                </c:pt>
                <c:pt idx="6">
                  <c:v>4.3327702702702702</c:v>
                </c:pt>
                <c:pt idx="7">
                  <c:v>3.9994802494802495</c:v>
                </c:pt>
                <c:pt idx="8">
                  <c:v>12.313214656964659</c:v>
                </c:pt>
                <c:pt idx="9">
                  <c:v>6.4250909563409575</c:v>
                </c:pt>
                <c:pt idx="10">
                  <c:v>4.2124155405405403</c:v>
                </c:pt>
                <c:pt idx="11">
                  <c:v>3.0366424116424118</c:v>
                </c:pt>
                <c:pt idx="12">
                  <c:v>2.351546257796258</c:v>
                </c:pt>
                <c:pt idx="13">
                  <c:v>1.9071595634095637</c:v>
                </c:pt>
                <c:pt idx="14">
                  <c:v>1.5646114864864866</c:v>
                </c:pt>
                <c:pt idx="15">
                  <c:v>1.3516761954261955</c:v>
                </c:pt>
                <c:pt idx="16">
                  <c:v>0.89803144490644493</c:v>
                </c:pt>
                <c:pt idx="17">
                  <c:v>0.67583809771309766</c:v>
                </c:pt>
                <c:pt idx="18">
                  <c:v>0.49993503118503124</c:v>
                </c:pt>
                <c:pt idx="19">
                  <c:v>8.3785408004158022</c:v>
                </c:pt>
                <c:pt idx="20">
                  <c:v>22.043431652806657</c:v>
                </c:pt>
                <c:pt idx="21">
                  <c:v>15.868308212058214</c:v>
                </c:pt>
                <c:pt idx="22">
                  <c:v>34.384420478170483</c:v>
                </c:pt>
                <c:pt idx="23">
                  <c:v>56.751884095634097</c:v>
                </c:pt>
                <c:pt idx="24">
                  <c:v>36.745224792099791</c:v>
                </c:pt>
                <c:pt idx="25">
                  <c:v>25.154138513513516</c:v>
                </c:pt>
                <c:pt idx="26">
                  <c:v>45.947732588357589</c:v>
                </c:pt>
                <c:pt idx="27">
                  <c:v>67.000552234927241</c:v>
                </c:pt>
                <c:pt idx="28">
                  <c:v>47.243860446985451</c:v>
                </c:pt>
                <c:pt idx="29">
                  <c:v>26.950201403326407</c:v>
                </c:pt>
                <c:pt idx="30">
                  <c:v>63.732458419958427</c:v>
                </c:pt>
                <c:pt idx="31">
                  <c:v>68.815131237006241</c:v>
                </c:pt>
                <c:pt idx="32">
                  <c:v>67.880067567567579</c:v>
                </c:pt>
                <c:pt idx="33">
                  <c:v>69.00029235966737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D-4E44-BC92-F93DEA1AC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588208"/>
        <c:axId val="1515586960"/>
      </c:scatterChart>
      <c:valAx>
        <c:axId val="151558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86960"/>
        <c:crosses val="autoZero"/>
        <c:crossBetween val="midCat"/>
      </c:valAx>
      <c:valAx>
        <c:axId val="15155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8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545305</xdr:colOff>
      <xdr:row>2</xdr:row>
      <xdr:rowOff>116679</xdr:rowOff>
    </xdr:from>
    <xdr:to>
      <xdr:col>20</xdr:col>
      <xdr:colOff>28574</xdr:colOff>
      <xdr:row>30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2CD6DA-2008-403B-A3C2-B1BCED0FE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00661-5CA5-4DF5-A4A7-ABE64E0C9E66}">
  <dimension ref="A1:K12"/>
  <sheetViews>
    <sheetView workbookViewId="0">
      <selection activeCell="K3" sqref="K3"/>
    </sheetView>
  </sheetViews>
  <sheetFormatPr baseColWidth="10" defaultRowHeight="14.25" x14ac:dyDescent="0.45"/>
  <sheetData>
    <row r="1" spans="1:11" x14ac:dyDescent="0.45">
      <c r="A1" t="s">
        <v>0</v>
      </c>
      <c r="B1" t="s">
        <v>1</v>
      </c>
      <c r="C1" t="s">
        <v>4</v>
      </c>
      <c r="D1" t="s">
        <v>5</v>
      </c>
      <c r="F1" t="s">
        <v>3</v>
      </c>
      <c r="G1" t="s">
        <v>2</v>
      </c>
    </row>
    <row r="2" spans="1:11" x14ac:dyDescent="0.45">
      <c r="A2">
        <v>1</v>
      </c>
      <c r="B2">
        <v>19.649999999999999</v>
      </c>
      <c r="C2">
        <v>10</v>
      </c>
      <c r="D2" s="1">
        <f>1/(B2/C2)</f>
        <v>0.5089058524173028</v>
      </c>
      <c r="F2" t="s">
        <v>7</v>
      </c>
      <c r="G2" t="s">
        <v>8</v>
      </c>
      <c r="H2" t="s">
        <v>9</v>
      </c>
      <c r="I2" t="s">
        <v>21</v>
      </c>
      <c r="J2" s="2">
        <v>2.5000000000000001E-2</v>
      </c>
      <c r="K2" t="s">
        <v>22</v>
      </c>
    </row>
    <row r="3" spans="1:11" x14ac:dyDescent="0.45">
      <c r="A3">
        <v>2</v>
      </c>
      <c r="B3">
        <v>19.649999999999999</v>
      </c>
      <c r="C3">
        <v>10</v>
      </c>
      <c r="D3" s="1">
        <f t="shared" ref="D3:D12" si="0">1/(B3/C3)</f>
        <v>0.5089058524173028</v>
      </c>
      <c r="F3" t="s">
        <v>10</v>
      </c>
      <c r="G3" t="s">
        <v>11</v>
      </c>
      <c r="I3" t="s">
        <v>16</v>
      </c>
    </row>
    <row r="4" spans="1:11" x14ac:dyDescent="0.45">
      <c r="A4">
        <v>3</v>
      </c>
      <c r="B4">
        <v>19.66</v>
      </c>
      <c r="C4">
        <v>10</v>
      </c>
      <c r="D4" s="1">
        <f t="shared" si="0"/>
        <v>0.50864699898270604</v>
      </c>
      <c r="F4" t="s">
        <v>12</v>
      </c>
      <c r="G4" t="s">
        <v>13</v>
      </c>
      <c r="I4" t="s">
        <v>16</v>
      </c>
    </row>
    <row r="5" spans="1:11" x14ac:dyDescent="0.45">
      <c r="A5">
        <v>4</v>
      </c>
      <c r="B5">
        <v>19.690000000000001</v>
      </c>
      <c r="C5">
        <v>10</v>
      </c>
      <c r="D5" s="1">
        <f t="shared" si="0"/>
        <v>0.50787201625190448</v>
      </c>
    </row>
    <row r="6" spans="1:11" x14ac:dyDescent="0.45">
      <c r="A6">
        <v>5</v>
      </c>
      <c r="B6">
        <v>19.7</v>
      </c>
      <c r="C6">
        <v>10</v>
      </c>
      <c r="D6" s="1">
        <f t="shared" si="0"/>
        <v>0.50761421319796951</v>
      </c>
    </row>
    <row r="7" spans="1:11" x14ac:dyDescent="0.45">
      <c r="A7" t="s">
        <v>6</v>
      </c>
      <c r="D7" s="1"/>
    </row>
    <row r="8" spans="1:11" x14ac:dyDescent="0.45">
      <c r="A8">
        <v>1</v>
      </c>
      <c r="B8">
        <v>20.239999999999998</v>
      </c>
      <c r="C8">
        <v>10</v>
      </c>
      <c r="D8" s="1">
        <f t="shared" si="0"/>
        <v>0.49407114624505927</v>
      </c>
    </row>
    <row r="9" spans="1:11" x14ac:dyDescent="0.45">
      <c r="A9">
        <v>2</v>
      </c>
      <c r="B9" s="1">
        <v>20.3</v>
      </c>
      <c r="C9">
        <v>10</v>
      </c>
      <c r="D9" s="1">
        <f t="shared" si="0"/>
        <v>0.4926108374384236</v>
      </c>
    </row>
    <row r="10" spans="1:11" x14ac:dyDescent="0.45">
      <c r="A10">
        <v>3</v>
      </c>
      <c r="B10">
        <v>20.09</v>
      </c>
      <c r="C10">
        <v>10</v>
      </c>
      <c r="D10" s="1">
        <f t="shared" si="0"/>
        <v>0.49776007964161278</v>
      </c>
    </row>
    <row r="11" spans="1:11" x14ac:dyDescent="0.45">
      <c r="A11">
        <v>4</v>
      </c>
      <c r="B11">
        <v>20.079999999999998</v>
      </c>
      <c r="C11">
        <v>10</v>
      </c>
      <c r="D11" s="1">
        <f t="shared" si="0"/>
        <v>0.49800796812749004</v>
      </c>
    </row>
    <row r="12" spans="1:11" x14ac:dyDescent="0.45">
      <c r="A12">
        <v>5</v>
      </c>
      <c r="B12">
        <v>20.04</v>
      </c>
      <c r="C12">
        <v>10</v>
      </c>
      <c r="D12" s="1">
        <f t="shared" si="0"/>
        <v>0.49900199600798401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4202C-5042-42CD-8BE5-D57CE11D8039}">
  <dimension ref="A1:D18"/>
  <sheetViews>
    <sheetView workbookViewId="0">
      <selection activeCell="H15" sqref="H15"/>
    </sheetView>
  </sheetViews>
  <sheetFormatPr baseColWidth="10" defaultRowHeight="14.25" x14ac:dyDescent="0.45"/>
  <sheetData>
    <row r="1" spans="1:4" x14ac:dyDescent="0.45">
      <c r="A1" t="s">
        <v>14</v>
      </c>
      <c r="B1" t="s">
        <v>15</v>
      </c>
    </row>
    <row r="2" spans="1:4" x14ac:dyDescent="0.45">
      <c r="A2">
        <v>1</v>
      </c>
      <c r="B2">
        <v>16.399999999999999</v>
      </c>
      <c r="C2">
        <v>16.399999999999999</v>
      </c>
      <c r="D2">
        <v>16.5</v>
      </c>
    </row>
    <row r="3" spans="1:4" x14ac:dyDescent="0.45">
      <c r="A3">
        <v>2</v>
      </c>
      <c r="B3">
        <v>13.9</v>
      </c>
      <c r="C3">
        <v>13.8</v>
      </c>
      <c r="D3">
        <v>13.7</v>
      </c>
    </row>
    <row r="4" spans="1:4" x14ac:dyDescent="0.45">
      <c r="A4">
        <v>3</v>
      </c>
      <c r="B4">
        <v>11.5</v>
      </c>
      <c r="C4">
        <v>11.6</v>
      </c>
      <c r="D4">
        <v>11.7</v>
      </c>
    </row>
    <row r="5" spans="1:4" x14ac:dyDescent="0.45">
      <c r="A5">
        <v>4</v>
      </c>
      <c r="B5">
        <v>9.6999999999999993</v>
      </c>
      <c r="C5">
        <v>9.6</v>
      </c>
      <c r="D5">
        <v>9.6999999999999993</v>
      </c>
    </row>
    <row r="6" spans="1:4" x14ac:dyDescent="0.45">
      <c r="A6">
        <v>5</v>
      </c>
      <c r="B6">
        <v>8</v>
      </c>
      <c r="C6">
        <v>8</v>
      </c>
      <c r="D6">
        <v>8.1</v>
      </c>
    </row>
    <row r="7" spans="1:4" x14ac:dyDescent="0.45">
      <c r="A7">
        <v>6</v>
      </c>
      <c r="B7">
        <v>6.6</v>
      </c>
      <c r="C7">
        <v>6.6</v>
      </c>
      <c r="D7">
        <v>6.9</v>
      </c>
    </row>
    <row r="8" spans="1:4" x14ac:dyDescent="0.45">
      <c r="A8">
        <v>7</v>
      </c>
      <c r="B8">
        <v>5.5</v>
      </c>
      <c r="C8">
        <v>5.6</v>
      </c>
      <c r="D8">
        <v>5.5</v>
      </c>
    </row>
    <row r="9" spans="1:4" x14ac:dyDescent="0.45">
      <c r="A9">
        <v>8</v>
      </c>
      <c r="B9">
        <v>4.5</v>
      </c>
      <c r="C9">
        <v>4.5</v>
      </c>
      <c r="D9">
        <v>4.5</v>
      </c>
    </row>
    <row r="10" spans="1:4" x14ac:dyDescent="0.45">
      <c r="A10">
        <v>9</v>
      </c>
      <c r="B10">
        <v>3.8</v>
      </c>
      <c r="C10">
        <v>3.6</v>
      </c>
      <c r="D10">
        <v>3.7</v>
      </c>
    </row>
    <row r="11" spans="1:4" x14ac:dyDescent="0.45">
      <c r="A11">
        <v>10</v>
      </c>
      <c r="B11">
        <v>3</v>
      </c>
      <c r="C11">
        <v>3</v>
      </c>
      <c r="D11">
        <v>3</v>
      </c>
    </row>
    <row r="12" spans="1:4" x14ac:dyDescent="0.45">
      <c r="A12">
        <v>11</v>
      </c>
      <c r="B12">
        <v>2.4</v>
      </c>
      <c r="C12">
        <v>2.4</v>
      </c>
      <c r="D12">
        <v>2.5</v>
      </c>
    </row>
    <row r="13" spans="1:4" x14ac:dyDescent="0.45">
      <c r="A13">
        <v>12</v>
      </c>
      <c r="B13">
        <v>2</v>
      </c>
      <c r="C13">
        <v>2</v>
      </c>
      <c r="D13">
        <v>2</v>
      </c>
    </row>
    <row r="14" spans="1:4" x14ac:dyDescent="0.45">
      <c r="A14">
        <v>13</v>
      </c>
      <c r="B14">
        <v>1.5</v>
      </c>
      <c r="C14">
        <v>1.5</v>
      </c>
      <c r="D14">
        <v>1.6</v>
      </c>
    </row>
    <row r="15" spans="1:4" x14ac:dyDescent="0.45">
      <c r="A15">
        <v>14</v>
      </c>
      <c r="B15">
        <v>1.2</v>
      </c>
      <c r="C15">
        <v>1.2</v>
      </c>
      <c r="D15">
        <v>1.3</v>
      </c>
    </row>
    <row r="16" spans="1:4" x14ac:dyDescent="0.45">
      <c r="A16">
        <v>15</v>
      </c>
      <c r="B16">
        <v>0.9</v>
      </c>
      <c r="C16">
        <v>1</v>
      </c>
      <c r="D16">
        <v>0.8</v>
      </c>
    </row>
    <row r="17" spans="2:3" x14ac:dyDescent="0.45">
      <c r="B17">
        <v>0.6</v>
      </c>
      <c r="C17">
        <v>0.7</v>
      </c>
    </row>
    <row r="18" spans="2:3" x14ac:dyDescent="0.45">
      <c r="B18">
        <v>0.4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859A-23AD-43B5-AA53-B4F8973D413C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1F69-7E46-4025-887B-005C874410B0}">
  <dimension ref="A1:I35"/>
  <sheetViews>
    <sheetView tabSelected="1" workbookViewId="0">
      <selection activeCell="I9" sqref="I9"/>
    </sheetView>
  </sheetViews>
  <sheetFormatPr baseColWidth="10" defaultRowHeight="14.25" x14ac:dyDescent="0.45"/>
  <sheetData>
    <row r="1" spans="1:9" x14ac:dyDescent="0.45">
      <c r="A1" t="s">
        <v>20</v>
      </c>
      <c r="B1" t="s">
        <v>19</v>
      </c>
      <c r="C1" t="s">
        <v>18</v>
      </c>
      <c r="D1" t="s">
        <v>23</v>
      </c>
      <c r="E1" t="s">
        <v>5</v>
      </c>
      <c r="F1" t="s">
        <v>17</v>
      </c>
      <c r="G1" t="s">
        <v>24</v>
      </c>
      <c r="I1">
        <f>19/76.96*90/12</f>
        <v>1.8516112266112268</v>
      </c>
    </row>
    <row r="2" spans="1:9" x14ac:dyDescent="0.45">
      <c r="A2">
        <v>1600</v>
      </c>
      <c r="B2">
        <v>-35.409999999999997</v>
      </c>
      <c r="C2">
        <v>33.56</v>
      </c>
      <c r="D2">
        <f>E2*2*PI()</f>
        <v>3.1415926535897931</v>
      </c>
      <c r="E2">
        <f>A2/3200</f>
        <v>0.5</v>
      </c>
      <c r="F2">
        <f>(C2-B2)/2</f>
        <v>34.484999999999999</v>
      </c>
      <c r="G2" s="1">
        <f>(F2+I$2)*I$1</f>
        <v>63.982425935550943</v>
      </c>
      <c r="I2">
        <v>7.0000000000000007E-2</v>
      </c>
    </row>
    <row r="3" spans="1:9" x14ac:dyDescent="0.45">
      <c r="A3">
        <v>1400</v>
      </c>
      <c r="B3">
        <v>-11.32</v>
      </c>
      <c r="C3">
        <v>9.1300000000000008</v>
      </c>
      <c r="D3">
        <f t="shared" ref="D3:D35" si="0">E3*2*PI()</f>
        <v>2.748893571891069</v>
      </c>
      <c r="E3">
        <f>A3/3200</f>
        <v>0.4375</v>
      </c>
      <c r="F3">
        <f>(C3-B3)/2</f>
        <v>10.225000000000001</v>
      </c>
      <c r="G3" s="1">
        <f>(F3+I$2)*I$1</f>
        <v>19.062337577962584</v>
      </c>
    </row>
    <row r="4" spans="1:9" x14ac:dyDescent="0.45">
      <c r="A4">
        <v>1200</v>
      </c>
      <c r="B4">
        <v>-6.34</v>
      </c>
      <c r="C4">
        <v>4.16</v>
      </c>
      <c r="D4">
        <f t="shared" si="0"/>
        <v>2.3561944901923448</v>
      </c>
      <c r="E4">
        <f>A4/3200</f>
        <v>0.375</v>
      </c>
      <c r="F4">
        <f>(C4-B4)/2</f>
        <v>5.25</v>
      </c>
      <c r="G4" s="1">
        <f t="shared" ref="G3:G35" si="1">(F4+I$2)*I$1</f>
        <v>9.8505717255717276</v>
      </c>
    </row>
    <row r="5" spans="1:9" x14ac:dyDescent="0.45">
      <c r="A5">
        <v>1000</v>
      </c>
      <c r="B5">
        <v>-4.66</v>
      </c>
      <c r="C5">
        <v>2.56</v>
      </c>
      <c r="D5">
        <f t="shared" si="0"/>
        <v>1.9634954084936207</v>
      </c>
      <c r="E5">
        <f>A5/3200</f>
        <v>0.3125</v>
      </c>
      <c r="F5">
        <f>(C5-B5)/2</f>
        <v>3.6100000000000003</v>
      </c>
      <c r="G5" s="1">
        <f t="shared" si="1"/>
        <v>6.8139293139293144</v>
      </c>
    </row>
    <row r="6" spans="1:9" x14ac:dyDescent="0.45">
      <c r="A6">
        <v>800</v>
      </c>
      <c r="B6">
        <v>-4.05</v>
      </c>
      <c r="C6">
        <v>1.76</v>
      </c>
      <c r="D6">
        <f t="shared" si="0"/>
        <v>1.5707963267948966</v>
      </c>
      <c r="E6">
        <f>A6/3200</f>
        <v>0.25</v>
      </c>
      <c r="F6">
        <f>(C6-B6)/2</f>
        <v>2.9049999999999998</v>
      </c>
      <c r="G6" s="1">
        <f t="shared" si="1"/>
        <v>5.5085433991683992</v>
      </c>
    </row>
    <row r="7" spans="1:9" x14ac:dyDescent="0.45">
      <c r="A7">
        <v>600</v>
      </c>
      <c r="B7">
        <v>-3.56</v>
      </c>
      <c r="C7">
        <v>1.35</v>
      </c>
      <c r="D7">
        <f t="shared" si="0"/>
        <v>1.1780972450961724</v>
      </c>
      <c r="E7">
        <f>A7/3200</f>
        <v>0.1875</v>
      </c>
      <c r="F7">
        <f>(C7-B7)/2</f>
        <v>2.4550000000000001</v>
      </c>
      <c r="G7" s="1">
        <f t="shared" si="1"/>
        <v>4.6753183471933477</v>
      </c>
    </row>
    <row r="8" spans="1:9" x14ac:dyDescent="0.45">
      <c r="A8">
        <v>400</v>
      </c>
      <c r="B8">
        <v>-3.38</v>
      </c>
      <c r="C8">
        <v>1.1599999999999999</v>
      </c>
      <c r="D8">
        <f t="shared" si="0"/>
        <v>0.78539816339744828</v>
      </c>
      <c r="E8">
        <f>A8/3200</f>
        <v>0.125</v>
      </c>
      <c r="F8">
        <f>(C8-B8)/2</f>
        <v>2.27</v>
      </c>
      <c r="G8" s="1">
        <f t="shared" si="1"/>
        <v>4.3327702702702702</v>
      </c>
    </row>
    <row r="9" spans="1:9" x14ac:dyDescent="0.45">
      <c r="A9">
        <v>200</v>
      </c>
      <c r="B9">
        <v>-3.2</v>
      </c>
      <c r="C9">
        <v>0.98</v>
      </c>
      <c r="D9">
        <f t="shared" si="0"/>
        <v>0.39269908169872414</v>
      </c>
      <c r="E9">
        <f>A9/3200</f>
        <v>6.25E-2</v>
      </c>
      <c r="F9">
        <f>(C9-B9)/2</f>
        <v>2.09</v>
      </c>
      <c r="G9" s="1">
        <f t="shared" si="1"/>
        <v>3.9994802494802495</v>
      </c>
    </row>
    <row r="10" spans="1:9" x14ac:dyDescent="0.45">
      <c r="A10">
        <v>1800</v>
      </c>
      <c r="B10">
        <v>-7.63</v>
      </c>
      <c r="C10">
        <v>5.53</v>
      </c>
      <c r="D10">
        <f t="shared" si="0"/>
        <v>3.5342917352885173</v>
      </c>
      <c r="E10">
        <f>A10/3200</f>
        <v>0.5625</v>
      </c>
      <c r="F10">
        <f>(C10-B10)/2</f>
        <v>6.58</v>
      </c>
      <c r="G10" s="1">
        <f t="shared" si="1"/>
        <v>12.313214656964659</v>
      </c>
    </row>
    <row r="11" spans="1:9" x14ac:dyDescent="0.45">
      <c r="A11">
        <v>2000</v>
      </c>
      <c r="B11">
        <v>-4.4400000000000004</v>
      </c>
      <c r="C11">
        <v>2.36</v>
      </c>
      <c r="D11">
        <f t="shared" si="0"/>
        <v>3.9269908169872414</v>
      </c>
      <c r="E11">
        <f>A11/3200</f>
        <v>0.625</v>
      </c>
      <c r="F11">
        <f>(C11-B11)/2</f>
        <v>3.4000000000000004</v>
      </c>
      <c r="G11" s="1">
        <f t="shared" si="1"/>
        <v>6.4250909563409575</v>
      </c>
    </row>
    <row r="12" spans="1:9" x14ac:dyDescent="0.45">
      <c r="A12">
        <v>2200</v>
      </c>
      <c r="B12">
        <v>-3.25</v>
      </c>
      <c r="C12">
        <v>1.1599999999999999</v>
      </c>
      <c r="D12">
        <f t="shared" si="0"/>
        <v>4.3196898986859651</v>
      </c>
      <c r="E12">
        <f>A12/3200</f>
        <v>0.6875</v>
      </c>
      <c r="F12">
        <f>(C12-B12)/2</f>
        <v>2.2050000000000001</v>
      </c>
      <c r="G12" s="1">
        <f t="shared" si="1"/>
        <v>4.2124155405405403</v>
      </c>
    </row>
    <row r="13" spans="1:9" x14ac:dyDescent="0.45">
      <c r="A13">
        <v>2400</v>
      </c>
      <c r="B13">
        <v>-2.65</v>
      </c>
      <c r="C13">
        <v>0.49</v>
      </c>
      <c r="D13">
        <f t="shared" si="0"/>
        <v>4.7123889803846897</v>
      </c>
      <c r="E13">
        <f>A13/3200</f>
        <v>0.75</v>
      </c>
      <c r="F13">
        <f>(C13-B13)/2</f>
        <v>1.5699999999999998</v>
      </c>
      <c r="G13" s="1">
        <f t="shared" si="1"/>
        <v>3.0366424116424118</v>
      </c>
    </row>
    <row r="14" spans="1:9" x14ac:dyDescent="0.45">
      <c r="A14">
        <v>2600</v>
      </c>
      <c r="B14">
        <v>-2.2799999999999998</v>
      </c>
      <c r="C14">
        <v>0.12</v>
      </c>
      <c r="D14">
        <f t="shared" si="0"/>
        <v>5.1050880620834143</v>
      </c>
      <c r="E14">
        <f>A14/3200</f>
        <v>0.8125</v>
      </c>
      <c r="F14">
        <f>(C14-B14)/2</f>
        <v>1.2</v>
      </c>
      <c r="G14" s="1">
        <f t="shared" si="1"/>
        <v>2.351546257796258</v>
      </c>
    </row>
    <row r="15" spans="1:9" x14ac:dyDescent="0.45">
      <c r="A15">
        <v>2800</v>
      </c>
      <c r="B15">
        <v>-2.04</v>
      </c>
      <c r="C15">
        <v>-0.12</v>
      </c>
      <c r="D15">
        <f t="shared" si="0"/>
        <v>5.497787143782138</v>
      </c>
      <c r="E15">
        <f>A15/3200</f>
        <v>0.875</v>
      </c>
      <c r="F15">
        <f>(C15-B15)/2</f>
        <v>0.96</v>
      </c>
      <c r="G15" s="1">
        <f t="shared" si="1"/>
        <v>1.9071595634095637</v>
      </c>
    </row>
    <row r="16" spans="1:9" x14ac:dyDescent="0.45">
      <c r="A16">
        <v>3000</v>
      </c>
      <c r="B16">
        <v>-1.86</v>
      </c>
      <c r="C16">
        <v>-0.31</v>
      </c>
      <c r="D16">
        <f t="shared" si="0"/>
        <v>5.8904862254808616</v>
      </c>
      <c r="E16">
        <f>A16/3200</f>
        <v>0.9375</v>
      </c>
      <c r="F16">
        <f>(C16-B16)/2</f>
        <v>0.77500000000000002</v>
      </c>
      <c r="G16" s="1">
        <f t="shared" si="1"/>
        <v>1.5646114864864866</v>
      </c>
    </row>
    <row r="17" spans="1:7" x14ac:dyDescent="0.45">
      <c r="A17">
        <v>3200</v>
      </c>
      <c r="B17">
        <v>-1.74</v>
      </c>
      <c r="C17">
        <v>-0.42</v>
      </c>
      <c r="D17">
        <f t="shared" si="0"/>
        <v>6.2831853071795862</v>
      </c>
      <c r="E17">
        <f>A17/3200</f>
        <v>1</v>
      </c>
      <c r="F17">
        <f>(C17-B17)/2</f>
        <v>0.66</v>
      </c>
      <c r="G17" s="1">
        <f t="shared" si="1"/>
        <v>1.3516761954261955</v>
      </c>
    </row>
    <row r="18" spans="1:7" x14ac:dyDescent="0.45">
      <c r="A18">
        <v>3700</v>
      </c>
      <c r="B18">
        <v>-1.49</v>
      </c>
      <c r="C18">
        <v>-0.66</v>
      </c>
      <c r="D18">
        <f t="shared" si="0"/>
        <v>7.2649330114263968</v>
      </c>
      <c r="E18">
        <f>A18/3200</f>
        <v>1.15625</v>
      </c>
      <c r="F18">
        <f>(C18-B18)/2</f>
        <v>0.41499999999999998</v>
      </c>
      <c r="G18" s="1">
        <f t="shared" si="1"/>
        <v>0.89803144490644493</v>
      </c>
    </row>
    <row r="19" spans="1:7" x14ac:dyDescent="0.45">
      <c r="A19">
        <v>4200</v>
      </c>
      <c r="B19">
        <v>-1.38</v>
      </c>
      <c r="C19">
        <v>-0.79</v>
      </c>
      <c r="D19">
        <f t="shared" si="0"/>
        <v>8.2466807156732074</v>
      </c>
      <c r="E19">
        <f>A19/3200</f>
        <v>1.3125</v>
      </c>
      <c r="F19">
        <f>(C19-B19)/2</f>
        <v>0.29499999999999993</v>
      </c>
      <c r="G19" s="1">
        <f t="shared" si="1"/>
        <v>0.67583809771309766</v>
      </c>
    </row>
    <row r="20" spans="1:7" x14ac:dyDescent="0.45">
      <c r="A20">
        <v>5000</v>
      </c>
      <c r="B20">
        <v>-1.24</v>
      </c>
      <c r="C20">
        <v>-0.84</v>
      </c>
      <c r="D20">
        <f t="shared" si="0"/>
        <v>9.8174770424681039</v>
      </c>
      <c r="E20">
        <f>A20/3200</f>
        <v>1.5625</v>
      </c>
      <c r="F20">
        <f>(C20-B20)/2</f>
        <v>0.2</v>
      </c>
      <c r="G20" s="1">
        <f t="shared" si="1"/>
        <v>0.49993503118503124</v>
      </c>
    </row>
    <row r="21" spans="1:7" x14ac:dyDescent="0.45">
      <c r="A21">
        <v>1900</v>
      </c>
      <c r="B21">
        <v>-5.5</v>
      </c>
      <c r="C21">
        <v>3.41</v>
      </c>
      <c r="D21">
        <f t="shared" si="0"/>
        <v>3.7306412761378791</v>
      </c>
      <c r="E21">
        <f>A21/3200</f>
        <v>0.59375</v>
      </c>
      <c r="F21">
        <f>(C21-B21)/2</f>
        <v>4.4550000000000001</v>
      </c>
      <c r="G21" s="1">
        <f t="shared" si="1"/>
        <v>8.3785408004158022</v>
      </c>
    </row>
    <row r="22" spans="1:7" x14ac:dyDescent="0.45">
      <c r="A22">
        <v>1700</v>
      </c>
      <c r="B22">
        <v>-12.83</v>
      </c>
      <c r="C22">
        <v>10.84</v>
      </c>
      <c r="D22">
        <f t="shared" si="0"/>
        <v>3.3379421944391554</v>
      </c>
      <c r="E22">
        <f>A22/3200</f>
        <v>0.53125</v>
      </c>
      <c r="F22">
        <f>(C22-B22)/2</f>
        <v>11.835000000000001</v>
      </c>
      <c r="G22" s="1">
        <f t="shared" si="1"/>
        <v>22.043431652806657</v>
      </c>
    </row>
    <row r="23" spans="1:7" x14ac:dyDescent="0.45">
      <c r="A23">
        <v>1750</v>
      </c>
      <c r="B23">
        <v>-9.51</v>
      </c>
      <c r="C23">
        <v>7.49</v>
      </c>
      <c r="D23">
        <f t="shared" si="0"/>
        <v>3.4361169648638361</v>
      </c>
      <c r="E23">
        <f>A23/3200</f>
        <v>0.546875</v>
      </c>
      <c r="F23">
        <f>(C23-B23)/2</f>
        <v>8.5</v>
      </c>
      <c r="G23" s="1">
        <f t="shared" si="1"/>
        <v>15.868308212058214</v>
      </c>
    </row>
    <row r="24" spans="1:7" x14ac:dyDescent="0.45">
      <c r="A24">
        <v>1650</v>
      </c>
      <c r="B24">
        <v>-19.47</v>
      </c>
      <c r="C24">
        <v>17.53</v>
      </c>
      <c r="D24">
        <f t="shared" si="0"/>
        <v>3.2397674240144743</v>
      </c>
      <c r="E24">
        <f>A24/3200</f>
        <v>0.515625</v>
      </c>
      <c r="F24">
        <f>(C24-B24)/2</f>
        <v>18.5</v>
      </c>
      <c r="G24" s="1">
        <f t="shared" si="1"/>
        <v>34.384420478170483</v>
      </c>
    </row>
    <row r="25" spans="1:7" x14ac:dyDescent="0.45">
      <c r="A25">
        <v>1550</v>
      </c>
      <c r="B25">
        <v>-31.56</v>
      </c>
      <c r="C25">
        <v>29.6</v>
      </c>
      <c r="D25">
        <f t="shared" si="0"/>
        <v>3.043417883165112</v>
      </c>
      <c r="E25">
        <f>A25/3200</f>
        <v>0.484375</v>
      </c>
      <c r="F25">
        <f>(C25-B25)/2</f>
        <v>30.58</v>
      </c>
      <c r="G25" s="1">
        <f t="shared" si="1"/>
        <v>56.751884095634097</v>
      </c>
    </row>
    <row r="26" spans="1:7" x14ac:dyDescent="0.45">
      <c r="A26">
        <v>1500</v>
      </c>
      <c r="B26">
        <v>-20.77</v>
      </c>
      <c r="C26">
        <v>18.78</v>
      </c>
      <c r="D26">
        <f t="shared" si="0"/>
        <v>2.9452431127404308</v>
      </c>
      <c r="E26">
        <f>A26/3200</f>
        <v>0.46875</v>
      </c>
      <c r="F26">
        <f>(C26-B26)/2</f>
        <v>19.774999999999999</v>
      </c>
      <c r="G26" s="1">
        <f t="shared" si="1"/>
        <v>36.745224792099791</v>
      </c>
    </row>
    <row r="27" spans="1:7" x14ac:dyDescent="0.45">
      <c r="A27">
        <v>1450</v>
      </c>
      <c r="B27">
        <v>-14.57</v>
      </c>
      <c r="C27">
        <v>12.46</v>
      </c>
      <c r="D27">
        <f t="shared" si="0"/>
        <v>2.8470683423157501</v>
      </c>
      <c r="E27">
        <f>A27/3200</f>
        <v>0.453125</v>
      </c>
      <c r="F27">
        <f>(C27-B27)/2</f>
        <v>13.515000000000001</v>
      </c>
      <c r="G27" s="1">
        <f t="shared" si="1"/>
        <v>25.154138513513516</v>
      </c>
    </row>
    <row r="28" spans="1:7" x14ac:dyDescent="0.45">
      <c r="A28">
        <v>1525</v>
      </c>
      <c r="B28">
        <v>-25.7</v>
      </c>
      <c r="C28">
        <v>23.79</v>
      </c>
      <c r="D28">
        <f t="shared" si="0"/>
        <v>2.9943304979527716</v>
      </c>
      <c r="E28">
        <f>A28/3200</f>
        <v>0.4765625</v>
      </c>
      <c r="F28">
        <f>(C28-B28)/2</f>
        <v>24.744999999999997</v>
      </c>
      <c r="G28" s="1">
        <f t="shared" si="1"/>
        <v>45.947732588357589</v>
      </c>
    </row>
    <row r="29" spans="1:7" x14ac:dyDescent="0.45">
      <c r="A29">
        <v>1575</v>
      </c>
      <c r="B29">
        <v>-37.020000000000003</v>
      </c>
      <c r="C29">
        <v>35.21</v>
      </c>
      <c r="D29">
        <f t="shared" si="0"/>
        <v>3.0925052683774528</v>
      </c>
      <c r="E29">
        <f>A29/3200</f>
        <v>0.4921875</v>
      </c>
      <c r="F29">
        <f>(C29-B29)/2</f>
        <v>36.115000000000002</v>
      </c>
      <c r="G29" s="1">
        <f t="shared" si="1"/>
        <v>67.000552234927241</v>
      </c>
    </row>
    <row r="30" spans="1:7" x14ac:dyDescent="0.45">
      <c r="A30">
        <v>1625</v>
      </c>
      <c r="B30">
        <v>-26.38</v>
      </c>
      <c r="C30">
        <v>24.51</v>
      </c>
      <c r="D30">
        <f t="shared" si="0"/>
        <v>3.1906800388021335</v>
      </c>
      <c r="E30">
        <f>A30/3200</f>
        <v>0.5078125</v>
      </c>
      <c r="F30">
        <f>(C30-B30)/2</f>
        <v>25.445</v>
      </c>
      <c r="G30" s="1">
        <f t="shared" si="1"/>
        <v>47.243860446985451</v>
      </c>
    </row>
    <row r="31" spans="1:7" x14ac:dyDescent="0.45">
      <c r="A31">
        <v>1675</v>
      </c>
      <c r="B31">
        <v>-15.48</v>
      </c>
      <c r="C31">
        <v>13.49</v>
      </c>
      <c r="D31">
        <f t="shared" si="0"/>
        <v>3.2888548092268146</v>
      </c>
      <c r="E31">
        <f>A31/3200</f>
        <v>0.5234375</v>
      </c>
      <c r="F31">
        <f>(C31-B31)/2</f>
        <v>14.484999999999999</v>
      </c>
      <c r="G31" s="1">
        <f t="shared" si="1"/>
        <v>26.950201403326407</v>
      </c>
    </row>
    <row r="32" spans="1:7" x14ac:dyDescent="0.45">
      <c r="A32">
        <v>1562</v>
      </c>
      <c r="B32">
        <v>-35.32</v>
      </c>
      <c r="C32">
        <v>33.380000000000003</v>
      </c>
      <c r="D32">
        <f t="shared" si="0"/>
        <v>3.0669798280670353</v>
      </c>
      <c r="E32">
        <f>A32/3200</f>
        <v>0.48812499999999998</v>
      </c>
      <c r="F32">
        <f>(C32-B32)/2</f>
        <v>34.35</v>
      </c>
      <c r="G32" s="1">
        <f t="shared" si="1"/>
        <v>63.732458419958427</v>
      </c>
    </row>
    <row r="33" spans="1:7" x14ac:dyDescent="0.45">
      <c r="A33">
        <v>1588</v>
      </c>
      <c r="B33">
        <v>-38.01</v>
      </c>
      <c r="C33">
        <v>36.18</v>
      </c>
      <c r="D33">
        <f t="shared" si="0"/>
        <v>3.1180307086878698</v>
      </c>
      <c r="E33">
        <f>A33/3200</f>
        <v>0.49625000000000002</v>
      </c>
      <c r="F33">
        <f>(C33-B33)/2</f>
        <v>37.094999999999999</v>
      </c>
      <c r="G33" s="1">
        <f t="shared" si="1"/>
        <v>68.815131237006241</v>
      </c>
    </row>
    <row r="34" spans="1:7" x14ac:dyDescent="0.45">
      <c r="A34">
        <v>1594</v>
      </c>
      <c r="B34">
        <v>-37.5</v>
      </c>
      <c r="C34">
        <v>35.68</v>
      </c>
      <c r="D34">
        <f t="shared" si="0"/>
        <v>3.1298116811388312</v>
      </c>
      <c r="E34">
        <f>A34/3200</f>
        <v>0.49812499999999998</v>
      </c>
      <c r="F34">
        <f>(C34-B34)/2</f>
        <v>36.590000000000003</v>
      </c>
      <c r="G34" s="1">
        <f t="shared" si="1"/>
        <v>67.880067567567579</v>
      </c>
    </row>
    <row r="35" spans="1:7" x14ac:dyDescent="0.45">
      <c r="A35">
        <v>1582</v>
      </c>
      <c r="B35">
        <v>-38.090000000000003</v>
      </c>
      <c r="C35">
        <v>36.299999999999997</v>
      </c>
      <c r="D35">
        <f t="shared" si="0"/>
        <v>3.1062497362369079</v>
      </c>
      <c r="E35">
        <f>A35/3200</f>
        <v>0.49437500000000001</v>
      </c>
      <c r="F35">
        <f>(C35-B35)/2</f>
        <v>37.195</v>
      </c>
      <c r="G35" s="1">
        <f t="shared" si="1"/>
        <v>69.00029235966737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EA05D-5775-4396-87D3-9598D3906F22}">
  <dimension ref="A1:A2"/>
  <sheetViews>
    <sheetView workbookViewId="0">
      <selection activeCell="A3" sqref="A3"/>
    </sheetView>
  </sheetViews>
  <sheetFormatPr baseColWidth="10" defaultRowHeight="14.25" x14ac:dyDescent="0.45"/>
  <sheetData>
    <row r="1" spans="1:1" x14ac:dyDescent="0.45">
      <c r="A1">
        <v>0.2</v>
      </c>
    </row>
    <row r="2" spans="1:1" x14ac:dyDescent="0.45">
      <c r="A2">
        <v>0.3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v1</vt:lpstr>
      <vt:lpstr>v2</vt:lpstr>
      <vt:lpstr>v3</vt:lpstr>
      <vt:lpstr>v4</vt:lpstr>
      <vt:lpstr>v5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Jascha Fricker</dc:creator>
  <cp:lastModifiedBy>Jascha Fricker</cp:lastModifiedBy>
  <dcterms:created xsi:type="dcterms:W3CDTF">2022-04-06T12:16:39Z</dcterms:created>
  <dcterms:modified xsi:type="dcterms:W3CDTF">2022-04-07T21:00:08Z</dcterms:modified>
</cp:coreProperties>
</file>