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git-courses_2018_2019\biostatistics_2018\BOOKS_in_prep\BOOK_Companion_to_Analysis_of_Bio_Data\"/>
    </mc:Choice>
  </mc:AlternateContent>
  <xr:revisionPtr revIDLastSave="0" documentId="10_ncr:100000_{6FEC84B3-4319-460C-88EB-7AD0B57DDF67}" xr6:coauthVersionLast="31" xr6:coauthVersionMax="31" xr10:uidLastSave="{00000000-0000-0000-0000-000000000000}"/>
  <bookViews>
    <workbookView xWindow="0" yWindow="0" windowWidth="19008" windowHeight="9072" tabRatio="695" activeTab="25" xr2:uid="{5C9993AB-F85F-4D1A-B5FD-039F1E4E25E8}"/>
  </bookViews>
  <sheets>
    <sheet name="1." sheetId="3" r:id="rId1"/>
    <sheet name="2." sheetId="5" r:id="rId2"/>
    <sheet name="3" sheetId="10" r:id="rId3"/>
    <sheet name="4" sheetId="6" r:id="rId4"/>
    <sheet name="5" sheetId="7" r:id="rId5"/>
    <sheet name="6" sheetId="8" r:id="rId6"/>
    <sheet name="7." sheetId="9" r:id="rId7"/>
    <sheet name="8." sheetId="11" r:id="rId8"/>
    <sheet name="9." sheetId="12" r:id="rId9"/>
    <sheet name="10." sheetId="13" r:id="rId10"/>
    <sheet name="11" sheetId="14" r:id="rId11"/>
    <sheet name="12" sheetId="2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." sheetId="21" r:id="rId19"/>
    <sheet name="20." sheetId="22" r:id="rId20"/>
    <sheet name="21." sheetId="23" r:id="rId21"/>
    <sheet name="22." sheetId="25" r:id="rId22"/>
    <sheet name="23." sheetId="26" r:id="rId23"/>
    <sheet name="24." sheetId="29" r:id="rId24"/>
    <sheet name="25" sheetId="28" r:id="rId25"/>
    <sheet name="26" sheetId="1" r:id="rId2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8" l="1"/>
  <c r="G4" i="26"/>
  <c r="F9" i="24"/>
  <c r="H11" i="24" s="1"/>
  <c r="F10" i="24"/>
  <c r="E11" i="24"/>
  <c r="F11" i="24"/>
  <c r="G11" i="24"/>
  <c r="F12" i="24"/>
  <c r="F13" i="24"/>
  <c r="E16" i="24"/>
  <c r="F16" i="24"/>
  <c r="E11" i="13"/>
  <c r="F20" i="29" l="1"/>
  <c r="F19" i="29"/>
  <c r="F18" i="29"/>
  <c r="F17" i="29"/>
  <c r="F16" i="29"/>
  <c r="G18" i="29" s="1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10" i="28"/>
  <c r="F15" i="28"/>
  <c r="F14" i="28"/>
  <c r="F13" i="28"/>
  <c r="F12" i="28"/>
  <c r="F9" i="28"/>
  <c r="F8" i="28"/>
  <c r="F7" i="28"/>
  <c r="F20" i="28"/>
  <c r="F19" i="28"/>
  <c r="F18" i="28"/>
  <c r="G18" i="28" s="1"/>
  <c r="F17" i="28"/>
  <c r="F16" i="28"/>
  <c r="F11" i="28"/>
  <c r="F6" i="28"/>
  <c r="F5" i="28"/>
  <c r="F4" i="28"/>
  <c r="F3" i="28"/>
  <c r="F2" i="28"/>
  <c r="F20" i="26"/>
  <c r="F19" i="26"/>
  <c r="F18" i="26"/>
  <c r="F17" i="26"/>
  <c r="F16" i="26"/>
  <c r="G18" i="26" s="1"/>
  <c r="F11" i="26"/>
  <c r="F6" i="26"/>
  <c r="F5" i="26"/>
  <c r="F4" i="26"/>
  <c r="F3" i="26"/>
  <c r="F2" i="26"/>
  <c r="G18" i="25"/>
  <c r="F4" i="25"/>
  <c r="F5" i="25"/>
  <c r="F20" i="25"/>
  <c r="F19" i="25"/>
  <c r="F18" i="25"/>
  <c r="F17" i="25"/>
  <c r="F16" i="25"/>
  <c r="F11" i="25"/>
  <c r="F6" i="25"/>
  <c r="F3" i="25"/>
  <c r="F2" i="25"/>
  <c r="G18" i="23"/>
  <c r="F19" i="17"/>
  <c r="F13" i="21" l="1"/>
  <c r="F12" i="21"/>
  <c r="F11" i="21"/>
  <c r="F10" i="21"/>
  <c r="F9" i="21"/>
  <c r="F13" i="20"/>
  <c r="F12" i="20"/>
  <c r="F11" i="20"/>
  <c r="F10" i="20"/>
  <c r="F9" i="20"/>
  <c r="F13" i="19"/>
  <c r="F12" i="19"/>
  <c r="F11" i="19"/>
  <c r="F10" i="19"/>
  <c r="F9" i="19"/>
  <c r="F13" i="18"/>
  <c r="F12" i="18"/>
  <c r="F11" i="18"/>
  <c r="F10" i="18"/>
  <c r="F9" i="18"/>
  <c r="F13" i="17"/>
  <c r="F12" i="17"/>
  <c r="F11" i="17"/>
  <c r="F10" i="17"/>
  <c r="F9" i="17"/>
  <c r="F13" i="16"/>
  <c r="F12" i="16"/>
  <c r="F11" i="16"/>
  <c r="F10" i="16"/>
  <c r="F9" i="16"/>
  <c r="F13" i="15"/>
  <c r="F12" i="15"/>
  <c r="F11" i="15"/>
  <c r="F10" i="15"/>
  <c r="F9" i="15"/>
  <c r="G18" i="22"/>
  <c r="F20" i="23"/>
  <c r="F19" i="23"/>
  <c r="F18" i="23"/>
  <c r="F17" i="23"/>
  <c r="F16" i="23"/>
  <c r="F11" i="23"/>
  <c r="F6" i="23"/>
  <c r="F3" i="23"/>
  <c r="F2" i="23"/>
  <c r="F17" i="22"/>
  <c r="F18" i="22"/>
  <c r="F19" i="22"/>
  <c r="F20" i="22"/>
  <c r="F16" i="22"/>
  <c r="F11" i="22"/>
  <c r="F6" i="22"/>
  <c r="F3" i="22"/>
  <c r="F2" i="22"/>
  <c r="F6" i="21"/>
  <c r="F20" i="21"/>
  <c r="E20" i="21"/>
  <c r="F19" i="21"/>
  <c r="E19" i="21"/>
  <c r="F16" i="21"/>
  <c r="E16" i="21"/>
  <c r="E11" i="21"/>
  <c r="F3" i="21"/>
  <c r="F2" i="21"/>
  <c r="E2" i="21"/>
  <c r="F3" i="20"/>
  <c r="F20" i="20"/>
  <c r="E20" i="20"/>
  <c r="F19" i="20"/>
  <c r="E19" i="20"/>
  <c r="F16" i="20"/>
  <c r="E16" i="20"/>
  <c r="E11" i="20"/>
  <c r="F2" i="20"/>
  <c r="E2" i="20"/>
  <c r="F2" i="19"/>
  <c r="F20" i="19"/>
  <c r="E20" i="19"/>
  <c r="F19" i="19"/>
  <c r="E19" i="19"/>
  <c r="F16" i="19"/>
  <c r="E16" i="19"/>
  <c r="E11" i="19"/>
  <c r="E2" i="19"/>
  <c r="E2" i="18"/>
  <c r="F20" i="18"/>
  <c r="E20" i="18"/>
  <c r="F19" i="18"/>
  <c r="E19" i="18"/>
  <c r="F16" i="18"/>
  <c r="E16" i="18"/>
  <c r="E11" i="18"/>
  <c r="E19" i="17"/>
  <c r="F20" i="17"/>
  <c r="E20" i="17"/>
  <c r="F16" i="17"/>
  <c r="E16" i="17"/>
  <c r="E11" i="17"/>
  <c r="E20" i="16"/>
  <c r="E20" i="15"/>
  <c r="F20" i="16"/>
  <c r="F16" i="16"/>
  <c r="E16" i="16"/>
  <c r="E11" i="16"/>
  <c r="F16" i="15"/>
  <c r="E16" i="15"/>
  <c r="E11" i="15"/>
  <c r="F16" i="14"/>
  <c r="E16" i="14"/>
  <c r="F11" i="14"/>
  <c r="E11" i="14"/>
  <c r="F11" i="13"/>
  <c r="F16" i="13"/>
  <c r="E16" i="13"/>
  <c r="E11" i="12"/>
  <c r="F16" i="12"/>
  <c r="E16" i="12"/>
  <c r="F16" i="11"/>
  <c r="E16" i="11"/>
  <c r="E16" i="9"/>
  <c r="E16" i="8"/>
  <c r="E16" i="7"/>
  <c r="E16" i="6"/>
  <c r="E16" i="10"/>
  <c r="F16" i="9"/>
  <c r="F16" i="8"/>
  <c r="F16" i="7"/>
  <c r="B4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18" i="1" s="1"/>
  <c r="F17" i="1"/>
  <c r="F18" i="1"/>
  <c r="F19" i="1"/>
  <c r="F20" i="1"/>
  <c r="F2" i="1"/>
  <c r="G4" i="1" s="1"/>
  <c r="H11" i="1" s="1"/>
</calcChain>
</file>

<file path=xl/sharedStrings.xml><?xml version="1.0" encoding="utf-8"?>
<sst xmlns="http://schemas.openxmlformats.org/spreadsheetml/2006/main" count="361" uniqueCount="47">
  <si>
    <t>prob.X</t>
  </si>
  <si>
    <t>notes</t>
  </si>
  <si>
    <t>All R handed</t>
  </si>
  <si>
    <t>All L handed</t>
  </si>
  <si>
    <t xml:space="preserve">Observed </t>
  </si>
  <si>
    <t>50 : 50 ratio</t>
  </si>
  <si>
    <t>Converse of observed</t>
  </si>
  <si>
    <t>1 R handed; 17 L handed</t>
  </si>
  <si>
    <t>tail.prob</t>
  </si>
  <si>
    <t>total.prob</t>
  </si>
  <si>
    <t>data</t>
  </si>
  <si>
    <t>17 R Handed, 1 L handed</t>
  </si>
  <si>
    <t>n</t>
  </si>
  <si>
    <t># Set up a table like this.  The structure will be apparent as we work through things</t>
  </si>
  <si>
    <t># We will build up this table to explore the implications of the null hypothesis that frog are no more likely to be right handed than left handed</t>
  </si>
  <si>
    <t># That is, if the population overall has a 50:50 ratio of right:left handed frogs, how likely are we to get a biased sample of 14 right handers and only 4 left handers.</t>
  </si>
  <si>
    <t xml:space="preserve"> =BINOM.DIST(C16,B16,0.5,FALSE)</t>
  </si>
  <si>
    <t>The number of Right-handed toads observed in the study.  "X" is often used to denote the nubmer of "successes" or events</t>
  </si>
  <si>
    <t>The remaining toads: all left handed</t>
  </si>
  <si>
    <t>"n" is often  used to denote the number of time an even could occur or the number of "trials", "attempts" etc.</t>
  </si>
  <si>
    <t># so X/n, and in the actualy dataset = 14/18. =</t>
  </si>
  <si>
    <r>
      <t>#</t>
    </r>
    <r>
      <rPr>
        <b/>
        <sz val="11"/>
        <color theme="1"/>
        <rFont val="Calibri"/>
        <family val="2"/>
        <scheme val="minor"/>
      </rPr>
      <t xml:space="preserve"> Data dictionary:</t>
    </r>
  </si>
  <si>
    <t>variable</t>
  </si>
  <si>
    <t>#QUESTION:</t>
  </si>
  <si>
    <t>#Estimate the approximate value of proportion.X</t>
  </si>
  <si>
    <t>.</t>
  </si>
  <si>
    <t>X.R.hand</t>
  </si>
  <si>
    <t>L.hand</t>
  </si>
  <si>
    <t>prop.X</t>
  </si>
  <si>
    <t xml:space="preserve"># "n" </t>
  </si>
  <si>
    <t># "X.R.hand"</t>
  </si>
  <si>
    <t>is the number of right-handers observed in this sample.  This study observed 14 righties.</t>
  </si>
  <si>
    <t xml:space="preserve"># "L.hand" </t>
  </si>
  <si>
    <t>is the number of left-handed toads.  This is included for completeness in the presentation; the number of left-hnaded toads doesn't actually feed directly into any calcualtions.</t>
  </si>
  <si>
    <t xml:space="preserve">#"prop.X" </t>
  </si>
  <si>
    <t>is the proportion of frogs that are right handed.  This is calculated as the (number observed R-handed)/(total observed)</t>
  </si>
  <si>
    <t>X Right-handed</t>
  </si>
  <si>
    <t>Left-handed</t>
  </si>
  <si>
    <t xml:space="preserve"># "prob.X" </t>
  </si>
  <si>
    <t>is the probability that, if our null is correct, how likely are we to end up with a sample of 14 right handers out of 18 due to chance.</t>
  </si>
  <si>
    <t>probability X</t>
  </si>
  <si>
    <t>Right-handed; the number of right-handers observed in this sample.  This study observed 14 righties.</t>
  </si>
  <si>
    <t>proportion X</t>
  </si>
  <si>
    <t>For the sake of completeness we'll fill in a few more situations</t>
  </si>
  <si>
    <t>First, getting just one right hander and no 17 lefties is the</t>
  </si>
  <si>
    <t>conserver of getting 18 right handers and just 1 leftie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</si>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</sst>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46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335280</xdr:colOff>
      <xdr:row>5</xdr:row>
      <xdr:rowOff>160020</xdr:rowOff>
    </xdr:from>
    <xdr:to>
      <xdr:col>12</xdr:col>
      <xdr:colOff>20918</xdr:colOff>
      <xdr:row>7</xdr:row>
      <xdr:rowOff>79974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A154-044E-4410-A37C-87BF1B81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9240" y="1074420"/>
          <a:ext cx="295238" cy="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3A36-261A-4D83-B239-31CA6A59E978}">
  <sheetPr codeName="Sheet1"/>
  <dimension ref="A1:C4"/>
  <sheetViews>
    <sheetView workbookViewId="0">
      <selection activeCell="J17" sqref="J17"/>
    </sheetView>
  </sheetViews>
  <sheetFormatPr defaultRowHeight="14.4" x14ac:dyDescent="0.3"/>
  <cols>
    <col min="1" max="1" width="14.109375" customWidth="1"/>
  </cols>
  <sheetData>
    <row r="1" spans="1:3" x14ac:dyDescent="0.3">
      <c r="A1" s="5" t="s">
        <v>22</v>
      </c>
      <c r="B1" s="6" t="s">
        <v>10</v>
      </c>
      <c r="C1" s="5" t="s">
        <v>1</v>
      </c>
    </row>
    <row r="2" spans="1:3" x14ac:dyDescent="0.3">
      <c r="A2" s="5" t="s">
        <v>26</v>
      </c>
      <c r="B2" s="1">
        <v>14</v>
      </c>
      <c r="C2" t="s">
        <v>17</v>
      </c>
    </row>
    <row r="3" spans="1:3" x14ac:dyDescent="0.3">
      <c r="A3" s="5" t="s">
        <v>27</v>
      </c>
      <c r="B3" s="1">
        <v>4</v>
      </c>
      <c r="C3" t="s">
        <v>18</v>
      </c>
    </row>
    <row r="4" spans="1:3" x14ac:dyDescent="0.3">
      <c r="A4" s="5" t="s">
        <v>12</v>
      </c>
      <c r="B4" s="1">
        <f>SUM(B2:B3)</f>
        <v>18</v>
      </c>
      <c r="C4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9F4A-C0C5-433C-841C-7D09D927599D}">
  <sheetPr codeName="Sheet10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8"/>
    </row>
    <row r="10" spans="1:9" x14ac:dyDescent="0.3">
      <c r="A10" s="8"/>
      <c r="B10" s="8">
        <v>18</v>
      </c>
      <c r="C10" s="8">
        <v>8</v>
      </c>
      <c r="D10" s="8"/>
      <c r="E10" s="8"/>
      <c r="F10" s="8"/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8"/>
    </row>
    <row r="13" spans="1:9" x14ac:dyDescent="0.3">
      <c r="A13" s="8"/>
      <c r="B13" s="8">
        <v>18</v>
      </c>
      <c r="C13" s="8">
        <v>11</v>
      </c>
      <c r="D13" s="8"/>
      <c r="E13" s="8"/>
      <c r="F13" s="8"/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6950-5B05-4704-808B-3C476DB50375}">
  <sheetPr codeName="Sheet11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8"/>
    </row>
    <row r="10" spans="1:9" x14ac:dyDescent="0.3">
      <c r="A10" s="8"/>
      <c r="B10" s="8">
        <v>18</v>
      </c>
      <c r="C10" s="8">
        <v>8</v>
      </c>
      <c r="D10" s="8"/>
      <c r="E10" s="8"/>
      <c r="F10" s="8"/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8"/>
    </row>
    <row r="13" spans="1:9" x14ac:dyDescent="0.3">
      <c r="A13" s="8"/>
      <c r="B13" s="8">
        <v>18</v>
      </c>
      <c r="C13" s="8">
        <v>11</v>
      </c>
      <c r="D13" s="8"/>
      <c r="E13" s="8"/>
      <c r="F13" s="8"/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033A-FA68-4D07-8DAC-9C934728D54A}">
  <sheetPr codeName="Sheet12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ht="15" thickBot="1" x14ac:dyDescent="0.35">
      <c r="A8" s="8"/>
      <c r="B8" s="8">
        <v>18</v>
      </c>
      <c r="C8" s="8">
        <v>6</v>
      </c>
      <c r="D8" s="8"/>
      <c r="E8" s="8"/>
      <c r="F8" s="8"/>
    </row>
    <row r="9" spans="1:9" ht="15" thickBot="1" x14ac:dyDescent="0.35">
      <c r="A9" s="8"/>
      <c r="B9" s="8">
        <v>18</v>
      </c>
      <c r="C9" s="8">
        <v>7</v>
      </c>
      <c r="D9" s="8"/>
      <c r="E9" s="8"/>
      <c r="F9" s="18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8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9">
        <f>_xlfn.BINOM.DIST(C11,B11,0.5,FALSE)</f>
        <v>0.18547058105468744</v>
      </c>
      <c r="G11" s="15">
        <f>SUM(F10:F12)</f>
        <v>0.51931762695312489</v>
      </c>
      <c r="H11" s="15">
        <f>SUM(F9:F13)</f>
        <v>0.76211547851562489</v>
      </c>
    </row>
    <row r="12" spans="1:9" ht="15" thickBot="1" x14ac:dyDescent="0.35">
      <c r="A12" s="8"/>
      <c r="B12" s="8">
        <v>18</v>
      </c>
      <c r="C12" s="8">
        <v>10</v>
      </c>
      <c r="D12" s="8"/>
      <c r="E12" s="8"/>
      <c r="F12" s="20">
        <f>_xlfn.BINOM.DIST(C12,B12,0.5,FALSE)</f>
        <v>0.16692352294921872</v>
      </c>
    </row>
    <row r="13" spans="1:9" ht="15" thickBot="1" x14ac:dyDescent="0.35">
      <c r="A13" s="8"/>
      <c r="B13" s="8">
        <v>18</v>
      </c>
      <c r="C13" s="8">
        <v>11</v>
      </c>
      <c r="D13" s="8"/>
      <c r="E13" s="8"/>
      <c r="F13" s="20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CDFB-69F7-4144-8F92-058E82CB5E52}">
  <sheetPr codeName="Sheet13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B19" s="8">
        <v>18</v>
      </c>
      <c r="C19" s="8">
        <v>17</v>
      </c>
      <c r="F19" s="8"/>
    </row>
    <row r="20" spans="1:8" x14ac:dyDescent="0.3">
      <c r="A20" s="21" t="s">
        <v>2</v>
      </c>
      <c r="B20" s="21">
        <v>18</v>
      </c>
      <c r="C20" s="21">
        <v>18</v>
      </c>
      <c r="D20" s="21">
        <v>0</v>
      </c>
      <c r="E20" s="21">
        <f>C20/B20</f>
        <v>1</v>
      </c>
      <c r="F20" s="21"/>
      <c r="H20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593C-4FC5-435C-864B-E3B8E0359D74}">
  <sheetPr codeName="Sheet14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9" max="9" width="18.664062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B19" s="8">
        <v>18</v>
      </c>
      <c r="C19" s="8">
        <v>17</v>
      </c>
      <c r="F19" s="8"/>
    </row>
    <row r="20" spans="1:8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ref="F20" si="0">_xlfn.BINOM.DIST(C20,B20,0.5,FALSE)</f>
        <v>3.8146972656250008E-6</v>
      </c>
      <c r="H20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A954-ABC7-42BD-B8D3-79559AADE004}">
  <sheetPr codeName="Sheet15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9" max="9" width="10.10937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>
        <v>18</v>
      </c>
      <c r="C2" s="8">
        <v>0</v>
      </c>
      <c r="D2" s="8"/>
      <c r="E2" s="8"/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8" x14ac:dyDescent="0.3">
      <c r="B17" s="8">
        <v>18</v>
      </c>
      <c r="C17" s="8">
        <v>15</v>
      </c>
      <c r="F17" s="8"/>
    </row>
    <row r="18" spans="1:8" x14ac:dyDescent="0.3">
      <c r="B18" s="8">
        <v>18</v>
      </c>
      <c r="C18" s="8">
        <v>16</v>
      </c>
      <c r="F18" s="8"/>
    </row>
    <row r="19" spans="1:8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4">
        <f>_xlfn.BINOM.DIST(C19,B19,0.5,FALSE)</f>
        <v>6.8664550781249973E-5</v>
      </c>
    </row>
    <row r="20" spans="1:8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ref="F20" si="0">_xlfn.BINOM.DIST(C20,B20,0.5,FALSE)</f>
        <v>3.8146972656250008E-6</v>
      </c>
      <c r="H20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EB3E-7544-4256-B197-1F7168F35374}">
  <sheetPr codeName="Sheet16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8"/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4">
        <f t="shared" ref="F19:F20" si="0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si="0"/>
        <v>3.8146972656250008E-6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3905-507C-436F-A3D0-32B06112CE6D}">
  <sheetPr codeName="Sheet17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13">
        <f t="shared" ref="F2" si="0">_xlfn.BINOM.DIST(C2,B2,0.5,FALSE)</f>
        <v>3.8146972656250008E-6</v>
      </c>
    </row>
    <row r="3" spans="1:9" x14ac:dyDescent="0.3">
      <c r="A3" s="8"/>
      <c r="B3" s="8">
        <v>18</v>
      </c>
      <c r="C3" s="8">
        <v>1</v>
      </c>
      <c r="D3" s="8"/>
      <c r="E3" s="8"/>
      <c r="F3" s="8"/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4">
        <f t="shared" ref="F19:F20" si="1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si="1"/>
        <v>3.8146972656250008E-6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4975-A52F-4EB9-AC75-37B619A52E5E}">
  <sheetPr codeName="Sheet18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13">
        <f t="shared" ref="F2:F3" si="0">_xlfn.BINOM.DIST(C2,B2,0.5,FALSE)</f>
        <v>3.8146972656250008E-6</v>
      </c>
      <c r="I2" t="s">
        <v>43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13">
        <f t="shared" si="0"/>
        <v>6.8664550781249973E-5</v>
      </c>
      <c r="I3" t="s">
        <v>44</v>
      </c>
    </row>
    <row r="4" spans="1:9" x14ac:dyDescent="0.3">
      <c r="A4" s="8"/>
      <c r="B4" s="8">
        <v>18</v>
      </c>
      <c r="C4" s="8">
        <v>2</v>
      </c>
      <c r="D4" s="8"/>
      <c r="E4" s="8"/>
      <c r="F4" s="8"/>
      <c r="I4" t="s">
        <v>45</v>
      </c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8"/>
      <c r="B6" s="8">
        <v>18</v>
      </c>
      <c r="C6" s="8">
        <v>4</v>
      </c>
      <c r="D6" s="8"/>
      <c r="E6" s="8"/>
      <c r="F6" s="8"/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</row>
    <row r="14" spans="1:9" x14ac:dyDescent="0.3">
      <c r="A14" s="8"/>
      <c r="B14" s="8">
        <v>18</v>
      </c>
      <c r="C14" s="8">
        <v>12</v>
      </c>
      <c r="D14" s="8"/>
      <c r="E14" s="8"/>
      <c r="F14" s="8"/>
    </row>
    <row r="15" spans="1:9" x14ac:dyDescent="0.3">
      <c r="A15" s="8"/>
      <c r="B15" s="8">
        <v>18</v>
      </c>
      <c r="C15" s="8">
        <v>13</v>
      </c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6" x14ac:dyDescent="0.3">
      <c r="B17" s="8">
        <v>18</v>
      </c>
      <c r="C17" s="8">
        <v>15</v>
      </c>
      <c r="F17" s="8"/>
    </row>
    <row r="18" spans="1:6" x14ac:dyDescent="0.3">
      <c r="B18" s="8">
        <v>18</v>
      </c>
      <c r="C18" s="8">
        <v>16</v>
      </c>
      <c r="F18" s="8"/>
    </row>
    <row r="19" spans="1:6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4">
        <f t="shared" ref="F19:F20" si="1">_xlfn.BINOM.DIST(C19,B19,0.5,FALSE)</f>
        <v>6.8664550781249973E-5</v>
      </c>
    </row>
    <row r="20" spans="1:6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si="1"/>
        <v>3.8146972656250008E-6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F1E5-3528-4F92-89C1-14B0FDE71B9A}">
  <sheetPr codeName="Sheet19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2" t="s">
        <v>3</v>
      </c>
      <c r="B2" s="2">
        <v>18</v>
      </c>
      <c r="C2" s="2">
        <v>0</v>
      </c>
      <c r="D2" s="2">
        <v>18</v>
      </c>
      <c r="E2" s="2">
        <f>C2/D2</f>
        <v>0</v>
      </c>
      <c r="F2" s="13">
        <f t="shared" ref="F2:F3" si="0"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13">
        <f t="shared" si="0"/>
        <v>6.8664550781249973E-5</v>
      </c>
    </row>
    <row r="4" spans="1:9" x14ac:dyDescent="0.3">
      <c r="A4" s="8"/>
      <c r="B4" s="8">
        <v>18</v>
      </c>
      <c r="C4" s="8">
        <v>2</v>
      </c>
      <c r="D4" s="8"/>
      <c r="E4" s="8"/>
      <c r="F4" s="8"/>
    </row>
    <row r="5" spans="1:9" x14ac:dyDescent="0.3">
      <c r="A5" s="8"/>
      <c r="B5" s="8">
        <v>18</v>
      </c>
      <c r="C5" s="8">
        <v>3</v>
      </c>
      <c r="D5" s="8"/>
      <c r="E5" s="8"/>
      <c r="F5" s="8"/>
    </row>
    <row r="6" spans="1:9" x14ac:dyDescent="0.3">
      <c r="A6" s="2" t="s">
        <v>6</v>
      </c>
      <c r="B6" s="2">
        <v>18</v>
      </c>
      <c r="C6" s="2">
        <v>4</v>
      </c>
      <c r="D6" s="8">
        <v>14</v>
      </c>
      <c r="E6" s="8"/>
      <c r="F6" s="11">
        <f t="shared" ref="F6" si="1">_xlfn.BINOM.DIST(C6,B6,0.5,FALSE)</f>
        <v>1.16729736328125E-2</v>
      </c>
    </row>
    <row r="7" spans="1:9" x14ac:dyDescent="0.3">
      <c r="A7" s="8"/>
      <c r="B7" s="8">
        <v>18</v>
      </c>
      <c r="C7" s="8">
        <v>5</v>
      </c>
      <c r="D7" s="8"/>
      <c r="E7" s="8"/>
      <c r="F7" s="8"/>
    </row>
    <row r="8" spans="1:9" x14ac:dyDescent="0.3">
      <c r="A8" s="8"/>
      <c r="B8" s="8">
        <v>18</v>
      </c>
      <c r="C8" s="8">
        <v>6</v>
      </c>
      <c r="D8" s="8"/>
      <c r="E8" s="8"/>
      <c r="F8" s="8"/>
    </row>
    <row r="9" spans="1:9" x14ac:dyDescent="0.3">
      <c r="A9" s="8"/>
      <c r="B9" s="8">
        <v>18</v>
      </c>
      <c r="C9" s="8">
        <v>7</v>
      </c>
      <c r="D9" s="8"/>
      <c r="E9" s="8"/>
      <c r="F9" s="12">
        <f>_xlfn.BINOM.DIST(C9,B9,0.5,FALSE)</f>
        <v>0.12139892578124999</v>
      </c>
    </row>
    <row r="10" spans="1:9" x14ac:dyDescent="0.3">
      <c r="A10" s="8"/>
      <c r="B10" s="8">
        <v>18</v>
      </c>
      <c r="C10" s="8">
        <v>8</v>
      </c>
      <c r="D10" s="8"/>
      <c r="E10" s="8"/>
      <c r="F10" s="12">
        <f>_xlfn.BINOM.DIST(C10,B10,0.5,FALSE)</f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12">
        <f>_xlfn.BINOM.DIST(C11,B11,0.5,FALSE)</f>
        <v>0.18547058105468744</v>
      </c>
    </row>
    <row r="12" spans="1:9" x14ac:dyDescent="0.3">
      <c r="A12" s="8"/>
      <c r="B12" s="8">
        <v>18</v>
      </c>
      <c r="C12" s="8">
        <v>10</v>
      </c>
      <c r="D12" s="8"/>
      <c r="E12" s="8"/>
      <c r="F12" s="12">
        <f>_xlfn.BINOM.DIST(C12,B12,0.5,FALSE)</f>
        <v>0.16692352294921872</v>
      </c>
    </row>
    <row r="13" spans="1:9" x14ac:dyDescent="0.3">
      <c r="A13" s="8"/>
      <c r="B13" s="8">
        <v>18</v>
      </c>
      <c r="C13" s="8">
        <v>11</v>
      </c>
      <c r="D13" s="8"/>
      <c r="E13" s="8"/>
      <c r="F13" s="12">
        <f>_xlfn.BINOM.DIST(C13,B13,0.5,FALSE)</f>
        <v>0.12139892578124999</v>
      </c>
      <c r="I13" s="22"/>
    </row>
    <row r="14" spans="1:9" x14ac:dyDescent="0.3">
      <c r="A14" s="8"/>
      <c r="B14" s="8">
        <v>18</v>
      </c>
      <c r="C14" s="8">
        <v>12</v>
      </c>
      <c r="D14" s="8"/>
      <c r="E14" s="8"/>
      <c r="F14" s="8"/>
      <c r="I14" s="22"/>
    </row>
    <row r="15" spans="1:9" x14ac:dyDescent="0.3">
      <c r="A15" s="8"/>
      <c r="B15" s="8">
        <v>18</v>
      </c>
      <c r="C15" s="8">
        <v>13</v>
      </c>
      <c r="D15" s="8"/>
      <c r="E15" s="8"/>
      <c r="F15" s="8"/>
      <c r="I15" s="22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  <c r="I16" s="22"/>
    </row>
    <row r="17" spans="1:9" x14ac:dyDescent="0.3">
      <c r="B17" s="8">
        <v>18</v>
      </c>
      <c r="C17" s="8">
        <v>15</v>
      </c>
      <c r="F17" s="8"/>
      <c r="I17" s="22"/>
    </row>
    <row r="18" spans="1:9" x14ac:dyDescent="0.3">
      <c r="B18" s="8">
        <v>18</v>
      </c>
      <c r="C18" s="8">
        <v>16</v>
      </c>
      <c r="F18" s="8"/>
    </row>
    <row r="19" spans="1:9" x14ac:dyDescent="0.3">
      <c r="A19" s="1" t="s">
        <v>11</v>
      </c>
      <c r="B19" s="8">
        <v>18</v>
      </c>
      <c r="C19" s="8">
        <v>17</v>
      </c>
      <c r="D19" s="8">
        <v>1</v>
      </c>
      <c r="E19" s="8">
        <f>C19/B19</f>
        <v>0.94444444444444442</v>
      </c>
      <c r="F19" s="14">
        <f t="shared" ref="F19:F20" si="2">_xlfn.BINOM.DIST(C19,B19,0.5,FALSE)</f>
        <v>6.8664550781249973E-5</v>
      </c>
    </row>
    <row r="20" spans="1:9" x14ac:dyDescent="0.3">
      <c r="A20" s="2" t="s">
        <v>2</v>
      </c>
      <c r="B20" s="2">
        <v>18</v>
      </c>
      <c r="C20" s="2">
        <v>18</v>
      </c>
      <c r="D20" s="2">
        <v>0</v>
      </c>
      <c r="E20" s="2">
        <f>C20/B20</f>
        <v>1</v>
      </c>
      <c r="F20" s="13">
        <f t="shared" si="2"/>
        <v>3.8146972656250008E-6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30A8-D1E7-4552-9D07-0F6FBAA9E8A3}">
  <sheetPr codeName="Sheet2"/>
  <dimension ref="A1:I41"/>
  <sheetViews>
    <sheetView workbookViewId="0">
      <selection activeCell="I1"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8" max="8" width="9.21875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8"/>
      <c r="B2" s="8"/>
      <c r="C2" s="8"/>
      <c r="D2" s="8"/>
      <c r="E2" s="8"/>
      <c r="F2" s="8"/>
      <c r="I2" t="s">
        <v>13</v>
      </c>
    </row>
    <row r="3" spans="1:9" x14ac:dyDescent="0.3">
      <c r="A3" s="8"/>
      <c r="B3" s="8"/>
      <c r="C3" s="8"/>
      <c r="D3" s="8"/>
      <c r="E3" s="8"/>
      <c r="F3" s="8"/>
      <c r="I3" t="s">
        <v>14</v>
      </c>
    </row>
    <row r="4" spans="1:9" x14ac:dyDescent="0.3">
      <c r="A4" s="8"/>
      <c r="B4" s="8"/>
      <c r="C4" s="8"/>
      <c r="D4" s="8"/>
      <c r="E4" s="8"/>
      <c r="F4" s="8"/>
    </row>
    <row r="5" spans="1:9" x14ac:dyDescent="0.3">
      <c r="A5" s="8"/>
      <c r="B5" s="8"/>
      <c r="C5" s="8"/>
      <c r="D5" s="8"/>
      <c r="E5" s="8"/>
      <c r="F5" s="8"/>
    </row>
    <row r="6" spans="1:9" x14ac:dyDescent="0.3">
      <c r="A6" s="8"/>
      <c r="B6" s="8"/>
      <c r="C6" s="8"/>
      <c r="D6" s="8"/>
      <c r="E6" s="8"/>
      <c r="F6" s="8"/>
    </row>
    <row r="7" spans="1:9" x14ac:dyDescent="0.3">
      <c r="A7" s="8"/>
      <c r="B7" s="8"/>
      <c r="C7" s="8"/>
      <c r="D7" s="8"/>
      <c r="E7" s="8"/>
      <c r="F7" s="8"/>
    </row>
    <row r="8" spans="1:9" x14ac:dyDescent="0.3">
      <c r="A8" s="8"/>
      <c r="B8" s="8"/>
      <c r="C8" s="8"/>
      <c r="D8" s="8"/>
      <c r="E8" s="8"/>
      <c r="F8" s="8"/>
    </row>
    <row r="9" spans="1:9" x14ac:dyDescent="0.3">
      <c r="A9" s="8"/>
      <c r="B9" s="8"/>
      <c r="C9" s="8"/>
      <c r="D9" s="8"/>
      <c r="E9" s="8"/>
      <c r="F9" s="8"/>
    </row>
    <row r="10" spans="1:9" x14ac:dyDescent="0.3">
      <c r="A10" s="8"/>
      <c r="B10" s="8"/>
      <c r="C10" s="8"/>
      <c r="D10" s="8"/>
      <c r="E10" s="8"/>
      <c r="F10" s="8"/>
      <c r="I10" t="s">
        <v>23</v>
      </c>
    </row>
    <row r="11" spans="1:9" x14ac:dyDescent="0.3">
      <c r="A11" s="9"/>
      <c r="B11" s="8"/>
      <c r="C11" s="8"/>
      <c r="D11" s="8"/>
      <c r="E11" s="8"/>
      <c r="F11" s="8"/>
      <c r="I11" t="s">
        <v>24</v>
      </c>
    </row>
    <row r="12" spans="1:9" x14ac:dyDescent="0.3">
      <c r="A12" s="8"/>
      <c r="B12" s="8"/>
      <c r="C12" s="8"/>
      <c r="D12" s="8"/>
      <c r="E12" s="8"/>
      <c r="F12" s="8"/>
    </row>
    <row r="13" spans="1:9" x14ac:dyDescent="0.3">
      <c r="A13" s="8"/>
      <c r="B13" s="8"/>
      <c r="C13" s="8"/>
      <c r="D13" s="8"/>
      <c r="E13" s="8"/>
      <c r="F13" s="8"/>
    </row>
    <row r="14" spans="1:9" x14ac:dyDescent="0.3">
      <c r="A14" s="8"/>
      <c r="B14" s="8"/>
      <c r="C14" s="8"/>
      <c r="D14" s="8"/>
      <c r="E14" s="8"/>
      <c r="F14" s="8"/>
    </row>
    <row r="15" spans="1:9" x14ac:dyDescent="0.3">
      <c r="A15" s="8"/>
      <c r="B15" s="8"/>
      <c r="C15" s="8"/>
      <c r="D15" s="8"/>
      <c r="E15" s="8"/>
      <c r="F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8"/>
    </row>
    <row r="17" spans="1:6" x14ac:dyDescent="0.3">
      <c r="F17" s="8"/>
    </row>
    <row r="18" spans="1:6" x14ac:dyDescent="0.3">
      <c r="F18" s="8"/>
    </row>
    <row r="19" spans="1:6" x14ac:dyDescent="0.3">
      <c r="F19" s="8"/>
    </row>
    <row r="20" spans="1:6" x14ac:dyDescent="0.3">
      <c r="F20" s="8"/>
    </row>
    <row r="28" spans="1:6" x14ac:dyDescent="0.3">
      <c r="A28" s="7" t="s">
        <v>21</v>
      </c>
    </row>
    <row r="29" spans="1:6" x14ac:dyDescent="0.3">
      <c r="A29" t="s">
        <v>29</v>
      </c>
      <c r="B29" s="7"/>
      <c r="D29" s="7"/>
    </row>
    <row r="30" spans="1:6" x14ac:dyDescent="0.3">
      <c r="A30" t="s">
        <v>30</v>
      </c>
      <c r="B30" s="7" t="s">
        <v>36</v>
      </c>
      <c r="D30" s="7" t="s">
        <v>31</v>
      </c>
    </row>
    <row r="31" spans="1:6" x14ac:dyDescent="0.3">
      <c r="A31" t="s">
        <v>32</v>
      </c>
      <c r="B31" s="7" t="s">
        <v>37</v>
      </c>
      <c r="D31" s="7" t="s">
        <v>33</v>
      </c>
    </row>
    <row r="32" spans="1:6" x14ac:dyDescent="0.3">
      <c r="A32" t="s">
        <v>34</v>
      </c>
      <c r="B32" s="7" t="s">
        <v>42</v>
      </c>
      <c r="D32" s="7" t="s">
        <v>35</v>
      </c>
    </row>
    <row r="33" spans="1:4" x14ac:dyDescent="0.3">
      <c r="B33" s="7"/>
      <c r="D33" t="s">
        <v>20</v>
      </c>
    </row>
    <row r="34" spans="1:4" x14ac:dyDescent="0.3">
      <c r="A34" t="s">
        <v>38</v>
      </c>
      <c r="B34" s="7" t="s">
        <v>40</v>
      </c>
      <c r="D34" s="7" t="s">
        <v>39</v>
      </c>
    </row>
    <row r="35" spans="1:4" x14ac:dyDescent="0.3">
      <c r="A35" t="s">
        <v>15</v>
      </c>
      <c r="B35" s="7"/>
    </row>
    <row r="41" spans="1:4" x14ac:dyDescent="0.3">
      <c r="D41" s="1" t="s">
        <v>41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62C1-BB7E-40D3-8D11-5651B041984B}">
  <sheetPr codeName="Sheet20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D4" s="8"/>
      <c r="E4" s="8"/>
      <c r="F4" s="4"/>
    </row>
    <row r="5" spans="1:9" x14ac:dyDescent="0.3">
      <c r="B5" s="1">
        <v>18</v>
      </c>
      <c r="D5" s="8"/>
      <c r="E5" s="8"/>
      <c r="F5" s="4"/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E687-DEC3-4A50-B841-379E132B43FA}">
  <sheetPr codeName="Sheet21"/>
  <dimension ref="A1:I20"/>
  <sheetViews>
    <sheetView workbookViewId="0">
      <selection activeCell="M35" sqref="M35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D4" s="8"/>
      <c r="E4" s="8"/>
      <c r="F4" s="4"/>
    </row>
    <row r="5" spans="1:9" x14ac:dyDescent="0.3">
      <c r="B5" s="1">
        <v>18</v>
      </c>
      <c r="D5" s="8"/>
      <c r="E5" s="8"/>
      <c r="F5" s="4"/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8" x14ac:dyDescent="0.3">
      <c r="B17" s="1">
        <v>18</v>
      </c>
      <c r="C17" s="1">
        <v>15</v>
      </c>
      <c r="F17" s="4">
        <f t="shared" si="0"/>
        <v>3.1127929687499965E-3</v>
      </c>
    </row>
    <row r="18" spans="1:8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8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8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  <c r="H20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DCDF-3165-4E1A-A11E-DEAA2AFAFC72}">
  <sheetPr codeName="Sheet22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5839-5FB1-4279-8880-903DC9443BD4}">
  <sheetPr codeName="Sheet23"/>
  <dimension ref="A1:I20"/>
  <sheetViews>
    <sheetView workbookViewId="0">
      <selection activeCell="I2" sqref="I2:I2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D7" s="8"/>
      <c r="E7" s="8"/>
    </row>
    <row r="8" spans="1:9" x14ac:dyDescent="0.3">
      <c r="B8" s="1">
        <v>18</v>
      </c>
      <c r="D8" s="8"/>
      <c r="E8" s="8"/>
    </row>
    <row r="9" spans="1:9" x14ac:dyDescent="0.3">
      <c r="B9" s="1">
        <v>18</v>
      </c>
      <c r="D9" s="8"/>
      <c r="E9" s="8"/>
    </row>
    <row r="10" spans="1:9" x14ac:dyDescent="0.3">
      <c r="B10" s="1">
        <v>18</v>
      </c>
      <c r="D10" s="8"/>
      <c r="E10" s="8"/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D12" s="8"/>
      <c r="E12" s="8"/>
    </row>
    <row r="13" spans="1:9" x14ac:dyDescent="0.3">
      <c r="B13" s="1">
        <v>18</v>
      </c>
      <c r="D13" s="8"/>
      <c r="E13" s="8"/>
    </row>
    <row r="14" spans="1:9" x14ac:dyDescent="0.3">
      <c r="B14" s="1">
        <v>18</v>
      </c>
      <c r="D14" s="8"/>
      <c r="E14" s="8"/>
    </row>
    <row r="15" spans="1:9" x14ac:dyDescent="0.3">
      <c r="B15" s="1">
        <v>18</v>
      </c>
      <c r="D15" s="8"/>
      <c r="E15" s="8"/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A993-6C54-4C66-8AF4-A9C4A509D9F3}">
  <sheetPr codeName="Sheet29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4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C12" s="1">
        <v>10</v>
      </c>
      <c r="D12" s="8"/>
      <c r="E12" s="8"/>
      <c r="F12" s="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8" x14ac:dyDescent="0.3">
      <c r="B17" s="1">
        <v>18</v>
      </c>
      <c r="C17" s="1">
        <v>15</v>
      </c>
      <c r="F17" s="4">
        <f t="shared" si="0"/>
        <v>3.1127929687499965E-3</v>
      </c>
    </row>
    <row r="18" spans="1:8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8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8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  <c r="H20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B9B-4F54-4B96-916F-4D19471720B6}">
  <sheetPr codeName="Sheet28"/>
  <dimension ref="A1:I20"/>
  <sheetViews>
    <sheetView workbookViewId="0">
      <selection sqref="A1:I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4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</row>
    <row r="12" spans="1:9" x14ac:dyDescent="0.3">
      <c r="B12" s="1">
        <v>18</v>
      </c>
      <c r="C12" s="1">
        <v>10</v>
      </c>
      <c r="D12" s="8"/>
      <c r="E12" s="8"/>
      <c r="F12" s="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EA92-5627-4EAE-BFE1-3E824C7F9B4A}">
  <sheetPr codeName="Sheet25"/>
  <dimension ref="A1:I20"/>
  <sheetViews>
    <sheetView tabSelected="1" workbookViewId="0">
      <selection activeCell="J13" sqref="J13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9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  <c r="I1" s="16" t="s">
        <v>46</v>
      </c>
    </row>
    <row r="2" spans="1:9" x14ac:dyDescent="0.3">
      <c r="A2" s="1" t="s">
        <v>3</v>
      </c>
      <c r="B2" s="1">
        <v>18</v>
      </c>
      <c r="C2" s="1">
        <v>0</v>
      </c>
      <c r="D2" s="8"/>
      <c r="E2" s="8"/>
      <c r="F2" s="4">
        <f>_xlfn.BINOM.DIST(C2,B2,0.5,FALSE)</f>
        <v>3.8146972656250008E-6</v>
      </c>
    </row>
    <row r="3" spans="1:9" x14ac:dyDescent="0.3">
      <c r="A3" s="1" t="s">
        <v>7</v>
      </c>
      <c r="B3" s="1">
        <v>18</v>
      </c>
      <c r="C3" s="1">
        <v>1</v>
      </c>
      <c r="D3" s="8"/>
      <c r="E3" s="8"/>
      <c r="F3" s="4">
        <f t="shared" ref="F3:F20" si="0">_xlfn.BINOM.DIST(C3,B3,0.5,FALSE)</f>
        <v>6.8664550781249973E-5</v>
      </c>
    </row>
    <row r="4" spans="1:9" x14ac:dyDescent="0.3">
      <c r="B4" s="1">
        <v>18</v>
      </c>
      <c r="C4" s="1">
        <v>2</v>
      </c>
      <c r="D4" s="8"/>
      <c r="E4" s="8"/>
      <c r="F4" s="4">
        <f t="shared" si="0"/>
        <v>5.8364868164062565E-4</v>
      </c>
      <c r="G4">
        <f>SUM(F2:F6)</f>
        <v>1.5441894531249997E-2</v>
      </c>
    </row>
    <row r="5" spans="1:9" x14ac:dyDescent="0.3">
      <c r="B5" s="1">
        <v>18</v>
      </c>
      <c r="C5" s="1">
        <v>3</v>
      </c>
      <c r="D5" s="8"/>
      <c r="E5" s="8"/>
      <c r="F5" s="4">
        <f t="shared" si="0"/>
        <v>3.112792968749997E-3</v>
      </c>
    </row>
    <row r="6" spans="1:9" x14ac:dyDescent="0.3">
      <c r="A6" s="2" t="s">
        <v>6</v>
      </c>
      <c r="B6" s="2">
        <v>18</v>
      </c>
      <c r="C6" s="2">
        <v>4</v>
      </c>
      <c r="D6" s="8"/>
      <c r="E6" s="8"/>
      <c r="F6" s="2">
        <f t="shared" si="0"/>
        <v>1.16729736328125E-2</v>
      </c>
    </row>
    <row r="7" spans="1:9" x14ac:dyDescent="0.3">
      <c r="B7" s="1">
        <v>18</v>
      </c>
      <c r="C7" s="1">
        <v>5</v>
      </c>
      <c r="D7" s="8"/>
      <c r="E7" s="8"/>
      <c r="F7" s="1">
        <f t="shared" si="0"/>
        <v>3.2684326171875021E-2</v>
      </c>
    </row>
    <row r="8" spans="1:9" x14ac:dyDescent="0.3">
      <c r="B8" s="1">
        <v>18</v>
      </c>
      <c r="C8" s="1">
        <v>6</v>
      </c>
      <c r="D8" s="8"/>
      <c r="E8" s="8"/>
      <c r="F8" s="1">
        <f t="shared" si="0"/>
        <v>7.0816040039062472E-2</v>
      </c>
    </row>
    <row r="9" spans="1:9" x14ac:dyDescent="0.3">
      <c r="B9" s="1">
        <v>18</v>
      </c>
      <c r="C9" s="1">
        <v>7</v>
      </c>
      <c r="D9" s="8"/>
      <c r="E9" s="8"/>
      <c r="F9" s="1">
        <f t="shared" si="0"/>
        <v>0.12139892578124999</v>
      </c>
    </row>
    <row r="10" spans="1:9" x14ac:dyDescent="0.3">
      <c r="B10" s="1">
        <v>18</v>
      </c>
      <c r="C10" s="1">
        <v>8</v>
      </c>
      <c r="D10" s="8"/>
      <c r="E10" s="8"/>
      <c r="F10" s="1">
        <f t="shared" si="0"/>
        <v>0.16692352294921872</v>
      </c>
    </row>
    <row r="11" spans="1:9" x14ac:dyDescent="0.3">
      <c r="A11" s="3" t="s">
        <v>5</v>
      </c>
      <c r="B11" s="2">
        <v>18</v>
      </c>
      <c r="C11" s="2">
        <v>9</v>
      </c>
      <c r="D11" s="8"/>
      <c r="E11" s="8"/>
      <c r="F11" s="2">
        <f t="shared" si="0"/>
        <v>0.18547058105468744</v>
      </c>
      <c r="H11">
        <f>SUM(G2:G20)</f>
        <v>3.08837890625E-2</v>
      </c>
    </row>
    <row r="12" spans="1:9" x14ac:dyDescent="0.3">
      <c r="B12" s="1">
        <v>18</v>
      </c>
      <c r="C12" s="1">
        <v>10</v>
      </c>
      <c r="D12" s="8"/>
      <c r="E12" s="8"/>
      <c r="F12" s="1">
        <f t="shared" si="0"/>
        <v>0.16692352294921872</v>
      </c>
    </row>
    <row r="13" spans="1:9" x14ac:dyDescent="0.3">
      <c r="B13" s="1">
        <v>18</v>
      </c>
      <c r="C13" s="1">
        <v>11</v>
      </c>
      <c r="D13" s="8"/>
      <c r="E13" s="8"/>
      <c r="F13" s="1">
        <f t="shared" si="0"/>
        <v>0.12139892578124999</v>
      </c>
    </row>
    <row r="14" spans="1:9" x14ac:dyDescent="0.3">
      <c r="B14" s="1">
        <v>18</v>
      </c>
      <c r="C14" s="1">
        <v>12</v>
      </c>
      <c r="D14" s="8"/>
      <c r="E14" s="8"/>
      <c r="F14" s="1">
        <f t="shared" si="0"/>
        <v>7.0816040039062472E-2</v>
      </c>
    </row>
    <row r="15" spans="1:9" x14ac:dyDescent="0.3">
      <c r="B15" s="1">
        <v>18</v>
      </c>
      <c r="C15" s="1">
        <v>13</v>
      </c>
      <c r="D15" s="8"/>
      <c r="E15" s="8"/>
      <c r="F15" s="1">
        <f t="shared" si="0"/>
        <v>3.2684326171875021E-2</v>
      </c>
    </row>
    <row r="16" spans="1:9" x14ac:dyDescent="0.3">
      <c r="A16" s="2" t="s">
        <v>4</v>
      </c>
      <c r="B16" s="2">
        <v>18</v>
      </c>
      <c r="C16" s="2">
        <v>14</v>
      </c>
      <c r="D16" s="2">
        <v>4</v>
      </c>
      <c r="E16" s="2"/>
      <c r="F16" s="2">
        <f t="shared" si="0"/>
        <v>1.1672973632812505E-2</v>
      </c>
    </row>
    <row r="17" spans="1:7" x14ac:dyDescent="0.3">
      <c r="B17" s="1">
        <v>18</v>
      </c>
      <c r="C17" s="1">
        <v>15</v>
      </c>
      <c r="F17" s="4">
        <f t="shared" si="0"/>
        <v>3.1127929687499965E-3</v>
      </c>
    </row>
    <row r="18" spans="1:7" x14ac:dyDescent="0.3">
      <c r="B18" s="1">
        <v>18</v>
      </c>
      <c r="C18" s="1">
        <v>16</v>
      </c>
      <c r="F18" s="4">
        <f t="shared" si="0"/>
        <v>5.8364868164062565E-4</v>
      </c>
      <c r="G18">
        <f>SUM(F16:F20)</f>
        <v>1.5441894531250002E-2</v>
      </c>
    </row>
    <row r="19" spans="1:7" x14ac:dyDescent="0.3">
      <c r="A19" s="1" t="s">
        <v>11</v>
      </c>
      <c r="B19" s="1">
        <v>18</v>
      </c>
      <c r="C19" s="1">
        <v>17</v>
      </c>
      <c r="F19" s="4">
        <f t="shared" si="0"/>
        <v>6.8664550781249973E-5</v>
      </c>
    </row>
    <row r="20" spans="1:7" x14ac:dyDescent="0.3">
      <c r="A20" s="1" t="s">
        <v>2</v>
      </c>
      <c r="B20" s="1">
        <v>18</v>
      </c>
      <c r="C20" s="1">
        <v>18</v>
      </c>
      <c r="F20" s="4">
        <f t="shared" si="0"/>
        <v>3.8146972656250008E-6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1168-955C-4109-91E8-AE9AE5050F47}">
  <sheetPr codeName="Sheet3"/>
  <dimension ref="A1:H20"/>
  <sheetViews>
    <sheetView workbookViewId="0">
      <selection activeCell="O24" sqref="O24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/>
      <c r="C2" s="8"/>
      <c r="D2" s="8"/>
      <c r="E2" s="8"/>
      <c r="F2" s="8"/>
    </row>
    <row r="3" spans="1:8" x14ac:dyDescent="0.3">
      <c r="A3" s="8"/>
      <c r="B3" s="8"/>
      <c r="C3" s="8"/>
      <c r="D3" s="8"/>
      <c r="E3" s="8"/>
      <c r="F3" s="8"/>
    </row>
    <row r="4" spans="1:8" x14ac:dyDescent="0.3">
      <c r="A4" s="8"/>
      <c r="B4" s="8"/>
      <c r="C4" s="8"/>
      <c r="D4" s="8"/>
      <c r="E4" s="8"/>
      <c r="F4" s="8"/>
    </row>
    <row r="5" spans="1:8" x14ac:dyDescent="0.3">
      <c r="A5" s="8"/>
      <c r="B5" s="8"/>
      <c r="C5" s="8"/>
      <c r="D5" s="8"/>
      <c r="E5" s="8"/>
      <c r="F5" s="8"/>
    </row>
    <row r="6" spans="1:8" x14ac:dyDescent="0.3">
      <c r="A6" s="8"/>
      <c r="B6" s="8"/>
      <c r="C6" s="8"/>
      <c r="D6" s="8"/>
      <c r="E6" s="8"/>
      <c r="F6" s="8"/>
    </row>
    <row r="7" spans="1:8" x14ac:dyDescent="0.3">
      <c r="A7" s="8"/>
      <c r="B7" s="8"/>
      <c r="C7" s="8"/>
      <c r="D7" s="8"/>
      <c r="E7" s="8"/>
      <c r="F7" s="8"/>
    </row>
    <row r="8" spans="1:8" x14ac:dyDescent="0.3">
      <c r="A8" s="8"/>
      <c r="B8" s="8"/>
      <c r="C8" s="8"/>
      <c r="D8" s="8"/>
      <c r="E8" s="8"/>
      <c r="F8" s="8"/>
    </row>
    <row r="9" spans="1:8" x14ac:dyDescent="0.3">
      <c r="A9" s="8"/>
      <c r="B9" s="8"/>
      <c r="C9" s="8"/>
      <c r="D9" s="8"/>
      <c r="E9" s="8"/>
      <c r="F9" s="8"/>
    </row>
    <row r="10" spans="1:8" x14ac:dyDescent="0.3">
      <c r="A10" s="8"/>
      <c r="B10" s="8"/>
      <c r="C10" s="8"/>
      <c r="D10" s="8"/>
      <c r="E10" s="8"/>
      <c r="F10" s="8"/>
    </row>
    <row r="11" spans="1:8" x14ac:dyDescent="0.3">
      <c r="A11" s="9"/>
      <c r="B11" s="8"/>
      <c r="C11" s="8"/>
      <c r="D11" s="8"/>
      <c r="E11" s="8"/>
      <c r="F11" s="8"/>
    </row>
    <row r="12" spans="1:8" x14ac:dyDescent="0.3">
      <c r="A12" s="8"/>
      <c r="B12" s="8"/>
      <c r="C12" s="8"/>
      <c r="D12" s="8"/>
      <c r="E12" s="8"/>
      <c r="F12" s="8"/>
    </row>
    <row r="13" spans="1:8" x14ac:dyDescent="0.3">
      <c r="A13" s="8"/>
      <c r="B13" s="8"/>
      <c r="C13" s="8"/>
      <c r="D13" s="8"/>
      <c r="E13" s="8"/>
      <c r="F13" s="8"/>
    </row>
    <row r="14" spans="1:8" x14ac:dyDescent="0.3">
      <c r="A14" s="8"/>
      <c r="B14" s="8"/>
      <c r="C14" s="8"/>
      <c r="D14" s="8"/>
      <c r="E14" s="8"/>
      <c r="F14" s="8"/>
    </row>
    <row r="15" spans="1:8" x14ac:dyDescent="0.3">
      <c r="A15" s="8"/>
      <c r="B15" s="8"/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8"/>
    </row>
    <row r="17" spans="6:6" x14ac:dyDescent="0.3">
      <c r="F17" s="8"/>
    </row>
    <row r="18" spans="6:6" x14ac:dyDescent="0.3">
      <c r="F18" s="8"/>
    </row>
    <row r="19" spans="6:6" x14ac:dyDescent="0.3">
      <c r="F19" s="8"/>
    </row>
    <row r="20" spans="6:6" x14ac:dyDescent="0.3">
      <c r="F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2605-80B5-4527-9076-21EF486229E3}">
  <sheetPr codeName="Sheet4"/>
  <dimension ref="A1:J20"/>
  <sheetViews>
    <sheetView workbookViewId="0">
      <selection activeCell="N34" sqref="N34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  <col min="10" max="10" width="13.77734375" customWidth="1"/>
  </cols>
  <sheetData>
    <row r="1" spans="1:10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10" x14ac:dyDescent="0.3">
      <c r="A2" s="8"/>
      <c r="B2" s="8"/>
      <c r="C2" s="8"/>
      <c r="D2" s="8"/>
      <c r="E2" s="8"/>
      <c r="F2" s="8"/>
    </row>
    <row r="3" spans="1:10" x14ac:dyDescent="0.3">
      <c r="A3" s="8"/>
      <c r="B3" s="8"/>
      <c r="C3" s="8"/>
      <c r="D3" s="8"/>
      <c r="E3" s="8"/>
      <c r="F3" s="8"/>
    </row>
    <row r="4" spans="1:10" x14ac:dyDescent="0.3">
      <c r="A4" s="8"/>
      <c r="B4" s="8"/>
      <c r="C4" s="8"/>
      <c r="D4" s="8"/>
      <c r="E4" s="8"/>
      <c r="F4" s="8"/>
    </row>
    <row r="5" spans="1:10" x14ac:dyDescent="0.3">
      <c r="A5" s="8"/>
      <c r="B5" s="8"/>
      <c r="C5" s="8"/>
      <c r="D5" s="8"/>
      <c r="E5" s="8"/>
      <c r="F5" s="8"/>
      <c r="J5" s="5"/>
    </row>
    <row r="6" spans="1:10" x14ac:dyDescent="0.3">
      <c r="A6" s="8"/>
      <c r="B6" s="8"/>
      <c r="C6" s="8"/>
      <c r="D6" s="8"/>
      <c r="E6" s="8"/>
      <c r="F6" s="8"/>
      <c r="J6" s="5"/>
    </row>
    <row r="7" spans="1:10" x14ac:dyDescent="0.3">
      <c r="A7" s="8"/>
      <c r="B7" s="8"/>
      <c r="C7" s="8"/>
      <c r="D7" s="8"/>
      <c r="E7" s="8"/>
      <c r="F7" s="8"/>
      <c r="J7" s="5"/>
    </row>
    <row r="8" spans="1:10" x14ac:dyDescent="0.3">
      <c r="A8" s="8"/>
      <c r="B8" s="8"/>
      <c r="C8" s="8"/>
      <c r="D8" s="8"/>
      <c r="E8" s="8"/>
      <c r="F8" s="8"/>
      <c r="J8" s="5"/>
    </row>
    <row r="9" spans="1:10" x14ac:dyDescent="0.3">
      <c r="A9" s="8"/>
      <c r="B9" s="8"/>
      <c r="C9" s="8"/>
      <c r="D9" s="8"/>
      <c r="E9" s="8"/>
      <c r="F9" s="8"/>
    </row>
    <row r="10" spans="1:10" x14ac:dyDescent="0.3">
      <c r="A10" s="8"/>
      <c r="B10" s="8"/>
      <c r="C10" s="8"/>
      <c r="D10" s="8"/>
      <c r="E10" s="8"/>
      <c r="F10" s="8"/>
    </row>
    <row r="11" spans="1:10" x14ac:dyDescent="0.3">
      <c r="A11" s="9"/>
      <c r="B11" s="8"/>
      <c r="C11" s="8"/>
      <c r="D11" s="8"/>
      <c r="E11" s="8"/>
      <c r="F11" s="8"/>
    </row>
    <row r="12" spans="1:10" x14ac:dyDescent="0.3">
      <c r="A12" s="8"/>
      <c r="B12" s="8"/>
      <c r="C12" s="8"/>
      <c r="D12" s="8"/>
      <c r="E12" s="8"/>
      <c r="F12" s="8"/>
    </row>
    <row r="13" spans="1:10" x14ac:dyDescent="0.3">
      <c r="A13" s="8"/>
      <c r="B13" s="8"/>
      <c r="C13" s="8"/>
      <c r="D13" s="8"/>
      <c r="E13" s="8"/>
      <c r="F13" s="8"/>
    </row>
    <row r="14" spans="1:10" x14ac:dyDescent="0.3">
      <c r="A14" s="8"/>
      <c r="B14" s="8"/>
      <c r="C14" s="8"/>
      <c r="D14" s="8"/>
      <c r="E14" s="8"/>
      <c r="F14" s="8"/>
    </row>
    <row r="15" spans="1:10" ht="15" thickBot="1" x14ac:dyDescent="0.35">
      <c r="A15" s="8"/>
      <c r="B15" s="8"/>
      <c r="C15" s="8"/>
      <c r="D15" s="8"/>
      <c r="E15" s="8"/>
      <c r="F15" s="8"/>
    </row>
    <row r="16" spans="1:10" ht="15" thickBot="1" x14ac:dyDescent="0.35">
      <c r="A16" s="2" t="s">
        <v>4</v>
      </c>
      <c r="B16" s="17">
        <v>18</v>
      </c>
      <c r="C16" s="17">
        <v>14</v>
      </c>
      <c r="D16" s="2">
        <v>4</v>
      </c>
      <c r="E16" s="12">
        <f>C16/B16</f>
        <v>0.77777777777777779</v>
      </c>
      <c r="F16" s="10" t="s">
        <v>16</v>
      </c>
    </row>
    <row r="17" spans="6:6" x14ac:dyDescent="0.3">
      <c r="F17" s="8"/>
    </row>
    <row r="18" spans="6:6" x14ac:dyDescent="0.3">
      <c r="F18" s="8"/>
    </row>
    <row r="19" spans="6:6" x14ac:dyDescent="0.3">
      <c r="F19" s="8"/>
    </row>
    <row r="20" spans="6:6" x14ac:dyDescent="0.3">
      <c r="F20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6A5B-65E0-4BEB-86D6-E7F0ABD519EF}">
  <sheetPr codeName="Sheet5"/>
  <dimension ref="A1:H20"/>
  <sheetViews>
    <sheetView workbookViewId="0">
      <selection activeCell="K29" sqref="K29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/>
      <c r="C2" s="8"/>
      <c r="D2" s="8"/>
      <c r="E2" s="8"/>
      <c r="F2" s="8"/>
    </row>
    <row r="3" spans="1:8" x14ac:dyDescent="0.3">
      <c r="A3" s="8"/>
      <c r="B3" s="8"/>
      <c r="C3" s="8"/>
      <c r="D3" s="8"/>
      <c r="E3" s="8"/>
      <c r="F3" s="8"/>
    </row>
    <row r="4" spans="1:8" x14ac:dyDescent="0.3">
      <c r="A4" s="8"/>
      <c r="B4" s="8"/>
      <c r="C4" s="8"/>
      <c r="D4" s="8"/>
      <c r="E4" s="8"/>
      <c r="F4" s="8"/>
    </row>
    <row r="5" spans="1:8" x14ac:dyDescent="0.3">
      <c r="A5" s="8"/>
      <c r="B5" s="8"/>
      <c r="C5" s="8"/>
      <c r="D5" s="8"/>
      <c r="E5" s="8"/>
      <c r="F5" s="8"/>
    </row>
    <row r="6" spans="1:8" x14ac:dyDescent="0.3">
      <c r="A6" s="8"/>
      <c r="B6" s="8"/>
      <c r="C6" s="8"/>
      <c r="D6" s="8"/>
      <c r="E6" s="8"/>
      <c r="F6" s="8"/>
    </row>
    <row r="7" spans="1:8" x14ac:dyDescent="0.3">
      <c r="A7" s="8"/>
      <c r="B7" s="8"/>
      <c r="C7" s="8"/>
      <c r="D7" s="8"/>
      <c r="E7" s="8"/>
      <c r="F7" s="8"/>
    </row>
    <row r="8" spans="1:8" x14ac:dyDescent="0.3">
      <c r="A8" s="8"/>
      <c r="B8" s="8"/>
      <c r="C8" s="8"/>
      <c r="D8" s="8"/>
      <c r="E8" s="8"/>
      <c r="F8" s="8"/>
    </row>
    <row r="9" spans="1:8" x14ac:dyDescent="0.3">
      <c r="A9" s="8"/>
      <c r="B9" s="8"/>
      <c r="C9" s="8"/>
      <c r="D9" s="8"/>
      <c r="E9" s="8"/>
      <c r="F9" s="8"/>
    </row>
    <row r="10" spans="1:8" x14ac:dyDescent="0.3">
      <c r="A10" s="8"/>
      <c r="B10" s="8"/>
      <c r="C10" s="8"/>
      <c r="D10" s="8"/>
      <c r="E10" s="8"/>
      <c r="F10" s="8"/>
    </row>
    <row r="11" spans="1:8" x14ac:dyDescent="0.3">
      <c r="A11" s="9"/>
      <c r="B11" s="8"/>
      <c r="C11" s="8"/>
      <c r="D11" s="8"/>
      <c r="E11" s="8"/>
      <c r="F11" s="8"/>
    </row>
    <row r="12" spans="1:8" x14ac:dyDescent="0.3">
      <c r="A12" s="8"/>
      <c r="B12" s="8"/>
      <c r="C12" s="8"/>
      <c r="D12" s="8"/>
      <c r="E12" s="8"/>
      <c r="F12" s="8"/>
    </row>
    <row r="13" spans="1:8" x14ac:dyDescent="0.3">
      <c r="A13" s="8"/>
      <c r="B13" s="8"/>
      <c r="C13" s="8"/>
      <c r="D13" s="8"/>
      <c r="E13" s="8"/>
      <c r="F13" s="8"/>
    </row>
    <row r="14" spans="1:8" x14ac:dyDescent="0.3">
      <c r="A14" s="8"/>
      <c r="B14" s="8"/>
      <c r="C14" s="8"/>
      <c r="D14" s="8"/>
      <c r="E14" s="8"/>
      <c r="F14" s="8"/>
    </row>
    <row r="15" spans="1:8" x14ac:dyDescent="0.3">
      <c r="A15" s="8"/>
      <c r="B15" s="8"/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8" x14ac:dyDescent="0.3">
      <c r="F17" s="8"/>
    </row>
    <row r="18" spans="1:8" x14ac:dyDescent="0.3">
      <c r="F18" s="8"/>
    </row>
    <row r="19" spans="1:8" x14ac:dyDescent="0.3">
      <c r="F19" s="8"/>
    </row>
    <row r="20" spans="1:8" x14ac:dyDescent="0.3">
      <c r="A20" s="1" t="s">
        <v>25</v>
      </c>
      <c r="F20" s="8"/>
      <c r="H20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8A6-E718-4092-BDB5-6F0C27E9024C}">
  <sheetPr codeName="Sheet6"/>
  <dimension ref="A1:H20"/>
  <sheetViews>
    <sheetView workbookViewId="0">
      <selection activeCell="I3" sqref="I3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/>
      <c r="D2" s="8"/>
      <c r="E2" s="8"/>
      <c r="F2" s="8"/>
    </row>
    <row r="3" spans="1:8" x14ac:dyDescent="0.3">
      <c r="A3" s="8"/>
      <c r="B3" s="8">
        <v>18</v>
      </c>
      <c r="C3" s="8"/>
      <c r="D3" s="8"/>
      <c r="E3" s="8"/>
      <c r="F3" s="8"/>
    </row>
    <row r="4" spans="1:8" x14ac:dyDescent="0.3">
      <c r="A4" s="8"/>
      <c r="B4" s="8">
        <v>18</v>
      </c>
      <c r="C4" s="8"/>
      <c r="D4" s="8"/>
      <c r="E4" s="8"/>
      <c r="F4" s="8"/>
    </row>
    <row r="5" spans="1:8" x14ac:dyDescent="0.3">
      <c r="A5" s="8"/>
      <c r="B5" s="8">
        <v>18</v>
      </c>
      <c r="C5" s="8"/>
      <c r="D5" s="8"/>
      <c r="E5" s="8"/>
      <c r="F5" s="8"/>
    </row>
    <row r="6" spans="1:8" x14ac:dyDescent="0.3">
      <c r="A6" s="8"/>
      <c r="B6" s="8">
        <v>18</v>
      </c>
      <c r="C6" s="8"/>
      <c r="D6" s="8"/>
      <c r="E6" s="8"/>
      <c r="F6" s="8"/>
    </row>
    <row r="7" spans="1:8" x14ac:dyDescent="0.3">
      <c r="A7" s="8"/>
      <c r="B7" s="8">
        <v>18</v>
      </c>
      <c r="C7" s="8"/>
      <c r="D7" s="8"/>
      <c r="E7" s="8"/>
      <c r="F7" s="8"/>
    </row>
    <row r="8" spans="1:8" x14ac:dyDescent="0.3">
      <c r="A8" s="8"/>
      <c r="B8" s="8">
        <v>18</v>
      </c>
      <c r="C8" s="8"/>
      <c r="D8" s="8"/>
      <c r="E8" s="8"/>
      <c r="F8" s="8"/>
    </row>
    <row r="9" spans="1:8" x14ac:dyDescent="0.3">
      <c r="A9" s="8"/>
      <c r="B9" s="8">
        <v>18</v>
      </c>
      <c r="C9" s="8"/>
      <c r="D9" s="8"/>
      <c r="E9" s="8"/>
      <c r="F9" s="8"/>
    </row>
    <row r="10" spans="1:8" x14ac:dyDescent="0.3">
      <c r="A10" s="8"/>
      <c r="B10" s="8">
        <v>18</v>
      </c>
      <c r="C10" s="8"/>
      <c r="D10" s="8"/>
      <c r="E10" s="8"/>
      <c r="F10" s="8"/>
    </row>
    <row r="11" spans="1:8" x14ac:dyDescent="0.3">
      <c r="A11" s="8"/>
      <c r="B11" s="8">
        <v>18</v>
      </c>
      <c r="C11" s="8"/>
      <c r="D11" s="8"/>
      <c r="E11" s="8"/>
      <c r="F11" s="8"/>
    </row>
    <row r="12" spans="1:8" x14ac:dyDescent="0.3">
      <c r="A12" s="8"/>
      <c r="B12" s="8">
        <v>18</v>
      </c>
      <c r="C12" s="8"/>
      <c r="D12" s="8"/>
      <c r="E12" s="8"/>
      <c r="F12" s="8"/>
    </row>
    <row r="13" spans="1:8" x14ac:dyDescent="0.3">
      <c r="A13" s="8"/>
      <c r="B13" s="8">
        <v>18</v>
      </c>
      <c r="C13" s="8"/>
      <c r="D13" s="8"/>
      <c r="E13" s="8"/>
      <c r="F13" s="8"/>
    </row>
    <row r="14" spans="1:8" x14ac:dyDescent="0.3">
      <c r="A14" s="8"/>
      <c r="B14" s="8">
        <v>18</v>
      </c>
      <c r="C14" s="8"/>
      <c r="D14" s="8"/>
      <c r="E14" s="8"/>
      <c r="F14" s="8"/>
    </row>
    <row r="15" spans="1:8" x14ac:dyDescent="0.3">
      <c r="A15" s="8"/>
      <c r="B15" s="8">
        <v>18</v>
      </c>
      <c r="C15" s="8"/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1:8" x14ac:dyDescent="0.3">
      <c r="F17" s="8"/>
    </row>
    <row r="18" spans="1:8" x14ac:dyDescent="0.3">
      <c r="F18" s="8"/>
    </row>
    <row r="19" spans="1:8" x14ac:dyDescent="0.3">
      <c r="F19" s="8"/>
    </row>
    <row r="20" spans="1:8" x14ac:dyDescent="0.3">
      <c r="A20" s="1" t="s">
        <v>25</v>
      </c>
      <c r="F20" s="8"/>
      <c r="H20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E552-1046-4E99-8063-4464610F093F}">
  <sheetPr codeName="Sheet7"/>
  <dimension ref="A1:H20"/>
  <sheetViews>
    <sheetView workbookViewId="0">
      <selection activeCell="I5" sqref="I5:I10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8"/>
      <c r="B11" s="8">
        <v>18</v>
      </c>
      <c r="C11" s="8">
        <v>9</v>
      </c>
      <c r="D11" s="8"/>
      <c r="E11" s="8"/>
      <c r="F11" s="8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8" x14ac:dyDescent="0.3">
      <c r="B17" s="8">
        <v>18</v>
      </c>
      <c r="C17" s="8">
        <v>15</v>
      </c>
      <c r="F17" s="8"/>
    </row>
    <row r="18" spans="2:8" x14ac:dyDescent="0.3">
      <c r="B18" s="8">
        <v>18</v>
      </c>
      <c r="C18" s="8">
        <v>16</v>
      </c>
      <c r="F18" s="8"/>
    </row>
    <row r="19" spans="2:8" x14ac:dyDescent="0.3">
      <c r="B19" s="8">
        <v>18</v>
      </c>
      <c r="C19" s="8">
        <v>17</v>
      </c>
      <c r="F19" s="8"/>
    </row>
    <row r="20" spans="2:8" x14ac:dyDescent="0.3">
      <c r="B20" s="8">
        <v>18</v>
      </c>
      <c r="C20" s="8">
        <v>18</v>
      </c>
      <c r="F20" s="8"/>
      <c r="H20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00FF-95F6-4EF4-A3D2-055341F0DA37}">
  <sheetPr codeName="Sheet8"/>
  <dimension ref="A1:H20"/>
  <sheetViews>
    <sheetView workbookViewId="0">
      <selection activeCell="I2" sqref="I2:I12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21"/>
      <c r="B11" s="21">
        <v>18</v>
      </c>
      <c r="C11" s="21">
        <v>9</v>
      </c>
      <c r="D11" s="21"/>
      <c r="E11" s="21"/>
      <c r="F11" s="21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D50-6EF5-46AA-B42B-1A0800634002}">
  <sheetPr codeName="Sheet9"/>
  <dimension ref="A1:H20"/>
  <sheetViews>
    <sheetView workbookViewId="0">
      <selection activeCell="I2" sqref="I2:I11"/>
    </sheetView>
  </sheetViews>
  <sheetFormatPr defaultRowHeight="14.4" x14ac:dyDescent="0.3"/>
  <cols>
    <col min="1" max="1" width="21.6640625" style="1" customWidth="1"/>
    <col min="2" max="2" width="8.88671875" style="1"/>
    <col min="3" max="5" width="14.21875" style="1" customWidth="1"/>
    <col min="6" max="6" width="11" style="1" bestFit="1" customWidth="1"/>
  </cols>
  <sheetData>
    <row r="1" spans="1:8" x14ac:dyDescent="0.3">
      <c r="A1" s="6" t="s">
        <v>1</v>
      </c>
      <c r="B1" s="6" t="s">
        <v>12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8</v>
      </c>
      <c r="H1" s="6" t="s">
        <v>9</v>
      </c>
    </row>
    <row r="2" spans="1:8" x14ac:dyDescent="0.3">
      <c r="A2" s="8"/>
      <c r="B2" s="8">
        <v>18</v>
      </c>
      <c r="C2" s="8">
        <v>0</v>
      </c>
      <c r="D2" s="8"/>
      <c r="E2" s="8"/>
      <c r="F2" s="8"/>
    </row>
    <row r="3" spans="1:8" x14ac:dyDescent="0.3">
      <c r="A3" s="8"/>
      <c r="B3" s="8">
        <v>18</v>
      </c>
      <c r="C3" s="8">
        <v>1</v>
      </c>
      <c r="D3" s="8"/>
      <c r="E3" s="8"/>
      <c r="F3" s="8"/>
    </row>
    <row r="4" spans="1:8" x14ac:dyDescent="0.3">
      <c r="A4" s="8"/>
      <c r="B4" s="8">
        <v>18</v>
      </c>
      <c r="C4" s="8">
        <v>2</v>
      </c>
      <c r="D4" s="8"/>
      <c r="E4" s="8"/>
      <c r="F4" s="8"/>
    </row>
    <row r="5" spans="1:8" x14ac:dyDescent="0.3">
      <c r="A5" s="8"/>
      <c r="B5" s="8">
        <v>18</v>
      </c>
      <c r="C5" s="8">
        <v>3</v>
      </c>
      <c r="D5" s="8"/>
      <c r="E5" s="8"/>
      <c r="F5" s="8"/>
    </row>
    <row r="6" spans="1:8" x14ac:dyDescent="0.3">
      <c r="A6" s="8"/>
      <c r="B6" s="8">
        <v>18</v>
      </c>
      <c r="C6" s="8">
        <v>4</v>
      </c>
      <c r="D6" s="8"/>
      <c r="E6" s="8"/>
      <c r="F6" s="8"/>
    </row>
    <row r="7" spans="1:8" x14ac:dyDescent="0.3">
      <c r="A7" s="8"/>
      <c r="B7" s="8">
        <v>18</v>
      </c>
      <c r="C7" s="8">
        <v>5</v>
      </c>
      <c r="D7" s="8"/>
      <c r="E7" s="8"/>
      <c r="F7" s="8"/>
    </row>
    <row r="8" spans="1:8" x14ac:dyDescent="0.3">
      <c r="A8" s="8"/>
      <c r="B8" s="8">
        <v>18</v>
      </c>
      <c r="C8" s="8">
        <v>6</v>
      </c>
      <c r="D8" s="8"/>
      <c r="E8" s="8"/>
      <c r="F8" s="8"/>
    </row>
    <row r="9" spans="1:8" x14ac:dyDescent="0.3">
      <c r="A9" s="8"/>
      <c r="B9" s="8">
        <v>18</v>
      </c>
      <c r="C9" s="8">
        <v>7</v>
      </c>
      <c r="D9" s="8"/>
      <c r="E9" s="8"/>
      <c r="F9" s="8"/>
    </row>
    <row r="10" spans="1:8" x14ac:dyDescent="0.3">
      <c r="A10" s="8"/>
      <c r="B10" s="8">
        <v>18</v>
      </c>
      <c r="C10" s="8">
        <v>8</v>
      </c>
      <c r="D10" s="8"/>
      <c r="E10" s="8"/>
      <c r="F10" s="8"/>
    </row>
    <row r="11" spans="1:8" x14ac:dyDescent="0.3">
      <c r="A11" s="3" t="s">
        <v>5</v>
      </c>
      <c r="B11" s="2">
        <v>18</v>
      </c>
      <c r="C11" s="2">
        <v>9</v>
      </c>
      <c r="D11" s="2">
        <v>9</v>
      </c>
      <c r="E11" s="12">
        <f>C11/B11</f>
        <v>0.5</v>
      </c>
      <c r="F11" s="8"/>
    </row>
    <row r="12" spans="1:8" x14ac:dyDescent="0.3">
      <c r="A12" s="8"/>
      <c r="B12" s="8">
        <v>18</v>
      </c>
      <c r="C12" s="8">
        <v>10</v>
      </c>
      <c r="D12" s="8"/>
      <c r="E12" s="8"/>
      <c r="F12" s="8"/>
    </row>
    <row r="13" spans="1:8" x14ac:dyDescent="0.3">
      <c r="A13" s="8"/>
      <c r="B13" s="8">
        <v>18</v>
      </c>
      <c r="C13" s="8">
        <v>11</v>
      </c>
      <c r="D13" s="8"/>
      <c r="E13" s="8"/>
      <c r="F13" s="8"/>
    </row>
    <row r="14" spans="1:8" x14ac:dyDescent="0.3">
      <c r="A14" s="8"/>
      <c r="B14" s="8">
        <v>18</v>
      </c>
      <c r="C14" s="8">
        <v>12</v>
      </c>
      <c r="D14" s="8"/>
      <c r="E14" s="8"/>
      <c r="F14" s="8"/>
    </row>
    <row r="15" spans="1:8" x14ac:dyDescent="0.3">
      <c r="A15" s="8"/>
      <c r="B15" s="8">
        <v>18</v>
      </c>
      <c r="C15" s="8">
        <v>13</v>
      </c>
      <c r="D15" s="8"/>
      <c r="E15" s="8"/>
      <c r="F15" s="8"/>
    </row>
    <row r="16" spans="1:8" x14ac:dyDescent="0.3">
      <c r="A16" s="2" t="s">
        <v>4</v>
      </c>
      <c r="B16" s="2">
        <v>18</v>
      </c>
      <c r="C16" s="2">
        <v>14</v>
      </c>
      <c r="D16" s="2">
        <v>4</v>
      </c>
      <c r="E16" s="12">
        <f>C16/B16</f>
        <v>0.77777777777777779</v>
      </c>
      <c r="F16" s="11">
        <f>_xlfn.BINOM.DIST(C16,B16,0.5,FALSE)</f>
        <v>1.1672973632812505E-2</v>
      </c>
    </row>
    <row r="17" spans="2:6" x14ac:dyDescent="0.3">
      <c r="B17" s="8">
        <v>18</v>
      </c>
      <c r="C17" s="8">
        <v>15</v>
      </c>
      <c r="F17" s="8"/>
    </row>
    <row r="18" spans="2:6" x14ac:dyDescent="0.3">
      <c r="B18" s="8">
        <v>18</v>
      </c>
      <c r="C18" s="8">
        <v>16</v>
      </c>
      <c r="F18" s="8"/>
    </row>
    <row r="19" spans="2:6" x14ac:dyDescent="0.3">
      <c r="B19" s="8">
        <v>18</v>
      </c>
      <c r="C19" s="8">
        <v>17</v>
      </c>
      <c r="F19" s="8"/>
    </row>
    <row r="20" spans="2:6" x14ac:dyDescent="0.3">
      <c r="B20" s="8">
        <v>18</v>
      </c>
      <c r="C20" s="8">
        <v>18</v>
      </c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1.</vt:lpstr>
      <vt:lpstr>2.</vt:lpstr>
      <vt:lpstr>3</vt:lpstr>
      <vt:lpstr>4</vt:lpstr>
      <vt:lpstr>5</vt:lpstr>
      <vt:lpstr>6</vt:lpstr>
      <vt:lpstr>7.</vt:lpstr>
      <vt:lpstr>8.</vt:lpstr>
      <vt:lpstr>9.</vt:lpstr>
      <vt:lpstr>10.</vt:lpstr>
      <vt:lpstr>11</vt:lpstr>
      <vt:lpstr>12</vt:lpstr>
      <vt:lpstr>13</vt:lpstr>
      <vt:lpstr>14</vt:lpstr>
      <vt:lpstr>15</vt:lpstr>
      <vt:lpstr>16</vt:lpstr>
      <vt:lpstr>17</vt:lpstr>
      <vt:lpstr>18</vt:lpstr>
      <vt:lpstr>19.</vt:lpstr>
      <vt:lpstr>20.</vt:lpstr>
      <vt:lpstr>21.</vt:lpstr>
      <vt:lpstr>22.</vt:lpstr>
      <vt:lpstr>23.</vt:lpstr>
      <vt:lpstr>24.</vt:lpstr>
      <vt:lpstr>25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</dc:creator>
  <cp:lastModifiedBy>lisanjie</cp:lastModifiedBy>
  <dcterms:created xsi:type="dcterms:W3CDTF">2018-06-18T16:57:17Z</dcterms:created>
  <dcterms:modified xsi:type="dcterms:W3CDTF">2018-06-26T03:00:39Z</dcterms:modified>
</cp:coreProperties>
</file>