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ocuments\1_R\OTHER_PEOPLES_DATA_and_TUTORIALS\MorrisDoak_PVA_Quant_Conservation\"/>
    </mc:Choice>
  </mc:AlternateContent>
  <bookViews>
    <workbookView xWindow="0" yWindow="0" windowWidth="15330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<sst xmlns="http://schemas.openxmlformats.org/spreadsheetml/2006/main" count="10" uniqueCount="10">
  <si>
    <t>var.raw</t>
  </si>
  <si>
    <t>var.ken</t>
  </si>
  <si>
    <t>ratio</t>
  </si>
  <si>
    <t>a</t>
  </si>
  <si>
    <t>mean</t>
  </si>
  <si>
    <t>b</t>
  </si>
  <si>
    <t>1-S</t>
  </si>
  <si>
    <t>S*(1-S)</t>
  </si>
  <si>
    <t>S*(1-S)/var</t>
  </si>
  <si>
    <t>S*(1-S)/var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</si>
</sst>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2" sqref="I2:J2"/>
    </sheetView>
  </sheetViews>
  <sheetFormatPr defaultRowHeight="15" x14ac:dyDescent="0.25"/>
  <cols>
    <col min="8" max="8" width="12.5703125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3</v>
      </c>
      <c r="J1" t="s">
        <v>5</v>
      </c>
    </row>
    <row r="2" spans="1:10" x14ac:dyDescent="0.25">
      <c r="A2">
        <v>0.75900000000000001</v>
      </c>
      <c r="B2">
        <v>4.36E-2</v>
      </c>
      <c r="C2">
        <v>1.5E-3</v>
      </c>
      <c r="D2">
        <f>C2/B2</f>
        <v>3.4403669724770644E-2</v>
      </c>
      <c r="E2">
        <f>1-A2</f>
        <v>0.24099999999999999</v>
      </c>
      <c r="F2">
        <f>A2*E2</f>
        <v>0.182919</v>
      </c>
      <c r="G2">
        <f>F2/C2</f>
        <v>121.946</v>
      </c>
      <c r="H2">
        <f>G2-1</f>
        <v>120.946</v>
      </c>
      <c r="I2">
        <f>H2*A2</f>
        <v>91.798013999999995</v>
      </c>
      <c r="J2">
        <f>H2*E2</f>
        <v>29.147986</v>
      </c>
    </row>
    <row r="3" spans="1:10" x14ac:dyDescent="0.25">
      <c r="A3">
        <v>0.96330000000000005</v>
      </c>
      <c r="B3">
        <v>2E-3</v>
      </c>
      <c r="C3">
        <v>1.5E-3</v>
      </c>
      <c r="D3">
        <f t="shared" ref="D3:D12" si="0">C3/B3</f>
        <v>0.75</v>
      </c>
      <c r="E3">
        <f t="shared" ref="E3:E12" si="1">1-A3</f>
        <v>3.6699999999999955E-2</v>
      </c>
      <c r="F3">
        <f t="shared" ref="F3:F12" si="2">A3*E3</f>
        <v>3.5353109999999958E-2</v>
      </c>
      <c r="G3">
        <f t="shared" ref="G3:G12" si="3">F3/C3</f>
        <v>23.568739999999973</v>
      </c>
      <c r="H3">
        <f t="shared" ref="H3:H12" si="4">G3-1</f>
        <v>22.568739999999973</v>
      </c>
      <c r="I3">
        <f t="shared" ref="I3:I12" si="5">H3*A3</f>
        <v>21.740467241999976</v>
      </c>
      <c r="J3">
        <f t="shared" ref="J3:J12" si="6">H3*E3</f>
        <v>0.828272757999998</v>
      </c>
    </row>
    <row r="4" spans="1:10" x14ac:dyDescent="0.25">
      <c r="A4">
        <v>0.79169999999999996</v>
      </c>
      <c r="B4">
        <v>3.9E-2</v>
      </c>
      <c r="C4">
        <v>5.3999999999999999E-2</v>
      </c>
      <c r="D4">
        <f t="shared" si="0"/>
        <v>1.3846153846153846</v>
      </c>
      <c r="E4">
        <f t="shared" si="1"/>
        <v>0.20830000000000004</v>
      </c>
      <c r="F4">
        <f t="shared" si="2"/>
        <v>0.16491111000000003</v>
      </c>
      <c r="G4">
        <f t="shared" si="3"/>
        <v>3.0539094444444448</v>
      </c>
      <c r="H4">
        <f t="shared" si="4"/>
        <v>2.0539094444444448</v>
      </c>
      <c r="I4">
        <f t="shared" si="5"/>
        <v>1.6260801071666668</v>
      </c>
      <c r="J4">
        <f t="shared" si="6"/>
        <v>0.42782933727777794</v>
      </c>
    </row>
    <row r="5" spans="1:10" x14ac:dyDescent="0.25">
      <c r="A5">
        <v>0.96399999999999997</v>
      </c>
      <c r="B5">
        <v>1.8E-3</v>
      </c>
      <c r="C5">
        <v>1.5E-3</v>
      </c>
      <c r="D5">
        <f t="shared" si="0"/>
        <v>0.83333333333333337</v>
      </c>
      <c r="E5">
        <f t="shared" si="1"/>
        <v>3.6000000000000032E-2</v>
      </c>
      <c r="F5">
        <f t="shared" si="2"/>
        <v>3.4704000000000026E-2</v>
      </c>
      <c r="G5">
        <f t="shared" si="3"/>
        <v>23.136000000000017</v>
      </c>
      <c r="H5">
        <f t="shared" si="4"/>
        <v>22.136000000000017</v>
      </c>
      <c r="I5">
        <f t="shared" si="5"/>
        <v>21.339104000000017</v>
      </c>
      <c r="J5">
        <f t="shared" si="6"/>
        <v>0.79689600000000127</v>
      </c>
    </row>
    <row r="6" spans="1:10" x14ac:dyDescent="0.25">
      <c r="A6">
        <v>0.89070000000000005</v>
      </c>
      <c r="B6">
        <v>3.39E-2</v>
      </c>
      <c r="C6">
        <v>4.8000000000000001E-2</v>
      </c>
      <c r="D6">
        <f t="shared" si="0"/>
        <v>1.415929203539823</v>
      </c>
      <c r="E6">
        <f t="shared" si="1"/>
        <v>0.10929999999999995</v>
      </c>
      <c r="F6">
        <f t="shared" si="2"/>
        <v>9.7353509999999963E-2</v>
      </c>
      <c r="G6">
        <f t="shared" si="3"/>
        <v>2.028198124999999</v>
      </c>
      <c r="H6">
        <f t="shared" si="4"/>
        <v>1.028198124999999</v>
      </c>
      <c r="I6">
        <f t="shared" si="5"/>
        <v>0.91581606993749909</v>
      </c>
      <c r="J6">
        <f t="shared" si="6"/>
        <v>0.11238205506249983</v>
      </c>
    </row>
    <row r="7" spans="1:10" x14ac:dyDescent="0.25">
      <c r="A7">
        <v>0.85899999999999999</v>
      </c>
      <c r="B7">
        <v>1.5100000000000001E-2</v>
      </c>
      <c r="C7">
        <v>0.02</v>
      </c>
      <c r="D7">
        <f t="shared" si="0"/>
        <v>1.324503311258278</v>
      </c>
      <c r="E7">
        <f t="shared" si="1"/>
        <v>0.14100000000000001</v>
      </c>
      <c r="F7">
        <f t="shared" si="2"/>
        <v>0.121119</v>
      </c>
      <c r="G7">
        <f t="shared" si="3"/>
        <v>6.0559500000000002</v>
      </c>
      <c r="H7">
        <f t="shared" si="4"/>
        <v>5.0559500000000002</v>
      </c>
      <c r="I7">
        <f t="shared" si="5"/>
        <v>4.3430610500000002</v>
      </c>
      <c r="J7">
        <f t="shared" si="6"/>
        <v>0.71288895000000008</v>
      </c>
    </row>
    <row r="8" spans="1:10" x14ac:dyDescent="0.25">
      <c r="A8">
        <v>0.33329999999999999</v>
      </c>
      <c r="B8">
        <v>8.3299999999999999E-2</v>
      </c>
      <c r="C8">
        <v>9.5999999999999992E-3</v>
      </c>
      <c r="D8">
        <f t="shared" si="0"/>
        <v>0.11524609843937574</v>
      </c>
      <c r="E8">
        <f t="shared" si="1"/>
        <v>0.66670000000000007</v>
      </c>
      <c r="F8">
        <f t="shared" si="2"/>
        <v>0.22221111000000002</v>
      </c>
      <c r="G8">
        <f t="shared" si="3"/>
        <v>23.146990625000004</v>
      </c>
      <c r="H8">
        <f t="shared" si="4"/>
        <v>22.146990625000004</v>
      </c>
      <c r="I8">
        <f t="shared" si="5"/>
        <v>7.3815919753125012</v>
      </c>
      <c r="J8">
        <f t="shared" si="6"/>
        <v>14.765398649687505</v>
      </c>
    </row>
    <row r="9" spans="1:10" x14ac:dyDescent="0.25">
      <c r="A9">
        <v>0.28100000000000003</v>
      </c>
      <c r="B9">
        <v>3.5999999999999997E-2</v>
      </c>
      <c r="C9">
        <v>1.7000000000000001E-2</v>
      </c>
      <c r="D9">
        <f t="shared" si="0"/>
        <v>0.47222222222222227</v>
      </c>
      <c r="E9">
        <f t="shared" si="1"/>
        <v>0.71899999999999997</v>
      </c>
      <c r="F9">
        <f t="shared" si="2"/>
        <v>0.20203900000000002</v>
      </c>
      <c r="G9">
        <f t="shared" si="3"/>
        <v>11.88464705882353</v>
      </c>
      <c r="H9">
        <f t="shared" si="4"/>
        <v>10.88464705882353</v>
      </c>
      <c r="I9">
        <f t="shared" si="5"/>
        <v>3.0585858235294121</v>
      </c>
      <c r="J9">
        <f t="shared" si="6"/>
        <v>7.8260612352941177</v>
      </c>
    </row>
    <row r="10" spans="1:10" x14ac:dyDescent="0.25">
      <c r="A10">
        <v>0.17910000000000001</v>
      </c>
      <c r="B10">
        <v>6.4799999999999996E-2</v>
      </c>
      <c r="C10">
        <v>4.8000000000000001E-2</v>
      </c>
      <c r="D10">
        <f t="shared" si="0"/>
        <v>0.74074074074074081</v>
      </c>
      <c r="E10">
        <f t="shared" si="1"/>
        <v>0.82089999999999996</v>
      </c>
      <c r="F10">
        <f t="shared" si="2"/>
        <v>0.14702319</v>
      </c>
      <c r="G10">
        <f t="shared" si="3"/>
        <v>3.0629831249999997</v>
      </c>
      <c r="H10">
        <f t="shared" si="4"/>
        <v>2.0629831249999997</v>
      </c>
      <c r="I10">
        <f t="shared" si="5"/>
        <v>0.36948027768749997</v>
      </c>
      <c r="J10">
        <f t="shared" si="6"/>
        <v>1.6935028473124998</v>
      </c>
    </row>
    <row r="11" spans="1:10" x14ac:dyDescent="0.25">
      <c r="A11">
        <v>0.16350000000000001</v>
      </c>
      <c r="B11">
        <v>2.0400000000000001E-2</v>
      </c>
      <c r="C11">
        <v>1.5E-3</v>
      </c>
      <c r="D11">
        <f t="shared" si="0"/>
        <v>7.3529411764705885E-2</v>
      </c>
      <c r="E11">
        <f t="shared" si="1"/>
        <v>0.83650000000000002</v>
      </c>
      <c r="F11">
        <f t="shared" si="2"/>
        <v>0.13676775000000002</v>
      </c>
      <c r="G11">
        <f t="shared" si="3"/>
        <v>91.178500000000014</v>
      </c>
      <c r="H11">
        <f t="shared" si="4"/>
        <v>90.178500000000014</v>
      </c>
      <c r="I11">
        <f t="shared" si="5"/>
        <v>14.744184750000002</v>
      </c>
      <c r="J11">
        <f t="shared" si="6"/>
        <v>75.434315250000012</v>
      </c>
    </row>
    <row r="12" spans="1:10" x14ac:dyDescent="0.25">
      <c r="A12">
        <v>3.1600000000000003E-2</v>
      </c>
      <c r="B12">
        <v>1E-3</v>
      </c>
      <c r="C12">
        <v>1.5E-3</v>
      </c>
      <c r="D12">
        <f t="shared" si="0"/>
        <v>1.5</v>
      </c>
      <c r="E12">
        <f t="shared" si="1"/>
        <v>0.96840000000000004</v>
      </c>
      <c r="F12">
        <f t="shared" si="2"/>
        <v>3.0601440000000004E-2</v>
      </c>
      <c r="G12">
        <f t="shared" si="3"/>
        <v>20.400960000000001</v>
      </c>
      <c r="H12">
        <f t="shared" si="4"/>
        <v>19.400960000000001</v>
      </c>
      <c r="I12">
        <f t="shared" si="5"/>
        <v>0.61307033600000005</v>
      </c>
      <c r="J12">
        <f t="shared" si="6"/>
        <v>18.787889664000001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2016-03-22T17:21:42Z</dcterms:created>
  <dcterms:modified xsi:type="dcterms:W3CDTF">2016-03-23T01:39:49Z</dcterms:modified>
</cp:coreProperties>
</file>