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njie2\Dropbox\GLMM_methods_paper\Lloyd_2016_re_analysis\data_Lloyd_PeerJ2016\"/>
    </mc:Choice>
  </mc:AlternateContent>
  <bookViews>
    <workbookView xWindow="0" yWindow="0" windowWidth="20490" windowHeight="7755" activeTab="2"/>
  </bookViews>
  <sheets>
    <sheet name="temp (2)" sheetId="2" r:id="rId1"/>
    <sheet name="Sheet2" sheetId="3" r:id="rId2"/>
    <sheet name="temp" sheetId="1" r:id="rId3"/>
  </sheets>
  <calcPr calcId="152511"/>
</workbook>
</file>

<file path=xl/calcChain.xml><?xml version="1.0" encoding="utf-8"?>
<calcChain xmlns="http://schemas.openxmlformats.org/spreadsheetml/2006/main">
  <c r="G38" i="1" l="1"/>
  <c r="I38" i="1"/>
  <c r="G32" i="1"/>
  <c r="G20" i="1"/>
  <c r="G25" i="1"/>
  <c r="G26" i="1"/>
  <c r="G6" i="1"/>
  <c r="G7" i="1"/>
  <c r="G8" i="1"/>
  <c r="G12" i="1"/>
  <c r="G14" i="1"/>
  <c r="G15" i="1"/>
  <c r="G16" i="1"/>
  <c r="S38" i="1"/>
  <c r="R3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D38" i="1" l="1"/>
  <c r="F38" i="1"/>
  <c r="N38" i="1" l="1"/>
</calcChain>
</file>

<file path=xl/sharedStrings.xml><?xml version="1.0" encoding="utf-8"?>
<sst xmlns="http://schemas.openxmlformats.org/spreadsheetml/2006/main" count="298" uniqueCount="101">
  <si>
    <t>Species</t>
  </si>
  <si>
    <t>tot.97.to.10</t>
  </si>
  <si>
    <t>AMRE</t>
  </si>
  <si>
    <t>ANMA</t>
  </si>
  <si>
    <t>BANA</t>
  </si>
  <si>
    <t>BAWW</t>
  </si>
  <si>
    <t>BCPT</t>
  </si>
  <si>
    <t>BFGR</t>
  </si>
  <si>
    <t>BITH</t>
  </si>
  <si>
    <t>BTBW</t>
  </si>
  <si>
    <t>COYE</t>
  </si>
  <si>
    <t>GABU</t>
  </si>
  <si>
    <t>GAEL</t>
  </si>
  <si>
    <t>GRCA</t>
  </si>
  <si>
    <t>GTGT</t>
  </si>
  <si>
    <t>HHTA</t>
  </si>
  <si>
    <t>HIEM</t>
  </si>
  <si>
    <t>HILC</t>
  </si>
  <si>
    <t>HIPE</t>
  </si>
  <si>
    <t>HIPK</t>
  </si>
  <si>
    <t>HISP</t>
  </si>
  <si>
    <t>HITR</t>
  </si>
  <si>
    <t>HIWO</t>
  </si>
  <si>
    <t>KEWA</t>
  </si>
  <si>
    <t>LATH</t>
  </si>
  <si>
    <t>MYWA</t>
  </si>
  <si>
    <t>NBTO</t>
  </si>
  <si>
    <t>OVEN</t>
  </si>
  <si>
    <t>PIWA</t>
  </si>
  <si>
    <t>RHQD</t>
  </si>
  <si>
    <t>RLTH</t>
  </si>
  <si>
    <t>RNPI</t>
  </si>
  <si>
    <t>RTSO</t>
  </si>
  <si>
    <t>SSHA</t>
  </si>
  <si>
    <t>SWWA</t>
  </si>
  <si>
    <t>WCHT</t>
  </si>
  <si>
    <t>WEWA</t>
  </si>
  <si>
    <t>WFQD</t>
  </si>
  <si>
    <r>
      <t>Sharp-shinned Hawk (</t>
    </r>
    <r>
      <rPr>
        <i/>
        <sz val="10"/>
        <color rgb="FF333333"/>
        <rFont val="Arial"/>
        <family val="2"/>
      </rPr>
      <t>Accipiter striatus</t>
    </r>
    <r>
      <rPr>
        <sz val="10"/>
        <color rgb="FF333333"/>
        <rFont val="Arial"/>
        <family val="2"/>
      </rPr>
      <t>)</t>
    </r>
  </si>
  <si>
    <r>
      <t>Greater Antillean Elaenia (</t>
    </r>
    <r>
      <rPr>
        <i/>
        <sz val="10"/>
        <color rgb="FF333333"/>
        <rFont val="Arial"/>
        <family val="2"/>
      </rPr>
      <t>Elaenia fallax</t>
    </r>
    <r>
      <rPr>
        <sz val="10"/>
        <color rgb="FF333333"/>
        <rFont val="Arial"/>
        <family val="2"/>
      </rPr>
      <t>)</t>
    </r>
  </si>
  <si>
    <r>
      <t>Rufous-throated Solitaire (</t>
    </r>
    <r>
      <rPr>
        <i/>
        <sz val="10"/>
        <color rgb="FF333333"/>
        <rFont val="Arial"/>
        <family val="2"/>
      </rPr>
      <t>Myadestes genibarbis</t>
    </r>
    <r>
      <rPr>
        <sz val="10"/>
        <color rgb="FF333333"/>
        <rFont val="Arial"/>
        <family val="2"/>
      </rPr>
      <t>)</t>
    </r>
  </si>
  <si>
    <r>
      <t>Bicknell’s Thrush (</t>
    </r>
    <r>
      <rPr>
        <i/>
        <sz val="10"/>
        <color rgb="FF333333"/>
        <rFont val="Arial"/>
        <family val="2"/>
      </rPr>
      <t>Catharus bicknelli</t>
    </r>
    <r>
      <rPr>
        <sz val="10"/>
        <color rgb="FF333333"/>
        <rFont val="Arial"/>
        <family val="2"/>
      </rPr>
      <t>)</t>
    </r>
  </si>
  <si>
    <r>
      <t>Red-legged Thrush (</t>
    </r>
    <r>
      <rPr>
        <i/>
        <sz val="10"/>
        <color rgb="FF333333"/>
        <rFont val="Arial"/>
        <family val="2"/>
      </rPr>
      <t>Turdus plumbeus</t>
    </r>
    <r>
      <rPr>
        <sz val="10"/>
        <color rgb="FF333333"/>
        <rFont val="Arial"/>
        <family val="2"/>
      </rPr>
      <t>)</t>
    </r>
  </si>
  <si>
    <r>
      <t>Gray Catbird (</t>
    </r>
    <r>
      <rPr>
        <i/>
        <sz val="10"/>
        <color rgb="FF333333"/>
        <rFont val="Arial"/>
        <family val="2"/>
      </rPr>
      <t>Dumetella carolinensis</t>
    </r>
    <r>
      <rPr>
        <sz val="10"/>
        <color rgb="FF333333"/>
        <rFont val="Arial"/>
        <family val="2"/>
      </rPr>
      <t>)</t>
    </r>
  </si>
  <si>
    <r>
      <t>Ovenbird (</t>
    </r>
    <r>
      <rPr>
        <i/>
        <sz val="10"/>
        <color rgb="FF333333"/>
        <rFont val="Arial"/>
        <family val="2"/>
      </rPr>
      <t>Seiurus aurocapilla</t>
    </r>
    <r>
      <rPr>
        <sz val="10"/>
        <color rgb="FF333333"/>
        <rFont val="Arial"/>
        <family val="2"/>
      </rPr>
      <t>)</t>
    </r>
  </si>
  <si>
    <r>
      <t>Worm-eating Warbler (</t>
    </r>
    <r>
      <rPr>
        <i/>
        <sz val="10"/>
        <color rgb="FF333333"/>
        <rFont val="Arial"/>
        <family val="2"/>
      </rPr>
      <t>Helmitheros vermivorum</t>
    </r>
    <r>
      <rPr>
        <sz val="10"/>
        <color rgb="FF333333"/>
        <rFont val="Arial"/>
        <family val="2"/>
      </rPr>
      <t>)</t>
    </r>
  </si>
  <si>
    <r>
      <t>Black-and-white Warbler (</t>
    </r>
    <r>
      <rPr>
        <i/>
        <sz val="10"/>
        <color rgb="FF333333"/>
        <rFont val="Arial"/>
        <family val="2"/>
      </rPr>
      <t>Mniotilta varia</t>
    </r>
    <r>
      <rPr>
        <sz val="10"/>
        <color rgb="FF333333"/>
        <rFont val="Arial"/>
        <family val="2"/>
      </rPr>
      <t>)</t>
    </r>
  </si>
  <si>
    <r>
      <t>Swainson’s Warbler (</t>
    </r>
    <r>
      <rPr>
        <i/>
        <sz val="10"/>
        <color rgb="FF333333"/>
        <rFont val="Arial"/>
        <family val="2"/>
      </rPr>
      <t>Limnothlypis swainsonii</t>
    </r>
    <r>
      <rPr>
        <sz val="10"/>
        <color rgb="FF333333"/>
        <rFont val="Arial"/>
        <family val="2"/>
      </rPr>
      <t>)</t>
    </r>
  </si>
  <si>
    <r>
      <t>Kentucky Warbler (</t>
    </r>
    <r>
      <rPr>
        <i/>
        <sz val="10"/>
        <color rgb="FF333333"/>
        <rFont val="Arial"/>
        <family val="2"/>
      </rPr>
      <t>Geothlypis formosa</t>
    </r>
    <r>
      <rPr>
        <sz val="10"/>
        <color rgb="FF333333"/>
        <rFont val="Arial"/>
        <family val="2"/>
      </rPr>
      <t>)</t>
    </r>
  </si>
  <si>
    <r>
      <t>Common Yellowthroat (</t>
    </r>
    <r>
      <rPr>
        <i/>
        <sz val="10"/>
        <color rgb="FF333333"/>
        <rFont val="Arial"/>
        <family val="2"/>
      </rPr>
      <t>Geothlypis trichas</t>
    </r>
    <r>
      <rPr>
        <sz val="10"/>
        <color rgb="FF333333"/>
        <rFont val="Arial"/>
        <family val="2"/>
      </rPr>
      <t>)</t>
    </r>
  </si>
  <si>
    <r>
      <t>American Redstart (</t>
    </r>
    <r>
      <rPr>
        <i/>
        <sz val="10"/>
        <color rgb="FF333333"/>
        <rFont val="Arial"/>
        <family val="2"/>
      </rPr>
      <t>Setophaga ruticilla</t>
    </r>
    <r>
      <rPr>
        <sz val="10"/>
        <color rgb="FF333333"/>
        <rFont val="Arial"/>
        <family val="2"/>
      </rPr>
      <t>)</t>
    </r>
  </si>
  <si>
    <r>
      <t>Black-throated Blue Warbler (</t>
    </r>
    <r>
      <rPr>
        <i/>
        <sz val="10"/>
        <color rgb="FF333333"/>
        <rFont val="Arial"/>
        <family val="2"/>
      </rPr>
      <t>Setophaga caerulescens</t>
    </r>
    <r>
      <rPr>
        <sz val="10"/>
        <color rgb="FF333333"/>
        <rFont val="Arial"/>
        <family val="2"/>
      </rPr>
      <t>)</t>
    </r>
  </si>
  <si>
    <r>
      <t>Pine Warbler (</t>
    </r>
    <r>
      <rPr>
        <i/>
        <sz val="10"/>
        <color rgb="FF333333"/>
        <rFont val="Arial"/>
        <family val="2"/>
      </rPr>
      <t>Setophaga pinus</t>
    </r>
    <r>
      <rPr>
        <sz val="10"/>
        <color rgb="FF333333"/>
        <rFont val="Arial"/>
        <family val="2"/>
      </rPr>
      <t>)</t>
    </r>
  </si>
  <si>
    <r>
      <t>Banaquit (</t>
    </r>
    <r>
      <rPr>
        <i/>
        <sz val="10"/>
        <color rgb="FF333333"/>
        <rFont val="Arial"/>
        <family val="2"/>
      </rPr>
      <t>Coereba flaveola</t>
    </r>
    <r>
      <rPr>
        <sz val="10"/>
        <color rgb="FF333333"/>
        <rFont val="Arial"/>
        <family val="2"/>
      </rPr>
      <t>)</t>
    </r>
  </si>
  <si>
    <r>
      <t>Black-faced Grassquit (</t>
    </r>
    <r>
      <rPr>
        <i/>
        <sz val="10"/>
        <color rgb="FF333333"/>
        <rFont val="Arial"/>
        <family val="2"/>
      </rPr>
      <t>Tiaris bicolor</t>
    </r>
    <r>
      <rPr>
        <sz val="10"/>
        <color rgb="FF333333"/>
        <rFont val="Arial"/>
        <family val="2"/>
      </rPr>
      <t>)</t>
    </r>
  </si>
  <si>
    <r>
      <t>Greater Antillean Bullfinch (</t>
    </r>
    <r>
      <rPr>
        <i/>
        <sz val="10"/>
        <color rgb="FF333333"/>
        <rFont val="Arial"/>
        <family val="2"/>
      </rPr>
      <t>Loxigilla violacea</t>
    </r>
    <r>
      <rPr>
        <sz val="10"/>
        <color rgb="FF333333"/>
        <rFont val="Arial"/>
        <family val="2"/>
      </rPr>
      <t>)</t>
    </r>
  </si>
  <si>
    <t>Notes. aHispaniolan endemic.</t>
  </si>
  <si>
    <t>endem</t>
  </si>
  <si>
    <r>
      <t>Hispaniolan Emerald (</t>
    </r>
    <r>
      <rPr>
        <i/>
        <sz val="10"/>
        <color rgb="FF333333"/>
        <rFont val="Arial"/>
        <family val="2"/>
      </rPr>
      <t>Chlorostilbon swainsonii</t>
    </r>
    <r>
      <rPr>
        <sz val="10"/>
        <color rgb="FF333333"/>
        <rFont val="Arial"/>
        <family val="2"/>
      </rPr>
      <t>)</t>
    </r>
  </si>
  <si>
    <t>Black-crowned Palm-Tanager (Phaenicophilus palmarum)</t>
  </si>
  <si>
    <t>Green-tailed Ground-Tanager (Microligea palustris)</t>
  </si>
  <si>
    <t>Hispaniolan Highland-Tanager (Xenoligea montana)</t>
  </si>
  <si>
    <t>Hispaniolan Pewee (Contopus hispaniolensis)</t>
  </si>
  <si>
    <t>Hispaniolan Parakeet (Psittacara chloropterus)</t>
  </si>
  <si>
    <t>Hispaniolan Spindalis (Spindalis dominicensis)</t>
  </si>
  <si>
    <t>Hispaniolan Trogon (Priotelus roseigaster)</t>
  </si>
  <si>
    <t>Hispaniolan Woodpecker (Melanerpes striatus)</t>
  </si>
  <si>
    <t>La Selle Thrush (Turdus swalesi)</t>
  </si>
  <si>
    <t>Narrow-billed Tody (Todus angustirostris)</t>
  </si>
  <si>
    <t>Western Chat-Tanager (Calyptophilus tertius)</t>
  </si>
  <si>
    <t>White-fronted Quail-Dove (Geotrygon leucometopia)</t>
  </si>
  <si>
    <t>non-unique bands</t>
  </si>
  <si>
    <t>Antillean Mango?</t>
  </si>
  <si>
    <t>Myrtle Warbler?</t>
  </si>
  <si>
    <t>Hispaniolan Lizard-Cuckoo?</t>
  </si>
  <si>
    <t>Lloyd.tot.ind</t>
  </si>
  <si>
    <t>spp</t>
  </si>
  <si>
    <t>model</t>
  </si>
  <si>
    <t>spp.total</t>
  </si>
  <si>
    <t>species</t>
  </si>
  <si>
    <t>i.lloyd</t>
  </si>
  <si>
    <t>Fig1</t>
  </si>
  <si>
    <t>Fig2</t>
  </si>
  <si>
    <t>Fig3</t>
  </si>
  <si>
    <t>Fig4</t>
  </si>
  <si>
    <t>Fig5</t>
  </si>
  <si>
    <t>&lt;0.001</t>
  </si>
  <si>
    <t>Fig</t>
  </si>
  <si>
    <t>R2</t>
  </si>
  <si>
    <t>Lloyd.N</t>
  </si>
  <si>
    <t>B.yr</t>
  </si>
  <si>
    <t>B.site</t>
  </si>
  <si>
    <t>B.yrXsite</t>
  </si>
  <si>
    <t>p.yr</t>
  </si>
  <si>
    <t>B.yr.drop.97</t>
  </si>
  <si>
    <t>&gt;0.05</t>
  </si>
  <si>
    <t>none</t>
  </si>
  <si>
    <t>type</t>
  </si>
  <si>
    <t>neo</t>
  </si>
  <si>
    <t>neoQ</t>
  </si>
  <si>
    <t>p.yr.drop.97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</si>
</sst>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i/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2"/>
      <color rgb="FF545454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DDDDDD"/>
      </left>
      <right/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9" fillId="33" borderId="10" xfId="0" applyFont="1" applyFill="1" applyBorder="1" applyAlignment="1">
      <alignment horizontal="left" vertical="top"/>
    </xf>
    <xf numFmtId="0" fontId="21" fillId="33" borderId="10" xfId="42" applyFill="1" applyBorder="1" applyAlignment="1">
      <alignment horizontal="left" vertical="top"/>
    </xf>
    <xf numFmtId="0" fontId="18" fillId="33" borderId="10" xfId="0" applyFont="1" applyFill="1" applyBorder="1" applyAlignment="1">
      <alignment horizontal="left" wrapText="1"/>
    </xf>
    <xf numFmtId="0" fontId="0" fillId="34" borderId="0" xfId="0" applyFill="1"/>
    <xf numFmtId="0" fontId="21" fillId="35" borderId="10" xfId="42" applyFill="1" applyBorder="1" applyAlignment="1">
      <alignment horizontal="left" vertical="top"/>
    </xf>
    <xf numFmtId="0" fontId="19" fillId="36" borderId="10" xfId="0" applyFont="1" applyFill="1" applyBorder="1" applyAlignment="1">
      <alignment horizontal="left" vertical="top"/>
    </xf>
    <xf numFmtId="0" fontId="19" fillId="0" borderId="10" xfId="0" applyFont="1" applyFill="1" applyBorder="1" applyAlignment="1">
      <alignment horizontal="left" vertical="top"/>
    </xf>
    <xf numFmtId="0" fontId="21" fillId="0" borderId="10" xfId="42" applyFill="1" applyBorder="1" applyAlignment="1">
      <alignment horizontal="left" vertical="top"/>
    </xf>
    <xf numFmtId="0" fontId="19" fillId="35" borderId="10" xfId="0" applyFont="1" applyFill="1" applyBorder="1" applyAlignment="1">
      <alignment horizontal="left" vertical="top"/>
    </xf>
    <xf numFmtId="0" fontId="18" fillId="33" borderId="11" xfId="0" applyFont="1" applyFill="1" applyBorder="1" applyAlignment="1">
      <alignment horizontal="center" wrapText="1"/>
    </xf>
    <xf numFmtId="0" fontId="19" fillId="36" borderId="11" xfId="0" applyFont="1" applyFill="1" applyBorder="1" applyAlignment="1">
      <alignment horizontal="center" vertical="top"/>
    </xf>
    <xf numFmtId="0" fontId="0" fillId="34" borderId="0" xfId="0" applyFill="1" applyAlignment="1">
      <alignment horizontal="center"/>
    </xf>
    <xf numFmtId="0" fontId="19" fillId="0" borderId="11" xfId="0" applyFont="1" applyFill="1" applyBorder="1" applyAlignment="1">
      <alignment horizontal="center" vertical="top"/>
    </xf>
    <xf numFmtId="0" fontId="19" fillId="33" borderId="11" xfId="0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0" fontId="19" fillId="35" borderId="1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2" fillId="0" borderId="0" xfId="0" applyFont="1"/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9" fillId="0" borderId="0" xfId="0" applyFont="1" applyFill="1" applyBorder="1" applyAlignment="1">
      <alignment horizontal="center" vertical="top"/>
    </xf>
    <xf numFmtId="0" fontId="19" fillId="0" borderId="13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center" vertical="top"/>
    </xf>
    <xf numFmtId="0" fontId="0" fillId="0" borderId="15" xfId="0" applyBorder="1"/>
    <xf numFmtId="0" fontId="0" fillId="0" borderId="16" xfId="0" applyFill="1" applyBorder="1" applyAlignment="1">
      <alignment horizontal="center"/>
    </xf>
    <xf numFmtId="0" fontId="19" fillId="0" borderId="17" xfId="0" applyFont="1" applyFill="1" applyBorder="1" applyAlignment="1">
      <alignment horizontal="left" vertical="top"/>
    </xf>
    <xf numFmtId="0" fontId="19" fillId="0" borderId="18" xfId="0" applyFont="1" applyFill="1" applyBorder="1" applyAlignment="1">
      <alignment horizontal="center" vertical="top"/>
    </xf>
    <xf numFmtId="0" fontId="19" fillId="33" borderId="14" xfId="0" applyFont="1" applyFill="1" applyBorder="1" applyAlignment="1">
      <alignment horizontal="center" vertical="top"/>
    </xf>
    <xf numFmtId="0" fontId="21" fillId="33" borderId="17" xfId="42" applyFill="1" applyBorder="1" applyAlignment="1">
      <alignment horizontal="left" vertical="top"/>
    </xf>
    <xf numFmtId="0" fontId="19" fillId="33" borderId="18" xfId="0" applyFont="1" applyFill="1" applyBorder="1" applyAlignment="1">
      <alignment horizontal="center" vertical="top"/>
    </xf>
    <xf numFmtId="0" fontId="19" fillId="33" borderId="13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9" fillId="0" borderId="0" xfId="0" applyFont="1" applyFill="1" applyBorder="1" applyAlignment="1">
      <alignment horizontal="left" vertical="top"/>
    </xf>
    <xf numFmtId="0" fontId="0" fillId="0" borderId="16" xfId="0" applyBorder="1"/>
    <xf numFmtId="0" fontId="18" fillId="0" borderId="0" xfId="0" applyFont="1" applyFill="1" applyBorder="1" applyAlignment="1">
      <alignment horizontal="left" wrapText="1"/>
    </xf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eerj.com/articles/1541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peerj.com/articles/1541/" TargetMode="External"/><Relationship Id="rId7" Type="http://schemas.openxmlformats.org/officeDocument/2006/relationships/hyperlink" Target="https://peerj.com/articles/1541/" TargetMode="External"/><Relationship Id="rId12" Type="http://schemas.openxmlformats.org/officeDocument/2006/relationships/hyperlink" Target="https://peerj.com/articles/1541/" TargetMode="External"/><Relationship Id="rId2" Type="http://schemas.openxmlformats.org/officeDocument/2006/relationships/hyperlink" Target="https://peerj.com/articles/1541/" TargetMode="External"/><Relationship Id="rId1" Type="http://schemas.openxmlformats.org/officeDocument/2006/relationships/hyperlink" Target="https://peerj.com/articles/1541/" TargetMode="External"/><Relationship Id="rId6" Type="http://schemas.openxmlformats.org/officeDocument/2006/relationships/hyperlink" Target="https://peerj.com/articles/1541/" TargetMode="External"/><Relationship Id="rId11" Type="http://schemas.openxmlformats.org/officeDocument/2006/relationships/hyperlink" Target="https://peerj.com/articles/1541/" TargetMode="External"/><Relationship Id="rId5" Type="http://schemas.openxmlformats.org/officeDocument/2006/relationships/hyperlink" Target="https://peerj.com/articles/1541/" TargetMode="External"/><Relationship Id="rId10" Type="http://schemas.openxmlformats.org/officeDocument/2006/relationships/hyperlink" Target="https://peerj.com/articles/1541/" TargetMode="External"/><Relationship Id="rId4" Type="http://schemas.openxmlformats.org/officeDocument/2006/relationships/hyperlink" Target="https://peerj.com/articles/1541/" TargetMode="External"/><Relationship Id="rId9" Type="http://schemas.openxmlformats.org/officeDocument/2006/relationships/hyperlink" Target="https://peerj.com/articles/154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70" zoomScaleNormal="70" workbookViewId="0">
      <selection activeCell="C25" sqref="C25"/>
    </sheetView>
  </sheetViews>
  <sheetFormatPr defaultRowHeight="15" x14ac:dyDescent="0.25"/>
  <cols>
    <col min="1" max="1" width="6.5703125" style="34" customWidth="1"/>
    <col min="2" max="2" width="8.140625" style="34" customWidth="1"/>
    <col min="3" max="3" width="56.28515625" style="38" customWidth="1"/>
    <col min="4" max="4" width="12.85546875" style="34" customWidth="1"/>
    <col min="5" max="5" width="9.85546875" style="34" customWidth="1"/>
    <col min="6" max="6" width="6.28515625" customWidth="1"/>
    <col min="7" max="7" width="8.140625" customWidth="1"/>
    <col min="8" max="8" width="6.42578125" customWidth="1"/>
    <col min="10" max="10" width="5.7109375" customWidth="1"/>
    <col min="11" max="11" width="6.140625" customWidth="1"/>
    <col min="12" max="12" width="9.28515625" customWidth="1"/>
  </cols>
  <sheetData>
    <row r="1" spans="1:13" x14ac:dyDescent="0.25">
      <c r="A1" s="34" t="s">
        <v>80</v>
      </c>
      <c r="B1" s="34" t="s">
        <v>76</v>
      </c>
      <c r="C1" s="37" t="s">
        <v>79</v>
      </c>
      <c r="D1" s="33" t="s">
        <v>89</v>
      </c>
      <c r="E1" s="33" t="s">
        <v>97</v>
      </c>
      <c r="F1" t="s">
        <v>87</v>
      </c>
      <c r="G1" t="s">
        <v>90</v>
      </c>
      <c r="H1" t="s">
        <v>91</v>
      </c>
      <c r="I1" t="s">
        <v>92</v>
      </c>
      <c r="J1" t="s">
        <v>93</v>
      </c>
      <c r="K1" t="s">
        <v>88</v>
      </c>
      <c r="L1" t="s">
        <v>94</v>
      </c>
      <c r="M1" t="s">
        <v>100</v>
      </c>
    </row>
    <row r="2" spans="1:13" x14ac:dyDescent="0.25">
      <c r="A2" s="34">
        <v>1</v>
      </c>
      <c r="B2" s="34" t="s">
        <v>33</v>
      </c>
      <c r="C2" s="35" t="s">
        <v>38</v>
      </c>
      <c r="D2" s="22">
        <v>12</v>
      </c>
      <c r="E2" s="22" t="s">
        <v>99</v>
      </c>
    </row>
    <row r="3" spans="1:13" x14ac:dyDescent="0.25">
      <c r="A3" s="34">
        <v>2</v>
      </c>
      <c r="B3" s="34" t="s">
        <v>37</v>
      </c>
      <c r="C3" s="38" t="s">
        <v>70</v>
      </c>
      <c r="D3" s="22">
        <v>7</v>
      </c>
      <c r="E3" s="22" t="s">
        <v>57</v>
      </c>
    </row>
    <row r="4" spans="1:13" x14ac:dyDescent="0.25">
      <c r="A4" s="34">
        <v>3</v>
      </c>
      <c r="B4" s="34" t="s">
        <v>19</v>
      </c>
      <c r="C4" s="38" t="s">
        <v>63</v>
      </c>
      <c r="D4" s="22">
        <v>1</v>
      </c>
      <c r="E4" s="22" t="s">
        <v>57</v>
      </c>
    </row>
    <row r="5" spans="1:13" x14ac:dyDescent="0.25">
      <c r="A5" s="34">
        <v>4</v>
      </c>
      <c r="B5" s="34" t="s">
        <v>16</v>
      </c>
      <c r="C5" s="35" t="s">
        <v>58</v>
      </c>
      <c r="D5" s="22">
        <v>47</v>
      </c>
      <c r="E5" s="22" t="s">
        <v>57</v>
      </c>
    </row>
    <row r="6" spans="1:13" x14ac:dyDescent="0.25">
      <c r="A6" s="34">
        <v>5</v>
      </c>
      <c r="B6" s="34" t="s">
        <v>26</v>
      </c>
      <c r="C6" s="38" t="s">
        <v>68</v>
      </c>
      <c r="D6" s="22">
        <v>140</v>
      </c>
      <c r="E6" s="22" t="s">
        <v>57</v>
      </c>
      <c r="F6" t="s">
        <v>96</v>
      </c>
      <c r="G6">
        <v>0.02</v>
      </c>
      <c r="J6">
        <v>0.3</v>
      </c>
    </row>
    <row r="7" spans="1:13" x14ac:dyDescent="0.25">
      <c r="A7" s="34">
        <v>6</v>
      </c>
      <c r="B7" s="34" t="s">
        <v>22</v>
      </c>
      <c r="C7" s="38" t="s">
        <v>66</v>
      </c>
      <c r="D7" s="22">
        <v>22</v>
      </c>
      <c r="E7" s="22" t="s">
        <v>57</v>
      </c>
    </row>
    <row r="8" spans="1:13" x14ac:dyDescent="0.25">
      <c r="A8" s="34">
        <v>7</v>
      </c>
      <c r="B8" s="34" t="s">
        <v>21</v>
      </c>
      <c r="C8" s="38" t="s">
        <v>65</v>
      </c>
      <c r="D8" s="22">
        <v>10</v>
      </c>
      <c r="E8" s="22" t="s">
        <v>57</v>
      </c>
    </row>
    <row r="9" spans="1:13" x14ac:dyDescent="0.25">
      <c r="A9" s="34">
        <v>8</v>
      </c>
      <c r="B9" s="34" t="s">
        <v>18</v>
      </c>
      <c r="C9" s="38" t="s">
        <v>62</v>
      </c>
      <c r="D9" s="22">
        <v>43</v>
      </c>
      <c r="E9" s="22" t="s">
        <v>57</v>
      </c>
    </row>
    <row r="10" spans="1:13" ht="15.75" thickBot="1" x14ac:dyDescent="0.3">
      <c r="A10" s="34">
        <v>9</v>
      </c>
      <c r="B10" s="34" t="s">
        <v>12</v>
      </c>
      <c r="C10" s="35" t="s">
        <v>39</v>
      </c>
      <c r="D10" s="22">
        <v>29</v>
      </c>
      <c r="E10" s="22"/>
    </row>
    <row r="11" spans="1:13" ht="15.75" thickBot="1" x14ac:dyDescent="0.3">
      <c r="A11" s="34">
        <v>10</v>
      </c>
      <c r="B11" s="34" t="s">
        <v>32</v>
      </c>
      <c r="C11" s="35" t="s">
        <v>40</v>
      </c>
      <c r="D11" s="22">
        <v>126</v>
      </c>
      <c r="E11" s="22"/>
      <c r="F11" s="36" t="s">
        <v>81</v>
      </c>
      <c r="G11">
        <v>-0.04</v>
      </c>
      <c r="J11">
        <v>0.04</v>
      </c>
      <c r="K11">
        <v>0.3</v>
      </c>
    </row>
    <row r="12" spans="1:13" x14ac:dyDescent="0.25">
      <c r="A12" s="34">
        <v>11</v>
      </c>
      <c r="B12" s="34" t="s">
        <v>8</v>
      </c>
      <c r="C12" s="35" t="s">
        <v>41</v>
      </c>
      <c r="D12" s="22">
        <v>149</v>
      </c>
      <c r="E12" s="22" t="s">
        <v>98</v>
      </c>
      <c r="F12" t="s">
        <v>96</v>
      </c>
      <c r="G12">
        <v>-3.0000000000000001E-3</v>
      </c>
      <c r="J12">
        <v>0.87</v>
      </c>
    </row>
    <row r="13" spans="1:13" x14ac:dyDescent="0.25">
      <c r="A13" s="34">
        <v>12</v>
      </c>
      <c r="B13" s="34" t="s">
        <v>24</v>
      </c>
      <c r="C13" s="38" t="s">
        <v>67</v>
      </c>
      <c r="D13" s="22">
        <v>22</v>
      </c>
      <c r="E13" s="22"/>
    </row>
    <row r="14" spans="1:13" x14ac:dyDescent="0.25">
      <c r="A14" s="34">
        <v>13</v>
      </c>
      <c r="B14" s="34" t="s">
        <v>30</v>
      </c>
      <c r="C14" s="35" t="s">
        <v>42</v>
      </c>
      <c r="D14" s="22">
        <v>31</v>
      </c>
      <c r="E14" s="22"/>
    </row>
    <row r="15" spans="1:13" x14ac:dyDescent="0.25">
      <c r="A15" s="34">
        <v>14</v>
      </c>
      <c r="B15" s="34" t="s">
        <v>13</v>
      </c>
      <c r="C15" s="35" t="s">
        <v>43</v>
      </c>
      <c r="D15" s="22">
        <v>1</v>
      </c>
      <c r="E15" s="22" t="s">
        <v>99</v>
      </c>
    </row>
    <row r="16" spans="1:13" x14ac:dyDescent="0.25">
      <c r="A16" s="34">
        <v>15</v>
      </c>
      <c r="B16" s="34" t="s">
        <v>27</v>
      </c>
      <c r="C16" s="35" t="s">
        <v>44</v>
      </c>
      <c r="D16" s="22">
        <v>162</v>
      </c>
      <c r="E16" s="22" t="s">
        <v>98</v>
      </c>
      <c r="F16" t="s">
        <v>96</v>
      </c>
      <c r="G16">
        <v>4.0000000000000001E-3</v>
      </c>
      <c r="J16">
        <v>0.78</v>
      </c>
    </row>
    <row r="17" spans="1:13" x14ac:dyDescent="0.25">
      <c r="A17" s="34">
        <v>16</v>
      </c>
      <c r="B17" s="34" t="s">
        <v>36</v>
      </c>
      <c r="C17" s="35" t="s">
        <v>45</v>
      </c>
      <c r="D17" s="22">
        <v>4</v>
      </c>
      <c r="E17" s="22" t="s">
        <v>98</v>
      </c>
    </row>
    <row r="18" spans="1:13" x14ac:dyDescent="0.25">
      <c r="A18" s="34">
        <v>17</v>
      </c>
      <c r="B18" s="34" t="s">
        <v>5</v>
      </c>
      <c r="C18" s="35" t="s">
        <v>46</v>
      </c>
      <c r="D18" s="22">
        <v>28</v>
      </c>
      <c r="E18" s="22" t="s">
        <v>98</v>
      </c>
    </row>
    <row r="19" spans="1:13" x14ac:dyDescent="0.25">
      <c r="A19" s="34">
        <v>18</v>
      </c>
      <c r="B19" s="34" t="s">
        <v>34</v>
      </c>
      <c r="C19" s="35" t="s">
        <v>47</v>
      </c>
      <c r="D19" s="22">
        <v>7</v>
      </c>
      <c r="E19" s="22" t="s">
        <v>98</v>
      </c>
    </row>
    <row r="20" spans="1:13" x14ac:dyDescent="0.25">
      <c r="A20" s="34">
        <v>19</v>
      </c>
      <c r="B20" s="34" t="s">
        <v>23</v>
      </c>
      <c r="C20" s="35" t="s">
        <v>48</v>
      </c>
      <c r="D20" s="22">
        <v>1</v>
      </c>
      <c r="E20" s="22" t="s">
        <v>98</v>
      </c>
    </row>
    <row r="21" spans="1:13" x14ac:dyDescent="0.25">
      <c r="A21" s="34">
        <v>20</v>
      </c>
      <c r="B21" s="34" t="s">
        <v>10</v>
      </c>
      <c r="C21" s="35" t="s">
        <v>49</v>
      </c>
      <c r="D21" s="22">
        <v>2</v>
      </c>
      <c r="E21" s="22" t="s">
        <v>98</v>
      </c>
    </row>
    <row r="22" spans="1:13" x14ac:dyDescent="0.25">
      <c r="A22" s="34">
        <v>21</v>
      </c>
      <c r="B22" s="34" t="s">
        <v>2</v>
      </c>
      <c r="C22" s="35" t="s">
        <v>50</v>
      </c>
      <c r="D22" s="22">
        <v>3</v>
      </c>
      <c r="E22" s="22" t="s">
        <v>98</v>
      </c>
    </row>
    <row r="23" spans="1:13" x14ac:dyDescent="0.25">
      <c r="A23" s="34">
        <v>22</v>
      </c>
      <c r="B23" s="34" t="s">
        <v>9</v>
      </c>
      <c r="C23" s="35" t="s">
        <v>51</v>
      </c>
      <c r="D23" s="22">
        <v>83</v>
      </c>
      <c r="E23" s="22" t="s">
        <v>98</v>
      </c>
      <c r="F23" t="s">
        <v>96</v>
      </c>
      <c r="G23">
        <v>1.2999999999999999E-2</v>
      </c>
      <c r="J23">
        <v>0.63300000000000001</v>
      </c>
    </row>
    <row r="24" spans="1:13" ht="15.75" thickBot="1" x14ac:dyDescent="0.3">
      <c r="A24" s="34">
        <v>23</v>
      </c>
      <c r="B24" s="34" t="s">
        <v>28</v>
      </c>
      <c r="C24" s="35" t="s">
        <v>52</v>
      </c>
      <c r="D24" s="22">
        <v>1</v>
      </c>
      <c r="E24" s="22" t="s">
        <v>98</v>
      </c>
    </row>
    <row r="25" spans="1:13" ht="15.75" thickBot="1" x14ac:dyDescent="0.3">
      <c r="A25" s="34">
        <v>24</v>
      </c>
      <c r="B25" s="34" t="s">
        <v>15</v>
      </c>
      <c r="C25" s="38" t="s">
        <v>61</v>
      </c>
      <c r="D25" s="22">
        <v>69</v>
      </c>
      <c r="E25" s="22" t="s">
        <v>57</v>
      </c>
      <c r="F25" s="36" t="s">
        <v>84</v>
      </c>
      <c r="G25">
        <v>-0.23</v>
      </c>
      <c r="H25">
        <v>-418.8</v>
      </c>
      <c r="I25">
        <v>0.21</v>
      </c>
      <c r="J25" t="s">
        <v>86</v>
      </c>
      <c r="K25">
        <v>0.38</v>
      </c>
      <c r="L25">
        <v>-0.05</v>
      </c>
      <c r="M25">
        <v>0.12</v>
      </c>
    </row>
    <row r="26" spans="1:13" ht="15.75" thickBot="1" x14ac:dyDescent="0.3">
      <c r="A26" s="34">
        <v>25</v>
      </c>
      <c r="B26" s="34" t="s">
        <v>14</v>
      </c>
      <c r="C26" s="38" t="s">
        <v>60</v>
      </c>
      <c r="D26" s="22">
        <v>245</v>
      </c>
      <c r="E26" s="22" t="s">
        <v>57</v>
      </c>
      <c r="F26" s="36" t="s">
        <v>82</v>
      </c>
      <c r="G26">
        <v>-7.0000000000000007E-2</v>
      </c>
      <c r="J26" t="s">
        <v>86</v>
      </c>
      <c r="K26">
        <v>0.76</v>
      </c>
    </row>
    <row r="27" spans="1:13" x14ac:dyDescent="0.25">
      <c r="A27" s="34">
        <v>26</v>
      </c>
      <c r="B27" s="34" t="s">
        <v>4</v>
      </c>
      <c r="C27" s="35" t="s">
        <v>53</v>
      </c>
      <c r="D27" s="22">
        <v>4</v>
      </c>
      <c r="E27" s="22"/>
    </row>
    <row r="28" spans="1:13" ht="15.75" thickBot="1" x14ac:dyDescent="0.3">
      <c r="A28" s="34">
        <v>27</v>
      </c>
      <c r="B28" s="34" t="s">
        <v>6</v>
      </c>
      <c r="C28" s="38" t="s">
        <v>59</v>
      </c>
      <c r="D28" s="22">
        <v>77</v>
      </c>
      <c r="E28" s="22" t="s">
        <v>57</v>
      </c>
      <c r="F28" t="s">
        <v>96</v>
      </c>
      <c r="G28">
        <v>-2.8000000000000001E-2</v>
      </c>
      <c r="J28">
        <v>0.3</v>
      </c>
    </row>
    <row r="29" spans="1:13" ht="15.75" thickBot="1" x14ac:dyDescent="0.3">
      <c r="A29" s="34">
        <v>28</v>
      </c>
      <c r="B29" s="34" t="s">
        <v>35</v>
      </c>
      <c r="C29" s="38" t="s">
        <v>69</v>
      </c>
      <c r="D29" s="22">
        <v>72</v>
      </c>
      <c r="E29" s="22" t="s">
        <v>57</v>
      </c>
      <c r="F29" s="36" t="s">
        <v>85</v>
      </c>
      <c r="G29">
        <v>-0.1</v>
      </c>
      <c r="H29">
        <v>-245.1</v>
      </c>
      <c r="I29">
        <v>0.122</v>
      </c>
      <c r="J29">
        <v>8.0000000000000002E-3</v>
      </c>
      <c r="K29">
        <v>0.3</v>
      </c>
      <c r="M29" t="s">
        <v>95</v>
      </c>
    </row>
    <row r="30" spans="1:13" x14ac:dyDescent="0.25">
      <c r="A30" s="34">
        <v>29</v>
      </c>
      <c r="B30" s="34" t="s">
        <v>20</v>
      </c>
      <c r="C30" s="38" t="s">
        <v>64</v>
      </c>
      <c r="D30" s="22">
        <v>85</v>
      </c>
      <c r="E30" s="22" t="s">
        <v>57</v>
      </c>
      <c r="F30" s="38" t="s">
        <v>96</v>
      </c>
      <c r="G30">
        <v>8.9999999999999993E-3</v>
      </c>
      <c r="J30">
        <v>0.72</v>
      </c>
    </row>
    <row r="31" spans="1:13" ht="15.75" thickBot="1" x14ac:dyDescent="0.3">
      <c r="A31" s="34">
        <v>30</v>
      </c>
      <c r="B31" s="34" t="s">
        <v>7</v>
      </c>
      <c r="C31" s="35" t="s">
        <v>54</v>
      </c>
      <c r="D31" s="22">
        <v>28</v>
      </c>
      <c r="E31" s="22"/>
    </row>
    <row r="32" spans="1:13" ht="15.75" thickBot="1" x14ac:dyDescent="0.3">
      <c r="A32" s="34">
        <v>31</v>
      </c>
      <c r="B32" s="34" t="s">
        <v>11</v>
      </c>
      <c r="C32" s="35" t="s">
        <v>55</v>
      </c>
      <c r="D32" s="22">
        <v>86</v>
      </c>
      <c r="E32" s="22"/>
      <c r="F32" s="36" t="s">
        <v>83</v>
      </c>
      <c r="G32">
        <v>-0.05</v>
      </c>
      <c r="J32">
        <v>0.02</v>
      </c>
      <c r="K32">
        <v>0.47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8" sqref="C28:C29"/>
    </sheetView>
  </sheetViews>
  <sheetFormatPr defaultRowHeight="15" x14ac:dyDescent="0.25"/>
  <sheetData>
    <row r="1" spans="1:2" x14ac:dyDescent="0.25">
      <c r="A1" s="34">
        <v>32</v>
      </c>
      <c r="B1" s="34" t="s">
        <v>3</v>
      </c>
    </row>
    <row r="2" spans="1:2" x14ac:dyDescent="0.25">
      <c r="A2" s="34">
        <v>33</v>
      </c>
      <c r="B2" s="34" t="s">
        <v>17</v>
      </c>
    </row>
    <row r="3" spans="1:2" x14ac:dyDescent="0.25">
      <c r="A3" s="34">
        <v>34</v>
      </c>
      <c r="B3" s="34" t="s">
        <v>25</v>
      </c>
    </row>
    <row r="4" spans="1:2" x14ac:dyDescent="0.25">
      <c r="A4" s="34">
        <v>35</v>
      </c>
      <c r="B4" s="34" t="s">
        <v>29</v>
      </c>
    </row>
    <row r="5" spans="1:2" x14ac:dyDescent="0.25">
      <c r="A5" s="34">
        <v>36</v>
      </c>
      <c r="B5" s="3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A7" workbookViewId="0">
      <selection activeCell="E22" sqref="E22"/>
    </sheetView>
  </sheetViews>
  <sheetFormatPr defaultRowHeight="15" x14ac:dyDescent="0.25"/>
  <cols>
    <col min="2" max="2" width="4.7109375" style="17" customWidth="1"/>
    <col min="3" max="3" width="9.140625" style="17"/>
    <col min="4" max="4" width="11.5703125" style="17" customWidth="1"/>
    <col min="5" max="5" width="56.28515625" customWidth="1"/>
    <col min="6" max="6" width="12.85546875" style="17" customWidth="1"/>
    <col min="7" max="7" width="12.85546875" style="20" customWidth="1"/>
    <col min="10" max="10" width="9.42578125" customWidth="1"/>
    <col min="11" max="11" width="16.85546875" customWidth="1"/>
    <col min="18" max="18" width="11.5703125" style="17" customWidth="1"/>
    <col min="19" max="19" width="12.85546875" style="17" customWidth="1"/>
  </cols>
  <sheetData>
    <row r="1" spans="1:20" ht="15.75" thickBot="1" x14ac:dyDescent="0.3">
      <c r="C1" s="17" t="s">
        <v>76</v>
      </c>
      <c r="D1" s="17" t="s">
        <v>1</v>
      </c>
      <c r="E1" s="3" t="s">
        <v>0</v>
      </c>
      <c r="F1" s="10" t="s">
        <v>75</v>
      </c>
      <c r="G1" s="33"/>
      <c r="H1" t="s">
        <v>0</v>
      </c>
      <c r="I1" t="s">
        <v>78</v>
      </c>
      <c r="O1" t="s">
        <v>0</v>
      </c>
      <c r="P1" t="s">
        <v>78</v>
      </c>
      <c r="R1" s="17" t="s">
        <v>1</v>
      </c>
      <c r="S1" s="10" t="s">
        <v>75</v>
      </c>
      <c r="T1" t="s">
        <v>78</v>
      </c>
    </row>
    <row r="2" spans="1:20" x14ac:dyDescent="0.25">
      <c r="B2" s="19">
        <v>1</v>
      </c>
      <c r="C2" s="19" t="s">
        <v>2</v>
      </c>
      <c r="D2" s="19">
        <v>3</v>
      </c>
      <c r="E2" s="6" t="s">
        <v>50</v>
      </c>
      <c r="F2" s="11">
        <v>3</v>
      </c>
      <c r="G2" s="22"/>
      <c r="H2" t="s">
        <v>2</v>
      </c>
      <c r="I2">
        <v>3</v>
      </c>
      <c r="N2" t="str">
        <f t="shared" ref="N2:N38" si="0">IF(P2=F2,"","x")</f>
        <v/>
      </c>
      <c r="O2" t="s">
        <v>2</v>
      </c>
      <c r="P2">
        <v>3</v>
      </c>
      <c r="R2" s="19">
        <v>3</v>
      </c>
      <c r="S2" s="11">
        <v>3</v>
      </c>
      <c r="T2">
        <v>3</v>
      </c>
    </row>
    <row r="3" spans="1:20" ht="15.75" thickBot="1" x14ac:dyDescent="0.3">
      <c r="B3" s="12">
        <v>2</v>
      </c>
      <c r="C3" s="12" t="s">
        <v>3</v>
      </c>
      <c r="D3" s="12">
        <v>1</v>
      </c>
      <c r="E3" s="4"/>
      <c r="F3" s="12"/>
      <c r="G3" s="22"/>
      <c r="H3" t="s">
        <v>3</v>
      </c>
      <c r="I3">
        <v>1</v>
      </c>
      <c r="L3" t="s">
        <v>72</v>
      </c>
      <c r="N3" t="str">
        <f t="shared" si="0"/>
        <v>x</v>
      </c>
      <c r="O3" t="s">
        <v>3</v>
      </c>
      <c r="P3">
        <v>1</v>
      </c>
      <c r="R3" s="12">
        <v>1</v>
      </c>
      <c r="S3" s="12"/>
      <c r="T3">
        <v>1</v>
      </c>
    </row>
    <row r="4" spans="1:20" ht="15.75" thickBot="1" x14ac:dyDescent="0.3">
      <c r="B4" s="20">
        <v>3</v>
      </c>
      <c r="C4" s="20" t="s">
        <v>4</v>
      </c>
      <c r="D4" s="20">
        <v>7</v>
      </c>
      <c r="E4" s="7" t="s">
        <v>53</v>
      </c>
      <c r="F4" s="13">
        <v>4</v>
      </c>
      <c r="G4" s="22"/>
      <c r="H4" t="s">
        <v>4</v>
      </c>
      <c r="I4">
        <v>4</v>
      </c>
      <c r="N4" t="str">
        <f t="shared" si="0"/>
        <v>x</v>
      </c>
      <c r="O4" t="s">
        <v>4</v>
      </c>
      <c r="P4">
        <v>7</v>
      </c>
      <c r="R4" s="20">
        <v>7</v>
      </c>
      <c r="S4" s="13">
        <v>4</v>
      </c>
      <c r="T4">
        <v>7</v>
      </c>
    </row>
    <row r="5" spans="1:20" ht="15.75" thickBot="1" x14ac:dyDescent="0.3">
      <c r="B5" s="20">
        <v>4</v>
      </c>
      <c r="C5" s="20" t="s">
        <v>5</v>
      </c>
      <c r="D5" s="20">
        <v>35</v>
      </c>
      <c r="E5" s="1" t="s">
        <v>46</v>
      </c>
      <c r="F5" s="14">
        <v>28</v>
      </c>
      <c r="G5" s="22"/>
      <c r="H5" t="s">
        <v>5</v>
      </c>
      <c r="I5">
        <v>28</v>
      </c>
      <c r="N5" t="str">
        <f t="shared" si="0"/>
        <v>x</v>
      </c>
      <c r="O5" t="s">
        <v>5</v>
      </c>
      <c r="P5">
        <v>35</v>
      </c>
      <c r="R5" s="20">
        <v>35</v>
      </c>
      <c r="S5" s="14">
        <v>28</v>
      </c>
      <c r="T5">
        <v>35</v>
      </c>
    </row>
    <row r="6" spans="1:20" ht="15.75" thickBot="1" x14ac:dyDescent="0.3">
      <c r="B6" s="20">
        <v>5</v>
      </c>
      <c r="C6" s="20" t="s">
        <v>6</v>
      </c>
      <c r="D6" s="20">
        <v>108</v>
      </c>
      <c r="E6" s="2" t="s">
        <v>59</v>
      </c>
      <c r="F6" s="14">
        <v>77</v>
      </c>
      <c r="G6" s="22">
        <f t="shared" ref="G6:G26" si="1">F6-I6</f>
        <v>-10</v>
      </c>
      <c r="H6" t="s">
        <v>6</v>
      </c>
      <c r="I6">
        <v>87</v>
      </c>
      <c r="J6" t="s">
        <v>57</v>
      </c>
      <c r="N6" t="str">
        <f t="shared" si="0"/>
        <v>x</v>
      </c>
      <c r="O6" t="s">
        <v>6</v>
      </c>
      <c r="P6">
        <v>105</v>
      </c>
      <c r="R6" s="20">
        <v>108</v>
      </c>
      <c r="S6" s="14">
        <v>77</v>
      </c>
      <c r="T6">
        <v>105</v>
      </c>
    </row>
    <row r="7" spans="1:20" ht="15.75" thickBot="1" x14ac:dyDescent="0.3">
      <c r="B7" s="20">
        <v>6</v>
      </c>
      <c r="C7" s="20" t="s">
        <v>7</v>
      </c>
      <c r="D7" s="20">
        <v>31</v>
      </c>
      <c r="E7" s="1" t="s">
        <v>54</v>
      </c>
      <c r="F7" s="14">
        <v>28</v>
      </c>
      <c r="G7" s="22">
        <f t="shared" si="1"/>
        <v>-1</v>
      </c>
      <c r="H7" t="s">
        <v>7</v>
      </c>
      <c r="I7">
        <v>29</v>
      </c>
      <c r="N7" t="str">
        <f t="shared" si="0"/>
        <v>x</v>
      </c>
      <c r="O7" t="s">
        <v>7</v>
      </c>
      <c r="P7">
        <v>31</v>
      </c>
      <c r="R7" s="20">
        <v>31</v>
      </c>
      <c r="S7" s="14">
        <v>28</v>
      </c>
      <c r="T7">
        <v>31</v>
      </c>
    </row>
    <row r="8" spans="1:20" ht="15.75" thickBot="1" x14ac:dyDescent="0.3">
      <c r="B8" s="20">
        <v>7</v>
      </c>
      <c r="C8" s="20" t="s">
        <v>8</v>
      </c>
      <c r="D8" s="20">
        <v>255</v>
      </c>
      <c r="E8" s="7" t="s">
        <v>41</v>
      </c>
      <c r="F8" s="13">
        <v>149</v>
      </c>
      <c r="G8" s="22">
        <f t="shared" si="1"/>
        <v>17</v>
      </c>
      <c r="H8" t="s">
        <v>8</v>
      </c>
      <c r="I8">
        <v>132</v>
      </c>
      <c r="N8" t="str">
        <f t="shared" si="0"/>
        <v>x</v>
      </c>
      <c r="O8" t="s">
        <v>8</v>
      </c>
      <c r="P8">
        <v>233</v>
      </c>
      <c r="R8" s="20">
        <v>255</v>
      </c>
      <c r="S8" s="13">
        <v>149</v>
      </c>
      <c r="T8">
        <v>233</v>
      </c>
    </row>
    <row r="9" spans="1:20" ht="15.75" thickBot="1" x14ac:dyDescent="0.3">
      <c r="B9" s="20">
        <v>8</v>
      </c>
      <c r="C9" s="20" t="s">
        <v>9</v>
      </c>
      <c r="D9" s="20">
        <v>117</v>
      </c>
      <c r="E9" s="1" t="s">
        <v>51</v>
      </c>
      <c r="F9" s="14">
        <v>83</v>
      </c>
      <c r="G9" s="22"/>
      <c r="H9" t="s">
        <v>9</v>
      </c>
      <c r="I9">
        <v>81</v>
      </c>
      <c r="N9" t="str">
        <f t="shared" si="0"/>
        <v>x</v>
      </c>
      <c r="O9" t="s">
        <v>9</v>
      </c>
      <c r="P9">
        <v>116</v>
      </c>
      <c r="R9" s="20">
        <v>117</v>
      </c>
      <c r="S9" s="14">
        <v>83</v>
      </c>
      <c r="T9">
        <v>116</v>
      </c>
    </row>
    <row r="10" spans="1:20" ht="15.75" thickBot="1" x14ac:dyDescent="0.3">
      <c r="B10" s="20">
        <v>9</v>
      </c>
      <c r="C10" s="20" t="s">
        <v>10</v>
      </c>
      <c r="D10" s="20">
        <v>3</v>
      </c>
      <c r="E10" s="1" t="s">
        <v>49</v>
      </c>
      <c r="F10" s="14">
        <v>2</v>
      </c>
      <c r="G10" s="22"/>
      <c r="H10" t="s">
        <v>10</v>
      </c>
      <c r="I10">
        <v>2</v>
      </c>
      <c r="N10" t="str">
        <f t="shared" si="0"/>
        <v>x</v>
      </c>
      <c r="O10" t="s">
        <v>10</v>
      </c>
      <c r="P10">
        <v>3</v>
      </c>
      <c r="R10" s="20">
        <v>3</v>
      </c>
      <c r="S10" s="14">
        <v>2</v>
      </c>
      <c r="T10">
        <v>3</v>
      </c>
    </row>
    <row r="11" spans="1:20" ht="15.75" thickBot="1" x14ac:dyDescent="0.3">
      <c r="A11" s="25" t="s">
        <v>77</v>
      </c>
      <c r="B11" s="26">
        <v>10</v>
      </c>
      <c r="C11" s="26" t="s">
        <v>11</v>
      </c>
      <c r="D11" s="26">
        <v>168</v>
      </c>
      <c r="E11" s="27" t="s">
        <v>55</v>
      </c>
      <c r="F11" s="28">
        <v>86</v>
      </c>
      <c r="G11" s="22"/>
      <c r="H11" t="s">
        <v>11</v>
      </c>
      <c r="I11">
        <v>88</v>
      </c>
      <c r="N11" t="str">
        <f t="shared" si="0"/>
        <v>x</v>
      </c>
      <c r="O11" t="s">
        <v>11</v>
      </c>
      <c r="P11">
        <v>159</v>
      </c>
      <c r="R11" s="20">
        <v>168</v>
      </c>
      <c r="S11" s="15">
        <v>86</v>
      </c>
      <c r="T11">
        <v>159</v>
      </c>
    </row>
    <row r="12" spans="1:20" ht="15.75" thickBot="1" x14ac:dyDescent="0.3">
      <c r="B12" s="20">
        <v>11</v>
      </c>
      <c r="C12" s="20" t="s">
        <v>12</v>
      </c>
      <c r="D12" s="20">
        <v>45</v>
      </c>
      <c r="E12" s="23" t="s">
        <v>39</v>
      </c>
      <c r="F12" s="24">
        <v>29</v>
      </c>
      <c r="G12" s="22">
        <f t="shared" si="1"/>
        <v>-10</v>
      </c>
      <c r="H12" t="s">
        <v>12</v>
      </c>
      <c r="I12">
        <v>39</v>
      </c>
      <c r="N12" t="str">
        <f t="shared" si="0"/>
        <v>x</v>
      </c>
      <c r="O12" t="s">
        <v>12</v>
      </c>
      <c r="P12">
        <v>45</v>
      </c>
      <c r="R12" s="20">
        <v>45</v>
      </c>
      <c r="S12" s="13">
        <v>29</v>
      </c>
      <c r="T12">
        <v>45</v>
      </c>
    </row>
    <row r="13" spans="1:20" ht="15.75" thickBot="1" x14ac:dyDescent="0.3">
      <c r="B13" s="20">
        <v>12</v>
      </c>
      <c r="C13" s="20" t="s">
        <v>13</v>
      </c>
      <c r="D13" s="20">
        <v>1</v>
      </c>
      <c r="E13" s="7" t="s">
        <v>43</v>
      </c>
      <c r="F13" s="13"/>
      <c r="G13" s="22"/>
      <c r="H13" t="s">
        <v>13</v>
      </c>
      <c r="I13">
        <v>1</v>
      </c>
      <c r="N13" t="str">
        <f t="shared" si="0"/>
        <v>x</v>
      </c>
      <c r="O13" t="s">
        <v>13</v>
      </c>
      <c r="P13">
        <v>1</v>
      </c>
      <c r="R13" s="20">
        <v>1</v>
      </c>
      <c r="S13" s="13">
        <v>1</v>
      </c>
      <c r="T13">
        <v>1</v>
      </c>
    </row>
    <row r="14" spans="1:20" ht="15.75" thickBot="1" x14ac:dyDescent="0.3">
      <c r="A14" s="25" t="s">
        <v>77</v>
      </c>
      <c r="B14" s="26">
        <v>13</v>
      </c>
      <c r="C14" s="26" t="s">
        <v>14</v>
      </c>
      <c r="D14" s="26">
        <v>467</v>
      </c>
      <c r="E14" s="30" t="s">
        <v>60</v>
      </c>
      <c r="F14" s="31">
        <v>245</v>
      </c>
      <c r="G14" s="22">
        <f t="shared" si="1"/>
        <v>-12</v>
      </c>
      <c r="H14" t="s">
        <v>14</v>
      </c>
      <c r="I14">
        <v>257</v>
      </c>
      <c r="J14" t="s">
        <v>57</v>
      </c>
      <c r="N14" t="str">
        <f t="shared" si="0"/>
        <v>x</v>
      </c>
      <c r="O14" t="s">
        <v>14</v>
      </c>
      <c r="P14">
        <v>446</v>
      </c>
      <c r="R14" s="20">
        <v>467</v>
      </c>
      <c r="S14" s="14">
        <v>245</v>
      </c>
      <c r="T14">
        <v>446</v>
      </c>
    </row>
    <row r="15" spans="1:20" ht="15.75" thickBot="1" x14ac:dyDescent="0.3">
      <c r="A15" s="25" t="s">
        <v>77</v>
      </c>
      <c r="B15" s="26">
        <v>14</v>
      </c>
      <c r="C15" s="26" t="s">
        <v>15</v>
      </c>
      <c r="D15" s="26">
        <v>122</v>
      </c>
      <c r="E15" s="30" t="s">
        <v>61</v>
      </c>
      <c r="F15" s="31">
        <v>69</v>
      </c>
      <c r="G15" s="22">
        <f t="shared" si="1"/>
        <v>-6</v>
      </c>
      <c r="H15" t="s">
        <v>15</v>
      </c>
      <c r="I15">
        <v>75</v>
      </c>
      <c r="J15" t="s">
        <v>57</v>
      </c>
      <c r="N15" t="str">
        <f t="shared" si="0"/>
        <v>x</v>
      </c>
      <c r="O15" t="s">
        <v>15</v>
      </c>
      <c r="P15">
        <v>121</v>
      </c>
      <c r="R15" s="20">
        <v>122</v>
      </c>
      <c r="S15" s="14">
        <v>69</v>
      </c>
      <c r="T15">
        <v>121</v>
      </c>
    </row>
    <row r="16" spans="1:20" x14ac:dyDescent="0.25">
      <c r="B16" s="20">
        <v>15</v>
      </c>
      <c r="C16" s="20" t="s">
        <v>16</v>
      </c>
      <c r="D16" s="20">
        <v>86</v>
      </c>
      <c r="E16" s="23" t="s">
        <v>58</v>
      </c>
      <c r="F16" s="24">
        <v>47</v>
      </c>
      <c r="G16" s="22">
        <f t="shared" si="1"/>
        <v>-7</v>
      </c>
      <c r="H16" t="s">
        <v>16</v>
      </c>
      <c r="I16">
        <v>54</v>
      </c>
      <c r="J16" t="s">
        <v>57</v>
      </c>
      <c r="K16" t="s">
        <v>71</v>
      </c>
      <c r="N16" t="str">
        <f t="shared" si="0"/>
        <v>x</v>
      </c>
      <c r="O16" t="s">
        <v>16</v>
      </c>
      <c r="P16">
        <v>72</v>
      </c>
      <c r="R16" s="20">
        <v>86</v>
      </c>
      <c r="S16" s="13">
        <v>47</v>
      </c>
      <c r="T16">
        <v>72</v>
      </c>
    </row>
    <row r="17" spans="1:20" ht="16.5" thickBot="1" x14ac:dyDescent="0.3">
      <c r="B17" s="12">
        <v>16</v>
      </c>
      <c r="C17" s="12" t="s">
        <v>17</v>
      </c>
      <c r="D17" s="12">
        <v>1</v>
      </c>
      <c r="E17" s="4"/>
      <c r="F17" s="12"/>
      <c r="G17" s="22"/>
      <c r="L17" s="18" t="s">
        <v>74</v>
      </c>
      <c r="N17" t="str">
        <f t="shared" si="0"/>
        <v>x</v>
      </c>
      <c r="O17" t="s">
        <v>17</v>
      </c>
      <c r="P17">
        <v>1</v>
      </c>
      <c r="R17" s="12">
        <v>1</v>
      </c>
      <c r="S17" s="12"/>
      <c r="T17">
        <v>1</v>
      </c>
    </row>
    <row r="18" spans="1:20" ht="15.75" thickBot="1" x14ac:dyDescent="0.3">
      <c r="B18" s="20">
        <v>17</v>
      </c>
      <c r="C18" s="20" t="s">
        <v>18</v>
      </c>
      <c r="D18" s="20">
        <v>67</v>
      </c>
      <c r="E18" s="8" t="s">
        <v>62</v>
      </c>
      <c r="F18" s="13">
        <v>43</v>
      </c>
      <c r="G18" s="22"/>
      <c r="H18" t="s">
        <v>18</v>
      </c>
      <c r="I18">
        <v>41</v>
      </c>
      <c r="J18" t="s">
        <v>57</v>
      </c>
      <c r="N18" t="str">
        <f t="shared" si="0"/>
        <v>x</v>
      </c>
      <c r="O18" t="s">
        <v>18</v>
      </c>
      <c r="P18">
        <v>64</v>
      </c>
      <c r="R18" s="20">
        <v>67</v>
      </c>
      <c r="S18" s="13">
        <v>43</v>
      </c>
      <c r="T18">
        <v>64</v>
      </c>
    </row>
    <row r="19" spans="1:20" ht="15.75" thickBot="1" x14ac:dyDescent="0.3">
      <c r="B19" s="20">
        <v>18</v>
      </c>
      <c r="C19" s="20" t="s">
        <v>19</v>
      </c>
      <c r="D19" s="20">
        <v>1</v>
      </c>
      <c r="E19" s="8" t="s">
        <v>63</v>
      </c>
      <c r="F19" s="13"/>
      <c r="G19" s="22"/>
      <c r="H19" t="s">
        <v>19</v>
      </c>
      <c r="I19">
        <v>1</v>
      </c>
      <c r="J19" t="s">
        <v>57</v>
      </c>
      <c r="N19" t="str">
        <f t="shared" si="0"/>
        <v>x</v>
      </c>
      <c r="O19" t="s">
        <v>19</v>
      </c>
      <c r="P19">
        <v>1</v>
      </c>
      <c r="R19" s="20">
        <v>1</v>
      </c>
      <c r="S19" s="13">
        <v>1</v>
      </c>
      <c r="T19">
        <v>1</v>
      </c>
    </row>
    <row r="20" spans="1:20" ht="15.75" thickBot="1" x14ac:dyDescent="0.3">
      <c r="B20" s="20">
        <v>19</v>
      </c>
      <c r="C20" s="20" t="s">
        <v>20</v>
      </c>
      <c r="D20" s="20">
        <v>129</v>
      </c>
      <c r="E20" s="8" t="s">
        <v>64</v>
      </c>
      <c r="F20" s="13">
        <v>85</v>
      </c>
      <c r="G20" s="22">
        <f t="shared" si="1"/>
        <v>-19</v>
      </c>
      <c r="H20" t="s">
        <v>20</v>
      </c>
      <c r="I20">
        <v>104</v>
      </c>
      <c r="J20" t="s">
        <v>57</v>
      </c>
      <c r="N20" t="str">
        <f t="shared" si="0"/>
        <v>x</v>
      </c>
      <c r="O20" t="s">
        <v>20</v>
      </c>
      <c r="P20">
        <v>127</v>
      </c>
      <c r="R20" s="20">
        <v>129</v>
      </c>
      <c r="S20" s="13">
        <v>85</v>
      </c>
      <c r="T20">
        <v>127</v>
      </c>
    </row>
    <row r="21" spans="1:20" ht="15.75" thickBot="1" x14ac:dyDescent="0.3">
      <c r="B21" s="21">
        <v>20</v>
      </c>
      <c r="C21" s="21" t="s">
        <v>21</v>
      </c>
      <c r="D21" s="21">
        <v>10</v>
      </c>
      <c r="E21" s="5" t="s">
        <v>65</v>
      </c>
      <c r="F21" s="16">
        <v>10</v>
      </c>
      <c r="G21" s="22"/>
      <c r="H21" t="s">
        <v>21</v>
      </c>
      <c r="I21">
        <v>10</v>
      </c>
      <c r="J21" t="s">
        <v>57</v>
      </c>
      <c r="N21" t="str">
        <f t="shared" si="0"/>
        <v/>
      </c>
      <c r="O21" t="s">
        <v>21</v>
      </c>
      <c r="P21">
        <v>10</v>
      </c>
      <c r="R21" s="21">
        <v>10</v>
      </c>
      <c r="S21" s="16">
        <v>10</v>
      </c>
      <c r="T21">
        <v>10</v>
      </c>
    </row>
    <row r="22" spans="1:20" ht="15.75" thickBot="1" x14ac:dyDescent="0.3">
      <c r="B22" s="17">
        <v>21</v>
      </c>
      <c r="C22" s="17" t="s">
        <v>22</v>
      </c>
      <c r="D22" s="17">
        <v>29</v>
      </c>
      <c r="E22" s="2" t="s">
        <v>66</v>
      </c>
      <c r="F22" s="14">
        <v>22</v>
      </c>
      <c r="G22" s="22"/>
      <c r="H22" t="s">
        <v>22</v>
      </c>
      <c r="I22">
        <v>24</v>
      </c>
      <c r="J22" t="s">
        <v>57</v>
      </c>
      <c r="N22" t="str">
        <f t="shared" si="0"/>
        <v>x</v>
      </c>
      <c r="O22" t="s">
        <v>22</v>
      </c>
      <c r="P22">
        <v>29</v>
      </c>
      <c r="R22" s="17">
        <v>29</v>
      </c>
      <c r="S22" s="14">
        <v>22</v>
      </c>
      <c r="T22">
        <v>29</v>
      </c>
    </row>
    <row r="23" spans="1:20" ht="15.75" thickBot="1" x14ac:dyDescent="0.3">
      <c r="B23" s="20">
        <v>22</v>
      </c>
      <c r="C23" s="20" t="s">
        <v>23</v>
      </c>
      <c r="D23" s="20">
        <v>2</v>
      </c>
      <c r="E23" s="7" t="s">
        <v>48</v>
      </c>
      <c r="F23" s="13"/>
      <c r="G23" s="22"/>
      <c r="H23" t="s">
        <v>23</v>
      </c>
      <c r="I23">
        <v>1</v>
      </c>
      <c r="N23" t="str">
        <f t="shared" si="0"/>
        <v>x</v>
      </c>
      <c r="O23" t="s">
        <v>23</v>
      </c>
      <c r="P23">
        <v>1</v>
      </c>
      <c r="R23" s="20">
        <v>2</v>
      </c>
      <c r="S23" s="13">
        <v>1</v>
      </c>
      <c r="T23">
        <v>1</v>
      </c>
    </row>
    <row r="24" spans="1:20" x14ac:dyDescent="0.25">
      <c r="B24" s="20">
        <v>23</v>
      </c>
      <c r="C24" s="20" t="s">
        <v>24</v>
      </c>
      <c r="D24" s="20">
        <v>30</v>
      </c>
      <c r="E24" s="2" t="s">
        <v>67</v>
      </c>
      <c r="F24" s="14">
        <v>22</v>
      </c>
      <c r="G24" s="22"/>
      <c r="H24" t="s">
        <v>24</v>
      </c>
      <c r="I24">
        <v>23</v>
      </c>
      <c r="J24" t="s">
        <v>57</v>
      </c>
      <c r="N24" t="str">
        <f t="shared" si="0"/>
        <v>x</v>
      </c>
      <c r="O24" t="s">
        <v>24</v>
      </c>
      <c r="P24">
        <v>30</v>
      </c>
      <c r="R24" s="20">
        <v>30</v>
      </c>
      <c r="S24" s="14">
        <v>22</v>
      </c>
      <c r="T24">
        <v>30</v>
      </c>
    </row>
    <row r="25" spans="1:20" ht="15.75" thickBot="1" x14ac:dyDescent="0.3">
      <c r="B25" s="12">
        <v>24</v>
      </c>
      <c r="C25" s="12" t="s">
        <v>25</v>
      </c>
      <c r="D25" s="12">
        <v>10</v>
      </c>
      <c r="E25" s="4"/>
      <c r="F25" s="12"/>
      <c r="G25" s="22">
        <f t="shared" si="1"/>
        <v>-10</v>
      </c>
      <c r="H25" t="s">
        <v>25</v>
      </c>
      <c r="I25">
        <v>10</v>
      </c>
      <c r="L25" t="s">
        <v>73</v>
      </c>
      <c r="N25" t="str">
        <f t="shared" si="0"/>
        <v>x</v>
      </c>
      <c r="O25" t="s">
        <v>25</v>
      </c>
      <c r="P25">
        <v>10</v>
      </c>
      <c r="R25" s="12">
        <v>10</v>
      </c>
      <c r="S25" s="12"/>
      <c r="T25">
        <v>10</v>
      </c>
    </row>
    <row r="26" spans="1:20" ht="15.75" thickBot="1" x14ac:dyDescent="0.3">
      <c r="B26" s="20">
        <v>25</v>
      </c>
      <c r="C26" s="20" t="s">
        <v>26</v>
      </c>
      <c r="D26" s="20">
        <v>246</v>
      </c>
      <c r="E26" s="8" t="s">
        <v>68</v>
      </c>
      <c r="F26" s="13">
        <v>140</v>
      </c>
      <c r="G26" s="22">
        <f t="shared" si="1"/>
        <v>-19</v>
      </c>
      <c r="H26" t="s">
        <v>26</v>
      </c>
      <c r="I26">
        <v>159</v>
      </c>
      <c r="J26" t="s">
        <v>57</v>
      </c>
      <c r="N26" t="str">
        <f t="shared" si="0"/>
        <v>x</v>
      </c>
      <c r="O26" t="s">
        <v>26</v>
      </c>
      <c r="P26">
        <v>238</v>
      </c>
      <c r="R26" s="20">
        <v>246</v>
      </c>
      <c r="S26" s="13">
        <v>140</v>
      </c>
      <c r="T26">
        <v>238</v>
      </c>
    </row>
    <row r="27" spans="1:20" ht="15.75" thickBot="1" x14ac:dyDescent="0.3">
      <c r="B27" s="20">
        <v>26</v>
      </c>
      <c r="C27" s="20" t="s">
        <v>27</v>
      </c>
      <c r="D27" s="20">
        <v>297</v>
      </c>
      <c r="E27" s="7" t="s">
        <v>44</v>
      </c>
      <c r="F27" s="13">
        <v>162</v>
      </c>
      <c r="G27" s="22"/>
      <c r="H27" t="s">
        <v>27</v>
      </c>
      <c r="I27">
        <v>159</v>
      </c>
      <c r="N27" t="str">
        <f t="shared" si="0"/>
        <v>x</v>
      </c>
      <c r="O27" t="s">
        <v>27</v>
      </c>
      <c r="P27">
        <v>282</v>
      </c>
      <c r="R27" s="20">
        <v>297</v>
      </c>
      <c r="S27" s="13">
        <v>162</v>
      </c>
      <c r="T27">
        <v>282</v>
      </c>
    </row>
    <row r="28" spans="1:20" x14ac:dyDescent="0.25">
      <c r="B28" s="21">
        <v>27</v>
      </c>
      <c r="C28" s="21" t="s">
        <v>28</v>
      </c>
      <c r="D28" s="21">
        <v>1</v>
      </c>
      <c r="E28" s="9" t="s">
        <v>52</v>
      </c>
      <c r="F28" s="16"/>
      <c r="G28" s="22"/>
      <c r="H28" t="s">
        <v>28</v>
      </c>
      <c r="I28">
        <v>1</v>
      </c>
      <c r="N28" t="str">
        <f t="shared" si="0"/>
        <v>x</v>
      </c>
      <c r="O28" t="s">
        <v>28</v>
      </c>
      <c r="P28">
        <v>1</v>
      </c>
      <c r="R28" s="21">
        <v>1</v>
      </c>
      <c r="S28" s="16">
        <v>1</v>
      </c>
      <c r="T28">
        <v>1</v>
      </c>
    </row>
    <row r="29" spans="1:20" ht="15.75" thickBot="1" x14ac:dyDescent="0.3">
      <c r="B29" s="12">
        <v>28</v>
      </c>
      <c r="C29" s="12" t="s">
        <v>29</v>
      </c>
      <c r="D29" s="12">
        <v>0</v>
      </c>
      <c r="E29" s="4"/>
      <c r="F29" s="12"/>
      <c r="G29" s="22"/>
      <c r="N29" t="str">
        <f t="shared" si="0"/>
        <v/>
      </c>
      <c r="R29" s="12">
        <v>0</v>
      </c>
      <c r="S29" s="12"/>
    </row>
    <row r="30" spans="1:20" x14ac:dyDescent="0.25">
      <c r="B30" s="20">
        <v>29</v>
      </c>
      <c r="C30" s="20" t="s">
        <v>30</v>
      </c>
      <c r="D30" s="20">
        <v>47</v>
      </c>
      <c r="E30" s="1" t="s">
        <v>42</v>
      </c>
      <c r="F30" s="14">
        <v>31</v>
      </c>
      <c r="G30" s="22"/>
      <c r="H30" t="s">
        <v>30</v>
      </c>
      <c r="I30">
        <v>32</v>
      </c>
      <c r="N30" t="str">
        <f t="shared" si="0"/>
        <v>x</v>
      </c>
      <c r="O30" t="s">
        <v>30</v>
      </c>
      <c r="P30">
        <v>47</v>
      </c>
      <c r="R30" s="20">
        <v>47</v>
      </c>
      <c r="S30" s="14">
        <v>31</v>
      </c>
      <c r="T30">
        <v>47</v>
      </c>
    </row>
    <row r="31" spans="1:20" ht="15.75" thickBot="1" x14ac:dyDescent="0.3">
      <c r="B31" s="12">
        <v>30</v>
      </c>
      <c r="C31" s="12" t="s">
        <v>31</v>
      </c>
      <c r="D31" s="12">
        <v>2</v>
      </c>
      <c r="E31" s="4"/>
      <c r="F31" s="12"/>
      <c r="G31" s="22"/>
      <c r="H31" t="s">
        <v>31</v>
      </c>
      <c r="I31">
        <v>2</v>
      </c>
      <c r="N31" t="str">
        <f t="shared" si="0"/>
        <v>x</v>
      </c>
      <c r="O31" t="s">
        <v>31</v>
      </c>
      <c r="P31">
        <v>2</v>
      </c>
      <c r="R31" s="12">
        <v>2</v>
      </c>
      <c r="S31" s="12"/>
      <c r="T31">
        <v>2</v>
      </c>
    </row>
    <row r="32" spans="1:20" ht="15.75" thickBot="1" x14ac:dyDescent="0.3">
      <c r="A32" s="25" t="s">
        <v>77</v>
      </c>
      <c r="B32" s="26">
        <v>31</v>
      </c>
      <c r="C32" s="26" t="s">
        <v>32</v>
      </c>
      <c r="D32" s="26">
        <v>189</v>
      </c>
      <c r="E32" s="27" t="s">
        <v>40</v>
      </c>
      <c r="F32" s="28">
        <v>126</v>
      </c>
      <c r="G32" s="22">
        <f t="shared" ref="G32" si="2">F32-I32</f>
        <v>-7</v>
      </c>
      <c r="H32" t="s">
        <v>32</v>
      </c>
      <c r="I32">
        <v>133</v>
      </c>
      <c r="N32" t="str">
        <f t="shared" si="0"/>
        <v>x</v>
      </c>
      <c r="O32" t="s">
        <v>32</v>
      </c>
      <c r="P32">
        <v>184</v>
      </c>
      <c r="R32" s="20">
        <v>189</v>
      </c>
      <c r="S32" s="13">
        <v>126</v>
      </c>
      <c r="T32">
        <v>184</v>
      </c>
    </row>
    <row r="33" spans="1:20" ht="15.75" thickBot="1" x14ac:dyDescent="0.3">
      <c r="B33" s="20">
        <v>32</v>
      </c>
      <c r="C33" s="20" t="s">
        <v>33</v>
      </c>
      <c r="D33" s="20">
        <v>14</v>
      </c>
      <c r="E33" s="23" t="s">
        <v>38</v>
      </c>
      <c r="F33" s="24">
        <v>12</v>
      </c>
      <c r="G33" s="22"/>
      <c r="H33" t="s">
        <v>33</v>
      </c>
      <c r="I33">
        <v>12</v>
      </c>
      <c r="N33" t="str">
        <f t="shared" si="0"/>
        <v>x</v>
      </c>
      <c r="O33" t="s">
        <v>33</v>
      </c>
      <c r="P33">
        <v>14</v>
      </c>
      <c r="R33" s="20">
        <v>14</v>
      </c>
      <c r="S33" s="13">
        <v>12</v>
      </c>
      <c r="T33">
        <v>14</v>
      </c>
    </row>
    <row r="34" spans="1:20" ht="15.75" thickBot="1" x14ac:dyDescent="0.3">
      <c r="B34" s="20">
        <v>33</v>
      </c>
      <c r="C34" s="20" t="s">
        <v>34</v>
      </c>
      <c r="D34" s="20">
        <v>13</v>
      </c>
      <c r="E34" s="1" t="s">
        <v>47</v>
      </c>
      <c r="F34" s="14">
        <v>7</v>
      </c>
      <c r="G34" s="22"/>
      <c r="H34" t="s">
        <v>34</v>
      </c>
      <c r="I34">
        <v>5</v>
      </c>
      <c r="N34" t="str">
        <f t="shared" si="0"/>
        <v>x</v>
      </c>
      <c r="O34" t="s">
        <v>34</v>
      </c>
      <c r="P34">
        <v>12</v>
      </c>
      <c r="R34" s="20">
        <v>13</v>
      </c>
      <c r="S34" s="14">
        <v>7</v>
      </c>
      <c r="T34">
        <v>12</v>
      </c>
    </row>
    <row r="35" spans="1:20" ht="15.75" thickBot="1" x14ac:dyDescent="0.3">
      <c r="A35" s="25" t="s">
        <v>77</v>
      </c>
      <c r="B35" s="26">
        <v>34</v>
      </c>
      <c r="C35" s="26" t="s">
        <v>35</v>
      </c>
      <c r="D35" s="26">
        <v>139</v>
      </c>
      <c r="E35" s="30" t="s">
        <v>69</v>
      </c>
      <c r="F35" s="31">
        <v>72</v>
      </c>
      <c r="G35" s="22"/>
      <c r="H35" t="s">
        <v>35</v>
      </c>
      <c r="I35">
        <v>70</v>
      </c>
      <c r="J35" t="s">
        <v>57</v>
      </c>
      <c r="N35" t="str">
        <f t="shared" si="0"/>
        <v>x</v>
      </c>
      <c r="O35" t="s">
        <v>35</v>
      </c>
      <c r="P35">
        <v>135</v>
      </c>
      <c r="R35" s="20">
        <v>139</v>
      </c>
      <c r="S35" s="14">
        <v>72</v>
      </c>
      <c r="T35">
        <v>135</v>
      </c>
    </row>
    <row r="36" spans="1:20" ht="15.75" thickBot="1" x14ac:dyDescent="0.3">
      <c r="B36" s="20">
        <v>35</v>
      </c>
      <c r="C36" s="20" t="s">
        <v>36</v>
      </c>
      <c r="D36" s="20">
        <v>8</v>
      </c>
      <c r="E36" s="32" t="s">
        <v>45</v>
      </c>
      <c r="F36" s="29">
        <v>4</v>
      </c>
      <c r="G36" s="22"/>
      <c r="H36" t="s">
        <v>36</v>
      </c>
      <c r="I36">
        <v>3</v>
      </c>
      <c r="N36" t="str">
        <f t="shared" si="0"/>
        <v>x</v>
      </c>
      <c r="O36" t="s">
        <v>36</v>
      </c>
      <c r="P36">
        <v>7</v>
      </c>
      <c r="R36" s="20">
        <v>8</v>
      </c>
      <c r="S36" s="14">
        <v>4</v>
      </c>
      <c r="T36">
        <v>7</v>
      </c>
    </row>
    <row r="37" spans="1:20" x14ac:dyDescent="0.25">
      <c r="B37" s="20">
        <v>36</v>
      </c>
      <c r="C37" s="20" t="s">
        <v>37</v>
      </c>
      <c r="D37" s="20">
        <v>11</v>
      </c>
      <c r="E37" s="8" t="s">
        <v>70</v>
      </c>
      <c r="F37" s="13">
        <v>7</v>
      </c>
      <c r="G37" s="22"/>
      <c r="H37" t="s">
        <v>37</v>
      </c>
      <c r="I37">
        <v>7</v>
      </c>
      <c r="J37" t="s">
        <v>57</v>
      </c>
      <c r="N37" t="str">
        <f t="shared" si="0"/>
        <v>x</v>
      </c>
      <c r="O37" t="s">
        <v>37</v>
      </c>
      <c r="P37">
        <v>9</v>
      </c>
      <c r="R37" s="20">
        <v>11</v>
      </c>
      <c r="S37" s="13">
        <v>7</v>
      </c>
      <c r="T37">
        <v>9</v>
      </c>
    </row>
    <row r="38" spans="1:20" x14ac:dyDescent="0.25">
      <c r="D38" s="17">
        <f>SUM(D2:D37)</f>
        <v>2695</v>
      </c>
      <c r="F38" s="17">
        <f>SUM(F2:F37)</f>
        <v>1593</v>
      </c>
      <c r="G38" s="22">
        <f>I38-F38</f>
        <v>85</v>
      </c>
      <c r="I38" s="17">
        <f>SUM(I2:I37)</f>
        <v>1678</v>
      </c>
      <c r="N38" t="str">
        <f t="shared" si="0"/>
        <v>x</v>
      </c>
      <c r="R38" s="17">
        <f>SUM(R2:R37)</f>
        <v>2695</v>
      </c>
      <c r="S38" s="17">
        <f>SUM(S2:S37)</f>
        <v>1597</v>
      </c>
    </row>
    <row r="39" spans="1:20" x14ac:dyDescent="0.25">
      <c r="G39" s="22"/>
    </row>
    <row r="40" spans="1:20" x14ac:dyDescent="0.25">
      <c r="B40" s="17" t="s">
        <v>56</v>
      </c>
    </row>
    <row r="46" spans="1:20" ht="15.75" thickBot="1" x14ac:dyDescent="0.3"/>
    <row r="47" spans="1:20" ht="15.75" thickBot="1" x14ac:dyDescent="0.3">
      <c r="A47" s="25" t="s">
        <v>77</v>
      </c>
      <c r="B47" s="26">
        <v>10</v>
      </c>
      <c r="C47" s="26" t="s">
        <v>11</v>
      </c>
    </row>
    <row r="48" spans="1:20" ht="15.75" thickBot="1" x14ac:dyDescent="0.3">
      <c r="A48" s="25" t="s">
        <v>77</v>
      </c>
      <c r="B48" s="26">
        <v>31</v>
      </c>
      <c r="C48" s="26" t="s">
        <v>32</v>
      </c>
    </row>
    <row r="49" spans="1:3" ht="15.75" thickBot="1" x14ac:dyDescent="0.3">
      <c r="A49" s="25" t="s">
        <v>77</v>
      </c>
      <c r="B49" s="26">
        <v>34</v>
      </c>
      <c r="C49" s="26" t="s">
        <v>35</v>
      </c>
    </row>
    <row r="50" spans="1:3" ht="15.75" thickBot="1" x14ac:dyDescent="0.3">
      <c r="A50" s="25" t="s">
        <v>77</v>
      </c>
      <c r="B50" s="26">
        <v>13</v>
      </c>
      <c r="C50" s="26" t="s">
        <v>14</v>
      </c>
    </row>
    <row r="51" spans="1:3" ht="15.75" thickBot="1" x14ac:dyDescent="0.3">
      <c r="A51" s="25" t="s">
        <v>77</v>
      </c>
      <c r="B51" s="26">
        <v>14</v>
      </c>
      <c r="C51" s="26" t="s">
        <v>15</v>
      </c>
    </row>
  </sheetData>
  <hyperlinks>
    <hyperlink ref="E37" r:id="rId1" location="table-2fn1" display="https://peerj.com/articles/1541/ - table-2fn1"/>
    <hyperlink ref="E19" r:id="rId2" location="table-2fn1" display="https://peerj.com/articles/1541/ - table-2fn1"/>
    <hyperlink ref="E26" r:id="rId3" location="table-2fn1" display="https://peerj.com/articles/1541/ - table-2fn1"/>
    <hyperlink ref="E22" r:id="rId4" location="table-2fn1" display="https://peerj.com/articles/1541/ - table-2fn1"/>
    <hyperlink ref="E21" r:id="rId5" location="table-2fn1" display="https://peerj.com/articles/1541/ - table-2fn1"/>
    <hyperlink ref="E18" r:id="rId6" location="table-2fn1" display="https://peerj.com/articles/1541/ - table-2fn1"/>
    <hyperlink ref="E24" r:id="rId7" location="table-2fn1" display="https://peerj.com/articles/1541/ - table-2fn1"/>
    <hyperlink ref="E15" r:id="rId8" location="table-2fn1" display="https://peerj.com/articles/1541/ - table-2fn1"/>
    <hyperlink ref="E14" r:id="rId9" location="table-2fn1" display="https://peerj.com/articles/1541/ - table-2fn1"/>
    <hyperlink ref="E6" r:id="rId10" location="table-2fn1" display="https://peerj.com/articles/1541/ - table-2fn1"/>
    <hyperlink ref="E35" r:id="rId11" location="table-2fn1" display="https://peerj.com/articles/1541/ - table-2fn1"/>
    <hyperlink ref="E20" r:id="rId12" location="table-2fn1" display="https://peerj.com/articles/1541/ - table-2fn1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 (2)</vt:lpstr>
      <vt:lpstr>Sheet2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lisanjie2</dc:creator>
  <cp:lastModifiedBy>lisanjie2</cp:lastModifiedBy>
  <dcterms:created xsi:type="dcterms:W3CDTF">2017-01-23T21:31:07Z</dcterms:created>
  <dcterms:modified xsi:type="dcterms:W3CDTF">2017-05-24T15:13:33Z</dcterms:modified>
</cp:coreProperties>
</file>