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- Long Takes" sheetId="1" r:id="rId4"/>
  </sheets>
  <definedNames/>
  <calcPr/>
</workbook>
</file>

<file path=xl/sharedStrings.xml><?xml version="1.0" encoding="utf-8"?>
<sst xmlns="http://schemas.openxmlformats.org/spreadsheetml/2006/main" count="26" uniqueCount="26">
  <si>
    <t>Trade ID</t>
  </si>
  <si>
    <t>Entry Date</t>
  </si>
  <si>
    <t>Exit Date</t>
  </si>
  <si>
    <t>Days in Position</t>
  </si>
  <si>
    <t>Entry Price</t>
  </si>
  <si>
    <t>Stop Loss</t>
  </si>
  <si>
    <t>Risk ($)</t>
  </si>
  <si>
    <t>Position Size</t>
  </si>
  <si>
    <t>Position Value ($)</t>
  </si>
  <si>
    <t>TMUS</t>
  </si>
  <si>
    <t>EAF</t>
  </si>
  <si>
    <t>METC</t>
  </si>
  <si>
    <t>AGL</t>
  </si>
  <si>
    <t>APO</t>
  </si>
  <si>
    <t>CLS</t>
  </si>
  <si>
    <t>PSTG</t>
  </si>
  <si>
    <t>VNET</t>
  </si>
  <si>
    <t>AMAT</t>
  </si>
  <si>
    <t>BLDR</t>
  </si>
  <si>
    <t>NRG</t>
  </si>
  <si>
    <t>TJX</t>
  </si>
  <si>
    <t xml:space="preserve">KKR </t>
  </si>
  <si>
    <t>FBP</t>
  </si>
  <si>
    <t>Date</t>
  </si>
  <si>
    <t>Overlapping Days per Trade</t>
  </si>
  <si>
    <t>Total Capital Used on Each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</si>
</sst>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b/>
      <sz val="18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0.57"/>
    <col customWidth="1" min="3" max="3" width="19.0"/>
    <col customWidth="1" min="4" max="6" width="14.43"/>
    <col customWidth="1" min="8" max="8" width="17.0"/>
    <col customWidth="1" min="9" max="9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4">
        <v>45294.0</v>
      </c>
      <c r="C2" s="4">
        <v>45307.0</v>
      </c>
      <c r="D2" s="3">
        <f t="shared" ref="D2:D3" si="1">C2-B2</f>
        <v>13</v>
      </c>
      <c r="E2" s="3">
        <v>162.51</v>
      </c>
      <c r="F2" s="3">
        <v>160.3</v>
      </c>
      <c r="G2" s="3">
        <v>100.0</v>
      </c>
      <c r="H2" s="3">
        <f t="shared" ref="H2:H15" si="2">ROUND(G2 / (E2 - F2), 0)</f>
        <v>45</v>
      </c>
      <c r="I2" s="3">
        <f>E2*H2</f>
        <v>7312.95</v>
      </c>
    </row>
    <row r="3">
      <c r="A3" s="3" t="s">
        <v>10</v>
      </c>
      <c r="B3" s="4">
        <v>45295.0</v>
      </c>
      <c r="C3" s="4">
        <v>45322.0</v>
      </c>
      <c r="D3" s="3">
        <f t="shared" si="1"/>
        <v>27</v>
      </c>
      <c r="E3" s="3">
        <v>1.92</v>
      </c>
      <c r="F3" s="3">
        <v>2.1</v>
      </c>
      <c r="G3" s="3">
        <v>100.0</v>
      </c>
      <c r="H3" s="3">
        <f t="shared" si="2"/>
        <v>-556</v>
      </c>
      <c r="I3" s="3">
        <f>-E3*H3</f>
        <v>1067.52</v>
      </c>
    </row>
    <row r="4">
      <c r="A4" s="3" t="s">
        <v>11</v>
      </c>
      <c r="B4" s="4">
        <v>45301.0</v>
      </c>
      <c r="C4" s="4">
        <v>45301.0</v>
      </c>
      <c r="D4" s="3">
        <v>1.0</v>
      </c>
      <c r="E4" s="3">
        <v>22.5</v>
      </c>
      <c r="F4" s="3">
        <v>21.5</v>
      </c>
      <c r="G4" s="3">
        <v>100.0</v>
      </c>
      <c r="H4" s="3">
        <f t="shared" si="2"/>
        <v>100</v>
      </c>
      <c r="I4" s="3">
        <f>E4*H4</f>
        <v>2250</v>
      </c>
    </row>
    <row r="5">
      <c r="A5" s="3" t="s">
        <v>12</v>
      </c>
      <c r="B5" s="4">
        <v>45307.0</v>
      </c>
      <c r="C5" s="4">
        <v>45373.0</v>
      </c>
      <c r="D5" s="3">
        <f t="shared" ref="D5:D15" si="3">C5-B5</f>
        <v>66</v>
      </c>
      <c r="E5" s="3">
        <v>7.2</v>
      </c>
      <c r="F5" s="3">
        <v>8.0</v>
      </c>
      <c r="G5" s="3">
        <v>100.0</v>
      </c>
      <c r="H5" s="3">
        <f t="shared" si="2"/>
        <v>-125</v>
      </c>
      <c r="I5" s="3">
        <f>-E5*H5</f>
        <v>900</v>
      </c>
    </row>
    <row r="6">
      <c r="A6" s="3" t="s">
        <v>13</v>
      </c>
      <c r="B6" s="4">
        <v>45313.0</v>
      </c>
      <c r="C6" s="4">
        <v>45314.0</v>
      </c>
      <c r="D6" s="3">
        <f t="shared" si="3"/>
        <v>1</v>
      </c>
      <c r="E6" s="3">
        <v>98.0</v>
      </c>
      <c r="F6" s="3">
        <v>97.0</v>
      </c>
      <c r="G6" s="3">
        <v>100.0</v>
      </c>
      <c r="H6" s="3">
        <f t="shared" si="2"/>
        <v>100</v>
      </c>
      <c r="I6" s="3">
        <f t="shared" ref="I6:I8" si="4">E6*H6</f>
        <v>9800</v>
      </c>
    </row>
    <row r="7">
      <c r="A7" s="3" t="s">
        <v>14</v>
      </c>
      <c r="B7" s="4">
        <v>45314.0</v>
      </c>
      <c r="C7" s="4">
        <v>45321.0</v>
      </c>
      <c r="D7" s="3">
        <f t="shared" si="3"/>
        <v>7</v>
      </c>
      <c r="E7" s="3">
        <v>31.04</v>
      </c>
      <c r="F7" s="3">
        <v>30.0</v>
      </c>
      <c r="G7" s="3">
        <v>100.0</v>
      </c>
      <c r="H7" s="3">
        <f t="shared" si="2"/>
        <v>96</v>
      </c>
      <c r="I7" s="3">
        <f t="shared" si="4"/>
        <v>2979.84</v>
      </c>
    </row>
    <row r="8">
      <c r="A8" s="3" t="s">
        <v>15</v>
      </c>
      <c r="B8" s="4">
        <v>45313.0</v>
      </c>
      <c r="C8" s="4">
        <v>45322.0</v>
      </c>
      <c r="D8" s="3">
        <f t="shared" si="3"/>
        <v>9</v>
      </c>
      <c r="E8" s="3">
        <v>41.0</v>
      </c>
      <c r="F8" s="3">
        <v>40.0</v>
      </c>
      <c r="G8" s="3">
        <v>100.0</v>
      </c>
      <c r="H8" s="3">
        <f t="shared" si="2"/>
        <v>100</v>
      </c>
      <c r="I8" s="3">
        <f t="shared" si="4"/>
        <v>4100</v>
      </c>
    </row>
    <row r="9">
      <c r="A9" s="3" t="s">
        <v>16</v>
      </c>
      <c r="B9" s="4">
        <v>45313.0</v>
      </c>
      <c r="C9" s="4">
        <v>45322.0</v>
      </c>
      <c r="D9" s="3">
        <f t="shared" si="3"/>
        <v>9</v>
      </c>
      <c r="E9" s="3">
        <v>2.23</v>
      </c>
      <c r="F9" s="3">
        <v>2.25</v>
      </c>
      <c r="G9" s="3">
        <v>100.0</v>
      </c>
      <c r="H9" s="3">
        <f t="shared" si="2"/>
        <v>-5000</v>
      </c>
      <c r="I9" s="3">
        <f>-E9*H9</f>
        <v>11150</v>
      </c>
    </row>
    <row r="10">
      <c r="A10" s="3" t="s">
        <v>17</v>
      </c>
      <c r="B10" s="4">
        <v>45314.0</v>
      </c>
      <c r="C10" s="4">
        <v>45315.0</v>
      </c>
      <c r="D10" s="3">
        <f t="shared" si="3"/>
        <v>1</v>
      </c>
      <c r="E10" s="3">
        <v>168.5</v>
      </c>
      <c r="F10" s="3">
        <v>166.0</v>
      </c>
      <c r="G10" s="3">
        <v>100.0</v>
      </c>
      <c r="H10" s="3">
        <f t="shared" si="2"/>
        <v>40</v>
      </c>
      <c r="I10" s="3">
        <f t="shared" ref="I10:I15" si="5">E10*H10</f>
        <v>6740</v>
      </c>
    </row>
    <row r="11">
      <c r="A11" s="3" t="s">
        <v>18</v>
      </c>
      <c r="B11" s="4">
        <v>45313.0</v>
      </c>
      <c r="C11" s="4">
        <v>45314.0</v>
      </c>
      <c r="D11" s="3">
        <f t="shared" si="3"/>
        <v>1</v>
      </c>
      <c r="E11" s="3">
        <v>175.0</v>
      </c>
      <c r="F11" s="3">
        <v>170.0</v>
      </c>
      <c r="G11" s="3">
        <v>100.0</v>
      </c>
      <c r="H11" s="3">
        <f t="shared" si="2"/>
        <v>20</v>
      </c>
      <c r="I11" s="3">
        <f t="shared" si="5"/>
        <v>3500</v>
      </c>
    </row>
    <row r="12">
      <c r="A12" s="3" t="s">
        <v>19</v>
      </c>
      <c r="B12" s="4">
        <v>45314.0</v>
      </c>
      <c r="C12" s="4">
        <v>45315.0</v>
      </c>
      <c r="D12" s="3">
        <f t="shared" si="3"/>
        <v>1</v>
      </c>
      <c r="E12" s="3">
        <v>52.5</v>
      </c>
      <c r="F12" s="3">
        <v>52.0</v>
      </c>
      <c r="G12" s="3">
        <v>100.0</v>
      </c>
      <c r="H12" s="3">
        <f t="shared" si="2"/>
        <v>200</v>
      </c>
      <c r="I12" s="3">
        <f t="shared" si="5"/>
        <v>10500</v>
      </c>
    </row>
    <row r="13">
      <c r="A13" s="3" t="s">
        <v>20</v>
      </c>
      <c r="B13" s="4">
        <v>45321.0</v>
      </c>
      <c r="C13" s="4">
        <v>45322.0</v>
      </c>
      <c r="D13" s="3">
        <f t="shared" si="3"/>
        <v>1</v>
      </c>
      <c r="E13" s="3">
        <v>96.5</v>
      </c>
      <c r="F13" s="3">
        <v>95.5</v>
      </c>
      <c r="G13" s="3">
        <v>100.0</v>
      </c>
      <c r="H13" s="3">
        <f t="shared" si="2"/>
        <v>100</v>
      </c>
      <c r="I13" s="3">
        <f t="shared" si="5"/>
        <v>9650</v>
      </c>
    </row>
    <row r="14">
      <c r="A14" s="3" t="s">
        <v>21</v>
      </c>
      <c r="B14" s="4">
        <v>45321.0</v>
      </c>
      <c r="C14" s="4">
        <v>45329.0</v>
      </c>
      <c r="D14" s="3">
        <f t="shared" si="3"/>
        <v>8</v>
      </c>
      <c r="E14" s="3">
        <v>87.0</v>
      </c>
      <c r="F14" s="3">
        <v>84.6</v>
      </c>
      <c r="G14" s="3">
        <v>100.0</v>
      </c>
      <c r="H14" s="3">
        <f t="shared" si="2"/>
        <v>42</v>
      </c>
      <c r="I14" s="3">
        <f t="shared" si="5"/>
        <v>3654</v>
      </c>
    </row>
    <row r="15">
      <c r="A15" s="3" t="s">
        <v>22</v>
      </c>
      <c r="B15" s="4">
        <v>45321.0</v>
      </c>
      <c r="C15" s="4">
        <v>45323.0</v>
      </c>
      <c r="D15" s="3">
        <f t="shared" si="3"/>
        <v>2</v>
      </c>
      <c r="E15" s="3">
        <v>17.3</v>
      </c>
      <c r="F15" s="3">
        <v>17.1</v>
      </c>
      <c r="G15" s="3">
        <v>100.0</v>
      </c>
      <c r="H15" s="3">
        <f t="shared" si="2"/>
        <v>500</v>
      </c>
      <c r="I15" s="3">
        <f t="shared" si="5"/>
        <v>8650</v>
      </c>
    </row>
    <row r="17">
      <c r="A17" s="2" t="s">
        <v>23</v>
      </c>
      <c r="B17" s="2" t="s">
        <v>24</v>
      </c>
      <c r="C17" s="2" t="s">
        <v>25</v>
      </c>
    </row>
    <row r="18">
      <c r="A18" s="4">
        <v>45294.0</v>
      </c>
      <c r="B18" s="3">
        <f t="shared" ref="B18:B46" si="6">COUNTIFS($B$2:$B$15, "&lt;=" &amp; A18, $C$2:$C$15, "&gt;=" &amp; A18)</f>
        <v>1</v>
      </c>
      <c r="C18" s="5"/>
    </row>
    <row r="19">
      <c r="A19" s="4">
        <v>45295.0</v>
      </c>
      <c r="B19" s="3">
        <f t="shared" si="6"/>
        <v>2</v>
      </c>
      <c r="C19" s="3">
        <f t="shared" ref="C19:C46" si="7">SUMIFS($I$2:$I$15, $B$2:$B$15, "&lt;=" &amp; A19, $C$2:$C$15, "&gt;=" &amp; A19)</f>
        <v>8380.47</v>
      </c>
    </row>
    <row r="20">
      <c r="A20" s="4">
        <v>45296.0</v>
      </c>
      <c r="B20" s="3">
        <f t="shared" si="6"/>
        <v>2</v>
      </c>
      <c r="C20" s="3">
        <f t="shared" si="7"/>
        <v>8380.47</v>
      </c>
    </row>
    <row r="21" ht="15.75" customHeight="1">
      <c r="A21" s="4">
        <v>45297.0</v>
      </c>
      <c r="B21" s="3">
        <f t="shared" si="6"/>
        <v>2</v>
      </c>
      <c r="C21" s="3">
        <f t="shared" si="7"/>
        <v>8380.47</v>
      </c>
    </row>
    <row r="22" ht="15.75" customHeight="1">
      <c r="A22" s="4">
        <v>45298.0</v>
      </c>
      <c r="B22" s="3">
        <f t="shared" si="6"/>
        <v>2</v>
      </c>
      <c r="C22" s="3">
        <f t="shared" si="7"/>
        <v>8380.47</v>
      </c>
    </row>
    <row r="23" ht="15.75" customHeight="1">
      <c r="A23" s="4">
        <v>45299.0</v>
      </c>
      <c r="B23" s="3">
        <f t="shared" si="6"/>
        <v>2</v>
      </c>
      <c r="C23" s="3">
        <f t="shared" si="7"/>
        <v>8380.47</v>
      </c>
    </row>
    <row r="24" ht="15.75" customHeight="1">
      <c r="A24" s="4">
        <v>45300.0</v>
      </c>
      <c r="B24" s="3">
        <f t="shared" si="6"/>
        <v>2</v>
      </c>
      <c r="C24" s="3">
        <f t="shared" si="7"/>
        <v>8380.47</v>
      </c>
    </row>
    <row r="25" ht="15.75" customHeight="1">
      <c r="A25" s="4">
        <v>45301.0</v>
      </c>
      <c r="B25" s="3">
        <f t="shared" si="6"/>
        <v>3</v>
      </c>
      <c r="C25" s="3">
        <f t="shared" si="7"/>
        <v>10630.47</v>
      </c>
    </row>
    <row r="26" ht="15.75" customHeight="1">
      <c r="A26" s="4">
        <v>45302.0</v>
      </c>
      <c r="B26" s="3">
        <f t="shared" si="6"/>
        <v>2</v>
      </c>
      <c r="C26" s="3">
        <f t="shared" si="7"/>
        <v>8380.47</v>
      </c>
    </row>
    <row r="27" ht="15.75" customHeight="1">
      <c r="A27" s="4">
        <v>45303.0</v>
      </c>
      <c r="B27" s="3">
        <f t="shared" si="6"/>
        <v>2</v>
      </c>
      <c r="C27" s="3">
        <f t="shared" si="7"/>
        <v>8380.47</v>
      </c>
    </row>
    <row r="28" ht="15.75" customHeight="1">
      <c r="A28" s="4">
        <v>45304.0</v>
      </c>
      <c r="B28" s="3">
        <f t="shared" si="6"/>
        <v>2</v>
      </c>
      <c r="C28" s="3">
        <f t="shared" si="7"/>
        <v>8380.47</v>
      </c>
    </row>
    <row r="29" ht="15.75" customHeight="1">
      <c r="A29" s="4">
        <v>45305.0</v>
      </c>
      <c r="B29" s="3">
        <f t="shared" si="6"/>
        <v>2</v>
      </c>
      <c r="C29" s="3">
        <f t="shared" si="7"/>
        <v>8380.47</v>
      </c>
    </row>
    <row r="30" ht="15.75" customHeight="1">
      <c r="A30" s="4">
        <v>45306.0</v>
      </c>
      <c r="B30" s="3">
        <f t="shared" si="6"/>
        <v>2</v>
      </c>
      <c r="C30" s="3">
        <f t="shared" si="7"/>
        <v>8380.47</v>
      </c>
    </row>
    <row r="31" ht="15.75" customHeight="1">
      <c r="A31" s="4">
        <v>45307.0</v>
      </c>
      <c r="B31" s="3">
        <f t="shared" si="6"/>
        <v>3</v>
      </c>
      <c r="C31" s="3">
        <f t="shared" si="7"/>
        <v>9280.47</v>
      </c>
    </row>
    <row r="32" ht="15.75" customHeight="1">
      <c r="A32" s="4">
        <v>45308.0</v>
      </c>
      <c r="B32" s="3">
        <f t="shared" si="6"/>
        <v>2</v>
      </c>
      <c r="C32" s="3">
        <f t="shared" si="7"/>
        <v>1967.52</v>
      </c>
    </row>
    <row r="33" ht="15.75" customHeight="1">
      <c r="A33" s="4">
        <v>45309.0</v>
      </c>
      <c r="B33" s="3">
        <f t="shared" si="6"/>
        <v>2</v>
      </c>
      <c r="C33" s="3">
        <f t="shared" si="7"/>
        <v>1967.52</v>
      </c>
    </row>
    <row r="34" ht="15.75" customHeight="1">
      <c r="A34" s="4">
        <v>45310.0</v>
      </c>
      <c r="B34" s="3">
        <f t="shared" si="6"/>
        <v>2</v>
      </c>
      <c r="C34" s="3">
        <f t="shared" si="7"/>
        <v>1967.52</v>
      </c>
    </row>
    <row r="35" ht="15.75" customHeight="1">
      <c r="A35" s="4">
        <v>45311.0</v>
      </c>
      <c r="B35" s="3">
        <f t="shared" si="6"/>
        <v>2</v>
      </c>
      <c r="C35" s="3">
        <f t="shared" si="7"/>
        <v>1967.52</v>
      </c>
    </row>
    <row r="36" ht="15.75" customHeight="1">
      <c r="A36" s="4">
        <v>45312.0</v>
      </c>
      <c r="B36" s="3">
        <f t="shared" si="6"/>
        <v>2</v>
      </c>
      <c r="C36" s="3">
        <f t="shared" si="7"/>
        <v>1967.52</v>
      </c>
    </row>
    <row r="37" ht="15.75" customHeight="1">
      <c r="A37" s="4">
        <v>45313.0</v>
      </c>
      <c r="B37" s="3">
        <f t="shared" si="6"/>
        <v>6</v>
      </c>
      <c r="C37" s="3">
        <f t="shared" si="7"/>
        <v>30517.52</v>
      </c>
    </row>
    <row r="38" ht="15.75" customHeight="1">
      <c r="A38" s="4">
        <v>45314.0</v>
      </c>
      <c r="B38" s="3">
        <f t="shared" si="6"/>
        <v>9</v>
      </c>
      <c r="C38" s="3">
        <f t="shared" si="7"/>
        <v>50737.36</v>
      </c>
    </row>
    <row r="39" ht="15.75" customHeight="1">
      <c r="A39" s="4">
        <v>45315.0</v>
      </c>
      <c r="B39" s="3">
        <f t="shared" si="6"/>
        <v>7</v>
      </c>
      <c r="C39" s="3">
        <f t="shared" si="7"/>
        <v>37437.36</v>
      </c>
    </row>
    <row r="40" ht="15.75" customHeight="1">
      <c r="A40" s="4">
        <v>45316.0</v>
      </c>
      <c r="B40" s="3">
        <f t="shared" si="6"/>
        <v>5</v>
      </c>
      <c r="C40" s="3">
        <f t="shared" si="7"/>
        <v>20197.36</v>
      </c>
    </row>
    <row r="41" ht="15.75" customHeight="1">
      <c r="A41" s="4">
        <v>45317.0</v>
      </c>
      <c r="B41" s="3">
        <f t="shared" si="6"/>
        <v>5</v>
      </c>
      <c r="C41" s="3">
        <f t="shared" si="7"/>
        <v>20197.36</v>
      </c>
    </row>
    <row r="42" ht="15.75" customHeight="1">
      <c r="A42" s="4">
        <v>45318.0</v>
      </c>
      <c r="B42" s="3">
        <f t="shared" si="6"/>
        <v>5</v>
      </c>
      <c r="C42" s="3">
        <f t="shared" si="7"/>
        <v>20197.36</v>
      </c>
    </row>
    <row r="43" ht="15.75" customHeight="1">
      <c r="A43" s="4">
        <v>45319.0</v>
      </c>
      <c r="B43" s="3">
        <f t="shared" si="6"/>
        <v>5</v>
      </c>
      <c r="C43" s="3">
        <f t="shared" si="7"/>
        <v>20197.36</v>
      </c>
    </row>
    <row r="44" ht="15.75" customHeight="1">
      <c r="A44" s="4">
        <v>45320.0</v>
      </c>
      <c r="B44" s="3">
        <f t="shared" si="6"/>
        <v>5</v>
      </c>
      <c r="C44" s="3">
        <f t="shared" si="7"/>
        <v>20197.36</v>
      </c>
    </row>
    <row r="45" ht="15.75" customHeight="1">
      <c r="A45" s="4">
        <v>45321.0</v>
      </c>
      <c r="B45" s="3">
        <f t="shared" si="6"/>
        <v>8</v>
      </c>
      <c r="C45" s="3">
        <f t="shared" si="7"/>
        <v>42151.36</v>
      </c>
    </row>
    <row r="46" ht="15.75" customHeight="1">
      <c r="A46" s="4">
        <v>45322.0</v>
      </c>
      <c r="B46" s="3">
        <f t="shared" si="6"/>
        <v>7</v>
      </c>
      <c r="C46" s="3">
        <f t="shared" si="7"/>
        <v>39171.52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