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3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3" i="1"/>
  <c r="J3" i="1" s="1"/>
  <c r="J4" i="1" s="1"/>
  <c r="J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3" i="1"/>
  <c r="E4" i="1" s="1"/>
  <c r="E194" i="1" l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34" i="1"/>
  <c r="E130" i="1"/>
  <c r="E126" i="1"/>
  <c r="E118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L193" i="1"/>
  <c r="L194" i="1" s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33" i="1"/>
  <c r="E29" i="1"/>
  <c r="E25" i="1"/>
  <c r="E21" i="1"/>
  <c r="E17" i="1"/>
  <c r="E13" i="1"/>
  <c r="E9" i="1"/>
  <c r="E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142" i="1"/>
  <c r="E138" i="1"/>
  <c r="E122" i="1"/>
  <c r="E114" i="1"/>
  <c r="E58" i="1"/>
  <c r="E54" i="1"/>
  <c r="E50" i="1"/>
  <c r="E46" i="1"/>
  <c r="E42" i="1"/>
  <c r="E38" i="1"/>
  <c r="E34" i="1"/>
  <c r="E30" i="1"/>
  <c r="E2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4" i="1"/>
  <c r="E60" i="1"/>
  <c r="E56" i="1"/>
  <c r="E52" i="1"/>
  <c r="E48" i="1"/>
  <c r="E44" i="1"/>
  <c r="E40" i="1"/>
  <c r="E8" i="1"/>
  <c r="E22" i="1"/>
  <c r="E18" i="1"/>
  <c r="E14" i="1"/>
  <c r="E10" i="1"/>
  <c r="E6" i="1"/>
  <c r="E65" i="1"/>
  <c r="E61" i="1"/>
  <c r="E57" i="1"/>
  <c r="E53" i="1"/>
  <c r="E49" i="1"/>
  <c r="E45" i="1"/>
  <c r="E41" i="1"/>
  <c r="E37" i="1"/>
  <c r="E68" i="1"/>
  <c r="E36" i="1"/>
  <c r="E32" i="1"/>
  <c r="E28" i="1"/>
  <c r="E24" i="1"/>
  <c r="E20" i="1"/>
  <c r="E16" i="1"/>
  <c r="E12" i="1"/>
</calcChain>
</file>

<file path=xl/sharedStrings.xml><?xml version="1.0" encoding="utf-8"?>
<sst xmlns="http://schemas.openxmlformats.org/spreadsheetml/2006/main" count="223" uniqueCount="216">
  <si>
    <t>단계</t>
    <phoneticPr fontId="1" type="noConversion"/>
  </si>
  <si>
    <t>이름</t>
    <phoneticPr fontId="1" type="noConversion"/>
  </si>
  <si>
    <t>속도</t>
    <phoneticPr fontId="1" type="noConversion"/>
  </si>
  <si>
    <t>체력</t>
    <phoneticPr fontId="1" type="noConversion"/>
  </si>
  <si>
    <t>점수</t>
    <phoneticPr fontId="1" type="noConversion"/>
  </si>
  <si>
    <t>돈</t>
    <phoneticPr fontId="1" type="noConversion"/>
  </si>
  <si>
    <t>머리카락</t>
    <phoneticPr fontId="1" type="noConversion"/>
  </si>
  <si>
    <t>샤프심</t>
    <phoneticPr fontId="1" type="noConversion"/>
  </si>
  <si>
    <t>연필심</t>
    <phoneticPr fontId="1" type="noConversion"/>
  </si>
  <si>
    <t>4b연필심</t>
    <phoneticPr fontId="1" type="noConversion"/>
  </si>
  <si>
    <t>연필</t>
    <phoneticPr fontId="1" type="noConversion"/>
  </si>
  <si>
    <t>모나미펜</t>
    <phoneticPr fontId="1" type="noConversion"/>
  </si>
  <si>
    <t>샤프</t>
    <phoneticPr fontId="1" type="noConversion"/>
  </si>
  <si>
    <t>단단한샤프</t>
    <phoneticPr fontId="1" type="noConversion"/>
  </si>
  <si>
    <t>매직</t>
    <phoneticPr fontId="1" type="noConversion"/>
  </si>
  <si>
    <t>빼빼로</t>
    <phoneticPr fontId="1" type="noConversion"/>
  </si>
  <si>
    <t>누드빼빼로</t>
    <phoneticPr fontId="1" type="noConversion"/>
  </si>
  <si>
    <t>아몬드빼빼로</t>
    <phoneticPr fontId="1" type="noConversion"/>
  </si>
  <si>
    <t>바나나킥</t>
    <phoneticPr fontId="1" type="noConversion"/>
  </si>
  <si>
    <t>쿠크다스</t>
    <phoneticPr fontId="1" type="noConversion"/>
  </si>
  <si>
    <t>누네띠네</t>
    <phoneticPr fontId="1" type="noConversion"/>
  </si>
  <si>
    <t>웨하스</t>
    <phoneticPr fontId="1" type="noConversion"/>
  </si>
  <si>
    <t>유리</t>
    <phoneticPr fontId="1" type="noConversion"/>
  </si>
  <si>
    <t>유리2</t>
    <phoneticPr fontId="1" type="noConversion"/>
  </si>
  <si>
    <t>2유리</t>
    <phoneticPr fontId="1" type="noConversion"/>
  </si>
  <si>
    <t>각목</t>
    <phoneticPr fontId="1" type="noConversion"/>
  </si>
  <si>
    <t>나무젓가락</t>
    <phoneticPr fontId="1" type="noConversion"/>
  </si>
  <si>
    <t>야구빠따</t>
    <phoneticPr fontId="1" type="noConversion"/>
  </si>
  <si>
    <t>야자수</t>
    <phoneticPr fontId="1" type="noConversion"/>
  </si>
  <si>
    <t>쌘각목</t>
    <phoneticPr fontId="1" type="noConversion"/>
  </si>
  <si>
    <t>통나무</t>
    <phoneticPr fontId="1" type="noConversion"/>
  </si>
  <si>
    <t>가시밖힌통나무</t>
    <phoneticPr fontId="1" type="noConversion"/>
  </si>
  <si>
    <t>강한야자수</t>
    <phoneticPr fontId="1" type="noConversion"/>
  </si>
  <si>
    <t>구린나무</t>
    <phoneticPr fontId="1" type="noConversion"/>
  </si>
  <si>
    <t>나무벽</t>
    <phoneticPr fontId="1" type="noConversion"/>
  </si>
  <si>
    <t>돌벽</t>
    <phoneticPr fontId="1" type="noConversion"/>
  </si>
  <si>
    <t>돌탑</t>
    <phoneticPr fontId="1" type="noConversion"/>
  </si>
  <si>
    <t>뗀석기</t>
    <phoneticPr fontId="1" type="noConversion"/>
  </si>
  <si>
    <t>간석기</t>
    <phoneticPr fontId="1" type="noConversion"/>
  </si>
  <si>
    <t>청동기</t>
    <phoneticPr fontId="1" type="noConversion"/>
  </si>
  <si>
    <t>돌기둥</t>
    <phoneticPr fontId="1" type="noConversion"/>
  </si>
  <si>
    <t>강한나무</t>
    <phoneticPr fontId="1" type="noConversion"/>
  </si>
  <si>
    <t>트리1</t>
    <phoneticPr fontId="1" type="noConversion"/>
  </si>
  <si>
    <t>트리2</t>
    <phoneticPr fontId="1" type="noConversion"/>
  </si>
  <si>
    <t>바오밥나무</t>
    <phoneticPr fontId="1" type="noConversion"/>
  </si>
  <si>
    <t>용기둥</t>
    <phoneticPr fontId="1" type="noConversion"/>
  </si>
  <si>
    <t>룡기둥</t>
    <phoneticPr fontId="1" type="noConversion"/>
  </si>
  <si>
    <t>돌하르방</t>
    <phoneticPr fontId="1" type="noConversion"/>
  </si>
  <si>
    <t>모아이</t>
    <phoneticPr fontId="1" type="noConversion"/>
  </si>
  <si>
    <t>moai</t>
    <phoneticPr fontId="1" type="noConversion"/>
  </si>
  <si>
    <t>접시</t>
    <phoneticPr fontId="1" type="noConversion"/>
  </si>
  <si>
    <t>탁자</t>
    <phoneticPr fontId="1" type="noConversion"/>
  </si>
  <si>
    <t>테이블</t>
    <phoneticPr fontId="1" type="noConversion"/>
  </si>
  <si>
    <t>휴대용선풍기</t>
    <phoneticPr fontId="1" type="noConversion"/>
  </si>
  <si>
    <t>가정용선풍기</t>
    <phoneticPr fontId="1" type="noConversion"/>
  </si>
  <si>
    <t>업소용선풍기</t>
    <phoneticPr fontId="1" type="noConversion"/>
  </si>
  <si>
    <t>djㅂ소용테이블</t>
    <phoneticPr fontId="1" type="noConversion"/>
  </si>
  <si>
    <t>나무문</t>
    <phoneticPr fontId="1" type="noConversion"/>
  </si>
  <si>
    <t>갈색나무문</t>
    <phoneticPr fontId="1" type="noConversion"/>
  </si>
  <si>
    <t>연갈색나무문</t>
    <phoneticPr fontId="1" type="noConversion"/>
  </si>
  <si>
    <t>당구대</t>
    <phoneticPr fontId="1" type="noConversion"/>
  </si>
  <si>
    <t>드럼세탁기</t>
    <phoneticPr fontId="1" type="noConversion"/>
  </si>
  <si>
    <t>세탁기</t>
    <phoneticPr fontId="1" type="noConversion"/>
  </si>
  <si>
    <t>전완근</t>
    <phoneticPr fontId="1" type="noConversion"/>
  </si>
  <si>
    <t>파란문</t>
    <phoneticPr fontId="1" type="noConversion"/>
  </si>
  <si>
    <t>중지</t>
    <phoneticPr fontId="1" type="noConversion"/>
  </si>
  <si>
    <t>철문</t>
    <phoneticPr fontId="1" type="noConversion"/>
  </si>
  <si>
    <t>강철문</t>
    <phoneticPr fontId="1" type="noConversion"/>
  </si>
  <si>
    <t>강의실문</t>
    <phoneticPr fontId="1" type="noConversion"/>
  </si>
  <si>
    <t>에어컨</t>
    <phoneticPr fontId="1" type="noConversion"/>
  </si>
  <si>
    <t>대문</t>
    <phoneticPr fontId="1" type="noConversion"/>
  </si>
  <si>
    <t>파란강철문</t>
    <phoneticPr fontId="1" type="noConversion"/>
  </si>
  <si>
    <t>쌘문</t>
    <phoneticPr fontId="1" type="noConversion"/>
  </si>
  <si>
    <t>강력한문</t>
    <phoneticPr fontId="1" type="noConversion"/>
  </si>
  <si>
    <t>벽걸이에어컨</t>
    <phoneticPr fontId="1" type="noConversion"/>
  </si>
  <si>
    <t>강한에어컨</t>
    <phoneticPr fontId="1" type="noConversion"/>
  </si>
  <si>
    <t>냉장고</t>
    <phoneticPr fontId="1" type="noConversion"/>
  </si>
  <si>
    <t>좋은냉장고</t>
    <phoneticPr fontId="1" type="noConversion"/>
  </si>
  <si>
    <t>비싼냉장고</t>
    <phoneticPr fontId="1" type="noConversion"/>
  </si>
  <si>
    <t>첨성대</t>
    <phoneticPr fontId="1" type="noConversion"/>
  </si>
  <si>
    <t>에펠탑</t>
    <phoneticPr fontId="1" type="noConversion"/>
  </si>
  <si>
    <t>자유의여신상</t>
    <phoneticPr fontId="1" type="noConversion"/>
  </si>
  <si>
    <t>예수상</t>
    <phoneticPr fontId="1" type="noConversion"/>
  </si>
  <si>
    <t>동방명주</t>
    <phoneticPr fontId="1" type="noConversion"/>
  </si>
  <si>
    <t>빅벤</t>
    <phoneticPr fontId="1" type="noConversion"/>
  </si>
  <si>
    <t>피사의탑</t>
    <phoneticPr fontId="1" type="noConversion"/>
  </si>
  <si>
    <t>빌딩</t>
    <phoneticPr fontId="1" type="noConversion"/>
  </si>
  <si>
    <t>높은빌딩</t>
    <phoneticPr fontId="1" type="noConversion"/>
  </si>
  <si>
    <t>더높은빌딩</t>
    <phoneticPr fontId="1" type="noConversion"/>
  </si>
  <si>
    <t>검은빌딩</t>
    <phoneticPr fontId="1" type="noConversion"/>
  </si>
  <si>
    <t>쌍둥이빌딩</t>
    <phoneticPr fontId="1" type="noConversion"/>
  </si>
  <si>
    <t>네모난빌딩</t>
    <phoneticPr fontId="1" type="noConversion"/>
  </si>
  <si>
    <t>병따게</t>
    <phoneticPr fontId="1" type="noConversion"/>
  </si>
  <si>
    <t>63빌딩</t>
    <phoneticPr fontId="1" type="noConversion"/>
  </si>
  <si>
    <t>롯데타워</t>
    <phoneticPr fontId="1" type="noConversion"/>
  </si>
  <si>
    <t>초록빌딩</t>
    <phoneticPr fontId="1" type="noConversion"/>
  </si>
  <si>
    <t>부르즈칼리파</t>
    <phoneticPr fontId="1" type="noConversion"/>
  </si>
  <si>
    <t>오벨리스크</t>
    <phoneticPr fontId="1" type="noConversion"/>
  </si>
  <si>
    <t>우주왕복선</t>
    <phoneticPr fontId="1" type="noConversion"/>
  </si>
  <si>
    <t>대포동미사일</t>
    <phoneticPr fontId="1" type="noConversion"/>
  </si>
  <si>
    <t>아이폰89125</t>
    <phoneticPr fontId="1" type="noConversion"/>
  </si>
  <si>
    <t>기린</t>
    <phoneticPr fontId="1" type="noConversion"/>
  </si>
  <si>
    <t>주유소풍선</t>
    <phoneticPr fontId="1" type="noConversion"/>
  </si>
  <si>
    <t>핑크장화</t>
    <phoneticPr fontId="1" type="noConversion"/>
  </si>
  <si>
    <t>가죽장화</t>
    <phoneticPr fontId="1" type="noConversion"/>
  </si>
  <si>
    <t>마지심슨</t>
    <phoneticPr fontId="1" type="noConversion"/>
  </si>
  <si>
    <t>미화이발관</t>
    <phoneticPr fontId="1" type="noConversion"/>
  </si>
  <si>
    <t>은하사진관</t>
    <phoneticPr fontId="1" type="noConversion"/>
  </si>
  <si>
    <t>부산라듸오</t>
    <phoneticPr fontId="1" type="noConversion"/>
  </si>
  <si>
    <t>대성목공소</t>
    <phoneticPr fontId="1" type="noConversion"/>
  </si>
  <si>
    <t>장흥초교</t>
    <phoneticPr fontId="1" type="noConversion"/>
  </si>
  <si>
    <t>입산자신고소</t>
    <phoneticPr fontId="1" type="noConversion"/>
  </si>
  <si>
    <t>진안상회</t>
    <phoneticPr fontId="1" type="noConversion"/>
  </si>
  <si>
    <t>최소아과</t>
    <phoneticPr fontId="1" type="noConversion"/>
  </si>
  <si>
    <t>칼</t>
    <phoneticPr fontId="1" type="noConversion"/>
  </si>
  <si>
    <t>흑드라군</t>
    <phoneticPr fontId="1" type="noConversion"/>
  </si>
  <si>
    <t>우리형</t>
    <phoneticPr fontId="1" type="noConversion"/>
  </si>
  <si>
    <t>바나나</t>
    <phoneticPr fontId="1" type="noConversion"/>
  </si>
  <si>
    <t>중세방패</t>
    <phoneticPr fontId="1" type="noConversion"/>
  </si>
  <si>
    <t>러버덕</t>
    <phoneticPr fontId="1" type="noConversion"/>
  </si>
  <si>
    <t>안양지하상가</t>
    <phoneticPr fontId="1" type="noConversion"/>
  </si>
  <si>
    <t>유가네</t>
    <phoneticPr fontId="1" type="noConversion"/>
  </si>
  <si>
    <t>이바돔</t>
    <phoneticPr fontId="1" type="noConversion"/>
  </si>
  <si>
    <t>홍콩반점</t>
    <phoneticPr fontId="1" type="noConversion"/>
  </si>
  <si>
    <t>티월드</t>
    <phoneticPr fontId="1" type="noConversion"/>
  </si>
  <si>
    <t>진주순두부</t>
    <phoneticPr fontId="1" type="noConversion"/>
  </si>
  <si>
    <t>CU</t>
    <phoneticPr fontId="1" type="noConversion"/>
  </si>
  <si>
    <t>페리카나</t>
    <phoneticPr fontId="1" type="noConversion"/>
  </si>
  <si>
    <t>공룡풍선</t>
    <phoneticPr fontId="1" type="noConversion"/>
  </si>
  <si>
    <t>진짜공룡</t>
    <phoneticPr fontId="1" type="noConversion"/>
  </si>
  <si>
    <t>강한공룡풍선</t>
    <phoneticPr fontId="1" type="noConversion"/>
  </si>
  <si>
    <t>나로호</t>
    <phoneticPr fontId="1" type="noConversion"/>
  </si>
  <si>
    <t>로봇</t>
    <phoneticPr fontId="1" type="noConversion"/>
  </si>
  <si>
    <t>로보트</t>
    <phoneticPr fontId="1" type="noConversion"/>
  </si>
  <si>
    <t>ROBOT</t>
    <phoneticPr fontId="1" type="noConversion"/>
  </si>
  <si>
    <t>쌘로봇</t>
    <phoneticPr fontId="1" type="noConversion"/>
  </si>
  <si>
    <t>방패</t>
    <phoneticPr fontId="1" type="noConversion"/>
  </si>
  <si>
    <t>뜨또</t>
    <phoneticPr fontId="1" type="noConversion"/>
  </si>
  <si>
    <t>김정은</t>
    <phoneticPr fontId="1" type="noConversion"/>
  </si>
  <si>
    <t>택시</t>
    <phoneticPr fontId="1" type="noConversion"/>
  </si>
  <si>
    <t>봉고</t>
    <phoneticPr fontId="1" type="noConversion"/>
  </si>
  <si>
    <t>버스</t>
    <phoneticPr fontId="1" type="noConversion"/>
  </si>
  <si>
    <t>강한버스</t>
    <phoneticPr fontId="1" type="noConversion"/>
  </si>
  <si>
    <t>기차</t>
    <phoneticPr fontId="1" type="noConversion"/>
  </si>
  <si>
    <t>지하철</t>
    <phoneticPr fontId="1" type="noConversion"/>
  </si>
  <si>
    <t>옵티머스</t>
    <phoneticPr fontId="1" type="noConversion"/>
  </si>
  <si>
    <t>쓰레기차</t>
    <phoneticPr fontId="1" type="noConversion"/>
  </si>
  <si>
    <t>빨간쓰레기차</t>
    <phoneticPr fontId="1" type="noConversion"/>
  </si>
  <si>
    <t>경찰차</t>
    <phoneticPr fontId="1" type="noConversion"/>
  </si>
  <si>
    <t>앰뷸런스</t>
    <phoneticPr fontId="1" type="noConversion"/>
  </si>
  <si>
    <t>매드맥스1</t>
    <phoneticPr fontId="1" type="noConversion"/>
  </si>
  <si>
    <t>매드맥스2</t>
    <phoneticPr fontId="1" type="noConversion"/>
  </si>
  <si>
    <t>매드맥스3</t>
    <phoneticPr fontId="1" type="noConversion"/>
  </si>
  <si>
    <t>매드맥스4</t>
    <phoneticPr fontId="1" type="noConversion"/>
  </si>
  <si>
    <t>매드맥스5</t>
    <phoneticPr fontId="1" type="noConversion"/>
  </si>
  <si>
    <t>발로텔리</t>
  </si>
  <si>
    <t>인부텔리</t>
  </si>
  <si>
    <t>추장텔리</t>
  </si>
  <si>
    <t>전사텔리</t>
  </si>
  <si>
    <t>유모텔리</t>
  </si>
  <si>
    <t>용</t>
    <phoneticPr fontId="1" type="noConversion"/>
  </si>
  <si>
    <t>꼬마돌</t>
    <phoneticPr fontId="1" type="noConversion"/>
  </si>
  <si>
    <t>또마텔리</t>
    <phoneticPr fontId="1" type="noConversion"/>
  </si>
  <si>
    <t>롱스톤</t>
    <phoneticPr fontId="1" type="noConversion"/>
  </si>
  <si>
    <t>칠레</t>
    <phoneticPr fontId="1" type="noConversion"/>
  </si>
  <si>
    <t>쪽본</t>
    <phoneticPr fontId="1" type="noConversion"/>
  </si>
  <si>
    <t>알헨티나</t>
    <phoneticPr fontId="1" type="noConversion"/>
  </si>
  <si>
    <t>룡</t>
    <phoneticPr fontId="1" type="noConversion"/>
  </si>
  <si>
    <t>푸른눈의백룡</t>
    <phoneticPr fontId="1" type="noConversion"/>
  </si>
  <si>
    <t>갸라도스</t>
    <phoneticPr fontId="1" type="noConversion"/>
  </si>
  <si>
    <t>탱크</t>
    <phoneticPr fontId="1" type="noConversion"/>
  </si>
  <si>
    <t>조각상</t>
    <phoneticPr fontId="1" type="noConversion"/>
  </si>
  <si>
    <t>무기를든조각상</t>
    <phoneticPr fontId="1" type="noConversion"/>
  </si>
  <si>
    <t>삿대질조각상</t>
    <phoneticPr fontId="1" type="noConversion"/>
  </si>
  <si>
    <t>TANK</t>
    <phoneticPr fontId="1" type="noConversion"/>
  </si>
  <si>
    <t>날개달린조각상</t>
    <phoneticPr fontId="1" type="noConversion"/>
  </si>
  <si>
    <t>부처상</t>
    <phoneticPr fontId="1" type="noConversion"/>
  </si>
  <si>
    <t>붓다</t>
    <phoneticPr fontId="1" type="noConversion"/>
  </si>
  <si>
    <t>라마피테쿠스</t>
  </si>
  <si>
    <t>오스트랄로피테쿠스</t>
  </si>
  <si>
    <t>베이징인</t>
  </si>
  <si>
    <t>네안데르탈인</t>
  </si>
  <si>
    <t>크로마뇽인</t>
  </si>
  <si>
    <t>호크아이</t>
  </si>
  <si>
    <t>캡틴방패</t>
  </si>
  <si>
    <t>캡틴</t>
  </si>
  <si>
    <t>배트맨</t>
  </si>
  <si>
    <t>짭이언맨</t>
  </si>
  <si>
    <t>아이언맨</t>
  </si>
  <si>
    <t>햄버거</t>
  </si>
  <si>
    <t>병마용</t>
  </si>
  <si>
    <t>헐크</t>
  </si>
  <si>
    <t>슈퍼맨</t>
  </si>
  <si>
    <t>파라오</t>
  </si>
  <si>
    <t>불기둥</t>
  </si>
  <si>
    <t>집행검</t>
  </si>
  <si>
    <t>브라움방패</t>
  </si>
  <si>
    <t>지옥문</t>
  </si>
  <si>
    <t>차이값</t>
    <phoneticPr fontId="1" type="noConversion"/>
  </si>
  <si>
    <t>방패병</t>
    <phoneticPr fontId="1" type="noConversion"/>
  </si>
  <si>
    <t>벽디치</t>
    <phoneticPr fontId="1" type="noConversion"/>
  </si>
  <si>
    <t>만석</t>
    <phoneticPr fontId="1" type="noConversion"/>
  </si>
  <si>
    <t>레오니다스</t>
    <phoneticPr fontId="1" type="noConversion"/>
  </si>
  <si>
    <t>삼중나생문</t>
    <phoneticPr fontId="1" type="noConversion"/>
  </si>
  <si>
    <t>함정카드</t>
    <phoneticPr fontId="1" type="noConversion"/>
  </si>
  <si>
    <t>빌리헤링턴</t>
    <phoneticPr fontId="1" type="noConversion"/>
  </si>
  <si>
    <t>라인하르트</t>
    <phoneticPr fontId="1" type="noConversion"/>
  </si>
  <si>
    <t>속도가 10일때 시작지점부터 종료지점까지 도달하는데 걸리는 시간이 5초</t>
    <phoneticPr fontId="1" type="noConversion"/>
  </si>
  <si>
    <t>합</t>
    <phoneticPr fontId="1" type="noConversion"/>
  </si>
  <si>
    <t>돈</t>
    <phoneticPr fontId="1" type="noConversion"/>
  </si>
  <si>
    <t>스킬요구돈</t>
    <phoneticPr fontId="1" type="noConversion"/>
  </si>
  <si>
    <t>체력 공식 : =(5^(0.045*단계))+(5*단계)</t>
    <phoneticPr fontId="1" type="noConversion"/>
  </si>
  <si>
    <t>점수 공식 : =10*단계</t>
    <phoneticPr fontId="1" type="noConversion"/>
  </si>
  <si>
    <t>돈 공식 : =(2^(0.03*단계))</t>
    <phoneticPr fontId="1" type="noConversion"/>
  </si>
  <si>
    <t>스킬 요구 돈 공식 : =(4.8^(0.03*단계))+(9*단계)</t>
    <phoneticPr fontId="1" type="noConversion"/>
  </si>
  <si>
    <t>스킬요구돈에서의 단계는 모든스킬 레벨 총 합임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</si>
</sst>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 "/>
    <numFmt numFmtId="177" formatCode="0_);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0" xfId="0" applyNumberFormat="1">
      <alignment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7" fontId="0" fillId="0" borderId="0" xfId="0" applyNumberFormat="1">
      <alignment vertical="center"/>
    </xf>
    <xf numFmtId="177" fontId="2" fillId="2" borderId="11" xfId="0" applyNumberFormat="1" applyFont="1" applyFill="1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2" fillId="2" borderId="14" xfId="0" applyNumberFormat="1" applyFont="1" applyFill="1" applyBorder="1" applyAlignment="1">
      <alignment horizontal="center" vertical="center"/>
    </xf>
    <xf numFmtId="177" fontId="0" fillId="0" borderId="15" xfId="0" applyNumberFormat="1" applyBorder="1">
      <alignment vertical="center"/>
    </xf>
    <xf numFmtId="41" fontId="0" fillId="0" borderId="15" xfId="0" applyNumberFormat="1" applyBorder="1">
      <alignment vertical="center"/>
    </xf>
    <xf numFmtId="0" fontId="0" fillId="0" borderId="17" xfId="0" applyBorder="1">
      <alignment vertical="center"/>
    </xf>
    <xf numFmtId="177" fontId="0" fillId="0" borderId="1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2" fillId="2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4"/>
  <sheetViews>
    <sheetView tabSelected="1" zoomScale="85" zoomScaleNormal="85" workbookViewId="0">
      <selection activeCell="O21" sqref="O21"/>
    </sheetView>
  </sheetViews>
  <sheetFormatPr defaultRowHeight="16.5" x14ac:dyDescent="0.3"/>
  <cols>
    <col min="3" max="3" width="19.25" bestFit="1" customWidth="1"/>
    <col min="4" max="4" width="9" style="13"/>
    <col min="5" max="5" width="0" style="13" hidden="1" customWidth="1"/>
    <col min="8" max="8" width="0" hidden="1" customWidth="1"/>
    <col min="9" max="9" width="4.375" style="21" bestFit="1" customWidth="1"/>
    <col min="10" max="10" width="0" style="21" hidden="1" customWidth="1"/>
    <col min="11" max="11" width="13.375" style="21" bestFit="1" customWidth="1"/>
    <col min="12" max="12" width="8.5" style="21" hidden="1" customWidth="1"/>
    <col min="14" max="14" width="11" bestFit="1" customWidth="1"/>
    <col min="15" max="15" width="11.75" bestFit="1" customWidth="1"/>
    <col min="16" max="17" width="11" bestFit="1" customWidth="1"/>
    <col min="19" max="19" width="10.875" customWidth="1"/>
  </cols>
  <sheetData>
    <row r="1" spans="2:20" ht="17.25" thickBot="1" x14ac:dyDescent="0.35"/>
    <row r="2" spans="2:20" ht="20.25" thickBot="1" x14ac:dyDescent="0.35">
      <c r="B2" s="9" t="s">
        <v>0</v>
      </c>
      <c r="C2" s="10" t="s">
        <v>1</v>
      </c>
      <c r="D2" s="14" t="s">
        <v>3</v>
      </c>
      <c r="E2" s="14" t="s">
        <v>198</v>
      </c>
      <c r="F2" s="10" t="s">
        <v>2</v>
      </c>
      <c r="G2" s="10" t="s">
        <v>4</v>
      </c>
      <c r="H2" s="18" t="s">
        <v>208</v>
      </c>
      <c r="I2" s="24" t="s">
        <v>209</v>
      </c>
      <c r="J2" s="24" t="s">
        <v>208</v>
      </c>
      <c r="K2" s="34" t="s">
        <v>210</v>
      </c>
      <c r="L2" s="22" t="s">
        <v>208</v>
      </c>
      <c r="O2" s="9" t="s">
        <v>0</v>
      </c>
      <c r="P2" s="10" t="s">
        <v>1</v>
      </c>
      <c r="Q2" s="14" t="s">
        <v>3</v>
      </c>
      <c r="R2" s="10" t="s">
        <v>2</v>
      </c>
      <c r="S2" s="10" t="s">
        <v>4</v>
      </c>
      <c r="T2" s="11" t="s">
        <v>5</v>
      </c>
    </row>
    <row r="3" spans="2:20" ht="17.25" thickTop="1" x14ac:dyDescent="0.3">
      <c r="B3" s="6">
        <v>1</v>
      </c>
      <c r="C3" s="7" t="s">
        <v>6</v>
      </c>
      <c r="D3" s="15">
        <f t="shared" ref="D3:D10" si="0">(5^(0.045*B3))+(5*B3)</f>
        <v>6.0751118536346773</v>
      </c>
      <c r="E3" s="15"/>
      <c r="F3" s="7">
        <v>10</v>
      </c>
      <c r="G3" s="7">
        <f>10*B3</f>
        <v>10</v>
      </c>
      <c r="H3" s="19">
        <f>G3*10</f>
        <v>100</v>
      </c>
      <c r="I3" s="26">
        <f>(2^(0.03*B3))</f>
        <v>1.0210121257071934</v>
      </c>
      <c r="J3" s="25">
        <f>I3*10</f>
        <v>10.210121257071933</v>
      </c>
      <c r="K3" s="33">
        <f t="shared" ref="K3:K34" si="1">(4.8^(0.03*B3))+(9*B3)</f>
        <v>10.048183302465784</v>
      </c>
      <c r="L3" s="23">
        <v>10</v>
      </c>
      <c r="O3" s="6">
        <v>1</v>
      </c>
      <c r="P3" s="7" t="s">
        <v>199</v>
      </c>
      <c r="Q3" s="15">
        <v>200</v>
      </c>
      <c r="R3" s="7">
        <v>12</v>
      </c>
      <c r="S3" s="7">
        <v>1000</v>
      </c>
      <c r="T3" s="8">
        <v>30</v>
      </c>
    </row>
    <row r="4" spans="2:20" x14ac:dyDescent="0.3">
      <c r="B4" s="2">
        <v>2</v>
      </c>
      <c r="C4" s="1" t="s">
        <v>7</v>
      </c>
      <c r="D4" s="15">
        <f t="shared" si="0"/>
        <v>11.155865497825792</v>
      </c>
      <c r="E4" s="15">
        <f t="shared" ref="E4:E11" si="2">D4-D3</f>
        <v>5.0807536441911143</v>
      </c>
      <c r="F4" s="7">
        <v>10</v>
      </c>
      <c r="G4" s="7">
        <f t="shared" ref="G4:G67" si="3">10*B4</f>
        <v>20</v>
      </c>
      <c r="H4" s="20">
        <f>H3+(G4*10)</f>
        <v>300</v>
      </c>
      <c r="I4" s="26">
        <f t="shared" ref="I4:I5" si="4">(2^(0.03*B4))</f>
        <v>1.0424657608411214</v>
      </c>
      <c r="J4" s="25">
        <f t="shared" ref="J4:J35" si="5">J3+(I4*10)</f>
        <v>20.634778865483149</v>
      </c>
      <c r="K4" s="29">
        <f t="shared" si="1"/>
        <v>19.098688235568076</v>
      </c>
      <c r="L4" s="30">
        <f>K3+K4</f>
        <v>29.14687153803386</v>
      </c>
      <c r="O4" s="2">
        <v>2</v>
      </c>
      <c r="P4" s="1" t="s">
        <v>200</v>
      </c>
      <c r="Q4" s="15">
        <v>2000</v>
      </c>
      <c r="R4" s="7">
        <v>12</v>
      </c>
      <c r="S4" s="1">
        <v>5000</v>
      </c>
      <c r="T4" s="3">
        <v>100</v>
      </c>
    </row>
    <row r="5" spans="2:20" x14ac:dyDescent="0.3">
      <c r="B5" s="2">
        <v>3</v>
      </c>
      <c r="C5" s="1" t="s">
        <v>8</v>
      </c>
      <c r="D5" s="15">
        <f t="shared" si="0"/>
        <v>16.242684697919856</v>
      </c>
      <c r="E5" s="15">
        <f t="shared" si="2"/>
        <v>5.0868192000940642</v>
      </c>
      <c r="F5" s="7">
        <v>10</v>
      </c>
      <c r="G5" s="7">
        <f t="shared" si="3"/>
        <v>30</v>
      </c>
      <c r="H5" s="20">
        <f t="shared" ref="H5:H68" si="6">H4+(G5*10)</f>
        <v>600</v>
      </c>
      <c r="I5" s="26">
        <f t="shared" si="4"/>
        <v>1.0643701824533598</v>
      </c>
      <c r="J5" s="25">
        <f t="shared" si="5"/>
        <v>31.278480690016746</v>
      </c>
      <c r="K5" s="29">
        <f t="shared" si="1"/>
        <v>28.15162666313805</v>
      </c>
      <c r="L5" s="30">
        <f t="shared" ref="L5:L36" si="7">L4+K5</f>
        <v>57.29849820117191</v>
      </c>
      <c r="O5" s="2">
        <v>3</v>
      </c>
      <c r="P5" s="1" t="s">
        <v>201</v>
      </c>
      <c r="Q5" s="15">
        <v>20000</v>
      </c>
      <c r="R5" s="7">
        <v>12</v>
      </c>
      <c r="S5" s="1">
        <v>20000</v>
      </c>
      <c r="T5" s="3">
        <v>300</v>
      </c>
    </row>
    <row r="6" spans="2:20" x14ac:dyDescent="0.3">
      <c r="B6" s="2">
        <v>4</v>
      </c>
      <c r="C6" s="1" t="s">
        <v>9</v>
      </c>
      <c r="D6" s="15">
        <f t="shared" si="0"/>
        <v>21.336025049064066</v>
      </c>
      <c r="E6" s="15">
        <f t="shared" si="2"/>
        <v>5.0933403511442101</v>
      </c>
      <c r="F6" s="7">
        <v>10</v>
      </c>
      <c r="G6" s="7">
        <f t="shared" si="3"/>
        <v>40</v>
      </c>
      <c r="H6" s="20">
        <f t="shared" si="6"/>
        <v>1000</v>
      </c>
      <c r="I6" s="25">
        <f t="shared" ref="I6:I67" si="8">(2^(0.03*B6))</f>
        <v>1.086734862526058</v>
      </c>
      <c r="J6" s="25">
        <f t="shared" si="5"/>
        <v>42.145829315277325</v>
      </c>
      <c r="K6" s="29">
        <f t="shared" si="1"/>
        <v>37.207115838975689</v>
      </c>
      <c r="L6" s="30">
        <f t="shared" si="7"/>
        <v>94.505614040147606</v>
      </c>
      <c r="O6" s="2">
        <v>4</v>
      </c>
      <c r="P6" s="1" t="s">
        <v>202</v>
      </c>
      <c r="Q6" s="15">
        <v>200000</v>
      </c>
      <c r="R6" s="7">
        <v>12</v>
      </c>
      <c r="S6" s="1">
        <v>200000</v>
      </c>
      <c r="T6" s="3">
        <v>500</v>
      </c>
    </row>
    <row r="7" spans="2:20" x14ac:dyDescent="0.3">
      <c r="B7" s="2">
        <v>5</v>
      </c>
      <c r="C7" s="1" t="s">
        <v>10</v>
      </c>
      <c r="D7" s="15">
        <f t="shared" si="0"/>
        <v>26.436376367001628</v>
      </c>
      <c r="E7" s="15">
        <f t="shared" si="2"/>
        <v>5.1003513179375624</v>
      </c>
      <c r="F7" s="7">
        <v>10</v>
      </c>
      <c r="G7" s="7">
        <f t="shared" si="3"/>
        <v>50</v>
      </c>
      <c r="H7" s="20">
        <f t="shared" si="6"/>
        <v>1500</v>
      </c>
      <c r="I7" s="25">
        <f t="shared" si="8"/>
        <v>1.1095694720678451</v>
      </c>
      <c r="J7" s="25">
        <f t="shared" si="5"/>
        <v>53.241524035955777</v>
      </c>
      <c r="K7" s="29">
        <f t="shared" si="1"/>
        <v>46.265278666556291</v>
      </c>
      <c r="L7" s="30">
        <f t="shared" si="7"/>
        <v>140.7708927067039</v>
      </c>
      <c r="O7" s="2">
        <v>5</v>
      </c>
      <c r="P7" s="1" t="s">
        <v>203</v>
      </c>
      <c r="Q7" s="15">
        <v>2000000</v>
      </c>
      <c r="R7" s="7">
        <v>12</v>
      </c>
      <c r="S7" s="1">
        <v>1000000</v>
      </c>
      <c r="T7" s="3">
        <v>1000</v>
      </c>
    </row>
    <row r="8" spans="2:20" x14ac:dyDescent="0.3">
      <c r="B8" s="2">
        <v>6</v>
      </c>
      <c r="C8" s="1" t="s">
        <v>11</v>
      </c>
      <c r="D8" s="15">
        <f t="shared" si="0"/>
        <v>31.544265258444163</v>
      </c>
      <c r="E8" s="15">
        <f t="shared" si="2"/>
        <v>5.1078888914425349</v>
      </c>
      <c r="F8" s="7">
        <v>10</v>
      </c>
      <c r="G8" s="7">
        <f t="shared" si="3"/>
        <v>60</v>
      </c>
      <c r="H8" s="20">
        <f t="shared" si="6"/>
        <v>2100</v>
      </c>
      <c r="I8" s="25">
        <f t="shared" si="8"/>
        <v>1.1328838852957985</v>
      </c>
      <c r="J8" s="25">
        <f t="shared" si="5"/>
        <v>64.570362888913763</v>
      </c>
      <c r="K8" s="29">
        <f t="shared" si="1"/>
        <v>55.326243971250477</v>
      </c>
      <c r="L8" s="30">
        <f t="shared" si="7"/>
        <v>196.09713667795438</v>
      </c>
      <c r="O8" s="2">
        <v>6</v>
      </c>
      <c r="P8" s="1" t="s">
        <v>204</v>
      </c>
      <c r="Q8" s="15">
        <v>10000000</v>
      </c>
      <c r="R8" s="7">
        <v>12</v>
      </c>
      <c r="S8" s="1">
        <v>8000000</v>
      </c>
      <c r="T8" s="3">
        <v>3000</v>
      </c>
    </row>
    <row r="9" spans="2:20" x14ac:dyDescent="0.3">
      <c r="B9" s="2">
        <v>7</v>
      </c>
      <c r="C9" s="1" t="s">
        <v>12</v>
      </c>
      <c r="D9" s="15">
        <f t="shared" si="0"/>
        <v>36.660257884509541</v>
      </c>
      <c r="E9" s="15">
        <f t="shared" si="2"/>
        <v>5.1159926260653776</v>
      </c>
      <c r="F9" s="7">
        <v>10</v>
      </c>
      <c r="G9" s="7">
        <f t="shared" si="3"/>
        <v>70</v>
      </c>
      <c r="H9" s="20">
        <f t="shared" si="6"/>
        <v>2800</v>
      </c>
      <c r="I9" s="25">
        <f t="shared" si="8"/>
        <v>1.1566881839052874</v>
      </c>
      <c r="J9" s="25">
        <f t="shared" si="5"/>
        <v>76.137244727966632</v>
      </c>
      <c r="K9" s="29">
        <f t="shared" si="1"/>
        <v>64.390146785660662</v>
      </c>
      <c r="L9" s="30">
        <f t="shared" si="7"/>
        <v>260.48728346361503</v>
      </c>
      <c r="O9" s="2">
        <v>7</v>
      </c>
      <c r="P9" s="1" t="s">
        <v>205</v>
      </c>
      <c r="Q9" s="15">
        <v>50000000</v>
      </c>
      <c r="R9" s="7">
        <v>12</v>
      </c>
      <c r="S9" s="1">
        <v>20000000</v>
      </c>
      <c r="T9" s="3">
        <v>5000</v>
      </c>
    </row>
    <row r="10" spans="2:20" ht="17.25" thickBot="1" x14ac:dyDescent="0.35">
      <c r="B10" s="2">
        <v>8</v>
      </c>
      <c r="C10" s="1" t="s">
        <v>13</v>
      </c>
      <c r="D10" s="15">
        <f t="shared" si="0"/>
        <v>41.784962931726639</v>
      </c>
      <c r="E10" s="15">
        <f t="shared" si="2"/>
        <v>5.1247050472170983</v>
      </c>
      <c r="F10" s="7">
        <v>10</v>
      </c>
      <c r="G10" s="7">
        <f t="shared" si="3"/>
        <v>80</v>
      </c>
      <c r="H10" s="20">
        <f t="shared" si="6"/>
        <v>3600</v>
      </c>
      <c r="I10" s="25">
        <f t="shared" si="8"/>
        <v>1.1809926614295303</v>
      </c>
      <c r="J10" s="25">
        <f t="shared" si="5"/>
        <v>87.947171342261939</v>
      </c>
      <c r="K10" s="29">
        <f t="shared" si="1"/>
        <v>73.457128648705989</v>
      </c>
      <c r="L10" s="30">
        <f t="shared" si="7"/>
        <v>333.944412112321</v>
      </c>
      <c r="O10" s="12">
        <v>8</v>
      </c>
      <c r="P10" s="4" t="s">
        <v>206</v>
      </c>
      <c r="Q10" s="16">
        <v>100000000</v>
      </c>
      <c r="R10" s="17">
        <v>12</v>
      </c>
      <c r="S10" s="4">
        <v>100000000</v>
      </c>
      <c r="T10" s="5">
        <v>20000</v>
      </c>
    </row>
    <row r="11" spans="2:20" x14ac:dyDescent="0.3">
      <c r="B11" s="2">
        <v>9</v>
      </c>
      <c r="C11" s="1" t="s">
        <v>14</v>
      </c>
      <c r="D11" s="15">
        <f t="shared" ref="D11:D67" si="9">(5^(0.045*B11))+(5*B11)</f>
        <v>46.919034806197814</v>
      </c>
      <c r="E11" s="15">
        <f t="shared" si="2"/>
        <v>5.1340718744711751</v>
      </c>
      <c r="F11" s="7">
        <v>10</v>
      </c>
      <c r="G11" s="7">
        <f t="shared" si="3"/>
        <v>90</v>
      </c>
      <c r="H11" s="20">
        <f t="shared" si="6"/>
        <v>4500</v>
      </c>
      <c r="I11" s="25">
        <f t="shared" si="8"/>
        <v>1.2058078276907604</v>
      </c>
      <c r="J11" s="25">
        <f t="shared" si="5"/>
        <v>100.00524961916955</v>
      </c>
      <c r="K11" s="29">
        <f t="shared" si="1"/>
        <v>82.527337919118139</v>
      </c>
      <c r="L11" s="30">
        <f t="shared" si="7"/>
        <v>416.47175003143911</v>
      </c>
    </row>
    <row r="12" spans="2:20" x14ac:dyDescent="0.3">
      <c r="B12" s="2">
        <v>10</v>
      </c>
      <c r="C12" s="1" t="s">
        <v>15</v>
      </c>
      <c r="D12" s="15">
        <f t="shared" si="9"/>
        <v>52.063177067680797</v>
      </c>
      <c r="E12" s="15">
        <f t="shared" ref="E12:E69" si="10">D12-D11</f>
        <v>5.1441422614829833</v>
      </c>
      <c r="F12" s="7">
        <v>10</v>
      </c>
      <c r="G12" s="7">
        <f t="shared" si="3"/>
        <v>100</v>
      </c>
      <c r="H12" s="20">
        <f t="shared" si="6"/>
        <v>5500</v>
      </c>
      <c r="I12" s="25">
        <f t="shared" si="8"/>
        <v>1.2311444133449163</v>
      </c>
      <c r="J12" s="25">
        <f t="shared" si="5"/>
        <v>112.3166937526187</v>
      </c>
      <c r="K12" s="29">
        <f t="shared" si="1"/>
        <v>91.600930104042476</v>
      </c>
      <c r="L12" s="30">
        <f t="shared" si="7"/>
        <v>508.07268013548162</v>
      </c>
    </row>
    <row r="13" spans="2:20" x14ac:dyDescent="0.3">
      <c r="B13" s="2">
        <v>11</v>
      </c>
      <c r="C13" s="1" t="s">
        <v>16</v>
      </c>
      <c r="D13" s="15">
        <f t="shared" si="9"/>
        <v>57.218146121610857</v>
      </c>
      <c r="E13" s="15">
        <f t="shared" si="10"/>
        <v>5.1549690539300599</v>
      </c>
      <c r="F13" s="7">
        <v>10</v>
      </c>
      <c r="G13" s="7">
        <f t="shared" si="3"/>
        <v>110</v>
      </c>
      <c r="H13" s="20">
        <f t="shared" si="6"/>
        <v>6600</v>
      </c>
      <c r="I13" s="25">
        <f t="shared" si="8"/>
        <v>1.2570133745218284</v>
      </c>
      <c r="J13" s="25">
        <f t="shared" si="5"/>
        <v>124.88682749783699</v>
      </c>
      <c r="K13" s="29">
        <f t="shared" si="1"/>
        <v>100.67806820347212</v>
      </c>
      <c r="L13" s="30">
        <f t="shared" si="7"/>
        <v>608.75074833895371</v>
      </c>
      <c r="O13" t="s">
        <v>207</v>
      </c>
    </row>
    <row r="14" spans="2:20" x14ac:dyDescent="0.3">
      <c r="B14" s="2">
        <v>12</v>
      </c>
      <c r="C14" s="1" t="s">
        <v>17</v>
      </c>
      <c r="D14" s="15">
        <f t="shared" si="9"/>
        <v>62.384755188437616</v>
      </c>
      <c r="E14" s="15">
        <f t="shared" si="10"/>
        <v>5.1666090668267586</v>
      </c>
      <c r="F14" s="7">
        <v>10</v>
      </c>
      <c r="G14" s="7">
        <f t="shared" si="3"/>
        <v>120</v>
      </c>
      <c r="H14" s="20">
        <f t="shared" si="6"/>
        <v>7800</v>
      </c>
      <c r="I14" s="25">
        <f t="shared" si="8"/>
        <v>1.2834258975629043</v>
      </c>
      <c r="J14" s="25">
        <f t="shared" si="5"/>
        <v>137.72108647346604</v>
      </c>
      <c r="K14" s="29">
        <f t="shared" si="1"/>
        <v>109.75892307127825</v>
      </c>
      <c r="L14" s="30">
        <f t="shared" si="7"/>
        <v>718.50967141023193</v>
      </c>
    </row>
    <row r="15" spans="2:20" x14ac:dyDescent="0.3">
      <c r="B15" s="2">
        <v>13</v>
      </c>
      <c r="C15" s="1" t="s">
        <v>18</v>
      </c>
      <c r="D15" s="15">
        <f t="shared" si="9"/>
        <v>67.563878571106088</v>
      </c>
      <c r="E15" s="15">
        <f t="shared" si="10"/>
        <v>5.1791233826684717</v>
      </c>
      <c r="F15" s="7">
        <v>10</v>
      </c>
      <c r="G15" s="7">
        <f t="shared" si="3"/>
        <v>130</v>
      </c>
      <c r="H15" s="20">
        <f t="shared" si="6"/>
        <v>9100</v>
      </c>
      <c r="I15" s="25">
        <f t="shared" si="8"/>
        <v>1.3103934038583633</v>
      </c>
      <c r="J15" s="25">
        <f t="shared" si="5"/>
        <v>150.82502051204969</v>
      </c>
      <c r="K15" s="29">
        <f t="shared" si="1"/>
        <v>118.84367379363569</v>
      </c>
      <c r="L15" s="30">
        <f t="shared" si="7"/>
        <v>837.35334520386766</v>
      </c>
    </row>
    <row r="16" spans="2:20" x14ac:dyDescent="0.3">
      <c r="B16" s="2">
        <v>14</v>
      </c>
      <c r="C16" s="1" t="s">
        <v>19</v>
      </c>
      <c r="D16" s="15">
        <f t="shared" si="9"/>
        <v>72.756456243076087</v>
      </c>
      <c r="E16" s="15">
        <f t="shared" si="10"/>
        <v>5.1925776719699996</v>
      </c>
      <c r="F16" s="7">
        <v>10</v>
      </c>
      <c r="G16" s="7">
        <f t="shared" si="3"/>
        <v>140</v>
      </c>
      <c r="H16" s="20">
        <f t="shared" si="6"/>
        <v>10500</v>
      </c>
      <c r="I16" s="25">
        <f t="shared" si="8"/>
        <v>1.337927554786112</v>
      </c>
      <c r="J16" s="25">
        <f t="shared" si="5"/>
        <v>164.2042960599108</v>
      </c>
      <c r="K16" s="29">
        <f t="shared" si="1"/>
        <v>127.93250808568267</v>
      </c>
      <c r="L16" s="30">
        <f t="shared" si="7"/>
        <v>965.28585328955035</v>
      </c>
      <c r="O16" t="s">
        <v>211</v>
      </c>
    </row>
    <row r="17" spans="2:15" x14ac:dyDescent="0.3">
      <c r="B17" s="2">
        <v>15</v>
      </c>
      <c r="C17" s="1" t="s">
        <v>20</v>
      </c>
      <c r="D17" s="15">
        <f t="shared" si="9"/>
        <v>77.963498780956414</v>
      </c>
      <c r="E17" s="15">
        <f t="shared" si="10"/>
        <v>5.2070425378803264</v>
      </c>
      <c r="F17" s="7">
        <v>10</v>
      </c>
      <c r="G17" s="7">
        <f t="shared" si="3"/>
        <v>150</v>
      </c>
      <c r="H17" s="20">
        <f t="shared" si="6"/>
        <v>12000</v>
      </c>
      <c r="I17" s="25">
        <f t="shared" si="8"/>
        <v>1.3660402567543954</v>
      </c>
      <c r="J17" s="25">
        <f t="shared" si="5"/>
        <v>177.86469862745474</v>
      </c>
      <c r="K17" s="29">
        <f t="shared" si="1"/>
        <v>137.02562270729268</v>
      </c>
      <c r="L17" s="30">
        <f t="shared" si="7"/>
        <v>1102.311475996843</v>
      </c>
      <c r="O17" t="s">
        <v>212</v>
      </c>
    </row>
    <row r="18" spans="2:15" x14ac:dyDescent="0.3">
      <c r="B18" s="2">
        <v>16</v>
      </c>
      <c r="C18" s="1" t="s">
        <v>21</v>
      </c>
      <c r="D18" s="15">
        <f t="shared" si="9"/>
        <v>83.18609266763815</v>
      </c>
      <c r="E18" s="15">
        <f t="shared" si="10"/>
        <v>5.2225938866817359</v>
      </c>
      <c r="F18" s="7">
        <v>10</v>
      </c>
      <c r="G18" s="7">
        <f t="shared" si="3"/>
        <v>160</v>
      </c>
      <c r="H18" s="20">
        <f t="shared" si="6"/>
        <v>13600</v>
      </c>
      <c r="I18" s="25">
        <f t="shared" si="8"/>
        <v>1.3947436663504054</v>
      </c>
      <c r="J18" s="25">
        <f t="shared" si="5"/>
        <v>191.81213529095879</v>
      </c>
      <c r="K18" s="29">
        <f t="shared" si="1"/>
        <v>146.12322389887973</v>
      </c>
      <c r="L18" s="30">
        <f t="shared" si="7"/>
        <v>1248.4346998957228</v>
      </c>
      <c r="O18" t="s">
        <v>213</v>
      </c>
    </row>
    <row r="19" spans="2:15" x14ac:dyDescent="0.3">
      <c r="B19" s="2">
        <v>17</v>
      </c>
      <c r="C19" s="1" t="s">
        <v>22</v>
      </c>
      <c r="D19" s="15">
        <f t="shared" si="9"/>
        <v>88.425405993756314</v>
      </c>
      <c r="E19" s="15">
        <f t="shared" si="10"/>
        <v>5.2393133261181646</v>
      </c>
      <c r="F19" s="7">
        <v>10</v>
      </c>
      <c r="G19" s="7">
        <f t="shared" si="3"/>
        <v>170</v>
      </c>
      <c r="H19" s="20">
        <f t="shared" si="6"/>
        <v>15300</v>
      </c>
      <c r="I19" s="25">
        <f t="shared" si="8"/>
        <v>1.4240501955970717</v>
      </c>
      <c r="J19" s="25">
        <f t="shared" si="5"/>
        <v>206.05263724692952</v>
      </c>
      <c r="K19" s="29">
        <f t="shared" si="1"/>
        <v>155.22552783820203</v>
      </c>
      <c r="L19" s="30">
        <f t="shared" si="7"/>
        <v>1403.6602277339248</v>
      </c>
      <c r="O19" t="s">
        <v>214</v>
      </c>
    </row>
    <row r="20" spans="2:15" x14ac:dyDescent="0.3">
      <c r="B20" s="2">
        <v>18</v>
      </c>
      <c r="C20" s="1" t="s">
        <v>23</v>
      </c>
      <c r="D20" s="15">
        <f t="shared" si="9"/>
        <v>93.682694587398686</v>
      </c>
      <c r="E20" s="15">
        <f t="shared" si="10"/>
        <v>5.2572885936423717</v>
      </c>
      <c r="F20" s="7">
        <v>10</v>
      </c>
      <c r="G20" s="7">
        <f t="shared" si="3"/>
        <v>180</v>
      </c>
      <c r="H20" s="20">
        <f t="shared" si="6"/>
        <v>17100</v>
      </c>
      <c r="I20" s="25">
        <f t="shared" si="8"/>
        <v>1.4539725173203106</v>
      </c>
      <c r="J20" s="25">
        <f t="shared" si="5"/>
        <v>220.59236242013262</v>
      </c>
      <c r="K20" s="29">
        <f t="shared" si="1"/>
        <v>164.33276111917615</v>
      </c>
      <c r="L20" s="30">
        <f t="shared" si="7"/>
        <v>1567.992988853101</v>
      </c>
      <c r="O20" t="s">
        <v>215</v>
      </c>
    </row>
    <row r="21" spans="2:15" x14ac:dyDescent="0.3">
      <c r="B21" s="2">
        <v>19</v>
      </c>
      <c r="C21" s="1" t="s">
        <v>24</v>
      </c>
      <c r="D21" s="15">
        <f t="shared" si="9"/>
        <v>98.959308604228582</v>
      </c>
      <c r="E21" s="15">
        <f t="shared" si="10"/>
        <v>5.2766140168298961</v>
      </c>
      <c r="F21" s="7">
        <v>10</v>
      </c>
      <c r="G21" s="7">
        <f t="shared" si="3"/>
        <v>190</v>
      </c>
      <c r="H21" s="20">
        <f t="shared" si="6"/>
        <v>19000</v>
      </c>
      <c r="I21" s="25">
        <f t="shared" si="8"/>
        <v>1.4845235706290492</v>
      </c>
      <c r="J21" s="25">
        <f t="shared" si="5"/>
        <v>235.4375981264231</v>
      </c>
      <c r="K21" s="29">
        <f t="shared" si="1"/>
        <v>173.44516125376182</v>
      </c>
      <c r="L21" s="30">
        <f t="shared" si="7"/>
        <v>1741.4381501068628</v>
      </c>
    </row>
    <row r="22" spans="2:15" x14ac:dyDescent="0.3">
      <c r="B22" s="2">
        <v>20</v>
      </c>
      <c r="C22" s="1" t="s">
        <v>25</v>
      </c>
      <c r="D22" s="15">
        <f t="shared" si="9"/>
        <v>104.25669961260392</v>
      </c>
      <c r="E22" s="15">
        <f t="shared" si="10"/>
        <v>5.2973910083753424</v>
      </c>
      <c r="F22" s="7">
        <v>10</v>
      </c>
      <c r="G22" s="7">
        <f t="shared" si="3"/>
        <v>200</v>
      </c>
      <c r="H22" s="20">
        <f t="shared" si="6"/>
        <v>21000</v>
      </c>
      <c r="I22" s="25">
        <f t="shared" si="8"/>
        <v>1.515716566510398</v>
      </c>
      <c r="J22" s="25">
        <f t="shared" si="5"/>
        <v>250.59476379152707</v>
      </c>
      <c r="K22" s="29">
        <f t="shared" si="1"/>
        <v>182.56297719802944</v>
      </c>
      <c r="L22" s="30">
        <f t="shared" si="7"/>
        <v>1924.0011273048922</v>
      </c>
    </row>
    <row r="23" spans="2:15" x14ac:dyDescent="0.3">
      <c r="B23" s="2">
        <v>21</v>
      </c>
      <c r="C23" s="1" t="s">
        <v>26</v>
      </c>
      <c r="D23" s="15">
        <f t="shared" si="9"/>
        <v>109.57642821087262</v>
      </c>
      <c r="E23" s="15">
        <f t="shared" si="10"/>
        <v>5.3197285982686964</v>
      </c>
      <c r="F23" s="7">
        <v>10</v>
      </c>
      <c r="G23" s="7">
        <f t="shared" si="3"/>
        <v>210</v>
      </c>
      <c r="H23" s="20">
        <f t="shared" si="6"/>
        <v>23100</v>
      </c>
      <c r="I23" s="25">
        <f t="shared" si="8"/>
        <v>1.5475649935423899</v>
      </c>
      <c r="J23" s="25">
        <f t="shared" si="5"/>
        <v>266.07041372695096</v>
      </c>
      <c r="K23" s="29">
        <f t="shared" si="1"/>
        <v>191.68646990357502</v>
      </c>
      <c r="L23" s="30">
        <f t="shared" si="7"/>
        <v>2115.6875972084672</v>
      </c>
    </row>
    <row r="24" spans="2:15" x14ac:dyDescent="0.3">
      <c r="B24" s="2">
        <v>22</v>
      </c>
      <c r="C24" s="1" t="s">
        <v>27</v>
      </c>
      <c r="D24" s="15">
        <f t="shared" si="9"/>
        <v>114.92017221681729</v>
      </c>
      <c r="E24" s="15">
        <f t="shared" si="10"/>
        <v>5.3437440059446715</v>
      </c>
      <c r="F24" s="7">
        <v>10</v>
      </c>
      <c r="G24" s="7">
        <f t="shared" si="3"/>
        <v>220</v>
      </c>
      <c r="H24" s="20">
        <f t="shared" si="6"/>
        <v>25300</v>
      </c>
      <c r="I24" s="25">
        <f t="shared" si="8"/>
        <v>1.5800826237267542</v>
      </c>
      <c r="J24" s="25">
        <f t="shared" si="5"/>
        <v>281.87123996421849</v>
      </c>
      <c r="K24" s="29">
        <f t="shared" si="1"/>
        <v>200.81591289550417</v>
      </c>
      <c r="L24" s="30">
        <f t="shared" si="7"/>
        <v>2316.5035101039712</v>
      </c>
    </row>
    <row r="25" spans="2:15" x14ac:dyDescent="0.3">
      <c r="B25" s="2">
        <v>23</v>
      </c>
      <c r="C25" s="1" t="s">
        <v>28</v>
      </c>
      <c r="D25" s="15">
        <f t="shared" si="9"/>
        <v>120.28973547222427</v>
      </c>
      <c r="E25" s="15">
        <f t="shared" si="10"/>
        <v>5.3695632554069732</v>
      </c>
      <c r="F25" s="7">
        <v>10</v>
      </c>
      <c r="G25" s="7">
        <f t="shared" si="3"/>
        <v>230</v>
      </c>
      <c r="H25" s="20">
        <f t="shared" si="6"/>
        <v>27600</v>
      </c>
      <c r="I25" s="25">
        <f t="shared" si="8"/>
        <v>1.6132835184442524</v>
      </c>
      <c r="J25" s="25">
        <f t="shared" si="5"/>
        <v>298.004075148661</v>
      </c>
      <c r="K25" s="29">
        <f t="shared" si="1"/>
        <v>209.95159287826556</v>
      </c>
      <c r="L25" s="30">
        <f t="shared" si="7"/>
        <v>2526.4551029822369</v>
      </c>
    </row>
    <row r="26" spans="2:15" x14ac:dyDescent="0.3">
      <c r="B26" s="2">
        <v>24</v>
      </c>
      <c r="C26" s="1" t="s">
        <v>29</v>
      </c>
      <c r="D26" s="15">
        <f t="shared" si="9"/>
        <v>125.68705730878014</v>
      </c>
      <c r="E26" s="15">
        <f t="shared" si="10"/>
        <v>5.3973218365558751</v>
      </c>
      <c r="F26" s="7">
        <v>10</v>
      </c>
      <c r="G26" s="7">
        <f t="shared" si="3"/>
        <v>240</v>
      </c>
      <c r="H26" s="20">
        <f t="shared" si="6"/>
        <v>30000</v>
      </c>
      <c r="I26" s="25">
        <f t="shared" si="8"/>
        <v>1.6471820345351462</v>
      </c>
      <c r="J26" s="25">
        <f t="shared" si="5"/>
        <v>314.47589549401243</v>
      </c>
      <c r="K26" s="29">
        <f t="shared" si="1"/>
        <v>219.09381037067487</v>
      </c>
      <c r="L26" s="30">
        <f t="shared" si="7"/>
        <v>2745.5489133529118</v>
      </c>
    </row>
    <row r="27" spans="2:15" x14ac:dyDescent="0.3">
      <c r="B27" s="2">
        <v>25</v>
      </c>
      <c r="C27" s="1" t="s">
        <v>30</v>
      </c>
      <c r="D27" s="15">
        <f t="shared" si="9"/>
        <v>131.11422272496927</v>
      </c>
      <c r="E27" s="15">
        <f t="shared" si="10"/>
        <v>5.4271654161891263</v>
      </c>
      <c r="F27" s="7">
        <v>10</v>
      </c>
      <c r="G27" s="7">
        <f t="shared" si="3"/>
        <v>250</v>
      </c>
      <c r="H27" s="20">
        <f t="shared" si="6"/>
        <v>32500</v>
      </c>
      <c r="I27" s="25">
        <f t="shared" si="8"/>
        <v>1.681792830507429</v>
      </c>
      <c r="J27" s="25">
        <f t="shared" si="5"/>
        <v>331.29382379908674</v>
      </c>
      <c r="K27" s="29">
        <f t="shared" si="1"/>
        <v>228.24288037153687</v>
      </c>
      <c r="L27" s="30">
        <f t="shared" si="7"/>
        <v>2973.7917937244488</v>
      </c>
    </row>
    <row r="28" spans="2:15" x14ac:dyDescent="0.3">
      <c r="B28" s="2">
        <v>26</v>
      </c>
      <c r="C28" s="1" t="s">
        <v>31</v>
      </c>
      <c r="D28" s="15">
        <f t="shared" si="9"/>
        <v>136.57347332737697</v>
      </c>
      <c r="E28" s="15">
        <f t="shared" si="10"/>
        <v>5.4592506024077068</v>
      </c>
      <c r="F28" s="7">
        <v>10</v>
      </c>
      <c r="G28" s="7">
        <f t="shared" si="3"/>
        <v>260</v>
      </c>
      <c r="H28" s="20">
        <f t="shared" si="6"/>
        <v>35100</v>
      </c>
      <c r="I28" s="25">
        <f t="shared" si="8"/>
        <v>1.7171308728755075</v>
      </c>
      <c r="J28" s="25">
        <f t="shared" si="5"/>
        <v>348.46513252784183</v>
      </c>
      <c r="K28" s="29">
        <f t="shared" si="1"/>
        <v>237.39913305733899</v>
      </c>
      <c r="L28" s="30">
        <f t="shared" si="7"/>
        <v>3211.1909267817878</v>
      </c>
    </row>
    <row r="29" spans="2:15" x14ac:dyDescent="0.3">
      <c r="B29" s="2">
        <v>27</v>
      </c>
      <c r="C29" s="1" t="s">
        <v>32</v>
      </c>
      <c r="D29" s="15">
        <f t="shared" si="9"/>
        <v>142.06721909381434</v>
      </c>
      <c r="E29" s="15">
        <f t="shared" si="10"/>
        <v>5.493745766437371</v>
      </c>
      <c r="F29" s="7">
        <v>10</v>
      </c>
      <c r="G29" s="7">
        <f t="shared" si="3"/>
        <v>270</v>
      </c>
      <c r="H29" s="20">
        <f t="shared" si="6"/>
        <v>37800</v>
      </c>
      <c r="I29" s="25">
        <f t="shared" si="8"/>
        <v>1.75321144263207</v>
      </c>
      <c r="J29" s="25">
        <f t="shared" si="5"/>
        <v>365.99724695416251</v>
      </c>
      <c r="K29" s="29">
        <f t="shared" si="1"/>
        <v>246.56291451356219</v>
      </c>
      <c r="L29" s="30">
        <f t="shared" si="7"/>
        <v>3457.75384129535</v>
      </c>
    </row>
    <row r="30" spans="2:15" x14ac:dyDescent="0.3">
      <c r="B30" s="2">
        <v>28</v>
      </c>
      <c r="C30" s="1" t="s">
        <v>33</v>
      </c>
      <c r="D30" s="15">
        <f t="shared" si="9"/>
        <v>147.59805101999314</v>
      </c>
      <c r="E30" s="15">
        <f t="shared" si="10"/>
        <v>5.5308319261787915</v>
      </c>
      <c r="F30" s="7">
        <v>10</v>
      </c>
      <c r="G30" s="7">
        <f t="shared" si="3"/>
        <v>280</v>
      </c>
      <c r="H30" s="20">
        <f t="shared" si="6"/>
        <v>40600</v>
      </c>
      <c r="I30" s="25">
        <f t="shared" si="8"/>
        <v>1.7900501418559447</v>
      </c>
      <c r="J30" s="25">
        <f t="shared" si="5"/>
        <v>383.89774837272194</v>
      </c>
      <c r="K30" s="29">
        <f t="shared" si="1"/>
        <v>255.7345875012289</v>
      </c>
      <c r="L30" s="30">
        <f t="shared" si="7"/>
        <v>3713.4884287965788</v>
      </c>
    </row>
    <row r="31" spans="2:15" x14ac:dyDescent="0.3">
      <c r="B31" s="2">
        <v>29</v>
      </c>
      <c r="C31" s="1" t="s">
        <v>34</v>
      </c>
      <c r="D31" s="15">
        <f t="shared" si="9"/>
        <v>153.16875471611567</v>
      </c>
      <c r="E31" s="15">
        <f t="shared" si="10"/>
        <v>5.5707036961225356</v>
      </c>
      <c r="F31" s="7">
        <v>10</v>
      </c>
      <c r="G31" s="7">
        <f t="shared" si="3"/>
        <v>290</v>
      </c>
      <c r="H31" s="20">
        <f t="shared" si="6"/>
        <v>43500</v>
      </c>
      <c r="I31" s="25">
        <f t="shared" si="8"/>
        <v>1.827662900458801</v>
      </c>
      <c r="J31" s="25">
        <f t="shared" si="5"/>
        <v>402.17437737730995</v>
      </c>
      <c r="K31" s="29">
        <f t="shared" si="1"/>
        <v>264.91453226038556</v>
      </c>
      <c r="L31" s="30">
        <f t="shared" si="7"/>
        <v>3978.4029610569642</v>
      </c>
    </row>
    <row r="32" spans="2:15" x14ac:dyDescent="0.3">
      <c r="B32" s="2">
        <v>30</v>
      </c>
      <c r="C32" s="1" t="s">
        <v>35</v>
      </c>
      <c r="D32" s="15">
        <f t="shared" si="9"/>
        <v>158.78232502473014</v>
      </c>
      <c r="E32" s="15">
        <f t="shared" si="10"/>
        <v>5.6135703086144702</v>
      </c>
      <c r="F32" s="7">
        <v>10</v>
      </c>
      <c r="G32" s="7">
        <f t="shared" si="3"/>
        <v>300</v>
      </c>
      <c r="H32" s="20">
        <f t="shared" si="6"/>
        <v>46500</v>
      </c>
      <c r="I32" s="25">
        <f t="shared" si="8"/>
        <v>1.8660659830736148</v>
      </c>
      <c r="J32" s="25">
        <f t="shared" si="5"/>
        <v>420.83503720804612</v>
      </c>
      <c r="K32" s="29">
        <f t="shared" si="1"/>
        <v>274.10314735229974</v>
      </c>
      <c r="L32" s="30">
        <f t="shared" si="7"/>
        <v>4252.506108409264</v>
      </c>
    </row>
    <row r="33" spans="2:12" x14ac:dyDescent="0.3">
      <c r="B33" s="2">
        <v>31</v>
      </c>
      <c r="C33" s="1" t="s">
        <v>36</v>
      </c>
      <c r="D33" s="15">
        <f t="shared" si="9"/>
        <v>164.44198173655982</v>
      </c>
      <c r="E33" s="15">
        <f t="shared" si="10"/>
        <v>5.6596567118296832</v>
      </c>
      <c r="F33" s="7">
        <v>10</v>
      </c>
      <c r="G33" s="7">
        <f t="shared" si="3"/>
        <v>310</v>
      </c>
      <c r="H33" s="20">
        <f t="shared" si="6"/>
        <v>49600</v>
      </c>
      <c r="I33" s="25">
        <f t="shared" si="8"/>
        <v>1.9052759960878745</v>
      </c>
      <c r="J33" s="25">
        <f t="shared" si="5"/>
        <v>439.88779716892486</v>
      </c>
      <c r="K33" s="29">
        <f t="shared" si="1"/>
        <v>283.3008505422373</v>
      </c>
      <c r="L33" s="30">
        <f t="shared" si="7"/>
        <v>4535.8069589515017</v>
      </c>
    </row>
    <row r="34" spans="2:12" x14ac:dyDescent="0.3">
      <c r="B34" s="2">
        <v>32</v>
      </c>
      <c r="C34" s="1" t="s">
        <v>37</v>
      </c>
      <c r="D34" s="15">
        <f t="shared" si="9"/>
        <v>170.15118648677762</v>
      </c>
      <c r="E34" s="15">
        <f t="shared" si="10"/>
        <v>5.7092047502177934</v>
      </c>
      <c r="F34" s="7">
        <v>10</v>
      </c>
      <c r="G34" s="7">
        <f t="shared" si="3"/>
        <v>320</v>
      </c>
      <c r="H34" s="20">
        <f t="shared" si="6"/>
        <v>52800</v>
      </c>
      <c r="I34" s="25">
        <f t="shared" si="8"/>
        <v>1.9453098948245708</v>
      </c>
      <c r="J34" s="25">
        <f t="shared" si="5"/>
        <v>459.34089611717059</v>
      </c>
      <c r="K34" s="29">
        <f t="shared" si="1"/>
        <v>292.50807972477406</v>
      </c>
      <c r="L34" s="30">
        <f t="shared" si="7"/>
        <v>4828.3150386762754</v>
      </c>
    </row>
    <row r="35" spans="2:12" x14ac:dyDescent="0.3">
      <c r="B35" s="2">
        <v>33</v>
      </c>
      <c r="C35" s="1" t="s">
        <v>38</v>
      </c>
      <c r="D35" s="15">
        <f t="shared" si="9"/>
        <v>175.91366092039075</v>
      </c>
      <c r="E35" s="15">
        <f t="shared" si="10"/>
        <v>5.7624744336131357</v>
      </c>
      <c r="F35" s="7">
        <v>10</v>
      </c>
      <c r="G35" s="7">
        <f t="shared" si="3"/>
        <v>330</v>
      </c>
      <c r="H35" s="20">
        <f t="shared" si="6"/>
        <v>56100</v>
      </c>
      <c r="I35" s="25">
        <f t="shared" si="8"/>
        <v>1.9861849908740716</v>
      </c>
      <c r="J35" s="25">
        <f t="shared" si="5"/>
        <v>479.20274602591132</v>
      </c>
      <c r="K35" s="29">
        <f t="shared" ref="K35:K66" si="11">(4.8^(0.03*B35))+(9*B35)</f>
        <v>301.72529389369271</v>
      </c>
      <c r="L35" s="30">
        <f t="shared" si="7"/>
        <v>5130.0403325699681</v>
      </c>
    </row>
    <row r="36" spans="2:12" x14ac:dyDescent="0.3">
      <c r="B36" s="2">
        <v>34</v>
      </c>
      <c r="C36" s="1" t="s">
        <v>39</v>
      </c>
      <c r="D36" s="15">
        <f t="shared" si="9"/>
        <v>181.73340622206166</v>
      </c>
      <c r="E36" s="15">
        <f t="shared" si="10"/>
        <v>5.8197453016709062</v>
      </c>
      <c r="F36" s="7">
        <v>10</v>
      </c>
      <c r="G36" s="7">
        <f t="shared" si="3"/>
        <v>340</v>
      </c>
      <c r="H36" s="20">
        <f t="shared" si="6"/>
        <v>59500</v>
      </c>
      <c r="I36" s="25">
        <f t="shared" si="8"/>
        <v>2.0279189595800582</v>
      </c>
      <c r="J36" s="25">
        <f t="shared" ref="J36:J67" si="12">J35+(I36*10)</f>
        <v>499.4819356217119</v>
      </c>
      <c r="K36" s="29">
        <f t="shared" si="11"/>
        <v>310.95297415861222</v>
      </c>
      <c r="L36" s="30">
        <f t="shared" si="7"/>
        <v>5440.9933067285801</v>
      </c>
    </row>
    <row r="37" spans="2:12" x14ac:dyDescent="0.3">
      <c r="B37" s="2">
        <v>35</v>
      </c>
      <c r="C37" s="1" t="s">
        <v>40</v>
      </c>
      <c r="D37" s="15">
        <f t="shared" si="9"/>
        <v>187.61472411284936</v>
      </c>
      <c r="E37" s="15">
        <f t="shared" si="10"/>
        <v>5.8813178907876988</v>
      </c>
      <c r="F37" s="7">
        <v>10</v>
      </c>
      <c r="G37" s="7">
        <f t="shared" si="3"/>
        <v>350</v>
      </c>
      <c r="H37" s="20">
        <f t="shared" si="6"/>
        <v>63000</v>
      </c>
      <c r="I37" s="25">
        <f t="shared" si="8"/>
        <v>2.0705298476827552</v>
      </c>
      <c r="J37" s="25">
        <f t="shared" si="12"/>
        <v>520.18723409853942</v>
      </c>
      <c r="K37" s="29">
        <f t="shared" si="11"/>
        <v>320.19162481060181</v>
      </c>
      <c r="L37" s="30">
        <f t="shared" ref="L37:L68" si="13">L36+K37</f>
        <v>5761.1849315391819</v>
      </c>
    </row>
    <row r="38" spans="2:12" x14ac:dyDescent="0.3">
      <c r="B38" s="2">
        <v>36</v>
      </c>
      <c r="C38" s="1" t="s">
        <v>41</v>
      </c>
      <c r="D38" s="15">
        <f t="shared" si="9"/>
        <v>193.56223942405552</v>
      </c>
      <c r="E38" s="15">
        <f t="shared" si="10"/>
        <v>5.9475153112061605</v>
      </c>
      <c r="F38" s="7">
        <v>10</v>
      </c>
      <c r="G38" s="7">
        <f t="shared" si="3"/>
        <v>360</v>
      </c>
      <c r="H38" s="20">
        <f t="shared" si="6"/>
        <v>66600</v>
      </c>
      <c r="I38" s="25">
        <f t="shared" si="8"/>
        <v>2.114036081122761</v>
      </c>
      <c r="J38" s="25">
        <f t="shared" si="12"/>
        <v>541.32759490976707</v>
      </c>
      <c r="K38" s="29">
        <f t="shared" si="11"/>
        <v>329.44177443913992</v>
      </c>
      <c r="L38" s="30">
        <f t="shared" si="13"/>
        <v>6090.6267059783222</v>
      </c>
    </row>
    <row r="39" spans="2:12" x14ac:dyDescent="0.3">
      <c r="B39" s="2">
        <v>37</v>
      </c>
      <c r="C39" s="1" t="s">
        <v>42</v>
      </c>
      <c r="D39" s="15">
        <f t="shared" si="9"/>
        <v>199.58092436663364</v>
      </c>
      <c r="E39" s="15">
        <f t="shared" si="10"/>
        <v>6.018684942578119</v>
      </c>
      <c r="F39" s="7">
        <v>10</v>
      </c>
      <c r="G39" s="7">
        <f t="shared" si="3"/>
        <v>370</v>
      </c>
      <c r="H39" s="20">
        <f t="shared" si="6"/>
        <v>70300</v>
      </c>
      <c r="I39" s="25">
        <f t="shared" si="8"/>
        <v>2.158456473008854</v>
      </c>
      <c r="J39" s="25">
        <f t="shared" si="12"/>
        <v>562.91215963985564</v>
      </c>
      <c r="K39" s="29">
        <f t="shared" si="11"/>
        <v>338.7039771028916</v>
      </c>
      <c r="L39" s="30">
        <f t="shared" si="13"/>
        <v>6429.3306830812135</v>
      </c>
    </row>
    <row r="40" spans="2:12" x14ac:dyDescent="0.3">
      <c r="B40" s="2">
        <v>38</v>
      </c>
      <c r="C40" s="1" t="s">
        <v>43</v>
      </c>
      <c r="D40" s="15">
        <f t="shared" si="9"/>
        <v>205.67612462351852</v>
      </c>
      <c r="E40" s="15">
        <f t="shared" si="10"/>
        <v>6.0952002568848798</v>
      </c>
      <c r="F40" s="7">
        <v>10</v>
      </c>
      <c r="G40" s="7">
        <f t="shared" si="3"/>
        <v>380</v>
      </c>
      <c r="H40" s="20">
        <f t="shared" si="6"/>
        <v>74100</v>
      </c>
      <c r="I40" s="25">
        <f t="shared" si="8"/>
        <v>2.2038102317532213</v>
      </c>
      <c r="J40" s="25">
        <f t="shared" si="12"/>
        <v>584.95026195738785</v>
      </c>
      <c r="K40" s="29">
        <f t="shared" si="11"/>
        <v>347.9788135568981</v>
      </c>
      <c r="L40" s="30">
        <f t="shared" si="13"/>
        <v>6777.3094966381113</v>
      </c>
    </row>
    <row r="41" spans="2:12" x14ac:dyDescent="0.3">
      <c r="B41" s="2">
        <v>39</v>
      </c>
      <c r="C41" s="1" t="s">
        <v>44</v>
      </c>
      <c r="D41" s="15">
        <f t="shared" si="9"/>
        <v>211.85358740179919</v>
      </c>
      <c r="E41" s="15">
        <f t="shared" si="10"/>
        <v>6.1774627782806704</v>
      </c>
      <c r="F41" s="7">
        <v>10</v>
      </c>
      <c r="G41" s="7">
        <f t="shared" si="3"/>
        <v>390</v>
      </c>
      <c r="H41" s="20">
        <f t="shared" si="6"/>
        <v>78000</v>
      </c>
      <c r="I41" s="25">
        <f t="shared" si="8"/>
        <v>2.2501169693776188</v>
      </c>
      <c r="J41" s="25">
        <f t="shared" si="12"/>
        <v>607.45143165116406</v>
      </c>
      <c r="K41" s="29">
        <f t="shared" si="11"/>
        <v>357.26689253889663</v>
      </c>
      <c r="L41" s="30">
        <f t="shared" si="13"/>
        <v>7134.5763891770075</v>
      </c>
    </row>
    <row r="42" spans="2:12" x14ac:dyDescent="0.3">
      <c r="B42" s="2">
        <v>40</v>
      </c>
      <c r="C42" s="1" t="s">
        <v>45</v>
      </c>
      <c r="D42" s="15">
        <f t="shared" si="9"/>
        <v>218.11949159194239</v>
      </c>
      <c r="E42" s="15">
        <f t="shared" si="10"/>
        <v>6.2659041901432033</v>
      </c>
      <c r="F42" s="7">
        <v>10</v>
      </c>
      <c r="G42" s="7">
        <f t="shared" si="3"/>
        <v>400</v>
      </c>
      <c r="H42" s="20">
        <f t="shared" si="6"/>
        <v>82000</v>
      </c>
      <c r="I42" s="25">
        <f t="shared" si="8"/>
        <v>2.2973967099940702</v>
      </c>
      <c r="J42" s="25">
        <f t="shared" si="12"/>
        <v>630.42539875110481</v>
      </c>
      <c r="K42" s="29">
        <f t="shared" si="11"/>
        <v>366.56885211761886</v>
      </c>
      <c r="L42" s="30">
        <f t="shared" si="13"/>
        <v>7501.1452412946264</v>
      </c>
    </row>
    <row r="43" spans="2:12" x14ac:dyDescent="0.3">
      <c r="B43" s="2">
        <v>41</v>
      </c>
      <c r="C43" s="1" t="s">
        <v>46</v>
      </c>
      <c r="D43" s="15">
        <f t="shared" si="9"/>
        <v>224.48048019233113</v>
      </c>
      <c r="E43" s="15">
        <f t="shared" si="10"/>
        <v>6.3609886003887368</v>
      </c>
      <c r="F43" s="7">
        <v>10</v>
      </c>
      <c r="G43" s="7">
        <f t="shared" si="3"/>
        <v>410</v>
      </c>
      <c r="H43" s="20">
        <f t="shared" si="6"/>
        <v>86100</v>
      </c>
      <c r="I43" s="25">
        <f t="shared" si="8"/>
        <v>2.3456698984637572</v>
      </c>
      <c r="J43" s="25">
        <f t="shared" si="12"/>
        <v>653.88209773574238</v>
      </c>
      <c r="K43" s="29">
        <f t="shared" si="11"/>
        <v>375.88536110605509</v>
      </c>
      <c r="L43" s="30">
        <f t="shared" si="13"/>
        <v>7877.0306024006813</v>
      </c>
    </row>
    <row r="44" spans="2:12" x14ac:dyDescent="0.3">
      <c r="B44" s="2">
        <v>42</v>
      </c>
      <c r="C44" s="1" t="s">
        <v>47</v>
      </c>
      <c r="D44" s="15">
        <f t="shared" si="9"/>
        <v>230.94369516927074</v>
      </c>
      <c r="E44" s="15">
        <f t="shared" si="10"/>
        <v>6.4632149769396108</v>
      </c>
      <c r="F44" s="7">
        <v>10</v>
      </c>
      <c r="G44" s="7">
        <f t="shared" si="3"/>
        <v>420</v>
      </c>
      <c r="H44" s="20">
        <f t="shared" si="6"/>
        <v>90300</v>
      </c>
      <c r="I44" s="25">
        <f t="shared" si="8"/>
        <v>2.3949574092378572</v>
      </c>
      <c r="J44" s="25">
        <f t="shared" si="12"/>
        <v>677.83167182812099</v>
      </c>
      <c r="K44" s="29">
        <f t="shared" si="11"/>
        <v>385.21712054281431</v>
      </c>
      <c r="L44" s="30">
        <f t="shared" si="13"/>
        <v>8262.2477229434953</v>
      </c>
    </row>
    <row r="45" spans="2:12" x14ac:dyDescent="0.3">
      <c r="B45" s="2">
        <v>43</v>
      </c>
      <c r="C45" s="1" t="s">
        <v>48</v>
      </c>
      <c r="D45" s="15">
        <f t="shared" si="9"/>
        <v>237.51681493539428</v>
      </c>
      <c r="E45" s="15">
        <f t="shared" si="10"/>
        <v>6.5731197661235399</v>
      </c>
      <c r="F45" s="7">
        <v>10</v>
      </c>
      <c r="G45" s="7">
        <f t="shared" si="3"/>
        <v>430</v>
      </c>
      <c r="H45" s="20">
        <f t="shared" si="6"/>
        <v>94600</v>
      </c>
      <c r="I45" s="25">
        <f t="shared" si="8"/>
        <v>2.4452805553841368</v>
      </c>
      <c r="J45" s="25">
        <f t="shared" si="12"/>
        <v>702.28447738196235</v>
      </c>
      <c r="K45" s="29">
        <f t="shared" si="11"/>
        <v>394.5648652448607</v>
      </c>
      <c r="L45" s="30">
        <f t="shared" si="13"/>
        <v>8656.8125881883552</v>
      </c>
    </row>
    <row r="46" spans="2:12" x14ac:dyDescent="0.3">
      <c r="B46" s="2">
        <v>44</v>
      </c>
      <c r="C46" s="1" t="s">
        <v>49</v>
      </c>
      <c r="D46" s="15">
        <f t="shared" si="9"/>
        <v>244.20809464314073</v>
      </c>
      <c r="E46" s="15">
        <f t="shared" si="10"/>
        <v>6.6912797077464461</v>
      </c>
      <c r="F46" s="7">
        <v>10</v>
      </c>
      <c r="G46" s="7">
        <f t="shared" si="3"/>
        <v>440</v>
      </c>
      <c r="H46" s="20">
        <f t="shared" si="6"/>
        <v>99000</v>
      </c>
      <c r="I46" s="25">
        <f t="shared" si="8"/>
        <v>2.4966610978032233</v>
      </c>
      <c r="J46" s="25">
        <f t="shared" si="12"/>
        <v>727.25108835999458</v>
      </c>
      <c r="K46" s="29">
        <f t="shared" si="11"/>
        <v>403.92936543506676</v>
      </c>
      <c r="L46" s="30">
        <f t="shared" si="13"/>
        <v>9060.7419536234229</v>
      </c>
    </row>
    <row r="47" spans="2:12" x14ac:dyDescent="0.3">
      <c r="B47" s="2">
        <v>45</v>
      </c>
      <c r="C47" s="1" t="s">
        <v>50</v>
      </c>
      <c r="D47" s="15">
        <f t="shared" si="9"/>
        <v>251.02640950475075</v>
      </c>
      <c r="E47" s="15">
        <f t="shared" si="10"/>
        <v>6.8183148616100198</v>
      </c>
      <c r="F47" s="7">
        <v>10</v>
      </c>
      <c r="G47" s="7">
        <f t="shared" si="3"/>
        <v>450</v>
      </c>
      <c r="H47" s="20">
        <f t="shared" si="6"/>
        <v>103500</v>
      </c>
      <c r="I47" s="25">
        <f t="shared" si="8"/>
        <v>2.549121254638524</v>
      </c>
      <c r="J47" s="25">
        <f t="shared" si="12"/>
        <v>752.7423009063798</v>
      </c>
      <c r="K47" s="29">
        <f t="shared" si="11"/>
        <v>413.31142844818629</v>
      </c>
      <c r="L47" s="30">
        <f t="shared" si="13"/>
        <v>9474.05338207161</v>
      </c>
    </row>
    <row r="48" spans="2:12" x14ac:dyDescent="0.3">
      <c r="B48" s="2">
        <v>46</v>
      </c>
      <c r="C48" s="1" t="s">
        <v>51</v>
      </c>
      <c r="D48" s="15">
        <f t="shared" si="9"/>
        <v>257.98130136610774</v>
      </c>
      <c r="E48" s="15">
        <f t="shared" si="10"/>
        <v>6.9548918613569981</v>
      </c>
      <c r="F48" s="7">
        <v>10</v>
      </c>
      <c r="G48" s="7">
        <f t="shared" si="3"/>
        <v>460</v>
      </c>
      <c r="H48" s="20">
        <f t="shared" si="6"/>
        <v>108100</v>
      </c>
      <c r="I48" s="25">
        <f t="shared" si="8"/>
        <v>2.6026837108838667</v>
      </c>
      <c r="J48" s="25">
        <f t="shared" si="12"/>
        <v>778.76913801521846</v>
      </c>
      <c r="K48" s="29">
        <f t="shared" si="11"/>
        <v>422.71190051902795</v>
      </c>
      <c r="L48" s="30">
        <f t="shared" si="13"/>
        <v>9896.7652825906371</v>
      </c>
    </row>
    <row r="49" spans="2:12" x14ac:dyDescent="0.3">
      <c r="B49" s="2">
        <v>47</v>
      </c>
      <c r="C49" s="1" t="s">
        <v>52</v>
      </c>
      <c r="D49" s="15">
        <f t="shared" si="9"/>
        <v>265.08302877882664</v>
      </c>
      <c r="E49" s="15">
        <f t="shared" si="10"/>
        <v>7.1017274127189012</v>
      </c>
      <c r="F49" s="7">
        <v>10</v>
      </c>
      <c r="G49" s="7">
        <f t="shared" si="3"/>
        <v>470</v>
      </c>
      <c r="H49" s="20">
        <f t="shared" si="6"/>
        <v>112800</v>
      </c>
      <c r="I49" s="25">
        <f t="shared" si="8"/>
        <v>2.6573716281930229</v>
      </c>
      <c r="J49" s="25">
        <f t="shared" si="12"/>
        <v>805.34285429714873</v>
      </c>
      <c r="K49" s="29">
        <f t="shared" si="11"/>
        <v>432.13166865678807</v>
      </c>
      <c r="L49" s="30">
        <f t="shared" si="13"/>
        <v>10328.896951247425</v>
      </c>
    </row>
    <row r="50" spans="2:12" x14ac:dyDescent="0.3">
      <c r="B50" s="2">
        <v>48</v>
      </c>
      <c r="C50" s="1" t="s">
        <v>53</v>
      </c>
      <c r="D50" s="15">
        <f t="shared" si="9"/>
        <v>272.34262083334966</v>
      </c>
      <c r="E50" s="15">
        <f t="shared" si="10"/>
        <v>7.2595920545230115</v>
      </c>
      <c r="F50" s="7">
        <v>10</v>
      </c>
      <c r="G50" s="7">
        <f t="shared" si="3"/>
        <v>480</v>
      </c>
      <c r="H50" s="20">
        <f t="shared" si="6"/>
        <v>117600</v>
      </c>
      <c r="I50" s="25">
        <f t="shared" si="8"/>
        <v>2.7132086548953436</v>
      </c>
      <c r="J50" s="25">
        <f t="shared" si="12"/>
        <v>832.47494084610219</v>
      </c>
      <c r="K50" s="29">
        <f t="shared" si="11"/>
        <v>441.57166260969541</v>
      </c>
      <c r="L50" s="30">
        <f t="shared" si="13"/>
        <v>10770.46861385712</v>
      </c>
    </row>
    <row r="51" spans="2:12" x14ac:dyDescent="0.3">
      <c r="B51" s="2">
        <v>49</v>
      </c>
      <c r="C51" s="1" t="s">
        <v>54</v>
      </c>
      <c r="D51" s="15">
        <f t="shared" si="9"/>
        <v>279.77193503554605</v>
      </c>
      <c r="E51" s="15">
        <f t="shared" si="10"/>
        <v>7.4293142021963945</v>
      </c>
      <c r="F51" s="7">
        <v>10</v>
      </c>
      <c r="G51" s="7">
        <f t="shared" si="3"/>
        <v>490</v>
      </c>
      <c r="H51" s="20">
        <f t="shared" si="6"/>
        <v>122500</v>
      </c>
      <c r="I51" s="25">
        <f t="shared" si="8"/>
        <v>2.7702189362218492</v>
      </c>
      <c r="J51" s="25">
        <f t="shared" si="12"/>
        <v>860.1771302083207</v>
      </c>
      <c r="K51" s="29">
        <f t="shared" si="11"/>
        <v>451.03285692431882</v>
      </c>
      <c r="L51" s="30">
        <f t="shared" si="13"/>
        <v>11221.501470781439</v>
      </c>
    </row>
    <row r="52" spans="2:12" x14ac:dyDescent="0.3">
      <c r="B52" s="2">
        <v>50</v>
      </c>
      <c r="C52" s="1" t="s">
        <v>55</v>
      </c>
      <c r="D52" s="15">
        <f t="shared" si="9"/>
        <v>287.38371953053047</v>
      </c>
      <c r="E52" s="15">
        <f t="shared" si="10"/>
        <v>7.6117844949844198</v>
      </c>
      <c r="F52" s="7">
        <v>10</v>
      </c>
      <c r="G52" s="7">
        <f t="shared" si="3"/>
        <v>500</v>
      </c>
      <c r="H52" s="20">
        <f t="shared" si="6"/>
        <v>127500</v>
      </c>
      <c r="I52" s="25">
        <f t="shared" si="8"/>
        <v>2.8284271247461898</v>
      </c>
      <c r="J52" s="25">
        <f t="shared" si="12"/>
        <v>888.46140145578261</v>
      </c>
      <c r="K52" s="29">
        <f t="shared" si="11"/>
        <v>460.51627310409918</v>
      </c>
      <c r="L52" s="30">
        <f t="shared" si="13"/>
        <v>11682.017743885539</v>
      </c>
    </row>
    <row r="53" spans="2:12" x14ac:dyDescent="0.3">
      <c r="B53" s="2">
        <v>51</v>
      </c>
      <c r="C53" s="1" t="s">
        <v>56</v>
      </c>
      <c r="D53" s="15">
        <f t="shared" si="9"/>
        <v>295.19168000022751</v>
      </c>
      <c r="E53" s="15">
        <f t="shared" si="10"/>
        <v>7.8079604696970364</v>
      </c>
      <c r="F53" s="7">
        <v>10</v>
      </c>
      <c r="G53" s="7">
        <f t="shared" si="3"/>
        <v>510</v>
      </c>
      <c r="H53" s="20">
        <f t="shared" si="6"/>
        <v>132600</v>
      </c>
      <c r="I53" s="25">
        <f t="shared" si="8"/>
        <v>2.8878583910449924</v>
      </c>
      <c r="J53" s="25">
        <f t="shared" si="12"/>
        <v>917.33998536623255</v>
      </c>
      <c r="K53" s="29">
        <f t="shared" si="11"/>
        <v>470.02298187188677</v>
      </c>
      <c r="L53" s="30">
        <f t="shared" si="13"/>
        <v>12152.040725757426</v>
      </c>
    </row>
    <row r="54" spans="2:12" x14ac:dyDescent="0.3">
      <c r="B54" s="2">
        <v>52</v>
      </c>
      <c r="C54" s="1" t="s">
        <v>57</v>
      </c>
      <c r="D54" s="15">
        <f t="shared" si="9"/>
        <v>303.21055158573643</v>
      </c>
      <c r="E54" s="15">
        <f t="shared" si="10"/>
        <v>8.0188715855089185</v>
      </c>
      <c r="F54" s="7">
        <v>10</v>
      </c>
      <c r="G54" s="7">
        <f t="shared" si="3"/>
        <v>520</v>
      </c>
      <c r="H54" s="20">
        <f t="shared" si="6"/>
        <v>137800</v>
      </c>
      <c r="I54" s="25">
        <f t="shared" si="8"/>
        <v>2.9485384345822023</v>
      </c>
      <c r="J54" s="25">
        <f t="shared" si="12"/>
        <v>946.82536971205457</v>
      </c>
      <c r="K54" s="29">
        <f t="shared" si="11"/>
        <v>479.55410554149472</v>
      </c>
      <c r="L54" s="30">
        <f t="shared" si="13"/>
        <v>12631.59483129892</v>
      </c>
    </row>
    <row r="55" spans="2:12" x14ac:dyDescent="0.3">
      <c r="B55" s="2">
        <v>53</v>
      </c>
      <c r="C55" s="1" t="s">
        <v>58</v>
      </c>
      <c r="D55" s="15">
        <f t="shared" si="9"/>
        <v>311.45617621191792</v>
      </c>
      <c r="E55" s="15">
        <f t="shared" si="10"/>
        <v>8.2456246261814954</v>
      </c>
      <c r="F55" s="7">
        <v>10</v>
      </c>
      <c r="G55" s="7">
        <f t="shared" si="3"/>
        <v>530</v>
      </c>
      <c r="H55" s="20">
        <f t="shared" si="6"/>
        <v>143100</v>
      </c>
      <c r="I55" s="25">
        <f t="shared" si="8"/>
        <v>3.0104934948221342</v>
      </c>
      <c r="J55" s="25">
        <f t="shared" si="12"/>
        <v>976.93030466027585</v>
      </c>
      <c r="K55" s="29">
        <f t="shared" si="11"/>
        <v>489.11082050352218</v>
      </c>
      <c r="L55" s="30">
        <f t="shared" si="13"/>
        <v>13120.705651802442</v>
      </c>
    </row>
    <row r="56" spans="2:12" x14ac:dyDescent="0.3">
      <c r="B56" s="2">
        <v>54</v>
      </c>
      <c r="C56" s="1" t="s">
        <v>59</v>
      </c>
      <c r="D56" s="15">
        <f t="shared" si="9"/>
        <v>319.94558571997425</v>
      </c>
      <c r="E56" s="15">
        <f t="shared" si="10"/>
        <v>8.4894095080563261</v>
      </c>
      <c r="F56" s="7">
        <v>10</v>
      </c>
      <c r="G56" s="7">
        <f t="shared" si="3"/>
        <v>540</v>
      </c>
      <c r="H56" s="20">
        <f t="shared" si="6"/>
        <v>148500</v>
      </c>
      <c r="I56" s="25">
        <f t="shared" si="8"/>
        <v>3.0737503625760239</v>
      </c>
      <c r="J56" s="25">
        <f t="shared" si="12"/>
        <v>1007.6678082860361</v>
      </c>
      <c r="K56" s="29">
        <f t="shared" si="11"/>
        <v>498.69435983095218</v>
      </c>
      <c r="L56" s="30">
        <f t="shared" si="13"/>
        <v>13619.400011633394</v>
      </c>
    </row>
    <row r="57" spans="2:12" x14ac:dyDescent="0.3">
      <c r="B57" s="2">
        <v>55</v>
      </c>
      <c r="C57" s="1" t="s">
        <v>60</v>
      </c>
      <c r="D57" s="15">
        <f t="shared" si="9"/>
        <v>328.69709124427123</v>
      </c>
      <c r="E57" s="15">
        <f t="shared" si="10"/>
        <v>8.7515055242969879</v>
      </c>
      <c r="F57" s="7">
        <v>10</v>
      </c>
      <c r="G57" s="7">
        <f t="shared" si="3"/>
        <v>550</v>
      </c>
      <c r="H57" s="20">
        <f t="shared" si="6"/>
        <v>154000</v>
      </c>
      <c r="I57" s="25">
        <f t="shared" si="8"/>
        <v>3.1383363915870026</v>
      </c>
      <c r="J57" s="25">
        <f t="shared" si="12"/>
        <v>1039.0511722019062</v>
      </c>
      <c r="K57" s="29">
        <f t="shared" si="11"/>
        <v>508.30601601029645</v>
      </c>
      <c r="L57" s="30">
        <f t="shared" si="13"/>
        <v>14127.70602764369</v>
      </c>
    </row>
    <row r="58" spans="2:12" x14ac:dyDescent="0.3">
      <c r="B58" s="2">
        <v>56</v>
      </c>
      <c r="C58" s="1" t="s">
        <v>61</v>
      </c>
      <c r="D58" s="15">
        <f t="shared" si="9"/>
        <v>337.73037930241884</v>
      </c>
      <c r="E58" s="15">
        <f t="shared" si="10"/>
        <v>9.0332880581476047</v>
      </c>
      <c r="F58" s="7">
        <v>10</v>
      </c>
      <c r="G58" s="7">
        <f t="shared" si="3"/>
        <v>560</v>
      </c>
      <c r="H58" s="20">
        <f t="shared" si="6"/>
        <v>159600</v>
      </c>
      <c r="I58" s="25">
        <f t="shared" si="8"/>
        <v>3.2042795103584876</v>
      </c>
      <c r="J58" s="25">
        <f t="shared" si="12"/>
        <v>1071.0939673054911</v>
      </c>
      <c r="K58" s="29">
        <f t="shared" si="11"/>
        <v>517.94714380433516</v>
      </c>
      <c r="L58" s="30">
        <f t="shared" si="13"/>
        <v>14645.653171448024</v>
      </c>
    </row>
    <row r="59" spans="2:12" x14ac:dyDescent="0.3">
      <c r="B59" s="2">
        <v>57</v>
      </c>
      <c r="C59" s="1" t="s">
        <v>62</v>
      </c>
      <c r="D59" s="15">
        <f t="shared" si="9"/>
        <v>347.06661510285647</v>
      </c>
      <c r="E59" s="15">
        <f t="shared" si="10"/>
        <v>9.3362358004376347</v>
      </c>
      <c r="F59" s="7">
        <v>10</v>
      </c>
      <c r="G59" s="7">
        <f t="shared" si="3"/>
        <v>570</v>
      </c>
      <c r="H59" s="20">
        <f t="shared" si="6"/>
        <v>165300</v>
      </c>
      <c r="I59" s="25">
        <f t="shared" si="8"/>
        <v>3.2716082342311243</v>
      </c>
      <c r="J59" s="25">
        <f t="shared" si="12"/>
        <v>1103.8100496478023</v>
      </c>
      <c r="K59" s="29">
        <f t="shared" si="11"/>
        <v>527.61916325279321</v>
      </c>
      <c r="L59" s="30">
        <f t="shared" si="13"/>
        <v>15173.272334700818</v>
      </c>
    </row>
    <row r="60" spans="2:12" x14ac:dyDescent="0.3">
      <c r="B60" s="2">
        <v>58</v>
      </c>
      <c r="C60" s="1" t="s">
        <v>65</v>
      </c>
      <c r="D60" s="15">
        <f t="shared" si="9"/>
        <v>356.72855361206206</v>
      </c>
      <c r="E60" s="15">
        <f t="shared" si="10"/>
        <v>9.6619385092055836</v>
      </c>
      <c r="F60" s="7">
        <v>10</v>
      </c>
      <c r="G60" s="7">
        <f t="shared" si="3"/>
        <v>580</v>
      </c>
      <c r="H60" s="20">
        <f t="shared" si="6"/>
        <v>171100</v>
      </c>
      <c r="I60" s="25">
        <f t="shared" si="8"/>
        <v>3.340351677713477</v>
      </c>
      <c r="J60" s="25">
        <f t="shared" si="12"/>
        <v>1137.2135664249372</v>
      </c>
      <c r="K60" s="29">
        <f t="shared" si="11"/>
        <v>537.32356281759917</v>
      </c>
      <c r="L60" s="30">
        <f t="shared" si="13"/>
        <v>15710.595897518417</v>
      </c>
    </row>
    <row r="61" spans="2:12" x14ac:dyDescent="0.3">
      <c r="B61" s="2">
        <v>59</v>
      </c>
      <c r="C61" s="1" t="s">
        <v>63</v>
      </c>
      <c r="D61" s="15">
        <f t="shared" si="9"/>
        <v>366.74065896422496</v>
      </c>
      <c r="E61" s="15">
        <f t="shared" si="10"/>
        <v>10.012105352162905</v>
      </c>
      <c r="F61" s="7">
        <v>10</v>
      </c>
      <c r="G61" s="7">
        <f t="shared" si="3"/>
        <v>590</v>
      </c>
      <c r="H61" s="20">
        <f t="shared" si="6"/>
        <v>177000</v>
      </c>
      <c r="I61" s="25">
        <f t="shared" si="8"/>
        <v>3.4105395670718268</v>
      </c>
      <c r="J61" s="25">
        <f t="shared" si="12"/>
        <v>1171.3189620956555</v>
      </c>
      <c r="K61" s="29">
        <f t="shared" si="11"/>
        <v>547.06190267969293</v>
      </c>
      <c r="L61" s="30">
        <f t="shared" si="13"/>
        <v>16257.657800198109</v>
      </c>
    </row>
    <row r="62" spans="2:12" x14ac:dyDescent="0.3">
      <c r="B62" s="2">
        <v>60</v>
      </c>
      <c r="C62" s="1" t="s">
        <v>64</v>
      </c>
      <c r="D62" s="15">
        <f t="shared" si="9"/>
        <v>377.12923284000118</v>
      </c>
      <c r="E62" s="15">
        <f t="shared" si="10"/>
        <v>10.388573875776217</v>
      </c>
      <c r="F62" s="7">
        <v>10</v>
      </c>
      <c r="G62" s="7">
        <f t="shared" si="3"/>
        <v>600</v>
      </c>
      <c r="H62" s="20">
        <f t="shared" si="6"/>
        <v>183000</v>
      </c>
      <c r="I62" s="25">
        <f t="shared" si="8"/>
        <v>3.4822022531844965</v>
      </c>
      <c r="J62" s="25">
        <f t="shared" si="12"/>
        <v>1206.1409846275005</v>
      </c>
      <c r="K62" s="29">
        <f t="shared" si="11"/>
        <v>556.83581819468452</v>
      </c>
      <c r="L62" s="30">
        <f t="shared" si="13"/>
        <v>16814.493618392793</v>
      </c>
    </row>
    <row r="63" spans="2:12" x14ac:dyDescent="0.3">
      <c r="B63" s="2">
        <v>61</v>
      </c>
      <c r="C63" s="1" t="s">
        <v>66</v>
      </c>
      <c r="D63" s="15">
        <f t="shared" si="9"/>
        <v>387.92255248803434</v>
      </c>
      <c r="E63" s="15">
        <f t="shared" si="10"/>
        <v>10.793319648033162</v>
      </c>
      <c r="F63" s="7">
        <v>10</v>
      </c>
      <c r="G63" s="7">
        <f t="shared" si="3"/>
        <v>610</v>
      </c>
      <c r="H63" s="20">
        <f t="shared" si="6"/>
        <v>189100</v>
      </c>
      <c r="I63" s="25">
        <f t="shared" si="8"/>
        <v>3.5553707246662802</v>
      </c>
      <c r="J63" s="25">
        <f t="shared" si="12"/>
        <v>1241.6946918741633</v>
      </c>
      <c r="K63" s="29">
        <f t="shared" si="11"/>
        <v>566.64702351501796</v>
      </c>
      <c r="L63" s="30">
        <f t="shared" si="13"/>
        <v>17381.140641907812</v>
      </c>
    </row>
    <row r="64" spans="2:12" x14ac:dyDescent="0.3">
      <c r="B64" s="2">
        <v>62</v>
      </c>
      <c r="C64" s="1" t="s">
        <v>67</v>
      </c>
      <c r="D64" s="15">
        <f t="shared" si="9"/>
        <v>399.1510191135294</v>
      </c>
      <c r="E64" s="15">
        <f t="shared" si="10"/>
        <v>11.228466625495059</v>
      </c>
      <c r="F64" s="7">
        <v>10</v>
      </c>
      <c r="G64" s="7">
        <f t="shared" si="3"/>
        <v>620</v>
      </c>
      <c r="H64" s="20">
        <f t="shared" si="6"/>
        <v>195300</v>
      </c>
      <c r="I64" s="25">
        <f t="shared" si="8"/>
        <v>3.6300766212686426</v>
      </c>
      <c r="J64" s="25">
        <f t="shared" si="12"/>
        <v>1277.9954580868498</v>
      </c>
      <c r="K64" s="29">
        <f t="shared" si="11"/>
        <v>576.49731538666288</v>
      </c>
      <c r="L64" s="30">
        <f t="shared" si="13"/>
        <v>17957.637957294475</v>
      </c>
    </row>
    <row r="65" spans="2:12" x14ac:dyDescent="0.3">
      <c r="B65" s="2">
        <v>63</v>
      </c>
      <c r="C65" s="1" t="s">
        <v>68</v>
      </c>
      <c r="D65" s="15">
        <f t="shared" si="9"/>
        <v>410.84731741256712</v>
      </c>
      <c r="E65" s="15">
        <f t="shared" si="10"/>
        <v>11.696298299037721</v>
      </c>
      <c r="F65" s="7">
        <v>10</v>
      </c>
      <c r="G65" s="7">
        <f t="shared" si="3"/>
        <v>630</v>
      </c>
      <c r="H65" s="20">
        <f t="shared" si="6"/>
        <v>201600</v>
      </c>
      <c r="I65" s="25">
        <f t="shared" si="8"/>
        <v>3.7063522475614832</v>
      </c>
      <c r="J65" s="25">
        <f t="shared" si="12"/>
        <v>1315.0589805624645</v>
      </c>
      <c r="K65" s="29">
        <f t="shared" si="11"/>
        <v>586.38857712874346</v>
      </c>
      <c r="L65" s="30">
        <f t="shared" si="13"/>
        <v>18544.026534423218</v>
      </c>
    </row>
    <row r="66" spans="2:12" x14ac:dyDescent="0.3">
      <c r="B66" s="2">
        <v>64</v>
      </c>
      <c r="C66" s="1" t="s">
        <v>69</v>
      </c>
      <c r="D66" s="15">
        <f t="shared" si="9"/>
        <v>423.04658708933624</v>
      </c>
      <c r="E66" s="15">
        <f t="shared" si="10"/>
        <v>12.19926967676912</v>
      </c>
      <c r="F66" s="7">
        <v>10</v>
      </c>
      <c r="G66" s="7">
        <f t="shared" si="3"/>
        <v>640</v>
      </c>
      <c r="H66" s="20">
        <f t="shared" si="6"/>
        <v>208000</v>
      </c>
      <c r="I66" s="25">
        <f t="shared" si="8"/>
        <v>3.7842305869023831</v>
      </c>
      <c r="J66" s="25">
        <f t="shared" si="12"/>
        <v>1352.9012864314884</v>
      </c>
      <c r="K66" s="29">
        <f t="shared" si="11"/>
        <v>596.32278280491892</v>
      </c>
      <c r="L66" s="30">
        <f t="shared" si="13"/>
        <v>19140.349317228138</v>
      </c>
    </row>
    <row r="67" spans="2:12" x14ac:dyDescent="0.3">
      <c r="B67" s="2">
        <v>65</v>
      </c>
      <c r="C67" s="1" t="s">
        <v>70</v>
      </c>
      <c r="D67" s="15">
        <f t="shared" si="9"/>
        <v>435.78660725634347</v>
      </c>
      <c r="E67" s="15">
        <f t="shared" si="10"/>
        <v>12.740020167007231</v>
      </c>
      <c r="F67" s="7">
        <v>10</v>
      </c>
      <c r="G67" s="7">
        <f t="shared" si="3"/>
        <v>650</v>
      </c>
      <c r="H67" s="20">
        <f t="shared" si="6"/>
        <v>214500</v>
      </c>
      <c r="I67" s="25">
        <f t="shared" si="8"/>
        <v>3.863745315699382</v>
      </c>
      <c r="J67" s="25">
        <f t="shared" si="12"/>
        <v>1391.5387395884823</v>
      </c>
      <c r="K67" s="29">
        <f t="shared" ref="K67:K98" si="14">(4.8^(0.03*B67))+(9*B67)</f>
        <v>606.30200159575475</v>
      </c>
      <c r="L67" s="30">
        <f t="shared" si="13"/>
        <v>19746.651318823893</v>
      </c>
    </row>
    <row r="68" spans="2:12" x14ac:dyDescent="0.3">
      <c r="B68" s="2">
        <v>66</v>
      </c>
      <c r="C68" s="1" t="s">
        <v>71</v>
      </c>
      <c r="D68" s="15">
        <f t="shared" ref="D68:D131" si="15">(5^(0.045*B68))+(5*B68)</f>
        <v>449.10799468526449</v>
      </c>
      <c r="E68" s="15">
        <f t="shared" si="10"/>
        <v>13.321387428921014</v>
      </c>
      <c r="F68" s="7">
        <v>10</v>
      </c>
      <c r="G68" s="7">
        <f t="shared" ref="G68:G131" si="16">10*B68</f>
        <v>660</v>
      </c>
      <c r="H68" s="20">
        <f t="shared" si="6"/>
        <v>221100</v>
      </c>
      <c r="I68" s="25">
        <f t="shared" ref="I68:I131" si="17">(2^(0.03*B68))</f>
        <v>3.9449308179734364</v>
      </c>
      <c r="J68" s="25">
        <f t="shared" ref="J68:J99" si="18">J67+(I68*10)</f>
        <v>1430.9880477682166</v>
      </c>
      <c r="K68" s="29">
        <f t="shared" si="14"/>
        <v>616.32840238176959</v>
      </c>
      <c r="L68" s="30">
        <f t="shared" si="13"/>
        <v>20362.979721205662</v>
      </c>
    </row>
    <row r="69" spans="2:12" x14ac:dyDescent="0.3">
      <c r="B69" s="2">
        <v>67</v>
      </c>
      <c r="C69" s="1" t="s">
        <v>72</v>
      </c>
      <c r="D69" s="15">
        <f t="shared" si="15"/>
        <v>463.05441694878391</v>
      </c>
      <c r="E69" s="15">
        <f t="shared" si="10"/>
        <v>13.946422263519423</v>
      </c>
      <c r="F69" s="7">
        <v>10</v>
      </c>
      <c r="G69" s="7">
        <f t="shared" si="16"/>
        <v>670</v>
      </c>
      <c r="H69" s="20">
        <f t="shared" ref="H69:H132" si="19">H68+(G69*10)</f>
        <v>227800</v>
      </c>
      <c r="I69" s="25">
        <f t="shared" si="17"/>
        <v>4.0278222002268746</v>
      </c>
      <c r="J69" s="25">
        <f t="shared" si="18"/>
        <v>1471.2662697704852</v>
      </c>
      <c r="K69" s="29">
        <f t="shared" si="14"/>
        <v>626.40425854730802</v>
      </c>
      <c r="L69" s="30">
        <f t="shared" ref="L69:L100" si="20">L68+K69</f>
        <v>20989.383979752969</v>
      </c>
    </row>
    <row r="70" spans="2:12" x14ac:dyDescent="0.3">
      <c r="B70" s="2">
        <v>68</v>
      </c>
      <c r="C70" s="1" t="s">
        <v>73</v>
      </c>
      <c r="D70" s="15">
        <f t="shared" si="15"/>
        <v>477.67282157191505</v>
      </c>
      <c r="E70" s="15">
        <f t="shared" ref="E70:E133" si="21">D70-D69</f>
        <v>14.618404623131141</v>
      </c>
      <c r="F70" s="7">
        <v>10</v>
      </c>
      <c r="G70" s="7">
        <f t="shared" si="16"/>
        <v>680</v>
      </c>
      <c r="H70" s="20">
        <f t="shared" si="19"/>
        <v>234600</v>
      </c>
      <c r="I70" s="25">
        <f t="shared" si="17"/>
        <v>4.1124553066242653</v>
      </c>
      <c r="J70" s="25">
        <f t="shared" si="18"/>
        <v>1512.3908228367279</v>
      </c>
      <c r="K70" s="29">
        <f t="shared" si="14"/>
        <v>636.53195301588039</v>
      </c>
      <c r="L70" s="30">
        <f t="shared" si="20"/>
        <v>21625.91593276885</v>
      </c>
    </row>
    <row r="71" spans="2:12" x14ac:dyDescent="0.3">
      <c r="B71" s="2">
        <v>69</v>
      </c>
      <c r="C71" s="1" t="s">
        <v>74</v>
      </c>
      <c r="D71" s="15">
        <f t="shared" si="15"/>
        <v>493.01368239529768</v>
      </c>
      <c r="E71" s="15">
        <f t="shared" si="21"/>
        <v>15.340860823382627</v>
      </c>
      <c r="F71" s="7">
        <v>10</v>
      </c>
      <c r="G71" s="7">
        <f t="shared" si="16"/>
        <v>690</v>
      </c>
      <c r="H71" s="20">
        <f t="shared" si="19"/>
        <v>241500</v>
      </c>
      <c r="I71" s="25">
        <f t="shared" si="17"/>
        <v>4.1988667344922685</v>
      </c>
      <c r="J71" s="25">
        <f t="shared" si="18"/>
        <v>1554.3794901816507</v>
      </c>
      <c r="K71" s="29">
        <f t="shared" si="14"/>
        <v>646.71398352812093</v>
      </c>
      <c r="L71" s="30">
        <f t="shared" si="20"/>
        <v>22272.62991629697</v>
      </c>
    </row>
    <row r="72" spans="2:12" x14ac:dyDescent="0.3">
      <c r="B72" s="2">
        <v>70</v>
      </c>
      <c r="C72" s="1" t="s">
        <v>75</v>
      </c>
      <c r="D72" s="15">
        <f t="shared" si="15"/>
        <v>509.13126444330283</v>
      </c>
      <c r="E72" s="15">
        <f t="shared" si="21"/>
        <v>16.117582048005147</v>
      </c>
      <c r="F72" s="7">
        <v>10</v>
      </c>
      <c r="G72" s="7">
        <f t="shared" si="16"/>
        <v>700</v>
      </c>
      <c r="H72" s="20">
        <f t="shared" si="19"/>
        <v>248500</v>
      </c>
      <c r="I72" s="25">
        <f t="shared" si="17"/>
        <v>4.2870938501451725</v>
      </c>
      <c r="J72" s="25">
        <f t="shared" si="18"/>
        <v>1597.2504286831024</v>
      </c>
      <c r="K72" s="29">
        <f t="shared" si="14"/>
        <v>656.95296817405654</v>
      </c>
      <c r="L72" s="30">
        <f t="shared" si="20"/>
        <v>22929.582884471027</v>
      </c>
    </row>
    <row r="73" spans="2:12" x14ac:dyDescent="0.3">
      <c r="B73" s="2">
        <v>71</v>
      </c>
      <c r="C73" s="1" t="s">
        <v>76</v>
      </c>
      <c r="D73" s="15">
        <f t="shared" si="15"/>
        <v>526.08390868686934</v>
      </c>
      <c r="E73" s="15">
        <f t="shared" si="21"/>
        <v>16.95264424356651</v>
      </c>
      <c r="F73" s="7">
        <v>10</v>
      </c>
      <c r="G73" s="7">
        <f t="shared" si="16"/>
        <v>710</v>
      </c>
      <c r="H73" s="20">
        <f t="shared" si="19"/>
        <v>255600</v>
      </c>
      <c r="I73" s="25">
        <f t="shared" si="17"/>
        <v>4.3771748050429578</v>
      </c>
      <c r="J73" s="25">
        <f t="shared" si="18"/>
        <v>1641.022176733532</v>
      </c>
      <c r="K73" s="29">
        <f t="shared" si="14"/>
        <v>667.25165119193775</v>
      </c>
      <c r="L73" s="30">
        <f t="shared" si="20"/>
        <v>23596.834535662965</v>
      </c>
    </row>
    <row r="74" spans="2:12" x14ac:dyDescent="0.3">
      <c r="B74" s="2">
        <v>72</v>
      </c>
      <c r="C74" s="1" t="s">
        <v>77</v>
      </c>
      <c r="D74" s="15">
        <f t="shared" si="15"/>
        <v>543.93433819540599</v>
      </c>
      <c r="E74" s="15">
        <f t="shared" si="21"/>
        <v>17.850429508536649</v>
      </c>
      <c r="F74" s="7">
        <v>10</v>
      </c>
      <c r="G74" s="7">
        <f t="shared" si="16"/>
        <v>720</v>
      </c>
      <c r="H74" s="20">
        <f t="shared" si="19"/>
        <v>262800</v>
      </c>
      <c r="I74" s="25">
        <f t="shared" si="17"/>
        <v>4.4691485522888801</v>
      </c>
      <c r="J74" s="25">
        <f t="shared" si="18"/>
        <v>1685.7136622564208</v>
      </c>
      <c r="K74" s="29">
        <f t="shared" si="14"/>
        <v>677.61290904647672</v>
      </c>
      <c r="L74" s="30">
        <f t="shared" si="20"/>
        <v>24274.447444709444</v>
      </c>
    </row>
    <row r="75" spans="2:12" x14ac:dyDescent="0.3">
      <c r="B75" s="2">
        <v>73</v>
      </c>
      <c r="C75" s="1" t="s">
        <v>78</v>
      </c>
      <c r="D75" s="15">
        <f t="shared" si="15"/>
        <v>562.74998728433047</v>
      </c>
      <c r="E75" s="15">
        <f t="shared" si="21"/>
        <v>18.815649088924488</v>
      </c>
      <c r="F75" s="7">
        <v>10</v>
      </c>
      <c r="G75" s="7">
        <f t="shared" si="16"/>
        <v>730</v>
      </c>
      <c r="H75" s="20">
        <f t="shared" si="19"/>
        <v>270100</v>
      </c>
      <c r="I75" s="25">
        <f t="shared" si="17"/>
        <v>4.5630548634736945</v>
      </c>
      <c r="J75" s="25">
        <f t="shared" si="18"/>
        <v>1731.3442108911577</v>
      </c>
      <c r="K75" s="29">
        <f t="shared" si="14"/>
        <v>688.03975679995483</v>
      </c>
      <c r="L75" s="30">
        <f t="shared" si="20"/>
        <v>24962.487201509397</v>
      </c>
    </row>
    <row r="76" spans="2:12" x14ac:dyDescent="0.3">
      <c r="B76" s="2">
        <v>74</v>
      </c>
      <c r="C76" s="1" t="s">
        <v>79</v>
      </c>
      <c r="D76" s="15">
        <f t="shared" si="15"/>
        <v>582.60335538549054</v>
      </c>
      <c r="E76" s="15">
        <f t="shared" si="21"/>
        <v>19.853368101160072</v>
      </c>
      <c r="F76" s="7">
        <v>10</v>
      </c>
      <c r="G76" s="7">
        <f t="shared" si="16"/>
        <v>740</v>
      </c>
      <c r="H76" s="20">
        <f t="shared" si="19"/>
        <v>277500</v>
      </c>
      <c r="I76" s="25">
        <f t="shared" si="17"/>
        <v>4.6589343458738224</v>
      </c>
      <c r="J76" s="25">
        <f t="shared" si="18"/>
        <v>1777.933554349896</v>
      </c>
      <c r="K76" s="29">
        <f t="shared" si="14"/>
        <v>698.53535479031132</v>
      </c>
      <c r="L76" s="30">
        <f t="shared" si="20"/>
        <v>25661.022556299708</v>
      </c>
    </row>
    <row r="77" spans="2:12" x14ac:dyDescent="0.3">
      <c r="B77" s="2">
        <v>75</v>
      </c>
      <c r="C77" s="1" t="s">
        <v>80</v>
      </c>
      <c r="D77" s="15">
        <f t="shared" si="15"/>
        <v>603.5723874974467</v>
      </c>
      <c r="E77" s="15">
        <f t="shared" si="21"/>
        <v>20.969032111956153</v>
      </c>
      <c r="F77" s="7">
        <v>10</v>
      </c>
      <c r="G77" s="7">
        <f t="shared" si="16"/>
        <v>750</v>
      </c>
      <c r="H77" s="20">
        <f t="shared" si="19"/>
        <v>285000</v>
      </c>
      <c r="I77" s="25">
        <f t="shared" si="17"/>
        <v>4.7568284600108841</v>
      </c>
      <c r="J77" s="25">
        <f t="shared" si="18"/>
        <v>1825.5018389500049</v>
      </c>
      <c r="K77" s="29">
        <f t="shared" si="14"/>
        <v>709.1030156310045</v>
      </c>
      <c r="L77" s="30">
        <f t="shared" si="20"/>
        <v>26370.125571930712</v>
      </c>
    </row>
    <row r="78" spans="2:12" x14ac:dyDescent="0.3">
      <c r="B78" s="2">
        <v>76</v>
      </c>
      <c r="C78" s="1" t="s">
        <v>81</v>
      </c>
      <c r="D78" s="15">
        <f t="shared" si="15"/>
        <v>625.74088321208365</v>
      </c>
      <c r="E78" s="15">
        <f t="shared" si="21"/>
        <v>22.168495714636947</v>
      </c>
      <c r="F78" s="7">
        <v>10</v>
      </c>
      <c r="G78" s="7">
        <f t="shared" si="16"/>
        <v>760</v>
      </c>
      <c r="H78" s="20">
        <f t="shared" si="19"/>
        <v>292600</v>
      </c>
      <c r="I78" s="25">
        <f t="shared" si="17"/>
        <v>4.856779537580187</v>
      </c>
      <c r="J78" s="25">
        <f t="shared" si="18"/>
        <v>1874.0696343258066</v>
      </c>
      <c r="K78" s="29">
        <f t="shared" si="14"/>
        <v>719.74621154814849</v>
      </c>
      <c r="L78" s="30">
        <f t="shared" si="20"/>
        <v>27089.871783478862</v>
      </c>
    </row>
    <row r="79" spans="2:12" x14ac:dyDescent="0.3">
      <c r="B79" s="2">
        <v>77</v>
      </c>
      <c r="C79" s="1" t="s">
        <v>82</v>
      </c>
      <c r="D79" s="15">
        <f t="shared" si="15"/>
        <v>649.19893646396577</v>
      </c>
      <c r="E79" s="15">
        <f t="shared" si="21"/>
        <v>23.45805325188212</v>
      </c>
      <c r="F79" s="7">
        <v>10</v>
      </c>
      <c r="G79" s="7">
        <f t="shared" si="16"/>
        <v>770</v>
      </c>
      <c r="H79" s="20">
        <f t="shared" si="19"/>
        <v>300300</v>
      </c>
      <c r="I79" s="25">
        <f t="shared" si="17"/>
        <v>4.9588307997559467</v>
      </c>
      <c r="J79" s="25">
        <f t="shared" si="18"/>
        <v>1923.6579423233661</v>
      </c>
      <c r="K79" s="29">
        <f t="shared" si="14"/>
        <v>730.46858207117884</v>
      </c>
      <c r="L79" s="30">
        <f t="shared" si="20"/>
        <v>27820.340365550041</v>
      </c>
    </row>
    <row r="80" spans="2:12" x14ac:dyDescent="0.3">
      <c r="B80" s="2">
        <v>78</v>
      </c>
      <c r="C80" s="1" t="s">
        <v>83</v>
      </c>
      <c r="D80" s="15">
        <f t="shared" si="15"/>
        <v>674.04340831008483</v>
      </c>
      <c r="E80" s="15">
        <f t="shared" si="21"/>
        <v>24.844471846119063</v>
      </c>
      <c r="F80" s="7">
        <v>10</v>
      </c>
      <c r="G80" s="7">
        <f t="shared" si="16"/>
        <v>780</v>
      </c>
      <c r="H80" s="20">
        <f t="shared" si="19"/>
        <v>308100</v>
      </c>
      <c r="I80" s="25">
        <f t="shared" si="17"/>
        <v>5.0630263758811198</v>
      </c>
      <c r="J80" s="25">
        <f t="shared" si="18"/>
        <v>1974.2882060821773</v>
      </c>
      <c r="K80" s="29">
        <f t="shared" si="14"/>
        <v>741.27394209407839</v>
      </c>
      <c r="L80" s="30">
        <f t="shared" si="20"/>
        <v>28561.614307644119</v>
      </c>
    </row>
    <row r="81" spans="2:12" x14ac:dyDescent="0.3">
      <c r="B81" s="2">
        <v>79</v>
      </c>
      <c r="C81" s="1" t="s">
        <v>84</v>
      </c>
      <c r="D81" s="15">
        <f t="shared" si="15"/>
        <v>700.37843522096659</v>
      </c>
      <c r="E81" s="15">
        <f t="shared" si="21"/>
        <v>26.335026910881766</v>
      </c>
      <c r="F81" s="7">
        <v>10</v>
      </c>
      <c r="G81" s="7">
        <f t="shared" si="16"/>
        <v>790</v>
      </c>
      <c r="H81" s="20">
        <f t="shared" si="19"/>
        <v>316000</v>
      </c>
      <c r="I81" s="25">
        <f t="shared" si="17"/>
        <v>5.1694113225499692</v>
      </c>
      <c r="J81" s="25">
        <f t="shared" si="18"/>
        <v>2025.982319307677</v>
      </c>
      <c r="K81" s="29">
        <f t="shared" si="14"/>
        <v>752.16629032502112</v>
      </c>
      <c r="L81" s="30">
        <f t="shared" si="20"/>
        <v>29313.78059796914</v>
      </c>
    </row>
    <row r="82" spans="2:12" x14ac:dyDescent="0.3">
      <c r="B82" s="2">
        <v>80</v>
      </c>
      <c r="C82" s="1" t="s">
        <v>85</v>
      </c>
      <c r="D82" s="15">
        <f t="shared" si="15"/>
        <v>728.31597555047051</v>
      </c>
      <c r="E82" s="15">
        <f t="shared" si="21"/>
        <v>27.937540329503918</v>
      </c>
      <c r="F82" s="7">
        <v>10</v>
      </c>
      <c r="G82" s="7">
        <f t="shared" si="16"/>
        <v>800</v>
      </c>
      <c r="H82" s="20">
        <f t="shared" si="19"/>
        <v>324000</v>
      </c>
      <c r="I82" s="25">
        <f t="shared" si="17"/>
        <v>5.2780316430915768</v>
      </c>
      <c r="J82" s="25">
        <f t="shared" si="18"/>
        <v>2078.762635738593</v>
      </c>
      <c r="K82" s="29">
        <f t="shared" si="14"/>
        <v>763.14981814314581</v>
      </c>
      <c r="L82" s="30">
        <f t="shared" si="20"/>
        <v>30076.930416112285</v>
      </c>
    </row>
    <row r="83" spans="2:12" x14ac:dyDescent="0.3">
      <c r="B83" s="2">
        <v>81</v>
      </c>
      <c r="C83" s="1" t="s">
        <v>86</v>
      </c>
      <c r="D83" s="15">
        <f t="shared" si="15"/>
        <v>757.97639705194399</v>
      </c>
      <c r="E83" s="15">
        <f t="shared" si="21"/>
        <v>29.660421501473479</v>
      </c>
      <c r="F83" s="7">
        <v>10</v>
      </c>
      <c r="G83" s="7">
        <f t="shared" si="16"/>
        <v>810</v>
      </c>
      <c r="H83" s="20">
        <f t="shared" si="19"/>
        <v>332100</v>
      </c>
      <c r="I83" s="25">
        <f t="shared" si="17"/>
        <v>5.3889343074627591</v>
      </c>
      <c r="J83" s="25">
        <f t="shared" si="18"/>
        <v>2132.6519788132205</v>
      </c>
      <c r="K83" s="29">
        <f t="shared" si="14"/>
        <v>774.22891888208051</v>
      </c>
      <c r="L83" s="30">
        <f t="shared" si="20"/>
        <v>30851.159334994365</v>
      </c>
    </row>
    <row r="84" spans="2:12" x14ac:dyDescent="0.3">
      <c r="B84" s="2">
        <v>82</v>
      </c>
      <c r="C84" s="1" t="s">
        <v>87</v>
      </c>
      <c r="D84" s="15">
        <f t="shared" si="15"/>
        <v>789.48910852380527</v>
      </c>
      <c r="E84" s="15">
        <f t="shared" si="21"/>
        <v>31.51271147186128</v>
      </c>
      <c r="F84" s="7">
        <v>10</v>
      </c>
      <c r="G84" s="7">
        <f t="shared" si="16"/>
        <v>820</v>
      </c>
      <c r="H84" s="20">
        <f t="shared" si="19"/>
        <v>340300</v>
      </c>
      <c r="I84" s="25">
        <f t="shared" si="17"/>
        <v>5.5021672725589736</v>
      </c>
      <c r="J84" s="25">
        <f t="shared" si="18"/>
        <v>2187.6736515388102</v>
      </c>
      <c r="K84" s="29">
        <f t="shared" si="14"/>
        <v>785.40819756077622</v>
      </c>
      <c r="L84" s="30">
        <f t="shared" si="20"/>
        <v>31636.567532555142</v>
      </c>
    </row>
    <row r="85" spans="2:12" x14ac:dyDescent="0.3">
      <c r="B85" s="2">
        <v>83</v>
      </c>
      <c r="C85" s="1" t="s">
        <v>88</v>
      </c>
      <c r="D85" s="15">
        <f t="shared" si="15"/>
        <v>822.99323889919935</v>
      </c>
      <c r="E85" s="15">
        <f t="shared" si="21"/>
        <v>33.504130375394084</v>
      </c>
      <c r="F85" s="7">
        <v>10</v>
      </c>
      <c r="G85" s="7">
        <f t="shared" si="16"/>
        <v>830</v>
      </c>
      <c r="H85" s="20">
        <f t="shared" si="19"/>
        <v>348600</v>
      </c>
      <c r="I85" s="25">
        <f t="shared" si="17"/>
        <v>5.6177795029519872</v>
      </c>
      <c r="J85" s="25">
        <f t="shared" si="18"/>
        <v>2243.8514465683302</v>
      </c>
      <c r="K85" s="29">
        <f t="shared" si="14"/>
        <v>796.69248108320471</v>
      </c>
      <c r="L85" s="30">
        <f t="shared" si="20"/>
        <v>32433.260013638348</v>
      </c>
    </row>
    <row r="86" spans="2:12" x14ac:dyDescent="0.3">
      <c r="B86" s="2">
        <v>84</v>
      </c>
      <c r="C86" s="1" t="s">
        <v>89</v>
      </c>
      <c r="D86" s="15">
        <f t="shared" si="15"/>
        <v>858.63836734333415</v>
      </c>
      <c r="E86" s="15">
        <f t="shared" si="21"/>
        <v>35.645128444134798</v>
      </c>
      <c r="F86" s="7">
        <v>10</v>
      </c>
      <c r="G86" s="7">
        <f t="shared" si="16"/>
        <v>840</v>
      </c>
      <c r="H86" s="20">
        <f t="shared" si="19"/>
        <v>357000</v>
      </c>
      <c r="I86" s="25">
        <f t="shared" si="17"/>
        <v>5.7358209920633092</v>
      </c>
      <c r="J86" s="25">
        <f t="shared" si="18"/>
        <v>2301.2096564889634</v>
      </c>
      <c r="K86" s="29">
        <f t="shared" si="14"/>
        <v>808.08682892951197</v>
      </c>
      <c r="L86" s="30">
        <f t="shared" si="20"/>
        <v>33241.346842567858</v>
      </c>
    </row>
    <row r="87" spans="2:12" x14ac:dyDescent="0.3">
      <c r="B87" s="2">
        <v>85</v>
      </c>
      <c r="C87" s="1" t="s">
        <v>90</v>
      </c>
      <c r="D87" s="15">
        <f t="shared" si="15"/>
        <v>896.58530818978033</v>
      </c>
      <c r="E87" s="15">
        <f t="shared" si="21"/>
        <v>37.946940846446182</v>
      </c>
      <c r="F87" s="7">
        <v>10</v>
      </c>
      <c r="G87" s="7">
        <f t="shared" si="16"/>
        <v>850</v>
      </c>
      <c r="H87" s="20">
        <f t="shared" si="19"/>
        <v>365500</v>
      </c>
      <c r="I87" s="25">
        <f t="shared" si="17"/>
        <v>5.8563427837825</v>
      </c>
      <c r="J87" s="25">
        <f t="shared" si="18"/>
        <v>2359.7730843267886</v>
      </c>
      <c r="K87" s="29">
        <f t="shared" si="14"/>
        <v>819.59654436230608</v>
      </c>
      <c r="L87" s="30">
        <f t="shared" si="20"/>
        <v>34060.943386930165</v>
      </c>
    </row>
    <row r="88" spans="2:12" x14ac:dyDescent="0.3">
      <c r="B88" s="2">
        <v>86</v>
      </c>
      <c r="C88" s="1" t="s">
        <v>91</v>
      </c>
      <c r="D88" s="15">
        <f t="shared" si="15"/>
        <v>937.00695483479512</v>
      </c>
      <c r="E88" s="15">
        <f t="shared" si="21"/>
        <v>40.421646645014789</v>
      </c>
      <c r="F88" s="7">
        <v>10</v>
      </c>
      <c r="G88" s="7">
        <f t="shared" si="16"/>
        <v>860</v>
      </c>
      <c r="H88" s="20">
        <f t="shared" si="19"/>
        <v>374100</v>
      </c>
      <c r="I88" s="25">
        <f t="shared" si="17"/>
        <v>5.9793969945397532</v>
      </c>
      <c r="J88" s="25">
        <f t="shared" si="18"/>
        <v>2419.5670542721864</v>
      </c>
      <c r="K88" s="29">
        <f t="shared" si="14"/>
        <v>831.22718617290172</v>
      </c>
      <c r="L88" s="30">
        <f t="shared" si="20"/>
        <v>34892.170573103067</v>
      </c>
    </row>
    <row r="89" spans="2:12" x14ac:dyDescent="0.3">
      <c r="B89" s="2">
        <v>87</v>
      </c>
      <c r="C89" s="1" t="s">
        <v>92</v>
      </c>
      <c r="D89" s="15">
        <f t="shared" si="15"/>
        <v>980.08918701811001</v>
      </c>
      <c r="E89" s="15">
        <f t="shared" si="21"/>
        <v>43.082232183314886</v>
      </c>
      <c r="F89" s="7">
        <v>10</v>
      </c>
      <c r="G89" s="7">
        <f t="shared" si="16"/>
        <v>870</v>
      </c>
      <c r="H89" s="20">
        <f t="shared" si="19"/>
        <v>382800</v>
      </c>
      <c r="I89" s="25">
        <f t="shared" si="17"/>
        <v>6.1050368358422356</v>
      </c>
      <c r="J89" s="25">
        <f t="shared" si="18"/>
        <v>2480.6174226306089</v>
      </c>
      <c r="K89" s="29">
        <f t="shared" si="14"/>
        <v>842.98458099353627</v>
      </c>
      <c r="L89" s="30">
        <f t="shared" si="20"/>
        <v>35735.155154096603</v>
      </c>
    </row>
    <row r="90" spans="2:12" x14ac:dyDescent="0.3">
      <c r="B90" s="2">
        <v>88</v>
      </c>
      <c r="C90" s="1" t="s">
        <v>93</v>
      </c>
      <c r="D90" s="15">
        <f t="shared" si="15"/>
        <v>1026.0318462512591</v>
      </c>
      <c r="E90" s="15">
        <f t="shared" si="21"/>
        <v>45.942659233149129</v>
      </c>
      <c r="F90" s="7">
        <v>10</v>
      </c>
      <c r="G90" s="7">
        <f t="shared" si="16"/>
        <v>880</v>
      </c>
      <c r="H90" s="20">
        <f t="shared" si="19"/>
        <v>391600</v>
      </c>
      <c r="I90" s="25">
        <f t="shared" si="17"/>
        <v>6.2333166372839974</v>
      </c>
      <c r="J90" s="25">
        <f t="shared" si="18"/>
        <v>2542.9505890034488</v>
      </c>
      <c r="K90" s="29">
        <f t="shared" si="14"/>
        <v>854.87483620283103</v>
      </c>
      <c r="L90" s="30">
        <f t="shared" si="20"/>
        <v>36590.029990299437</v>
      </c>
    </row>
    <row r="91" spans="2:12" x14ac:dyDescent="0.3">
      <c r="B91" s="2">
        <v>89</v>
      </c>
      <c r="C91" s="1" t="s">
        <v>94</v>
      </c>
      <c r="D91" s="15">
        <f t="shared" si="15"/>
        <v>1075.049784512144</v>
      </c>
      <c r="E91" s="15">
        <f t="shared" si="21"/>
        <v>49.017938260884875</v>
      </c>
      <c r="F91" s="7">
        <v>10</v>
      </c>
      <c r="G91" s="7">
        <f t="shared" si="16"/>
        <v>890</v>
      </c>
      <c r="H91" s="20">
        <f t="shared" si="19"/>
        <v>400500</v>
      </c>
      <c r="I91" s="25">
        <f t="shared" si="17"/>
        <v>6.3642918700393487</v>
      </c>
      <c r="J91" s="25">
        <f t="shared" si="18"/>
        <v>2606.5935077038425</v>
      </c>
      <c r="K91" s="29">
        <f t="shared" si="14"/>
        <v>866.90435345307867</v>
      </c>
      <c r="L91" s="30">
        <f t="shared" si="20"/>
        <v>37456.934343752517</v>
      </c>
    </row>
    <row r="92" spans="2:12" x14ac:dyDescent="0.3">
      <c r="B92" s="2">
        <v>90</v>
      </c>
      <c r="C92" s="1" t="s">
        <v>95</v>
      </c>
      <c r="D92" s="15">
        <f t="shared" si="15"/>
        <v>1127.3739917089797</v>
      </c>
      <c r="E92" s="15">
        <f t="shared" si="21"/>
        <v>52.324207196835687</v>
      </c>
      <c r="F92" s="7">
        <v>10</v>
      </c>
      <c r="G92" s="7">
        <f t="shared" si="16"/>
        <v>900</v>
      </c>
      <c r="H92" s="20">
        <f t="shared" si="19"/>
        <v>409500</v>
      </c>
      <c r="I92" s="25">
        <f t="shared" si="17"/>
        <v>6.4980191708498829</v>
      </c>
      <c r="J92" s="25">
        <f t="shared" si="18"/>
        <v>2671.5736994123413</v>
      </c>
      <c r="K92" s="29">
        <f t="shared" si="14"/>
        <v>879.07984284932024</v>
      </c>
      <c r="L92" s="30">
        <f t="shared" si="20"/>
        <v>38336.014186601838</v>
      </c>
    </row>
    <row r="93" spans="2:12" x14ac:dyDescent="0.3">
      <c r="B93" s="2">
        <v>91</v>
      </c>
      <c r="C93" s="1" t="s">
        <v>96</v>
      </c>
      <c r="D93" s="15">
        <f t="shared" si="15"/>
        <v>1183.2528078301616</v>
      </c>
      <c r="E93" s="15">
        <f t="shared" si="21"/>
        <v>55.878816121181899</v>
      </c>
      <c r="F93" s="7">
        <v>10</v>
      </c>
      <c r="G93" s="7">
        <f t="shared" si="16"/>
        <v>910</v>
      </c>
      <c r="H93" s="20">
        <f t="shared" si="19"/>
        <v>418600</v>
      </c>
      <c r="I93" s="25">
        <f t="shared" si="17"/>
        <v>6.6345563665155334</v>
      </c>
      <c r="J93" s="25">
        <f t="shared" si="18"/>
        <v>2737.9192630774965</v>
      </c>
      <c r="K93" s="29">
        <f t="shared" si="14"/>
        <v>891.4083378116178</v>
      </c>
      <c r="L93" s="30">
        <f t="shared" si="20"/>
        <v>39227.422524413458</v>
      </c>
    </row>
    <row r="94" spans="2:12" x14ac:dyDescent="0.3">
      <c r="B94" s="2">
        <v>92</v>
      </c>
      <c r="C94" s="1" t="s">
        <v>97</v>
      </c>
      <c r="D94" s="15">
        <f t="shared" si="15"/>
        <v>1242.9532261409431</v>
      </c>
      <c r="E94" s="15">
        <f t="shared" si="21"/>
        <v>59.700418310781515</v>
      </c>
      <c r="F94" s="7">
        <v>10</v>
      </c>
      <c r="G94" s="7">
        <f t="shared" si="16"/>
        <v>920</v>
      </c>
      <c r="H94" s="20">
        <f t="shared" si="19"/>
        <v>427800</v>
      </c>
      <c r="I94" s="25">
        <f t="shared" si="17"/>
        <v>6.7739624989002163</v>
      </c>
      <c r="J94" s="25">
        <f t="shared" si="18"/>
        <v>2805.6588880664985</v>
      </c>
      <c r="K94" s="29">
        <f t="shared" si="14"/>
        <v>903.89721065343963</v>
      </c>
      <c r="L94" s="30">
        <f t="shared" si="20"/>
        <v>40131.3197350669</v>
      </c>
    </row>
    <row r="95" spans="2:12" x14ac:dyDescent="0.3">
      <c r="B95" s="2">
        <v>93</v>
      </c>
      <c r="C95" s="1" t="s">
        <v>98</v>
      </c>
      <c r="D95" s="15">
        <f t="shared" si="15"/>
        <v>1306.7622942656399</v>
      </c>
      <c r="E95" s="15">
        <f t="shared" si="21"/>
        <v>63.809068124696751</v>
      </c>
      <c r="F95" s="7">
        <v>10</v>
      </c>
      <c r="G95" s="7">
        <f t="shared" si="16"/>
        <v>930</v>
      </c>
      <c r="H95" s="20">
        <f t="shared" si="19"/>
        <v>437100</v>
      </c>
      <c r="I95" s="25">
        <f t="shared" si="17"/>
        <v>6.9162978504629216</v>
      </c>
      <c r="J95" s="25">
        <f t="shared" si="18"/>
        <v>2874.8218665711279</v>
      </c>
      <c r="K95" s="29">
        <f t="shared" si="14"/>
        <v>916.55418891066358</v>
      </c>
      <c r="L95" s="30">
        <f t="shared" si="20"/>
        <v>41047.87392397756</v>
      </c>
    </row>
    <row r="96" spans="2:12" x14ac:dyDescent="0.3">
      <c r="B96" s="2">
        <v>94</v>
      </c>
      <c r="C96" s="1" t="s">
        <v>99</v>
      </c>
      <c r="D96" s="15">
        <f t="shared" si="15"/>
        <v>1374.9886205077112</v>
      </c>
      <c r="E96" s="15">
        <f t="shared" si="21"/>
        <v>68.226326242071309</v>
      </c>
      <c r="F96" s="7">
        <v>10</v>
      </c>
      <c r="G96" s="7">
        <f t="shared" si="16"/>
        <v>940</v>
      </c>
      <c r="H96" s="20">
        <f t="shared" si="19"/>
        <v>446500</v>
      </c>
      <c r="I96" s="25">
        <f t="shared" si="17"/>
        <v>7.0616239703252379</v>
      </c>
      <c r="J96" s="25">
        <f t="shared" si="18"/>
        <v>2945.4381062743801</v>
      </c>
      <c r="K96" s="29">
        <f t="shared" si="14"/>
        <v>929.38737245736604</v>
      </c>
      <c r="L96" s="30">
        <f t="shared" si="20"/>
        <v>41977.261296434925</v>
      </c>
    </row>
    <row r="97" spans="2:12" x14ac:dyDescent="0.3">
      <c r="B97" s="2">
        <v>95</v>
      </c>
      <c r="C97" s="1" t="s">
        <v>100</v>
      </c>
      <c r="D97" s="15">
        <f t="shared" si="15"/>
        <v>1447.9639933123344</v>
      </c>
      <c r="E97" s="15">
        <f t="shared" si="21"/>
        <v>72.975372804623248</v>
      </c>
      <c r="F97" s="7">
        <v>10</v>
      </c>
      <c r="G97" s="7">
        <f t="shared" si="16"/>
        <v>950</v>
      </c>
      <c r="H97" s="20">
        <f t="shared" si="19"/>
        <v>456000</v>
      </c>
      <c r="I97" s="25">
        <f t="shared" si="17"/>
        <v>7.2100037008866424</v>
      </c>
      <c r="J97" s="25">
        <f t="shared" si="18"/>
        <v>3017.5381432832464</v>
      </c>
      <c r="K97" s="29">
        <f t="shared" si="14"/>
        <v>942.40525144630624</v>
      </c>
      <c r="L97" s="30">
        <f t="shared" si="20"/>
        <v>42919.666547881228</v>
      </c>
    </row>
    <row r="98" spans="2:12" x14ac:dyDescent="0.3">
      <c r="B98" s="2">
        <v>96</v>
      </c>
      <c r="C98" s="1" t="s">
        <v>101</v>
      </c>
      <c r="D98" s="15">
        <f t="shared" si="15"/>
        <v>1526.0451223698233</v>
      </c>
      <c r="E98" s="15">
        <f t="shared" si="21"/>
        <v>78.081129057488852</v>
      </c>
      <c r="F98" s="7">
        <v>10</v>
      </c>
      <c r="G98" s="7">
        <f t="shared" si="16"/>
        <v>960</v>
      </c>
      <c r="H98" s="20">
        <f t="shared" si="19"/>
        <v>465600</v>
      </c>
      <c r="I98" s="25">
        <f t="shared" si="17"/>
        <v>7.3615012049990005</v>
      </c>
      <c r="J98" s="25">
        <f t="shared" si="18"/>
        <v>3091.1531553332366</v>
      </c>
      <c r="K98" s="29">
        <f t="shared" si="14"/>
        <v>955.61672511384154</v>
      </c>
      <c r="L98" s="30">
        <f t="shared" si="20"/>
        <v>43875.283272995068</v>
      </c>
    </row>
    <row r="99" spans="2:12" x14ac:dyDescent="0.3">
      <c r="B99" s="2">
        <v>97</v>
      </c>
      <c r="C99" s="1" t="s">
        <v>102</v>
      </c>
      <c r="D99" s="15">
        <f t="shared" si="15"/>
        <v>1609.615510496533</v>
      </c>
      <c r="E99" s="15">
        <f t="shared" si="21"/>
        <v>83.570388126709759</v>
      </c>
      <c r="F99" s="7">
        <v>10</v>
      </c>
      <c r="G99" s="7">
        <f t="shared" si="16"/>
        <v>970</v>
      </c>
      <c r="H99" s="20">
        <f t="shared" si="19"/>
        <v>475300</v>
      </c>
      <c r="I99" s="25">
        <f t="shared" si="17"/>
        <v>7.5161819937120917</v>
      </c>
      <c r="J99" s="25">
        <f t="shared" si="18"/>
        <v>3166.3149752703575</v>
      </c>
      <c r="K99" s="29">
        <f t="shared" ref="K99:K130" si="22">(4.8^(0.03*B99))+(9*B99)</f>
        <v>969.03112149092613</v>
      </c>
      <c r="L99" s="30">
        <f t="shared" si="20"/>
        <v>44844.314394485991</v>
      </c>
    </row>
    <row r="100" spans="2:12" x14ac:dyDescent="0.3">
      <c r="B100" s="2">
        <v>98</v>
      </c>
      <c r="C100" s="1" t="s">
        <v>103</v>
      </c>
      <c r="D100" s="15">
        <f t="shared" si="15"/>
        <v>1699.0874661162361</v>
      </c>
      <c r="E100" s="15">
        <f t="shared" si="21"/>
        <v>89.471955619703067</v>
      </c>
      <c r="F100" s="7">
        <v>10</v>
      </c>
      <c r="G100" s="7">
        <f t="shared" si="16"/>
        <v>980</v>
      </c>
      <c r="H100" s="20">
        <f t="shared" si="19"/>
        <v>485100</v>
      </c>
      <c r="I100" s="25">
        <f t="shared" si="17"/>
        <v>7.6741129546021147</v>
      </c>
      <c r="J100" s="25">
        <f t="shared" ref="J100:J131" si="23">J99+(I100*10)</f>
        <v>3243.0561048163786</v>
      </c>
      <c r="K100" s="29">
        <f t="shared" si="22"/>
        <v>982.6582180638519</v>
      </c>
      <c r="L100" s="30">
        <f t="shared" si="20"/>
        <v>45826.972612549842</v>
      </c>
    </row>
    <row r="101" spans="2:12" x14ac:dyDescent="0.3">
      <c r="B101" s="2">
        <v>99</v>
      </c>
      <c r="C101" s="1" t="s">
        <v>104</v>
      </c>
      <c r="D101" s="15">
        <f t="shared" si="15"/>
        <v>1794.9042669026812</v>
      </c>
      <c r="E101" s="15">
        <f t="shared" si="21"/>
        <v>95.816800786445128</v>
      </c>
      <c r="F101" s="7">
        <v>10</v>
      </c>
      <c r="G101" s="7">
        <f t="shared" si="16"/>
        <v>990</v>
      </c>
      <c r="H101" s="20">
        <f t="shared" si="19"/>
        <v>495000</v>
      </c>
      <c r="I101" s="25">
        <f t="shared" si="17"/>
        <v>7.8353623806954138</v>
      </c>
      <c r="J101" s="25">
        <f t="shared" si="23"/>
        <v>3321.4097286233327</v>
      </c>
      <c r="K101" s="29">
        <f t="shared" si="22"/>
        <v>996.50826343048914</v>
      </c>
      <c r="L101" s="30">
        <f t="shared" ref="L101:L132" si="24">L100+K101</f>
        <v>46823.480875980335</v>
      </c>
    </row>
    <row r="102" spans="2:12" x14ac:dyDescent="0.3">
      <c r="B102" s="2">
        <v>100</v>
      </c>
      <c r="C102" s="1" t="s">
        <v>105</v>
      </c>
      <c r="D102" s="15">
        <f t="shared" si="15"/>
        <v>1897.5424859373675</v>
      </c>
      <c r="E102" s="15">
        <f t="shared" si="21"/>
        <v>102.63821903468624</v>
      </c>
      <c r="F102" s="7">
        <v>10</v>
      </c>
      <c r="G102" s="7">
        <f t="shared" si="16"/>
        <v>1000</v>
      </c>
      <c r="H102" s="20">
        <f t="shared" si="19"/>
        <v>505000</v>
      </c>
      <c r="I102" s="25">
        <f t="shared" si="17"/>
        <v>8</v>
      </c>
      <c r="J102" s="25">
        <f t="shared" si="23"/>
        <v>3401.4097286233327</v>
      </c>
      <c r="K102" s="29">
        <f t="shared" si="22"/>
        <v>1010.592</v>
      </c>
      <c r="L102" s="30">
        <f t="shared" si="24"/>
        <v>47834.072875980331</v>
      </c>
    </row>
    <row r="103" spans="2:12" x14ac:dyDescent="0.3">
      <c r="B103" s="2">
        <v>101</v>
      </c>
      <c r="C103" s="1" t="s">
        <v>106</v>
      </c>
      <c r="D103" s="15">
        <f t="shared" si="15"/>
        <v>2007.5144925893389</v>
      </c>
      <c r="E103" s="15">
        <f t="shared" si="21"/>
        <v>109.97200665197147</v>
      </c>
      <c r="F103" s="7">
        <v>10</v>
      </c>
      <c r="G103" s="7">
        <f t="shared" si="16"/>
        <v>1010</v>
      </c>
      <c r="H103" s="20">
        <f t="shared" si="19"/>
        <v>515100</v>
      </c>
      <c r="I103" s="25">
        <f t="shared" si="17"/>
        <v>8.1680970056575433</v>
      </c>
      <c r="J103" s="25">
        <f t="shared" si="23"/>
        <v>3483.0906986799082</v>
      </c>
      <c r="K103" s="29">
        <f t="shared" si="22"/>
        <v>1024.920687786296</v>
      </c>
      <c r="L103" s="30">
        <f t="shared" si="24"/>
        <v>48858.993563766628</v>
      </c>
    </row>
    <row r="104" spans="2:12" x14ac:dyDescent="0.3">
      <c r="B104" s="2">
        <v>102</v>
      </c>
      <c r="C104" s="1" t="s">
        <v>107</v>
      </c>
      <c r="D104" s="15">
        <f t="shared" si="15"/>
        <v>2125.3711412406901</v>
      </c>
      <c r="E104" s="15">
        <f t="shared" si="21"/>
        <v>117.85664865135118</v>
      </c>
      <c r="F104" s="7">
        <v>10</v>
      </c>
      <c r="G104" s="7">
        <f t="shared" si="16"/>
        <v>1020</v>
      </c>
      <c r="H104" s="20">
        <f t="shared" si="19"/>
        <v>525300</v>
      </c>
      <c r="I104" s="25">
        <f t="shared" si="17"/>
        <v>8.3397260867289713</v>
      </c>
      <c r="J104" s="25">
        <f t="shared" si="23"/>
        <v>3566.487959547198</v>
      </c>
      <c r="K104" s="29">
        <f t="shared" si="22"/>
        <v>1039.5061293479446</v>
      </c>
      <c r="L104" s="30">
        <f t="shared" si="24"/>
        <v>49898.499693114572</v>
      </c>
    </row>
    <row r="105" spans="2:12" x14ac:dyDescent="0.3">
      <c r="B105" s="2">
        <v>103</v>
      </c>
      <c r="C105" s="1" t="s">
        <v>108</v>
      </c>
      <c r="D105" s="15">
        <f t="shared" si="15"/>
        <v>2251.7046619672419</v>
      </c>
      <c r="E105" s="15">
        <f t="shared" si="21"/>
        <v>126.3335207265518</v>
      </c>
      <c r="F105" s="7">
        <v>10</v>
      </c>
      <c r="G105" s="7">
        <f t="shared" si="16"/>
        <v>1030</v>
      </c>
      <c r="H105" s="20">
        <f t="shared" si="19"/>
        <v>535600</v>
      </c>
      <c r="I105" s="25">
        <f t="shared" si="17"/>
        <v>8.5149614596268783</v>
      </c>
      <c r="J105" s="25">
        <f t="shared" si="23"/>
        <v>3651.6375741434667</v>
      </c>
      <c r="K105" s="29">
        <f t="shared" si="22"/>
        <v>1054.3606959297631</v>
      </c>
      <c r="L105" s="30">
        <f t="shared" si="24"/>
        <v>50952.860389044334</v>
      </c>
    </row>
    <row r="106" spans="2:12" x14ac:dyDescent="0.3">
      <c r="B106" s="2">
        <v>104</v>
      </c>
      <c r="C106" s="1" t="s">
        <v>109</v>
      </c>
      <c r="D106" s="15">
        <f t="shared" si="15"/>
        <v>2387.1517683435868</v>
      </c>
      <c r="E106" s="15">
        <f t="shared" si="21"/>
        <v>135.44710637634489</v>
      </c>
      <c r="F106" s="7">
        <v>10</v>
      </c>
      <c r="G106" s="7">
        <f t="shared" si="16"/>
        <v>1040</v>
      </c>
      <c r="H106" s="20">
        <f t="shared" si="19"/>
        <v>546000</v>
      </c>
      <c r="I106" s="25">
        <f t="shared" si="17"/>
        <v>8.693878900208464</v>
      </c>
      <c r="J106" s="25">
        <f t="shared" si="23"/>
        <v>3738.5763631455516</v>
      </c>
      <c r="K106" s="29">
        <f t="shared" si="22"/>
        <v>1069.4973548639996</v>
      </c>
      <c r="L106" s="30">
        <f t="shared" si="24"/>
        <v>52022.357743908331</v>
      </c>
    </row>
    <row r="107" spans="2:12" x14ac:dyDescent="0.3">
      <c r="B107" s="2">
        <v>105</v>
      </c>
      <c r="C107" s="1" t="s">
        <v>110</v>
      </c>
      <c r="D107" s="15">
        <f t="shared" si="15"/>
        <v>2532.396998681138</v>
      </c>
      <c r="E107" s="15">
        <f t="shared" si="21"/>
        <v>145.24523033755122</v>
      </c>
      <c r="F107" s="7">
        <v>10</v>
      </c>
      <c r="G107" s="7">
        <f t="shared" si="16"/>
        <v>1050</v>
      </c>
      <c r="H107" s="20">
        <f t="shared" si="19"/>
        <v>556500</v>
      </c>
      <c r="I107" s="25">
        <f t="shared" si="17"/>
        <v>8.8765557765427587</v>
      </c>
      <c r="J107" s="25">
        <f t="shared" si="23"/>
        <v>3827.3419209109793</v>
      </c>
      <c r="K107" s="29">
        <f t="shared" si="22"/>
        <v>1084.9296982917938</v>
      </c>
      <c r="L107" s="30">
        <f t="shared" si="24"/>
        <v>53107.287442200126</v>
      </c>
    </row>
    <row r="108" spans="2:12" x14ac:dyDescent="0.3">
      <c r="B108" s="2">
        <v>106</v>
      </c>
      <c r="C108" s="1" t="s">
        <v>111</v>
      </c>
      <c r="D108" s="15">
        <f t="shared" si="15"/>
        <v>2688.1763082327675</v>
      </c>
      <c r="E108" s="15">
        <f t="shared" si="21"/>
        <v>155.77930955162947</v>
      </c>
      <c r="F108" s="7">
        <v>10</v>
      </c>
      <c r="G108" s="7">
        <f t="shared" si="16"/>
        <v>1060</v>
      </c>
      <c r="H108" s="20">
        <f t="shared" si="19"/>
        <v>567100</v>
      </c>
      <c r="I108" s="25">
        <f t="shared" si="17"/>
        <v>9.0630710823663865</v>
      </c>
      <c r="J108" s="25">
        <f t="shared" si="23"/>
        <v>3917.9726317346431</v>
      </c>
      <c r="K108" s="29">
        <f t="shared" si="22"/>
        <v>1100.6719732685328</v>
      </c>
      <c r="L108" s="30">
        <f t="shared" si="24"/>
        <v>54207.959415468657</v>
      </c>
    </row>
    <row r="109" spans="2:12" x14ac:dyDescent="0.3">
      <c r="B109" s="2">
        <v>107</v>
      </c>
      <c r="C109" s="1" t="s">
        <v>112</v>
      </c>
      <c r="D109" s="15">
        <f t="shared" si="15"/>
        <v>2855.2809312145746</v>
      </c>
      <c r="E109" s="15">
        <f t="shared" si="21"/>
        <v>167.1046229818071</v>
      </c>
      <c r="F109" s="7">
        <v>10</v>
      </c>
      <c r="G109" s="7">
        <f t="shared" si="16"/>
        <v>1070</v>
      </c>
      <c r="H109" s="20">
        <f t="shared" si="19"/>
        <v>577800</v>
      </c>
      <c r="I109" s="25">
        <f t="shared" si="17"/>
        <v>9.2535054712423008</v>
      </c>
      <c r="J109" s="25">
        <f t="shared" si="23"/>
        <v>4010.5076864470661</v>
      </c>
      <c r="K109" s="29">
        <f t="shared" si="22"/>
        <v>1116.7391133197839</v>
      </c>
      <c r="L109" s="30">
        <f t="shared" si="24"/>
        <v>55324.698528788438</v>
      </c>
    </row>
    <row r="110" spans="2:12" x14ac:dyDescent="0.3">
      <c r="B110" s="2">
        <v>108</v>
      </c>
      <c r="C110" s="1" t="s">
        <v>113</v>
      </c>
      <c r="D110" s="15">
        <f t="shared" si="15"/>
        <v>3034.5615329112957</v>
      </c>
      <c r="E110" s="15">
        <f t="shared" si="21"/>
        <v>179.28060169672108</v>
      </c>
      <c r="F110" s="7">
        <v>10</v>
      </c>
      <c r="G110" s="7">
        <f t="shared" si="16"/>
        <v>1080</v>
      </c>
      <c r="H110" s="20">
        <f t="shared" si="19"/>
        <v>588600</v>
      </c>
      <c r="I110" s="25">
        <f t="shared" si="17"/>
        <v>9.4479412914362388</v>
      </c>
      <c r="J110" s="25">
        <f t="shared" si="23"/>
        <v>4104.9870993614286</v>
      </c>
      <c r="K110" s="29">
        <f t="shared" si="22"/>
        <v>1133.1467715176923</v>
      </c>
      <c r="L110" s="30">
        <f t="shared" si="24"/>
        <v>56457.84530030613</v>
      </c>
    </row>
    <row r="111" spans="2:12" x14ac:dyDescent="0.3">
      <c r="B111" s="2">
        <v>109</v>
      </c>
      <c r="C111" s="1" t="s">
        <v>114</v>
      </c>
      <c r="D111" s="15">
        <f t="shared" si="15"/>
        <v>3226.9326736540288</v>
      </c>
      <c r="E111" s="15">
        <f t="shared" si="21"/>
        <v>192.37114074273313</v>
      </c>
      <c r="F111" s="7">
        <v>10</v>
      </c>
      <c r="G111" s="7">
        <f t="shared" si="16"/>
        <v>1090</v>
      </c>
      <c r="H111" s="20">
        <f t="shared" si="19"/>
        <v>599500</v>
      </c>
      <c r="I111" s="25">
        <f t="shared" si="17"/>
        <v>9.6464626215260818</v>
      </c>
      <c r="J111" s="25">
        <f t="shared" si="23"/>
        <v>4201.4517255766896</v>
      </c>
      <c r="K111" s="29">
        <f t="shared" si="22"/>
        <v>1149.9113551511139</v>
      </c>
      <c r="L111" s="30">
        <f t="shared" si="24"/>
        <v>57607.75665545724</v>
      </c>
    </row>
    <row r="112" spans="2:12" x14ac:dyDescent="0.3">
      <c r="B112" s="2">
        <v>110</v>
      </c>
      <c r="C112" s="1" t="s">
        <v>115</v>
      </c>
      <c r="D112" s="15">
        <f t="shared" si="15"/>
        <v>3433.3776080955881</v>
      </c>
      <c r="E112" s="15">
        <f t="shared" si="21"/>
        <v>206.44493444155933</v>
      </c>
      <c r="F112" s="7">
        <v>10</v>
      </c>
      <c r="G112" s="7">
        <f t="shared" si="16"/>
        <v>1100</v>
      </c>
      <c r="H112" s="20">
        <f t="shared" si="19"/>
        <v>610500</v>
      </c>
      <c r="I112" s="25">
        <f t="shared" si="17"/>
        <v>9.8491553067593287</v>
      </c>
      <c r="J112" s="25">
        <f t="shared" si="23"/>
        <v>4299.9432786442831</v>
      </c>
      <c r="K112" s="29">
        <f t="shared" si="22"/>
        <v>1167.0500620662651</v>
      </c>
      <c r="L112" s="30">
        <f t="shared" si="24"/>
        <v>58774.806717523505</v>
      </c>
    </row>
    <row r="113" spans="2:12" x14ac:dyDescent="0.3">
      <c r="B113" s="2">
        <v>111</v>
      </c>
      <c r="C113" s="1" t="s">
        <v>116</v>
      </c>
      <c r="D113" s="15">
        <f t="shared" si="15"/>
        <v>3654.9534449683715</v>
      </c>
      <c r="E113" s="15">
        <f t="shared" si="21"/>
        <v>221.57583687278338</v>
      </c>
      <c r="F113" s="7">
        <v>10</v>
      </c>
      <c r="G113" s="7">
        <f t="shared" si="16"/>
        <v>1110</v>
      </c>
      <c r="H113" s="20">
        <f t="shared" si="19"/>
        <v>621600</v>
      </c>
      <c r="I113" s="25">
        <f t="shared" si="17"/>
        <v>10.056106996174625</v>
      </c>
      <c r="J113" s="25">
        <f t="shared" si="23"/>
        <v>4400.5043486060295</v>
      </c>
      <c r="K113" s="29">
        <f t="shared" si="22"/>
        <v>1184.5809187583898</v>
      </c>
      <c r="L113" s="30">
        <f t="shared" si="24"/>
        <v>59959.387636281892</v>
      </c>
    </row>
    <row r="114" spans="2:12" x14ac:dyDescent="0.3">
      <c r="B114" s="2">
        <v>112</v>
      </c>
      <c r="C114" s="1" t="s">
        <v>117</v>
      </c>
      <c r="D114" s="15">
        <f t="shared" si="15"/>
        <v>3892.7966944011482</v>
      </c>
      <c r="E114" s="15">
        <f t="shared" si="21"/>
        <v>237.8432494327767</v>
      </c>
      <c r="F114" s="7">
        <v>10</v>
      </c>
      <c r="G114" s="7">
        <f t="shared" si="16"/>
        <v>1120</v>
      </c>
      <c r="H114" s="20">
        <f t="shared" si="19"/>
        <v>632800</v>
      </c>
      <c r="I114" s="25">
        <f t="shared" si="17"/>
        <v>10.267407180503231</v>
      </c>
      <c r="J114" s="25">
        <f t="shared" si="23"/>
        <v>4503.1784204110618</v>
      </c>
      <c r="K114" s="29">
        <f t="shared" si="22"/>
        <v>1202.522820298803</v>
      </c>
      <c r="L114" s="30">
        <f t="shared" si="24"/>
        <v>61161.910456580692</v>
      </c>
    </row>
    <row r="115" spans="2:12" x14ac:dyDescent="0.3">
      <c r="B115" s="2">
        <v>113</v>
      </c>
      <c r="C115" s="1" t="s">
        <v>118</v>
      </c>
      <c r="D115" s="15">
        <f t="shared" si="15"/>
        <v>4148.1292319051427</v>
      </c>
      <c r="E115" s="15">
        <f t="shared" si="21"/>
        <v>255.33253750399444</v>
      </c>
      <c r="F115" s="7">
        <v>10</v>
      </c>
      <c r="G115" s="7">
        <f t="shared" si="16"/>
        <v>1130</v>
      </c>
      <c r="H115" s="20">
        <f t="shared" si="19"/>
        <v>644100</v>
      </c>
      <c r="I115" s="25">
        <f t="shared" si="17"/>
        <v>10.483147230866901</v>
      </c>
      <c r="J115" s="25">
        <f t="shared" si="23"/>
        <v>4608.0098927197305</v>
      </c>
      <c r="K115" s="29">
        <f t="shared" si="22"/>
        <v>1220.8955721857576</v>
      </c>
      <c r="L115" s="30">
        <f t="shared" si="24"/>
        <v>62382.806028766448</v>
      </c>
    </row>
    <row r="116" spans="2:12" x14ac:dyDescent="0.3">
      <c r="B116" s="2">
        <v>114</v>
      </c>
      <c r="C116" s="1" t="s">
        <v>119</v>
      </c>
      <c r="D116" s="15">
        <f t="shared" si="15"/>
        <v>4422.2647103261334</v>
      </c>
      <c r="E116" s="15">
        <f t="shared" si="21"/>
        <v>274.13547842099069</v>
      </c>
      <c r="F116" s="7">
        <v>10</v>
      </c>
      <c r="G116" s="7">
        <f t="shared" si="16"/>
        <v>1140</v>
      </c>
      <c r="H116" s="20">
        <f t="shared" si="19"/>
        <v>655500</v>
      </c>
      <c r="I116" s="25">
        <f t="shared" si="17"/>
        <v>10.703420438288896</v>
      </c>
      <c r="J116" s="25">
        <f t="shared" si="23"/>
        <v>4715.0440971026192</v>
      </c>
      <c r="K116" s="29">
        <f t="shared" si="22"/>
        <v>1239.7199342118179</v>
      </c>
      <c r="L116" s="30">
        <f t="shared" si="24"/>
        <v>63622.525962978267</v>
      </c>
    </row>
    <row r="117" spans="2:12" x14ac:dyDescent="0.3">
      <c r="B117" s="2">
        <v>115</v>
      </c>
      <c r="C117" s="1" t="s">
        <v>120</v>
      </c>
      <c r="D117" s="15">
        <f t="shared" si="15"/>
        <v>4716.6154534101815</v>
      </c>
      <c r="E117" s="15">
        <f t="shared" si="21"/>
        <v>294.35074308404819</v>
      </c>
      <c r="F117" s="7">
        <v>10</v>
      </c>
      <c r="G117" s="7">
        <f t="shared" si="16"/>
        <v>1150</v>
      </c>
      <c r="H117" s="20">
        <f t="shared" si="19"/>
        <v>667000</v>
      </c>
      <c r="I117" s="25">
        <f t="shared" si="17"/>
        <v>10.928322054035162</v>
      </c>
      <c r="J117" s="25">
        <f t="shared" si="23"/>
        <v>4824.3273176429711</v>
      </c>
      <c r="K117" s="29">
        <f t="shared" si="22"/>
        <v>1259.0176664449132</v>
      </c>
      <c r="L117" s="30">
        <f t="shared" si="24"/>
        <v>64881.543629423177</v>
      </c>
    </row>
    <row r="118" spans="2:12" x14ac:dyDescent="0.3">
      <c r="B118" s="2">
        <v>116</v>
      </c>
      <c r="C118" s="1" t="s">
        <v>121</v>
      </c>
      <c r="D118" s="15">
        <f t="shared" si="15"/>
        <v>5032.6998671578431</v>
      </c>
      <c r="E118" s="15">
        <f t="shared" si="21"/>
        <v>316.08441374766153</v>
      </c>
      <c r="F118" s="7">
        <v>10</v>
      </c>
      <c r="G118" s="7">
        <f t="shared" si="16"/>
        <v>1160</v>
      </c>
      <c r="H118" s="20">
        <f t="shared" si="19"/>
        <v>678600</v>
      </c>
      <c r="I118" s="25">
        <f t="shared" si="17"/>
        <v>11.157949330803241</v>
      </c>
      <c r="J118" s="25">
        <f t="shared" si="23"/>
        <v>4935.9068109510035</v>
      </c>
      <c r="K118" s="29">
        <f t="shared" si="22"/>
        <v>1278.8115774249072</v>
      </c>
      <c r="L118" s="30">
        <f t="shared" si="24"/>
        <v>66160.355206848079</v>
      </c>
    </row>
    <row r="119" spans="2:12" x14ac:dyDescent="0.3">
      <c r="B119" s="2">
        <v>117</v>
      </c>
      <c r="C119" s="1" t="s">
        <v>122</v>
      </c>
      <c r="D119" s="15">
        <f t="shared" si="15"/>
        <v>5372.1504078589478</v>
      </c>
      <c r="E119" s="15">
        <f t="shared" si="21"/>
        <v>339.45054070110473</v>
      </c>
      <c r="F119" s="7">
        <v>10</v>
      </c>
      <c r="G119" s="7">
        <f t="shared" si="16"/>
        <v>1170</v>
      </c>
      <c r="H119" s="20">
        <f t="shared" si="19"/>
        <v>690300</v>
      </c>
      <c r="I119" s="25">
        <f t="shared" si="17"/>
        <v>11.39240156477657</v>
      </c>
      <c r="J119" s="25">
        <f t="shared" si="23"/>
        <v>5049.8308265987689</v>
      </c>
      <c r="K119" s="29">
        <f t="shared" si="22"/>
        <v>1299.125574682439</v>
      </c>
      <c r="L119" s="30">
        <f t="shared" si="24"/>
        <v>67459.480781530525</v>
      </c>
    </row>
    <row r="120" spans="2:12" x14ac:dyDescent="0.3">
      <c r="B120" s="2">
        <v>118</v>
      </c>
      <c r="C120" s="1" t="s">
        <v>123</v>
      </c>
      <c r="D120" s="15">
        <f t="shared" si="15"/>
        <v>5736.7221486212338</v>
      </c>
      <c r="E120" s="15">
        <f t="shared" si="21"/>
        <v>364.57174076228603</v>
      </c>
      <c r="F120" s="7">
        <v>10</v>
      </c>
      <c r="G120" s="7">
        <f t="shared" si="16"/>
        <v>1180</v>
      </c>
      <c r="H120" s="20">
        <f t="shared" si="19"/>
        <v>702100</v>
      </c>
      <c r="I120" s="25">
        <f t="shared" si="17"/>
        <v>11.631780138562485</v>
      </c>
      <c r="J120" s="25">
        <f t="shared" si="23"/>
        <v>5166.1486279843939</v>
      </c>
      <c r="K120" s="29">
        <f t="shared" si="22"/>
        <v>1319.9847176919279</v>
      </c>
      <c r="L120" s="30">
        <f t="shared" si="24"/>
        <v>68779.465499222453</v>
      </c>
    </row>
    <row r="121" spans="2:12" x14ac:dyDescent="0.3">
      <c r="B121" s="2">
        <v>119</v>
      </c>
      <c r="C121" s="1" t="s">
        <v>124</v>
      </c>
      <c r="D121" s="15">
        <f t="shared" si="15"/>
        <v>6128.3019893468218</v>
      </c>
      <c r="E121" s="15">
        <f t="shared" si="21"/>
        <v>391.57984072558793</v>
      </c>
      <c r="F121" s="7">
        <v>10</v>
      </c>
      <c r="G121" s="7">
        <f t="shared" si="16"/>
        <v>1190</v>
      </c>
      <c r="H121" s="20">
        <f t="shared" si="19"/>
        <v>714000</v>
      </c>
      <c r="I121" s="25">
        <f t="shared" si="17"/>
        <v>11.876188565032393</v>
      </c>
      <c r="J121" s="25">
        <f t="shared" si="23"/>
        <v>5284.910513634718</v>
      </c>
      <c r="K121" s="29">
        <f t="shared" si="22"/>
        <v>1341.4152733760277</v>
      </c>
      <c r="L121" s="30">
        <f t="shared" si="24"/>
        <v>70120.880772598481</v>
      </c>
    </row>
    <row r="122" spans="2:12" x14ac:dyDescent="0.3">
      <c r="B122" s="2">
        <v>120</v>
      </c>
      <c r="C122" s="1" t="s">
        <v>125</v>
      </c>
      <c r="D122" s="15">
        <f t="shared" si="15"/>
        <v>6548.9185584871175</v>
      </c>
      <c r="E122" s="15">
        <f t="shared" si="21"/>
        <v>420.61656914029572</v>
      </c>
      <c r="F122" s="7">
        <v>10</v>
      </c>
      <c r="G122" s="7">
        <f t="shared" si="16"/>
        <v>1200</v>
      </c>
      <c r="H122" s="20">
        <f t="shared" si="19"/>
        <v>726000</v>
      </c>
      <c r="I122" s="25">
        <f t="shared" si="17"/>
        <v>12.125732532083184</v>
      </c>
      <c r="J122" s="25">
        <f t="shared" si="23"/>
        <v>5406.16783895555</v>
      </c>
      <c r="K122" s="29">
        <f t="shared" si="22"/>
        <v>1363.4447742844723</v>
      </c>
      <c r="L122" s="30">
        <f t="shared" si="24"/>
        <v>71484.325546882959</v>
      </c>
    </row>
    <row r="123" spans="2:12" x14ac:dyDescent="0.3">
      <c r="B123" s="2">
        <v>121</v>
      </c>
      <c r="C123" s="1" t="s">
        <v>126</v>
      </c>
      <c r="D123" s="15">
        <f t="shared" si="15"/>
        <v>7000.7528585368145</v>
      </c>
      <c r="E123" s="15">
        <f t="shared" si="21"/>
        <v>451.83430004969705</v>
      </c>
      <c r="F123" s="7">
        <v>10</v>
      </c>
      <c r="G123" s="7">
        <f t="shared" si="16"/>
        <v>1210</v>
      </c>
      <c r="H123" s="20">
        <f t="shared" si="19"/>
        <v>738100</v>
      </c>
      <c r="I123" s="25">
        <f t="shared" si="17"/>
        <v>12.380519948339117</v>
      </c>
      <c r="J123" s="25">
        <f t="shared" si="23"/>
        <v>5529.9730384389413</v>
      </c>
      <c r="K123" s="29">
        <f t="shared" si="22"/>
        <v>1386.1020795761665</v>
      </c>
      <c r="L123" s="30">
        <f t="shared" si="24"/>
        <v>72870.427626459132</v>
      </c>
    </row>
    <row r="124" spans="2:12" x14ac:dyDescent="0.3">
      <c r="B124" s="2">
        <v>122</v>
      </c>
      <c r="C124" s="1" t="s">
        <v>127</v>
      </c>
      <c r="D124" s="15">
        <f t="shared" si="15"/>
        <v>7486.1497111308108</v>
      </c>
      <c r="E124" s="15">
        <f t="shared" si="21"/>
        <v>485.3968525939963</v>
      </c>
      <c r="F124" s="7">
        <v>10</v>
      </c>
      <c r="G124" s="7">
        <f t="shared" si="16"/>
        <v>1220</v>
      </c>
      <c r="H124" s="20">
        <f t="shared" si="19"/>
        <v>750300</v>
      </c>
      <c r="I124" s="25">
        <f t="shared" si="17"/>
        <v>12.64066098981403</v>
      </c>
      <c r="J124" s="25">
        <f t="shared" si="23"/>
        <v>5656.3796483370816</v>
      </c>
      <c r="K124" s="29">
        <f t="shared" si="22"/>
        <v>1409.4174389395982</v>
      </c>
      <c r="L124" s="30">
        <f t="shared" si="24"/>
        <v>74279.845065398724</v>
      </c>
    </row>
    <row r="125" spans="2:12" x14ac:dyDescent="0.3">
      <c r="B125" s="2">
        <v>123</v>
      </c>
      <c r="C125" s="1" t="s">
        <v>128</v>
      </c>
      <c r="D125" s="15">
        <f t="shared" si="15"/>
        <v>8007.6300618033938</v>
      </c>
      <c r="E125" s="15">
        <f t="shared" si="21"/>
        <v>521.48035067258297</v>
      </c>
      <c r="F125" s="7">
        <v>10</v>
      </c>
      <c r="G125" s="7">
        <f t="shared" si="16"/>
        <v>1230</v>
      </c>
      <c r="H125" s="20">
        <f t="shared" si="19"/>
        <v>762600</v>
      </c>
      <c r="I125" s="25">
        <f t="shared" si="17"/>
        <v>12.906268147554021</v>
      </c>
      <c r="J125" s="25">
        <f t="shared" si="23"/>
        <v>5785.4423298126221</v>
      </c>
      <c r="K125" s="29">
        <f t="shared" si="22"/>
        <v>1433.4225595931446</v>
      </c>
      <c r="L125" s="30">
        <f t="shared" si="24"/>
        <v>75713.267624991873</v>
      </c>
    </row>
    <row r="126" spans="2:12" x14ac:dyDescent="0.3">
      <c r="B126" s="2">
        <v>124</v>
      </c>
      <c r="C126" s="1" t="s">
        <v>129</v>
      </c>
      <c r="D126" s="15">
        <f t="shared" si="15"/>
        <v>8567.9042089808827</v>
      </c>
      <c r="E126" s="15">
        <f t="shared" si="21"/>
        <v>560.27414717748889</v>
      </c>
      <c r="F126" s="7">
        <v>10</v>
      </c>
      <c r="G126" s="7">
        <f t="shared" si="16"/>
        <v>1240</v>
      </c>
      <c r="H126" s="20">
        <f t="shared" si="19"/>
        <v>775000</v>
      </c>
      <c r="I126" s="25">
        <f t="shared" si="17"/>
        <v>13.177456276281164</v>
      </c>
      <c r="J126" s="25">
        <f t="shared" si="23"/>
        <v>5917.216892575434</v>
      </c>
      <c r="K126" s="29">
        <f t="shared" si="22"/>
        <v>1458.150676513676</v>
      </c>
      <c r="L126" s="30">
        <f t="shared" si="24"/>
        <v>77171.418301505546</v>
      </c>
    </row>
    <row r="127" spans="2:12" x14ac:dyDescent="0.3">
      <c r="B127" s="2">
        <v>125</v>
      </c>
      <c r="C127" s="1" t="s">
        <v>130</v>
      </c>
      <c r="D127" s="15">
        <f t="shared" si="15"/>
        <v>9169.8860266282882</v>
      </c>
      <c r="E127" s="15">
        <f t="shared" si="21"/>
        <v>601.98181764740548</v>
      </c>
      <c r="F127" s="7">
        <v>10</v>
      </c>
      <c r="G127" s="7">
        <f t="shared" si="16"/>
        <v>1250</v>
      </c>
      <c r="H127" s="20">
        <f t="shared" si="19"/>
        <v>787500</v>
      </c>
      <c r="I127" s="25">
        <f t="shared" si="17"/>
        <v>13.454342644059432</v>
      </c>
      <c r="J127" s="25">
        <f t="shared" si="23"/>
        <v>6051.760319016028</v>
      </c>
      <c r="K127" s="29">
        <f t="shared" si="22"/>
        <v>1483.636626049007</v>
      </c>
      <c r="L127" s="30">
        <f t="shared" si="24"/>
        <v>78655.054927554549</v>
      </c>
    </row>
    <row r="128" spans="2:12" x14ac:dyDescent="0.3">
      <c r="B128" s="2">
        <v>126</v>
      </c>
      <c r="C128" s="1" t="s">
        <v>131</v>
      </c>
      <c r="D128" s="15">
        <f t="shared" si="15"/>
        <v>9816.7082551853873</v>
      </c>
      <c r="E128" s="15">
        <f t="shared" si="21"/>
        <v>646.82222855709915</v>
      </c>
      <c r="F128" s="7">
        <v>10</v>
      </c>
      <c r="G128" s="7">
        <f t="shared" si="16"/>
        <v>1260</v>
      </c>
      <c r="H128" s="20">
        <f t="shared" si="19"/>
        <v>800100</v>
      </c>
      <c r="I128" s="25">
        <f t="shared" si="17"/>
        <v>13.737046983004058</v>
      </c>
      <c r="J128" s="25">
        <f t="shared" si="23"/>
        <v>6189.1307888460688</v>
      </c>
      <c r="K128" s="29">
        <f t="shared" si="22"/>
        <v>1509.9169230772338</v>
      </c>
      <c r="L128" s="30">
        <f t="shared" si="24"/>
        <v>80164.971850631788</v>
      </c>
    </row>
    <row r="129" spans="2:12" x14ac:dyDescent="0.3">
      <c r="B129" s="2">
        <v>127</v>
      </c>
      <c r="C129" s="1" t="s">
        <v>132</v>
      </c>
      <c r="D129" s="15">
        <f t="shared" si="15"/>
        <v>10511.738941033351</v>
      </c>
      <c r="E129" s="15">
        <f t="shared" si="21"/>
        <v>695.03068584796347</v>
      </c>
      <c r="F129" s="7">
        <v>10</v>
      </c>
      <c r="G129" s="7">
        <f t="shared" si="16"/>
        <v>1270</v>
      </c>
      <c r="H129" s="20">
        <f t="shared" si="19"/>
        <v>812800</v>
      </c>
      <c r="I129" s="25">
        <f t="shared" si="17"/>
        <v>14.025691541056563</v>
      </c>
      <c r="J129" s="25">
        <f t="shared" si="23"/>
        <v>6329.3877042566346</v>
      </c>
      <c r="K129" s="29">
        <f t="shared" si="22"/>
        <v>1537.0298418838713</v>
      </c>
      <c r="L129" s="30">
        <f t="shared" si="24"/>
        <v>81702.001692515652</v>
      </c>
    </row>
    <row r="130" spans="2:12" x14ac:dyDescent="0.3">
      <c r="B130" s="2">
        <v>128</v>
      </c>
      <c r="C130" s="1" t="s">
        <v>133</v>
      </c>
      <c r="D130" s="15">
        <f t="shared" si="15"/>
        <v>11258.599110760162</v>
      </c>
      <c r="E130" s="15">
        <f t="shared" si="21"/>
        <v>746.86016972681136</v>
      </c>
      <c r="F130" s="7">
        <v>10</v>
      </c>
      <c r="G130" s="7">
        <f t="shared" si="16"/>
        <v>1280</v>
      </c>
      <c r="H130" s="20">
        <f t="shared" si="19"/>
        <v>825600</v>
      </c>
      <c r="I130" s="25">
        <f t="shared" si="17"/>
        <v>14.320401134847554</v>
      </c>
      <c r="J130" s="25">
        <f t="shared" si="23"/>
        <v>6472.59171560511</v>
      </c>
      <c r="K130" s="29">
        <f t="shared" si="22"/>
        <v>1565.0155009359064</v>
      </c>
      <c r="L130" s="30">
        <f t="shared" si="24"/>
        <v>83267.017193451553</v>
      </c>
    </row>
    <row r="131" spans="2:12" x14ac:dyDescent="0.3">
      <c r="B131" s="2">
        <v>129</v>
      </c>
      <c r="C131" s="1" t="s">
        <v>134</v>
      </c>
      <c r="D131" s="15">
        <f t="shared" si="15"/>
        <v>12061.18177297289</v>
      </c>
      <c r="E131" s="15">
        <f t="shared" si="21"/>
        <v>802.58266221272788</v>
      </c>
      <c r="F131" s="7">
        <v>10</v>
      </c>
      <c r="G131" s="7">
        <f t="shared" si="16"/>
        <v>1290</v>
      </c>
      <c r="H131" s="20">
        <f t="shared" si="19"/>
        <v>838500</v>
      </c>
      <c r="I131" s="25">
        <f t="shared" si="17"/>
        <v>14.621303203670402</v>
      </c>
      <c r="J131" s="25">
        <f t="shared" si="23"/>
        <v>6618.8047476418142</v>
      </c>
      <c r="K131" s="29">
        <f t="shared" ref="K131:K162" si="25">(4.8^(0.03*B131))+(9*B131)</f>
        <v>1593.9159517405578</v>
      </c>
      <c r="L131" s="30">
        <f t="shared" si="24"/>
        <v>84860.933145192117</v>
      </c>
    </row>
    <row r="132" spans="2:12" x14ac:dyDescent="0.3">
      <c r="B132" s="2">
        <v>130</v>
      </c>
      <c r="C132" s="1" t="s">
        <v>135</v>
      </c>
      <c r="D132" s="15">
        <f t="shared" ref="D132:D194" si="26">(5^(0.045*B132))+(5*B132)</f>
        <v>12923.672347371295</v>
      </c>
      <c r="E132" s="15">
        <f t="shared" si="21"/>
        <v>862.49057439840544</v>
      </c>
      <c r="F132" s="7">
        <v>10</v>
      </c>
      <c r="G132" s="7">
        <f t="shared" ref="G132:G194" si="27">10*B132</f>
        <v>1300</v>
      </c>
      <c r="H132" s="20">
        <f t="shared" si="19"/>
        <v>851500</v>
      </c>
      <c r="I132" s="25">
        <f t="shared" ref="I132:I194" si="28">(2^(0.03*B132))</f>
        <v>14.928527864588917</v>
      </c>
      <c r="J132" s="25">
        <f t="shared" ref="J132:J163" si="29">J131+(I132*10)</f>
        <v>6768.090026287703</v>
      </c>
      <c r="K132" s="29">
        <f t="shared" si="25"/>
        <v>1623.7752719855355</v>
      </c>
      <c r="L132" s="30">
        <f t="shared" si="24"/>
        <v>86484.708417177651</v>
      </c>
    </row>
    <row r="133" spans="2:12" x14ac:dyDescent="0.3">
      <c r="B133" s="2">
        <v>131</v>
      </c>
      <c r="C133" s="1" t="s">
        <v>136</v>
      </c>
      <c r="D133" s="15">
        <f t="shared" si="26"/>
        <v>13850.570628287031</v>
      </c>
      <c r="E133" s="15">
        <f t="shared" si="21"/>
        <v>926.89828091573509</v>
      </c>
      <c r="F133" s="7">
        <v>10</v>
      </c>
      <c r="G133" s="7">
        <f t="shared" si="27"/>
        <v>1310</v>
      </c>
      <c r="H133" s="20">
        <f t="shared" ref="H133:H194" si="30">H132+(G133*10)</f>
        <v>864600</v>
      </c>
      <c r="I133" s="25">
        <f t="shared" si="28"/>
        <v>15.242207968702996</v>
      </c>
      <c r="J133" s="25">
        <f t="shared" si="29"/>
        <v>6920.5121059747325</v>
      </c>
      <c r="K133" s="29">
        <f t="shared" si="25"/>
        <v>1654.6396631671078</v>
      </c>
      <c r="L133" s="30">
        <f t="shared" ref="L133:L164" si="31">L132+K133</f>
        <v>88139.34808034476</v>
      </c>
    </row>
    <row r="134" spans="2:12" x14ac:dyDescent="0.3">
      <c r="B134" s="2">
        <v>132</v>
      </c>
      <c r="C134" s="1" t="s">
        <v>137</v>
      </c>
      <c r="D134" s="15">
        <f t="shared" si="26"/>
        <v>14846.714397944992</v>
      </c>
      <c r="E134" s="15">
        <f t="shared" ref="E134:E194" si="32">D134-D133</f>
        <v>996.14376965796146</v>
      </c>
      <c r="F134" s="7">
        <v>10</v>
      </c>
      <c r="G134" s="7">
        <f t="shared" si="27"/>
        <v>1320</v>
      </c>
      <c r="H134" s="20">
        <f t="shared" si="30"/>
        <v>877800</v>
      </c>
      <c r="I134" s="25">
        <f t="shared" si="28"/>
        <v>15.562479158596563</v>
      </c>
      <c r="J134" s="25">
        <f t="shared" si="29"/>
        <v>7076.1368975606983</v>
      </c>
      <c r="K134" s="29">
        <f t="shared" si="25"/>
        <v>1686.5575529222119</v>
      </c>
      <c r="L134" s="30">
        <f t="shared" si="31"/>
        <v>89825.905633266972</v>
      </c>
    </row>
    <row r="135" spans="2:12" x14ac:dyDescent="0.3">
      <c r="B135" s="2">
        <v>133</v>
      </c>
      <c r="C135" s="1" t="s">
        <v>138</v>
      </c>
      <c r="D135" s="15">
        <f t="shared" si="26"/>
        <v>15917.304813360401</v>
      </c>
      <c r="E135" s="15">
        <f t="shared" si="32"/>
        <v>1070.5904154154086</v>
      </c>
      <c r="F135" s="7">
        <v>10</v>
      </c>
      <c r="G135" s="7">
        <f t="shared" si="27"/>
        <v>1330</v>
      </c>
      <c r="H135" s="20">
        <f t="shared" si="30"/>
        <v>891100</v>
      </c>
      <c r="I135" s="25">
        <f t="shared" si="28"/>
        <v>15.88947992699257</v>
      </c>
      <c r="J135" s="25">
        <f t="shared" si="29"/>
        <v>7235.0316968306242</v>
      </c>
      <c r="K135" s="29">
        <f t="shared" si="25"/>
        <v>1719.5797022912632</v>
      </c>
      <c r="L135" s="30">
        <f t="shared" si="31"/>
        <v>91545.485335558231</v>
      </c>
    </row>
    <row r="136" spans="2:12" x14ac:dyDescent="0.3">
      <c r="B136" s="2">
        <v>134</v>
      </c>
      <c r="C136" s="1" t="s">
        <v>139</v>
      </c>
      <c r="D136" s="15">
        <f t="shared" si="26"/>
        <v>17067.933700093006</v>
      </c>
      <c r="E136" s="15">
        <f t="shared" si="32"/>
        <v>1150.6288867326057</v>
      </c>
      <c r="F136" s="7">
        <v>10</v>
      </c>
      <c r="G136" s="7">
        <f t="shared" si="27"/>
        <v>1340</v>
      </c>
      <c r="H136" s="20">
        <f t="shared" si="30"/>
        <v>904500</v>
      </c>
      <c r="I136" s="25">
        <f t="shared" si="28"/>
        <v>16.223351676640458</v>
      </c>
      <c r="J136" s="25">
        <f t="shared" si="29"/>
        <v>7397.2652135970293</v>
      </c>
      <c r="K136" s="29">
        <f t="shared" si="25"/>
        <v>1753.7593181492416</v>
      </c>
      <c r="L136" s="30">
        <f t="shared" si="31"/>
        <v>93299.244653707472</v>
      </c>
    </row>
    <row r="137" spans="2:12" x14ac:dyDescent="0.3">
      <c r="B137" s="2">
        <v>135</v>
      </c>
      <c r="C137" s="1" t="s">
        <v>140</v>
      </c>
      <c r="D137" s="15">
        <f t="shared" si="26"/>
        <v>18304.61289608556</v>
      </c>
      <c r="E137" s="15">
        <f t="shared" si="32"/>
        <v>1236.679195992554</v>
      </c>
      <c r="F137" s="7">
        <v>10</v>
      </c>
      <c r="G137" s="7">
        <f t="shared" si="27"/>
        <v>1350</v>
      </c>
      <c r="H137" s="20">
        <f t="shared" si="30"/>
        <v>918000</v>
      </c>
      <c r="I137" s="25">
        <f t="shared" si="28"/>
        <v>16.564238781462038</v>
      </c>
      <c r="J137" s="25">
        <f t="shared" si="29"/>
        <v>7562.9076014116499</v>
      </c>
      <c r="K137" s="29">
        <f t="shared" si="25"/>
        <v>1789.1521710540778</v>
      </c>
      <c r="L137" s="30">
        <f t="shared" si="31"/>
        <v>95088.396824761556</v>
      </c>
    </row>
    <row r="138" spans="2:12" x14ac:dyDescent="0.3">
      <c r="B138" s="2">
        <v>136</v>
      </c>
      <c r="C138" s="1" t="s">
        <v>141</v>
      </c>
      <c r="D138" s="15">
        <f t="shared" si="26"/>
        <v>19633.80579957235</v>
      </c>
      <c r="E138" s="15">
        <f t="shared" si="32"/>
        <v>1329.1929034867899</v>
      </c>
      <c r="F138" s="7">
        <v>10</v>
      </c>
      <c r="G138" s="7">
        <f t="shared" si="27"/>
        <v>1360</v>
      </c>
      <c r="H138" s="20">
        <f t="shared" si="30"/>
        <v>931600</v>
      </c>
      <c r="I138" s="25">
        <f t="shared" si="28"/>
        <v>16.912288648982084</v>
      </c>
      <c r="J138" s="25">
        <f t="shared" si="29"/>
        <v>7732.0304879014711</v>
      </c>
      <c r="K138" s="29">
        <f t="shared" si="25"/>
        <v>1825.8167187733634</v>
      </c>
      <c r="L138" s="30">
        <f t="shared" si="31"/>
        <v>96914.213543534919</v>
      </c>
    </row>
    <row r="139" spans="2:12" x14ac:dyDescent="0.3">
      <c r="B139" s="2">
        <v>137</v>
      </c>
      <c r="C139" s="1" t="s">
        <v>142</v>
      </c>
      <c r="D139" s="15">
        <f t="shared" si="26"/>
        <v>21062.46128660992</v>
      </c>
      <c r="E139" s="15">
        <f t="shared" si="32"/>
        <v>1428.6554870375694</v>
      </c>
      <c r="F139" s="7">
        <v>10</v>
      </c>
      <c r="G139" s="7">
        <f t="shared" si="27"/>
        <v>1370</v>
      </c>
      <c r="H139" s="20">
        <f t="shared" si="30"/>
        <v>945300</v>
      </c>
      <c r="I139" s="25">
        <f t="shared" si="28"/>
        <v>17.267651784070821</v>
      </c>
      <c r="J139" s="25">
        <f t="shared" si="29"/>
        <v>7904.7070057421797</v>
      </c>
      <c r="K139" s="29">
        <f t="shared" si="25"/>
        <v>1863.8142357629845</v>
      </c>
      <c r="L139" s="30">
        <f t="shared" si="31"/>
        <v>98778.027779297903</v>
      </c>
    </row>
    <row r="140" spans="2:12" x14ac:dyDescent="0.3">
      <c r="B140" s="2">
        <v>138</v>
      </c>
      <c r="C140" s="1" t="s">
        <v>143</v>
      </c>
      <c r="D140" s="15">
        <f t="shared" si="26"/>
        <v>22598.050176216057</v>
      </c>
      <c r="E140" s="15">
        <f t="shared" si="32"/>
        <v>1535.5888896061369</v>
      </c>
      <c r="F140" s="7">
        <v>10</v>
      </c>
      <c r="G140" s="7">
        <f t="shared" si="27"/>
        <v>1380</v>
      </c>
      <c r="H140" s="20">
        <f t="shared" si="30"/>
        <v>959100</v>
      </c>
      <c r="I140" s="25">
        <f t="shared" si="28"/>
        <v>17.630481854025764</v>
      </c>
      <c r="J140" s="25">
        <f t="shared" si="29"/>
        <v>8081.0118242824374</v>
      </c>
      <c r="K140" s="29">
        <f t="shared" si="25"/>
        <v>1903.2089488844745</v>
      </c>
      <c r="L140" s="30">
        <f t="shared" si="31"/>
        <v>100681.23672818238</v>
      </c>
    </row>
    <row r="141" spans="2:12" x14ac:dyDescent="0.3">
      <c r="B141" s="2">
        <v>139</v>
      </c>
      <c r="C141" s="1" t="s">
        <v>144</v>
      </c>
      <c r="D141" s="15">
        <f t="shared" si="26"/>
        <v>24248.604434473156</v>
      </c>
      <c r="E141" s="15">
        <f t="shared" si="32"/>
        <v>1650.5542582570997</v>
      </c>
      <c r="F141" s="7">
        <v>10</v>
      </c>
      <c r="G141" s="7">
        <f t="shared" si="27"/>
        <v>1390</v>
      </c>
      <c r="H141" s="20">
        <f t="shared" si="30"/>
        <v>973000</v>
      </c>
      <c r="I141" s="25">
        <f t="shared" si="28"/>
        <v>18.000935755020951</v>
      </c>
      <c r="J141" s="25">
        <f t="shared" si="29"/>
        <v>8261.0211818326461</v>
      </c>
      <c r="K141" s="29">
        <f t="shared" si="25"/>
        <v>1944.0681796616577</v>
      </c>
      <c r="L141" s="30">
        <f t="shared" si="31"/>
        <v>102625.30490784404</v>
      </c>
    </row>
    <row r="142" spans="2:12" x14ac:dyDescent="0.3">
      <c r="B142" s="2">
        <v>140</v>
      </c>
      <c r="C142" s="1" t="s">
        <v>145</v>
      </c>
      <c r="D142" s="15">
        <f t="shared" si="26"/>
        <v>26022.759323324382</v>
      </c>
      <c r="E142" s="15">
        <f t="shared" si="32"/>
        <v>1774.1548888512261</v>
      </c>
      <c r="F142" s="7">
        <v>10</v>
      </c>
      <c r="G142" s="7">
        <f t="shared" si="27"/>
        <v>1400</v>
      </c>
      <c r="H142" s="20">
        <f t="shared" si="30"/>
        <v>987000</v>
      </c>
      <c r="I142" s="25">
        <f t="shared" si="28"/>
        <v>18.379173679952558</v>
      </c>
      <c r="J142" s="25">
        <f t="shared" si="29"/>
        <v>8444.8129186321712</v>
      </c>
      <c r="K142" s="29">
        <f t="shared" si="25"/>
        <v>1986.4624933917053</v>
      </c>
      <c r="L142" s="30">
        <f t="shared" si="31"/>
        <v>104611.76740123575</v>
      </c>
    </row>
    <row r="143" spans="2:12" x14ac:dyDescent="0.3">
      <c r="B143" s="2">
        <v>141</v>
      </c>
      <c r="C143" s="1" t="s">
        <v>146</v>
      </c>
      <c r="D143" s="15">
        <f t="shared" si="26"/>
        <v>27929.798715244073</v>
      </c>
      <c r="E143" s="15">
        <f t="shared" si="32"/>
        <v>1907.0393919196904</v>
      </c>
      <c r="F143" s="7">
        <v>10</v>
      </c>
      <c r="G143" s="7">
        <f t="shared" si="27"/>
        <v>1410</v>
      </c>
      <c r="H143" s="20">
        <f t="shared" si="30"/>
        <v>1001100</v>
      </c>
      <c r="I143" s="25">
        <f t="shared" si="28"/>
        <v>18.76535918771005</v>
      </c>
      <c r="J143" s="25">
        <f t="shared" si="29"/>
        <v>8632.4665105092718</v>
      </c>
      <c r="K143" s="29">
        <f t="shared" si="25"/>
        <v>2030.4658554408443</v>
      </c>
      <c r="L143" s="30">
        <f t="shared" si="31"/>
        <v>106642.23325667658</v>
      </c>
    </row>
    <row r="144" spans="2:12" x14ac:dyDescent="0.3">
      <c r="B144" s="2">
        <v>142</v>
      </c>
      <c r="C144" s="1" t="s">
        <v>147</v>
      </c>
      <c r="D144" s="15">
        <f t="shared" si="26"/>
        <v>29979.703811577026</v>
      </c>
      <c r="E144" s="15">
        <f t="shared" si="32"/>
        <v>2049.9050963329537</v>
      </c>
      <c r="F144" s="7">
        <v>10</v>
      </c>
      <c r="G144" s="7">
        <f t="shared" si="27"/>
        <v>1420</v>
      </c>
      <c r="H144" s="20">
        <f t="shared" si="30"/>
        <v>1015300</v>
      </c>
      <c r="I144" s="25">
        <f t="shared" si="28"/>
        <v>19.159659273902854</v>
      </c>
      <c r="J144" s="25">
        <f t="shared" si="29"/>
        <v>8824.0631032482997</v>
      </c>
      <c r="K144" s="29">
        <f t="shared" si="25"/>
        <v>2076.1557950709171</v>
      </c>
      <c r="L144" s="30">
        <f t="shared" si="31"/>
        <v>108718.38905174749</v>
      </c>
    </row>
    <row r="145" spans="2:12" x14ac:dyDescent="0.3">
      <c r="B145" s="2">
        <v>143</v>
      </c>
      <c r="C145" s="1" t="s">
        <v>148</v>
      </c>
      <c r="D145" s="15">
        <f t="shared" si="26"/>
        <v>32183.205520202602</v>
      </c>
      <c r="E145" s="15">
        <f t="shared" si="32"/>
        <v>2203.5017086255757</v>
      </c>
      <c r="F145" s="7">
        <v>10</v>
      </c>
      <c r="G145" s="7">
        <f t="shared" si="27"/>
        <v>1430</v>
      </c>
      <c r="H145" s="20">
        <f t="shared" si="30"/>
        <v>1029600</v>
      </c>
      <c r="I145" s="25">
        <f t="shared" si="28"/>
        <v>19.562244443073098</v>
      </c>
      <c r="J145" s="25">
        <f t="shared" si="29"/>
        <v>9019.6855476790315</v>
      </c>
      <c r="K145" s="29">
        <f t="shared" si="25"/>
        <v>2123.6135771596369</v>
      </c>
      <c r="L145" s="30">
        <f t="shared" si="31"/>
        <v>110842.00262890712</v>
      </c>
    </row>
    <row r="146" spans="2:12" x14ac:dyDescent="0.3">
      <c r="B146" s="2">
        <v>144</v>
      </c>
      <c r="C146" s="1" t="s">
        <v>149</v>
      </c>
      <c r="D146" s="15">
        <f t="shared" si="26"/>
        <v>34551.840767381989</v>
      </c>
      <c r="E146" s="15">
        <f t="shared" si="32"/>
        <v>2368.6352471793871</v>
      </c>
      <c r="F146" s="7">
        <v>10</v>
      </c>
      <c r="G146" s="7">
        <f t="shared" si="27"/>
        <v>1440</v>
      </c>
      <c r="H146" s="20">
        <f t="shared" si="30"/>
        <v>1044000</v>
      </c>
      <c r="I146" s="25">
        <f t="shared" si="28"/>
        <v>19.97328878242579</v>
      </c>
      <c r="J146" s="25">
        <f t="shared" si="29"/>
        <v>9219.4184355032885</v>
      </c>
      <c r="K146" s="29">
        <f t="shared" si="25"/>
        <v>2172.9243821949008</v>
      </c>
      <c r="L146" s="30">
        <f t="shared" si="31"/>
        <v>113014.92701110203</v>
      </c>
    </row>
    <row r="147" spans="2:12" x14ac:dyDescent="0.3">
      <c r="B147" s="2">
        <v>145</v>
      </c>
      <c r="C147" s="1" t="s">
        <v>150</v>
      </c>
      <c r="D147" s="15">
        <f t="shared" si="26"/>
        <v>37098.013039293284</v>
      </c>
      <c r="E147" s="15">
        <f t="shared" si="32"/>
        <v>2546.172271911295</v>
      </c>
      <c r="F147" s="7">
        <v>10</v>
      </c>
      <c r="G147" s="7">
        <f t="shared" si="27"/>
        <v>1450</v>
      </c>
      <c r="H147" s="20">
        <f t="shared" si="30"/>
        <v>1058500</v>
      </c>
      <c r="I147" s="25">
        <f t="shared" si="28"/>
        <v>20.392970037108185</v>
      </c>
      <c r="J147" s="25">
        <f t="shared" si="29"/>
        <v>9423.3481358743702</v>
      </c>
      <c r="K147" s="29">
        <f t="shared" si="25"/>
        <v>2224.1774949418173</v>
      </c>
      <c r="L147" s="30">
        <f t="shared" si="31"/>
        <v>115239.10450604385</v>
      </c>
    </row>
    <row r="148" spans="2:12" x14ac:dyDescent="0.3">
      <c r="B148" s="2">
        <v>146</v>
      </c>
      <c r="C148" s="1" t="s">
        <v>151</v>
      </c>
      <c r="D148" s="15">
        <f t="shared" si="26"/>
        <v>39835.057470952874</v>
      </c>
      <c r="E148" s="15">
        <f t="shared" si="32"/>
        <v>2737.0444316595895</v>
      </c>
      <c r="F148" s="7">
        <v>10</v>
      </c>
      <c r="G148" s="7">
        <f t="shared" si="27"/>
        <v>1460</v>
      </c>
      <c r="H148" s="20">
        <f t="shared" si="30"/>
        <v>1073100</v>
      </c>
      <c r="I148" s="25">
        <f t="shared" si="28"/>
        <v>20.821469687070934</v>
      </c>
      <c r="J148" s="25">
        <f t="shared" si="29"/>
        <v>9631.5628327450795</v>
      </c>
      <c r="K148" s="29">
        <f t="shared" si="25"/>
        <v>2277.4665022003401</v>
      </c>
      <c r="L148" s="30">
        <f t="shared" si="31"/>
        <v>117516.57100824419</v>
      </c>
    </row>
    <row r="149" spans="2:12" x14ac:dyDescent="0.3">
      <c r="B149" s="2">
        <v>147</v>
      </c>
      <c r="C149" s="1" t="s">
        <v>152</v>
      </c>
      <c r="D149" s="15">
        <f t="shared" si="26"/>
        <v>42777.310824086715</v>
      </c>
      <c r="E149" s="15">
        <f t="shared" si="32"/>
        <v>2942.2533531338413</v>
      </c>
      <c r="F149" s="7">
        <v>10</v>
      </c>
      <c r="G149" s="7">
        <f t="shared" si="27"/>
        <v>1470</v>
      </c>
      <c r="H149" s="20">
        <f t="shared" si="30"/>
        <v>1087800</v>
      </c>
      <c r="I149" s="25">
        <f t="shared" si="28"/>
        <v>21.25897302554419</v>
      </c>
      <c r="J149" s="25">
        <f t="shared" si="29"/>
        <v>9844.1525630005217</v>
      </c>
      <c r="K149" s="29">
        <f t="shared" si="25"/>
        <v>2332.889500091509</v>
      </c>
      <c r="L149" s="30">
        <f t="shared" si="31"/>
        <v>119849.4605083357</v>
      </c>
    </row>
    <row r="150" spans="2:12" x14ac:dyDescent="0.3">
      <c r="B150" s="2">
        <v>148</v>
      </c>
      <c r="C150" s="1" t="s">
        <v>153</v>
      </c>
      <c r="D150" s="15">
        <f t="shared" si="26"/>
        <v>45940.186721169193</v>
      </c>
      <c r="E150" s="15">
        <f t="shared" si="32"/>
        <v>3162.8758970824783</v>
      </c>
      <c r="F150" s="7">
        <v>10</v>
      </c>
      <c r="G150" s="7">
        <f t="shared" si="27"/>
        <v>1480</v>
      </c>
      <c r="H150" s="20">
        <f t="shared" si="30"/>
        <v>1102600</v>
      </c>
      <c r="I150" s="25">
        <f t="shared" si="28"/>
        <v>21.705669239162741</v>
      </c>
      <c r="J150" s="25">
        <f t="shared" si="29"/>
        <v>10061.209255392148</v>
      </c>
      <c r="K150" s="29">
        <f t="shared" si="25"/>
        <v>2390.5493113314365</v>
      </c>
      <c r="L150" s="30">
        <f t="shared" si="31"/>
        <v>122240.00981966713</v>
      </c>
    </row>
    <row r="151" spans="2:12" x14ac:dyDescent="0.3">
      <c r="B151" s="2">
        <v>149</v>
      </c>
      <c r="C151" s="1" t="s">
        <v>154</v>
      </c>
      <c r="D151" s="15">
        <f t="shared" si="26"/>
        <v>49340.256530429717</v>
      </c>
      <c r="E151" s="15">
        <f t="shared" si="32"/>
        <v>3400.0698092605235</v>
      </c>
      <c r="F151" s="7">
        <v>10</v>
      </c>
      <c r="G151" s="7">
        <f t="shared" si="27"/>
        <v>1490</v>
      </c>
      <c r="H151" s="20">
        <f t="shared" si="30"/>
        <v>1117500</v>
      </c>
      <c r="I151" s="25">
        <f t="shared" si="28"/>
        <v>22.161751489774787</v>
      </c>
      <c r="J151" s="25">
        <f t="shared" si="29"/>
        <v>10282.826770289896</v>
      </c>
      <c r="K151" s="29">
        <f t="shared" si="25"/>
        <v>2450.5537129742656</v>
      </c>
      <c r="L151" s="30">
        <f t="shared" si="31"/>
        <v>124690.56353264139</v>
      </c>
    </row>
    <row r="152" spans="2:12" x14ac:dyDescent="0.3">
      <c r="B152" s="2">
        <v>150</v>
      </c>
      <c r="C152" s="1" t="s">
        <v>155</v>
      </c>
      <c r="D152" s="15">
        <f t="shared" si="26"/>
        <v>52995.336326282937</v>
      </c>
      <c r="E152" s="15">
        <f t="shared" si="32"/>
        <v>3655.0797958532203</v>
      </c>
      <c r="F152" s="7">
        <v>10</v>
      </c>
      <c r="G152" s="7">
        <f t="shared" si="27"/>
        <v>1500</v>
      </c>
      <c r="H152" s="20">
        <f t="shared" si="30"/>
        <v>1132500</v>
      </c>
      <c r="I152" s="25">
        <f t="shared" si="28"/>
        <v>22.627416997969519</v>
      </c>
      <c r="J152" s="25">
        <f t="shared" si="29"/>
        <v>10509.100940269591</v>
      </c>
      <c r="K152" s="29">
        <f t="shared" si="25"/>
        <v>2513.0156751285376</v>
      </c>
      <c r="L152" s="30">
        <f t="shared" si="31"/>
        <v>127203.57920776993</v>
      </c>
    </row>
    <row r="153" spans="2:12" x14ac:dyDescent="0.3">
      <c r="B153" s="2">
        <v>151</v>
      </c>
      <c r="C153" s="1" t="s">
        <v>156</v>
      </c>
      <c r="D153" s="15">
        <f t="shared" si="26"/>
        <v>56924.580381517168</v>
      </c>
      <c r="E153" s="15">
        <f t="shared" si="32"/>
        <v>3929.2440552342305</v>
      </c>
      <c r="F153" s="7">
        <v>10</v>
      </c>
      <c r="G153" s="7">
        <f t="shared" si="27"/>
        <v>1510</v>
      </c>
      <c r="H153" s="20">
        <f t="shared" si="30"/>
        <v>1147600</v>
      </c>
      <c r="I153" s="25">
        <f t="shared" si="28"/>
        <v>23.102867128359936</v>
      </c>
      <c r="J153" s="25">
        <f t="shared" si="29"/>
        <v>10740.12961155319</v>
      </c>
      <c r="K153" s="29">
        <f t="shared" si="25"/>
        <v>2578.0536111757037</v>
      </c>
      <c r="L153" s="30">
        <f t="shared" si="31"/>
        <v>129781.63281894564</v>
      </c>
    </row>
    <row r="154" spans="2:12" x14ac:dyDescent="0.3">
      <c r="B154" s="2">
        <v>152</v>
      </c>
      <c r="C154" s="1" t="s">
        <v>157</v>
      </c>
      <c r="D154" s="15">
        <f t="shared" si="26"/>
        <v>61148.581681854906</v>
      </c>
      <c r="E154" s="15">
        <f t="shared" si="32"/>
        <v>4224.0013003377389</v>
      </c>
      <c r="F154" s="7">
        <v>10</v>
      </c>
      <c r="G154" s="7">
        <f t="shared" si="27"/>
        <v>1520</v>
      </c>
      <c r="H154" s="20">
        <f t="shared" si="30"/>
        <v>1162800</v>
      </c>
      <c r="I154" s="25">
        <f t="shared" si="28"/>
        <v>23.588307476657615</v>
      </c>
      <c r="J154" s="25">
        <f t="shared" si="29"/>
        <v>10976.012686319766</v>
      </c>
      <c r="K154" s="29">
        <f t="shared" si="25"/>
        <v>2645.7916400449858</v>
      </c>
      <c r="L154" s="30">
        <f t="shared" si="31"/>
        <v>132427.42445899063</v>
      </c>
    </row>
    <row r="155" spans="2:12" x14ac:dyDescent="0.3">
      <c r="B155" s="2">
        <v>153</v>
      </c>
      <c r="C155" s="1" t="s">
        <v>158</v>
      </c>
      <c r="D155" s="15">
        <f t="shared" si="26"/>
        <v>65689.479990348133</v>
      </c>
      <c r="E155" s="15">
        <f t="shared" si="32"/>
        <v>4540.8983084932261</v>
      </c>
      <c r="F155" s="7">
        <v>10</v>
      </c>
      <c r="G155" s="7">
        <f t="shared" si="27"/>
        <v>1530</v>
      </c>
      <c r="H155" s="20">
        <f t="shared" si="30"/>
        <v>1178100</v>
      </c>
      <c r="I155" s="25">
        <f t="shared" si="28"/>
        <v>24.083947958577067</v>
      </c>
      <c r="J155" s="25">
        <f t="shared" si="29"/>
        <v>11216.852165905537</v>
      </c>
      <c r="K155" s="29">
        <f t="shared" si="25"/>
        <v>2716.3598611255229</v>
      </c>
      <c r="L155" s="30">
        <f t="shared" si="31"/>
        <v>135143.78432011616</v>
      </c>
    </row>
    <row r="156" spans="2:12" x14ac:dyDescent="0.3">
      <c r="B156" s="2">
        <v>154</v>
      </c>
      <c r="C156" s="1" t="s">
        <v>159</v>
      </c>
      <c r="D156" s="15">
        <f t="shared" si="26"/>
        <v>70571.078028690667</v>
      </c>
      <c r="E156" s="15">
        <f t="shared" si="32"/>
        <v>4881.598038342534</v>
      </c>
      <c r="F156" s="7">
        <v>10</v>
      </c>
      <c r="G156" s="7">
        <f t="shared" si="27"/>
        <v>1540</v>
      </c>
      <c r="H156" s="20">
        <f t="shared" si="30"/>
        <v>1193500</v>
      </c>
      <c r="I156" s="25">
        <f t="shared" si="28"/>
        <v>24.590002900608198</v>
      </c>
      <c r="J156" s="25">
        <f t="shared" si="29"/>
        <v>11462.752194911618</v>
      </c>
      <c r="K156" s="29">
        <f t="shared" si="25"/>
        <v>2789.8946424246647</v>
      </c>
      <c r="L156" s="30">
        <f t="shared" si="31"/>
        <v>137933.67896254081</v>
      </c>
    </row>
    <row r="157" spans="2:12" x14ac:dyDescent="0.3">
      <c r="B157" s="2">
        <v>155</v>
      </c>
      <c r="C157" s="1" t="s">
        <v>160</v>
      </c>
      <c r="D157" s="15">
        <f t="shared" si="26"/>
        <v>75818.96638512447</v>
      </c>
      <c r="E157" s="15">
        <f t="shared" si="32"/>
        <v>5247.888356433803</v>
      </c>
      <c r="F157" s="7">
        <v>10</v>
      </c>
      <c r="G157" s="7">
        <f t="shared" si="27"/>
        <v>1550</v>
      </c>
      <c r="H157" s="20">
        <f t="shared" si="30"/>
        <v>1209000</v>
      </c>
      <c r="I157" s="25">
        <f t="shared" si="28"/>
        <v>25.10669113269601</v>
      </c>
      <c r="J157" s="25">
        <f t="shared" si="29"/>
        <v>11713.819106238578</v>
      </c>
      <c r="K157" s="29">
        <f t="shared" si="25"/>
        <v>2866.5389226107027</v>
      </c>
      <c r="L157" s="30">
        <f t="shared" si="31"/>
        <v>140800.21788515151</v>
      </c>
    </row>
    <row r="158" spans="2:12" x14ac:dyDescent="0.3">
      <c r="B158" s="2">
        <v>156</v>
      </c>
      <c r="C158" s="1" t="s">
        <v>161</v>
      </c>
      <c r="D158" s="15">
        <f t="shared" si="26"/>
        <v>81460.657804409551</v>
      </c>
      <c r="E158" s="15">
        <f t="shared" si="32"/>
        <v>5641.6914192850818</v>
      </c>
      <c r="F158" s="7">
        <v>10</v>
      </c>
      <c r="G158" s="7">
        <f t="shared" si="27"/>
        <v>1560</v>
      </c>
      <c r="H158" s="20">
        <f t="shared" si="30"/>
        <v>1224600</v>
      </c>
      <c r="I158" s="25">
        <f t="shared" si="28"/>
        <v>25.634236082867904</v>
      </c>
      <c r="J158" s="25">
        <f t="shared" si="29"/>
        <v>11970.161467067257</v>
      </c>
      <c r="K158" s="29">
        <f t="shared" si="25"/>
        <v>2946.4425276090269</v>
      </c>
      <c r="L158" s="30">
        <f t="shared" si="31"/>
        <v>143746.66041276054</v>
      </c>
    </row>
    <row r="159" spans="2:12" x14ac:dyDescent="0.3">
      <c r="B159" s="2">
        <v>157</v>
      </c>
      <c r="C159" s="1" t="s">
        <v>162</v>
      </c>
      <c r="D159" s="15">
        <f t="shared" si="26"/>
        <v>87525.731564563815</v>
      </c>
      <c r="E159" s="15">
        <f t="shared" si="32"/>
        <v>6065.0737601542642</v>
      </c>
      <c r="F159" s="7">
        <v>10</v>
      </c>
      <c r="G159" s="7">
        <f t="shared" si="27"/>
        <v>1570</v>
      </c>
      <c r="H159" s="20">
        <f t="shared" si="30"/>
        <v>1240300</v>
      </c>
      <c r="I159" s="25">
        <f t="shared" si="28"/>
        <v>26.172865873848991</v>
      </c>
      <c r="J159" s="25">
        <f t="shared" si="29"/>
        <v>12231.890125805747</v>
      </c>
      <c r="K159" s="29">
        <f t="shared" si="25"/>
        <v>3029.7625024529007</v>
      </c>
      <c r="L159" s="30">
        <f t="shared" si="31"/>
        <v>146776.42291521345</v>
      </c>
    </row>
    <row r="160" spans="2:12" x14ac:dyDescent="0.3">
      <c r="B160" s="2">
        <v>158</v>
      </c>
      <c r="C160" s="1" t="s">
        <v>163</v>
      </c>
      <c r="D160" s="15">
        <f t="shared" si="26"/>
        <v>94045.988698006142</v>
      </c>
      <c r="E160" s="15">
        <f t="shared" si="32"/>
        <v>6520.2571334423264</v>
      </c>
      <c r="F160" s="7">
        <v>10</v>
      </c>
      <c r="G160" s="7">
        <f t="shared" si="27"/>
        <v>1580</v>
      </c>
      <c r="H160" s="20">
        <f t="shared" si="30"/>
        <v>1256100</v>
      </c>
      <c r="I160" s="25">
        <f t="shared" si="28"/>
        <v>26.722813421707823</v>
      </c>
      <c r="J160" s="25">
        <f t="shared" si="29"/>
        <v>12499.118260022826</v>
      </c>
      <c r="K160" s="29">
        <f t="shared" si="25"/>
        <v>3116.6634591239253</v>
      </c>
      <c r="L160" s="30">
        <f t="shared" si="31"/>
        <v>149893.08637433738</v>
      </c>
    </row>
    <row r="161" spans="2:12" x14ac:dyDescent="0.3">
      <c r="B161" s="2">
        <v>159</v>
      </c>
      <c r="C161" s="1" t="s">
        <v>164</v>
      </c>
      <c r="D161" s="15">
        <f t="shared" si="26"/>
        <v>101055.61887164786</v>
      </c>
      <c r="E161" s="15">
        <f t="shared" si="32"/>
        <v>7009.6301736417226</v>
      </c>
      <c r="F161" s="7">
        <v>10</v>
      </c>
      <c r="G161" s="7">
        <f t="shared" si="27"/>
        <v>1590</v>
      </c>
      <c r="H161" s="20">
        <f t="shared" si="30"/>
        <v>1272000</v>
      </c>
      <c r="I161" s="25">
        <f t="shared" si="28"/>
        <v>27.284316536574604</v>
      </c>
      <c r="J161" s="25">
        <f t="shared" si="29"/>
        <v>12771.961425388572</v>
      </c>
      <c r="K161" s="29">
        <f t="shared" si="25"/>
        <v>3207.3179411526025</v>
      </c>
      <c r="L161" s="30">
        <f t="shared" si="31"/>
        <v>153100.40431548998</v>
      </c>
    </row>
    <row r="162" spans="2:12" x14ac:dyDescent="0.3">
      <c r="B162" s="2">
        <v>160</v>
      </c>
      <c r="C162" s="1" t="s">
        <v>165</v>
      </c>
      <c r="D162" s="15">
        <f t="shared" si="26"/>
        <v>108591.3798016572</v>
      </c>
      <c r="E162" s="15">
        <f t="shared" si="32"/>
        <v>7535.7609300093318</v>
      </c>
      <c r="F162" s="7">
        <v>10</v>
      </c>
      <c r="G162" s="7">
        <f t="shared" si="27"/>
        <v>1600</v>
      </c>
      <c r="H162" s="20">
        <f t="shared" si="30"/>
        <v>1288000</v>
      </c>
      <c r="I162" s="25">
        <f t="shared" si="28"/>
        <v>27.857618025475972</v>
      </c>
      <c r="J162" s="25">
        <f t="shared" si="29"/>
        <v>13050.537605643332</v>
      </c>
      <c r="K162" s="29">
        <f t="shared" si="25"/>
        <v>3301.9068057865566</v>
      </c>
      <c r="L162" s="30">
        <f t="shared" si="31"/>
        <v>156402.31112127655</v>
      </c>
    </row>
    <row r="163" spans="2:12" x14ac:dyDescent="0.3">
      <c r="B163" s="2">
        <v>161</v>
      </c>
      <c r="C163" s="1" t="s">
        <v>166</v>
      </c>
      <c r="D163" s="15">
        <f t="shared" si="26"/>
        <v>116692.79014439936</v>
      </c>
      <c r="E163" s="15">
        <f t="shared" si="32"/>
        <v>8101.4103427421651</v>
      </c>
      <c r="F163" s="7">
        <v>10</v>
      </c>
      <c r="G163" s="7">
        <f t="shared" si="27"/>
        <v>1610</v>
      </c>
      <c r="H163" s="20">
        <f t="shared" si="30"/>
        <v>1304100</v>
      </c>
      <c r="I163" s="25">
        <f t="shared" si="28"/>
        <v>28.442965797330242</v>
      </c>
      <c r="J163" s="25">
        <f t="shared" si="29"/>
        <v>13334.967263616634</v>
      </c>
      <c r="K163" s="29">
        <f t="shared" ref="K163:K194" si="33">(4.8^(0.03*B163))+(9*B163)</f>
        <v>3400.6196245728706</v>
      </c>
      <c r="L163" s="30">
        <f t="shared" si="31"/>
        <v>159802.93074584941</v>
      </c>
    </row>
    <row r="164" spans="2:12" x14ac:dyDescent="0.3">
      <c r="B164" s="2">
        <v>162</v>
      </c>
      <c r="C164" s="1" t="s">
        <v>167</v>
      </c>
      <c r="D164" s="15">
        <f t="shared" si="26"/>
        <v>125402.33687577164</v>
      </c>
      <c r="E164" s="15">
        <f t="shared" si="32"/>
        <v>8709.5467313722766</v>
      </c>
      <c r="F164" s="7">
        <v>10</v>
      </c>
      <c r="G164" s="7">
        <f t="shared" si="27"/>
        <v>1620</v>
      </c>
      <c r="H164" s="20">
        <f t="shared" si="30"/>
        <v>1320300</v>
      </c>
      <c r="I164" s="25">
        <f t="shared" si="28"/>
        <v>29.04061297014913</v>
      </c>
      <c r="J164" s="25">
        <f t="shared" ref="J164:J194" si="34">J163+(I164*10)</f>
        <v>13625.373393318125</v>
      </c>
      <c r="K164" s="29">
        <f t="shared" si="33"/>
        <v>3503.6551032418224</v>
      </c>
      <c r="L164" s="30">
        <f t="shared" si="31"/>
        <v>163306.58584909124</v>
      </c>
    </row>
    <row r="165" spans="2:12" x14ac:dyDescent="0.3">
      <c r="B165" s="2">
        <v>163</v>
      </c>
      <c r="C165" s="1" t="s">
        <v>168</v>
      </c>
      <c r="D165" s="15">
        <f t="shared" si="26"/>
        <v>134765.69824718696</v>
      </c>
      <c r="E165" s="15">
        <f t="shared" si="32"/>
        <v>9363.361371415318</v>
      </c>
      <c r="F165" s="7">
        <v>10</v>
      </c>
      <c r="G165" s="7">
        <f t="shared" si="27"/>
        <v>1630</v>
      </c>
      <c r="H165" s="20">
        <f t="shared" si="30"/>
        <v>1336600</v>
      </c>
      <c r="I165" s="25">
        <f t="shared" si="28"/>
        <v>29.650817980491858</v>
      </c>
      <c r="J165" s="25">
        <f t="shared" si="34"/>
        <v>13921.881573123042</v>
      </c>
      <c r="K165" s="29">
        <f t="shared" si="33"/>
        <v>3611.2215218219967</v>
      </c>
      <c r="L165" s="30">
        <f t="shared" ref="L165:L194" si="35">L164+K165</f>
        <v>166917.80737091324</v>
      </c>
    </row>
    <row r="166" spans="2:12" x14ac:dyDescent="0.3">
      <c r="B166" s="2">
        <v>164</v>
      </c>
      <c r="C166" s="1" t="s">
        <v>169</v>
      </c>
      <c r="D166" s="15">
        <f t="shared" si="26"/>
        <v>144831.98348819243</v>
      </c>
      <c r="E166" s="15">
        <f t="shared" si="32"/>
        <v>10066.285241005477</v>
      </c>
      <c r="F166" s="7">
        <v>10</v>
      </c>
      <c r="G166" s="7">
        <f t="shared" si="27"/>
        <v>1640</v>
      </c>
      <c r="H166" s="20">
        <f t="shared" si="30"/>
        <v>1353000</v>
      </c>
      <c r="I166" s="25">
        <f t="shared" si="28"/>
        <v>30.273844695219058</v>
      </c>
      <c r="J166" s="25">
        <f t="shared" si="34"/>
        <v>14224.620020075234</v>
      </c>
      <c r="K166" s="29">
        <f t="shared" si="33"/>
        <v>3723.5371959615882</v>
      </c>
      <c r="L166" s="30">
        <f t="shared" si="35"/>
        <v>170641.34456687485</v>
      </c>
    </row>
    <row r="167" spans="2:12" x14ac:dyDescent="0.3">
      <c r="B167" s="2">
        <v>165</v>
      </c>
      <c r="C167" s="1" t="s">
        <v>170</v>
      </c>
      <c r="D167" s="15">
        <f t="shared" si="26"/>
        <v>155653.99051359706</v>
      </c>
      <c r="E167" s="15">
        <f t="shared" si="32"/>
        <v>10822.00702540463</v>
      </c>
      <c r="F167" s="7">
        <v>10</v>
      </c>
      <c r="G167" s="7">
        <f t="shared" si="27"/>
        <v>1650</v>
      </c>
      <c r="H167" s="20">
        <f t="shared" si="30"/>
        <v>1369500</v>
      </c>
      <c r="I167" s="25">
        <f t="shared" si="28"/>
        <v>30.909962525595056</v>
      </c>
      <c r="J167" s="25">
        <f t="shared" si="34"/>
        <v>14533.719645331184</v>
      </c>
      <c r="K167" s="29">
        <f t="shared" si="33"/>
        <v>3840.8309604777041</v>
      </c>
      <c r="L167" s="30">
        <f t="shared" si="35"/>
        <v>174482.17552735255</v>
      </c>
    </row>
    <row r="168" spans="2:12" x14ac:dyDescent="0.3">
      <c r="B168" s="2">
        <v>166</v>
      </c>
      <c r="C168" s="1" t="s">
        <v>171</v>
      </c>
      <c r="D168" s="15">
        <f t="shared" si="26"/>
        <v>167288.48298745914</v>
      </c>
      <c r="E168" s="15">
        <f t="shared" si="32"/>
        <v>11634.492473862076</v>
      </c>
      <c r="F168" s="7">
        <v>10</v>
      </c>
      <c r="G168" s="7">
        <f t="shared" si="27"/>
        <v>1660</v>
      </c>
      <c r="H168" s="20">
        <f t="shared" si="30"/>
        <v>1386100</v>
      </c>
      <c r="I168" s="25">
        <f t="shared" si="28"/>
        <v>31.559446543787477</v>
      </c>
      <c r="J168" s="25">
        <f t="shared" si="34"/>
        <v>14849.314110769059</v>
      </c>
      <c r="K168" s="29">
        <f t="shared" si="33"/>
        <v>3963.3426762046565</v>
      </c>
      <c r="L168" s="30">
        <f t="shared" si="35"/>
        <v>178445.51820355721</v>
      </c>
    </row>
    <row r="169" spans="2:12" x14ac:dyDescent="0.3">
      <c r="B169" s="2">
        <v>167</v>
      </c>
      <c r="C169" s="1" t="s">
        <v>172</v>
      </c>
      <c r="D169" s="15">
        <f t="shared" si="26"/>
        <v>179796.48819786386</v>
      </c>
      <c r="E169" s="15">
        <f t="shared" si="32"/>
        <v>12508.005210404721</v>
      </c>
      <c r="F169" s="7">
        <v>10</v>
      </c>
      <c r="G169" s="7">
        <f t="shared" si="27"/>
        <v>1670</v>
      </c>
      <c r="H169" s="20">
        <f t="shared" si="30"/>
        <v>1402800</v>
      </c>
      <c r="I169" s="25">
        <f t="shared" si="28"/>
        <v>32.222577601814997</v>
      </c>
      <c r="J169" s="25">
        <f t="shared" si="34"/>
        <v>15171.539886787208</v>
      </c>
      <c r="K169" s="29">
        <f t="shared" si="33"/>
        <v>4091.3237612638923</v>
      </c>
      <c r="L169" s="30">
        <f t="shared" si="35"/>
        <v>182536.8419648211</v>
      </c>
    </row>
    <row r="170" spans="2:12" x14ac:dyDescent="0.3">
      <c r="B170" s="2">
        <v>168</v>
      </c>
      <c r="C170" s="1" t="s">
        <v>173</v>
      </c>
      <c r="D170" s="15">
        <f t="shared" si="26"/>
        <v>193243.61730562575</v>
      </c>
      <c r="E170" s="15">
        <f t="shared" si="32"/>
        <v>13447.129107761895</v>
      </c>
      <c r="F170" s="7">
        <v>10</v>
      </c>
      <c r="G170" s="7">
        <f t="shared" si="27"/>
        <v>1680</v>
      </c>
      <c r="H170" s="20">
        <f t="shared" si="30"/>
        <v>1419600</v>
      </c>
      <c r="I170" s="25">
        <f t="shared" si="28"/>
        <v>32.899642452994122</v>
      </c>
      <c r="J170" s="25">
        <f t="shared" si="34"/>
        <v>15500.53631131715</v>
      </c>
      <c r="K170" s="29">
        <f t="shared" si="33"/>
        <v>4225.0377479322451</v>
      </c>
      <c r="L170" s="30">
        <f t="shared" si="35"/>
        <v>186761.87971275335</v>
      </c>
    </row>
    <row r="171" spans="2:12" x14ac:dyDescent="0.3">
      <c r="B171" s="2">
        <v>169</v>
      </c>
      <c r="C171" s="1" t="s">
        <v>174</v>
      </c>
      <c r="D171" s="15">
        <f t="shared" si="26"/>
        <v>207700.4096474683</v>
      </c>
      <c r="E171" s="15">
        <f t="shared" si="32"/>
        <v>14456.792341842549</v>
      </c>
      <c r="F171" s="7">
        <v>10</v>
      </c>
      <c r="G171" s="7">
        <f t="shared" si="27"/>
        <v>1690</v>
      </c>
      <c r="H171" s="20">
        <f t="shared" si="30"/>
        <v>1436500</v>
      </c>
      <c r="I171" s="25">
        <f t="shared" si="28"/>
        <v>33.590933875938141</v>
      </c>
      <c r="J171" s="25">
        <f t="shared" si="34"/>
        <v>15836.445650076532</v>
      </c>
      <c r="K171" s="29">
        <f t="shared" si="33"/>
        <v>4364.7608663419469</v>
      </c>
      <c r="L171" s="30">
        <f t="shared" si="35"/>
        <v>191126.64057909528</v>
      </c>
    </row>
    <row r="172" spans="2:12" x14ac:dyDescent="0.3">
      <c r="B172" s="2">
        <v>170</v>
      </c>
      <c r="C172" s="1" t="s">
        <v>175</v>
      </c>
      <c r="D172" s="15">
        <f t="shared" si="26"/>
        <v>223242.70290045009</v>
      </c>
      <c r="E172" s="15">
        <f t="shared" si="32"/>
        <v>15542.293252981792</v>
      </c>
      <c r="F172" s="7">
        <v>10</v>
      </c>
      <c r="G172" s="7">
        <f t="shared" si="27"/>
        <v>1700</v>
      </c>
      <c r="H172" s="20">
        <f t="shared" si="30"/>
        <v>1453500</v>
      </c>
      <c r="I172" s="25">
        <f t="shared" si="28"/>
        <v>34.296750801161366</v>
      </c>
      <c r="J172" s="25">
        <f t="shared" si="34"/>
        <v>16179.413158088146</v>
      </c>
      <c r="K172" s="29">
        <f t="shared" si="33"/>
        <v>4510.7826563052595</v>
      </c>
      <c r="L172" s="30">
        <f t="shared" si="35"/>
        <v>195637.42323540055</v>
      </c>
    </row>
    <row r="173" spans="2:12" x14ac:dyDescent="0.3">
      <c r="B173" s="2">
        <v>171</v>
      </c>
      <c r="C173" s="1" t="s">
        <v>176</v>
      </c>
      <c r="D173" s="15">
        <f t="shared" si="26"/>
        <v>239952.03105012889</v>
      </c>
      <c r="E173" s="15">
        <f t="shared" si="32"/>
        <v>16709.328149678797</v>
      </c>
      <c r="F173" s="7">
        <v>10</v>
      </c>
      <c r="G173" s="7">
        <f t="shared" si="27"/>
        <v>1710</v>
      </c>
      <c r="H173" s="20">
        <f t="shared" si="30"/>
        <v>1470600</v>
      </c>
      <c r="I173" s="25">
        <f t="shared" si="28"/>
        <v>35.017398440343662</v>
      </c>
      <c r="J173" s="25">
        <f t="shared" si="34"/>
        <v>16529.587142491582</v>
      </c>
      <c r="K173" s="29">
        <f t="shared" si="33"/>
        <v>4663.4066086187777</v>
      </c>
      <c r="L173" s="30">
        <f t="shared" si="35"/>
        <v>200300.82984401932</v>
      </c>
    </row>
    <row r="174" spans="2:12" x14ac:dyDescent="0.3">
      <c r="B174" s="2">
        <v>172</v>
      </c>
      <c r="C174" s="1" t="s">
        <v>177</v>
      </c>
      <c r="D174" s="15">
        <f t="shared" si="26"/>
        <v>257916.05225085196</v>
      </c>
      <c r="E174" s="15">
        <f t="shared" si="32"/>
        <v>17964.021200723073</v>
      </c>
      <c r="F174" s="7">
        <v>10</v>
      </c>
      <c r="G174" s="7">
        <f t="shared" si="27"/>
        <v>1720</v>
      </c>
      <c r="H174" s="20">
        <f t="shared" si="30"/>
        <v>1487800</v>
      </c>
      <c r="I174" s="25">
        <f t="shared" si="28"/>
        <v>35.753188418311034</v>
      </c>
      <c r="J174" s="25">
        <f t="shared" si="34"/>
        <v>16887.119026674693</v>
      </c>
      <c r="K174" s="29">
        <f t="shared" si="33"/>
        <v>4822.9508372679484</v>
      </c>
      <c r="L174" s="30">
        <f t="shared" si="35"/>
        <v>205123.78068128726</v>
      </c>
    </row>
    <row r="175" spans="2:12" x14ac:dyDescent="0.3">
      <c r="B175" s="2">
        <v>173</v>
      </c>
      <c r="C175" s="1" t="s">
        <v>178</v>
      </c>
      <c r="D175" s="15">
        <f t="shared" si="26"/>
        <v>277229.00882342632</v>
      </c>
      <c r="E175" s="15">
        <f t="shared" si="32"/>
        <v>19312.95657257436</v>
      </c>
      <c r="F175" s="7">
        <v>10</v>
      </c>
      <c r="G175" s="7">
        <f t="shared" si="27"/>
        <v>1730</v>
      </c>
      <c r="H175" s="20">
        <f t="shared" si="30"/>
        <v>1505100</v>
      </c>
      <c r="I175" s="25">
        <f t="shared" si="28"/>
        <v>36.504438907789549</v>
      </c>
      <c r="J175" s="25">
        <f t="shared" si="34"/>
        <v>17252.163415752588</v>
      </c>
      <c r="K175" s="29">
        <f t="shared" si="33"/>
        <v>4989.7487840206013</v>
      </c>
      <c r="L175" s="30">
        <f t="shared" si="35"/>
        <v>210113.52946530786</v>
      </c>
    </row>
    <row r="176" spans="2:12" x14ac:dyDescent="0.3">
      <c r="B176" s="2">
        <v>174</v>
      </c>
      <c r="C176" s="1" t="s">
        <v>179</v>
      </c>
      <c r="D176" s="15">
        <f t="shared" si="26"/>
        <v>297992.22180406406</v>
      </c>
      <c r="E176" s="15">
        <f t="shared" si="32"/>
        <v>20763.212980637734</v>
      </c>
      <c r="F176" s="7">
        <v>10</v>
      </c>
      <c r="G176" s="7">
        <f t="shared" si="27"/>
        <v>1740</v>
      </c>
      <c r="H176" s="20">
        <f t="shared" si="30"/>
        <v>1522500</v>
      </c>
      <c r="I176" s="25">
        <f t="shared" si="28"/>
        <v>37.271474766990572</v>
      </c>
      <c r="J176" s="25">
        <f t="shared" si="34"/>
        <v>17624.878163422494</v>
      </c>
      <c r="K176" s="29">
        <f t="shared" si="33"/>
        <v>5164.1499569701155</v>
      </c>
      <c r="L176" s="30">
        <f t="shared" si="35"/>
        <v>215277.67942227799</v>
      </c>
    </row>
    <row r="177" spans="2:12" x14ac:dyDescent="0.3">
      <c r="B177" s="2">
        <v>175</v>
      </c>
      <c r="C177" s="1" t="s">
        <v>180</v>
      </c>
      <c r="D177" s="15">
        <f t="shared" si="26"/>
        <v>320314.62263982097</v>
      </c>
      <c r="E177" s="15">
        <f t="shared" si="32"/>
        <v>22322.400835756911</v>
      </c>
      <c r="F177" s="7">
        <v>10</v>
      </c>
      <c r="G177" s="7">
        <f t="shared" si="27"/>
        <v>1750</v>
      </c>
      <c r="H177" s="20">
        <f t="shared" si="30"/>
        <v>1540000</v>
      </c>
      <c r="I177" s="25">
        <f t="shared" si="28"/>
        <v>38.054627680087073</v>
      </c>
      <c r="J177" s="25">
        <f t="shared" si="34"/>
        <v>18005.424440223363</v>
      </c>
      <c r="K177" s="29">
        <f t="shared" si="33"/>
        <v>5346.5207046640517</v>
      </c>
      <c r="L177" s="30">
        <f t="shared" si="35"/>
        <v>220624.20012694204</v>
      </c>
    </row>
    <row r="178" spans="2:12" x14ac:dyDescent="0.3">
      <c r="B178" s="2">
        <v>176</v>
      </c>
      <c r="C178" s="1" t="s">
        <v>181</v>
      </c>
      <c r="D178" s="15">
        <f t="shared" si="26"/>
        <v>344313.32482065959</v>
      </c>
      <c r="E178" s="15">
        <f t="shared" si="32"/>
        <v>23998.70218083862</v>
      </c>
      <c r="F178" s="7">
        <v>10</v>
      </c>
      <c r="G178" s="7">
        <f t="shared" si="27"/>
        <v>1760</v>
      </c>
      <c r="H178" s="20">
        <f t="shared" si="30"/>
        <v>1557600</v>
      </c>
      <c r="I178" s="25">
        <f t="shared" si="28"/>
        <v>38.854236300641482</v>
      </c>
      <c r="J178" s="25">
        <f t="shared" si="34"/>
        <v>18393.966803229778</v>
      </c>
      <c r="K178" s="29">
        <f t="shared" si="33"/>
        <v>5537.2450275328374</v>
      </c>
      <c r="L178" s="30">
        <f t="shared" si="35"/>
        <v>226161.44515447487</v>
      </c>
    </row>
    <row r="179" spans="2:12" x14ac:dyDescent="0.3">
      <c r="B179" s="2">
        <v>177</v>
      </c>
      <c r="C179" s="1" t="s">
        <v>182</v>
      </c>
      <c r="D179" s="15">
        <f t="shared" si="26"/>
        <v>370114.23844785942</v>
      </c>
      <c r="E179" s="15">
        <f t="shared" si="32"/>
        <v>25800.913627199829</v>
      </c>
      <c r="F179" s="7">
        <v>10</v>
      </c>
      <c r="G179" s="7">
        <f t="shared" si="27"/>
        <v>1770</v>
      </c>
      <c r="H179" s="20">
        <f t="shared" si="30"/>
        <v>1575300</v>
      </c>
      <c r="I179" s="25">
        <f t="shared" si="28"/>
        <v>39.670646398047545</v>
      </c>
      <c r="J179" s="25">
        <f t="shared" si="34"/>
        <v>18790.673267210252</v>
      </c>
      <c r="K179" s="29">
        <f t="shared" si="33"/>
        <v>5736.7254284158071</v>
      </c>
      <c r="L179" s="30">
        <f t="shared" si="35"/>
        <v>231898.17058289069</v>
      </c>
    </row>
    <row r="180" spans="2:12" x14ac:dyDescent="0.3">
      <c r="B180" s="2">
        <v>178</v>
      </c>
      <c r="C180" s="1" t="s">
        <v>183</v>
      </c>
      <c r="D180" s="15">
        <f t="shared" si="26"/>
        <v>397852.730963799</v>
      </c>
      <c r="E180" s="15">
        <f t="shared" si="32"/>
        <v>27738.492515939579</v>
      </c>
      <c r="F180" s="7">
        <v>10</v>
      </c>
      <c r="G180" s="7">
        <f t="shared" si="27"/>
        <v>1780</v>
      </c>
      <c r="H180" s="20">
        <f t="shared" si="30"/>
        <v>1593100</v>
      </c>
      <c r="I180" s="25">
        <f t="shared" si="28"/>
        <v>40.504211007048951</v>
      </c>
      <c r="J180" s="25">
        <f t="shared" si="34"/>
        <v>19195.71537728074</v>
      </c>
      <c r="K180" s="29">
        <f t="shared" si="33"/>
        <v>5945.383804068324</v>
      </c>
      <c r="L180" s="30">
        <f t="shared" si="35"/>
        <v>237843.554386959</v>
      </c>
    </row>
    <row r="181" spans="2:12" x14ac:dyDescent="0.3">
      <c r="B181" s="2">
        <v>179</v>
      </c>
      <c r="C181" s="1" t="s">
        <v>184</v>
      </c>
      <c r="D181" s="15">
        <f t="shared" si="26"/>
        <v>427674.3375103735</v>
      </c>
      <c r="E181" s="15">
        <f t="shared" si="32"/>
        <v>29821.606546574505</v>
      </c>
      <c r="F181" s="7">
        <v>10</v>
      </c>
      <c r="G181" s="7">
        <f t="shared" si="27"/>
        <v>1790</v>
      </c>
      <c r="H181" s="20">
        <f t="shared" si="30"/>
        <v>1611000</v>
      </c>
      <c r="I181" s="25">
        <f t="shared" si="28"/>
        <v>41.355290580399753</v>
      </c>
      <c r="J181" s="25">
        <f t="shared" si="34"/>
        <v>19609.268283084737</v>
      </c>
      <c r="K181" s="29">
        <f t="shared" si="33"/>
        <v>6163.6623796247331</v>
      </c>
      <c r="L181" s="30">
        <f t="shared" si="35"/>
        <v>244007.21676658373</v>
      </c>
    </row>
    <row r="182" spans="2:12" x14ac:dyDescent="0.3">
      <c r="B182" s="2">
        <v>180</v>
      </c>
      <c r="C182" s="1" t="s">
        <v>185</v>
      </c>
      <c r="D182" s="15">
        <f t="shared" si="26"/>
        <v>459735.52464375703</v>
      </c>
      <c r="E182" s="15">
        <f t="shared" si="32"/>
        <v>32061.18713338353</v>
      </c>
      <c r="F182" s="7">
        <v>10</v>
      </c>
      <c r="G182" s="7">
        <f t="shared" si="27"/>
        <v>1800</v>
      </c>
      <c r="H182" s="20">
        <f t="shared" si="30"/>
        <v>1629000</v>
      </c>
      <c r="I182" s="25">
        <f t="shared" si="28"/>
        <v>42.2242531447326</v>
      </c>
      <c r="J182" s="25">
        <f t="shared" si="34"/>
        <v>20031.510814532063</v>
      </c>
      <c r="K182" s="29">
        <f t="shared" si="33"/>
        <v>6392.0246880867762</v>
      </c>
      <c r="L182" s="30">
        <f t="shared" si="35"/>
        <v>250399.2414546705</v>
      </c>
    </row>
    <row r="183" spans="2:12" x14ac:dyDescent="0.3">
      <c r="B183" s="2">
        <v>181</v>
      </c>
      <c r="C183" s="1" t="s">
        <v>186</v>
      </c>
      <c r="D183" s="15">
        <f t="shared" si="26"/>
        <v>494204.51141318912</v>
      </c>
      <c r="E183" s="15">
        <f t="shared" si="32"/>
        <v>34468.986769432086</v>
      </c>
      <c r="F183" s="7">
        <v>10</v>
      </c>
      <c r="G183" s="7">
        <f t="shared" si="27"/>
        <v>1810</v>
      </c>
      <c r="H183" s="20">
        <f t="shared" si="30"/>
        <v>1647100</v>
      </c>
      <c r="I183" s="25">
        <f t="shared" si="28"/>
        <v>43.111474459702066</v>
      </c>
      <c r="J183" s="25">
        <f t="shared" si="34"/>
        <v>20462.625559129083</v>
      </c>
      <c r="K183" s="29">
        <f t="shared" si="33"/>
        <v>6630.956597007048</v>
      </c>
      <c r="L183" s="30">
        <f t="shared" si="35"/>
        <v>257030.19805167755</v>
      </c>
    </row>
    <row r="184" spans="2:12" x14ac:dyDescent="0.3">
      <c r="B184" s="2">
        <v>182</v>
      </c>
      <c r="C184" s="1" t="s">
        <v>187</v>
      </c>
      <c r="D184" s="15">
        <f t="shared" si="26"/>
        <v>531262.15211251425</v>
      </c>
      <c r="E184" s="15">
        <f t="shared" si="32"/>
        <v>37057.640699325129</v>
      </c>
      <c r="F184" s="7">
        <v>10</v>
      </c>
      <c r="G184" s="7">
        <f t="shared" si="27"/>
        <v>1820</v>
      </c>
      <c r="H184" s="20">
        <f t="shared" si="30"/>
        <v>1665300</v>
      </c>
      <c r="I184" s="25">
        <f t="shared" si="28"/>
        <v>44.017338180471796</v>
      </c>
      <c r="J184" s="25">
        <f t="shared" si="34"/>
        <v>20902.798940933801</v>
      </c>
      <c r="K184" s="29">
        <f t="shared" si="33"/>
        <v>6880.9673846413589</v>
      </c>
      <c r="L184" s="30">
        <f t="shared" si="35"/>
        <v>263911.1654363189</v>
      </c>
    </row>
    <row r="185" spans="2:12" x14ac:dyDescent="0.3">
      <c r="B185" s="2">
        <v>183</v>
      </c>
      <c r="C185" s="1" t="s">
        <v>188</v>
      </c>
      <c r="D185" s="15">
        <f t="shared" si="26"/>
        <v>571102.88533682527</v>
      </c>
      <c r="E185" s="15">
        <f t="shared" si="32"/>
        <v>39840.733224311029</v>
      </c>
      <c r="F185" s="7">
        <v>10</v>
      </c>
      <c r="G185" s="7">
        <f t="shared" si="27"/>
        <v>1830</v>
      </c>
      <c r="H185" s="20">
        <f t="shared" si="30"/>
        <v>1683600</v>
      </c>
      <c r="I185" s="25">
        <f t="shared" si="28"/>
        <v>44.942236023615919</v>
      </c>
      <c r="J185" s="25">
        <f t="shared" si="34"/>
        <v>21352.22130116996</v>
      </c>
      <c r="K185" s="29">
        <f t="shared" si="33"/>
        <v>7142.5908679537806</v>
      </c>
      <c r="L185" s="30">
        <f t="shared" si="35"/>
        <v>271053.75630427268</v>
      </c>
    </row>
    <row r="186" spans="2:12" x14ac:dyDescent="0.3">
      <c r="B186" s="2">
        <v>184</v>
      </c>
      <c r="C186" s="1" t="s">
        <v>189</v>
      </c>
      <c r="D186" s="15">
        <f t="shared" si="26"/>
        <v>613935.75432451093</v>
      </c>
      <c r="E186" s="15">
        <f t="shared" si="32"/>
        <v>42832.868987685652</v>
      </c>
      <c r="F186" s="7">
        <v>10</v>
      </c>
      <c r="G186" s="7">
        <f t="shared" si="27"/>
        <v>1840</v>
      </c>
      <c r="H186" s="20">
        <f t="shared" si="30"/>
        <v>1702000</v>
      </c>
      <c r="I186" s="25">
        <f t="shared" si="28"/>
        <v>45.886567936506459</v>
      </c>
      <c r="J186" s="25">
        <f t="shared" si="34"/>
        <v>21811.086980535027</v>
      </c>
      <c r="K186" s="29">
        <f t="shared" si="33"/>
        <v>7416.3865849725853</v>
      </c>
      <c r="L186" s="30">
        <f t="shared" si="35"/>
        <v>278470.1428892453</v>
      </c>
    </row>
    <row r="187" spans="2:12" x14ac:dyDescent="0.3">
      <c r="B187" s="2">
        <v>185</v>
      </c>
      <c r="C187" s="1" t="s">
        <v>190</v>
      </c>
      <c r="D187" s="15">
        <f t="shared" si="26"/>
        <v>659985.50393908459</v>
      </c>
      <c r="E187" s="15">
        <f t="shared" si="32"/>
        <v>46049.749614573666</v>
      </c>
      <c r="F187" s="7">
        <v>10</v>
      </c>
      <c r="G187" s="7">
        <f t="shared" si="27"/>
        <v>1850</v>
      </c>
      <c r="H187" s="20">
        <f t="shared" si="30"/>
        <v>1720500</v>
      </c>
      <c r="I187" s="25">
        <f t="shared" si="28"/>
        <v>46.850742270259992</v>
      </c>
      <c r="J187" s="25">
        <f t="shared" si="34"/>
        <v>22279.594403237628</v>
      </c>
      <c r="K187" s="29">
        <f t="shared" si="33"/>
        <v>7702.9410341161602</v>
      </c>
      <c r="L187" s="30">
        <f t="shared" si="35"/>
        <v>286173.08392336144</v>
      </c>
    </row>
    <row r="188" spans="2:12" x14ac:dyDescent="0.3">
      <c r="B188" s="2">
        <v>186</v>
      </c>
      <c r="C188" s="1" t="s">
        <v>191</v>
      </c>
      <c r="D188" s="15">
        <f t="shared" si="26"/>
        <v>709493.76004735357</v>
      </c>
      <c r="E188" s="15">
        <f t="shared" si="32"/>
        <v>49508.256108268979</v>
      </c>
      <c r="F188" s="7">
        <v>10</v>
      </c>
      <c r="G188" s="7">
        <f t="shared" si="27"/>
        <v>1860</v>
      </c>
      <c r="H188" s="20">
        <f t="shared" si="30"/>
        <v>1739100</v>
      </c>
      <c r="I188" s="25">
        <f t="shared" si="28"/>
        <v>47.835175956318025</v>
      </c>
      <c r="J188" s="25">
        <f t="shared" si="34"/>
        <v>22757.94616280081</v>
      </c>
      <c r="K188" s="29">
        <f t="shared" si="33"/>
        <v>8002.8689732335442</v>
      </c>
      <c r="L188" s="30">
        <f t="shared" si="35"/>
        <v>294175.952896595</v>
      </c>
    </row>
    <row r="189" spans="2:12" x14ac:dyDescent="0.3">
      <c r="B189" s="2">
        <v>187</v>
      </c>
      <c r="C189" s="1" t="s">
        <v>192</v>
      </c>
      <c r="D189" s="15">
        <f t="shared" si="26"/>
        <v>762720.29748286668</v>
      </c>
      <c r="E189" s="15">
        <f t="shared" si="32"/>
        <v>53226.537435513106</v>
      </c>
      <c r="F189" s="7">
        <v>10</v>
      </c>
      <c r="G189" s="7">
        <f t="shared" si="27"/>
        <v>1870</v>
      </c>
      <c r="H189" s="20">
        <f t="shared" si="30"/>
        <v>1757800</v>
      </c>
      <c r="I189" s="25">
        <f t="shared" si="28"/>
        <v>48.840294686737863</v>
      </c>
      <c r="J189" s="25">
        <f t="shared" si="34"/>
        <v>23246.34910966819</v>
      </c>
      <c r="K189" s="29">
        <f t="shared" si="33"/>
        <v>8316.8147812371571</v>
      </c>
      <c r="L189" s="30">
        <f t="shared" si="35"/>
        <v>302492.76767783216</v>
      </c>
    </row>
    <row r="190" spans="2:12" x14ac:dyDescent="0.3">
      <c r="B190" s="2">
        <v>188</v>
      </c>
      <c r="C190" s="1" t="s">
        <v>193</v>
      </c>
      <c r="D190" s="15">
        <f t="shared" si="26"/>
        <v>819944.40324845002</v>
      </c>
      <c r="E190" s="15">
        <f t="shared" si="32"/>
        <v>57224.105765583343</v>
      </c>
      <c r="F190" s="7">
        <v>10</v>
      </c>
      <c r="G190" s="7">
        <f t="shared" si="27"/>
        <v>1880</v>
      </c>
      <c r="H190" s="20">
        <f t="shared" si="30"/>
        <v>1776600</v>
      </c>
      <c r="I190" s="25">
        <f t="shared" si="28"/>
        <v>49.866533098271979</v>
      </c>
      <c r="J190" s="25">
        <f t="shared" si="34"/>
        <v>23745.01444065091</v>
      </c>
      <c r="K190" s="29">
        <f t="shared" si="33"/>
        <v>8645.4538853434915</v>
      </c>
      <c r="L190" s="30">
        <f t="shared" si="35"/>
        <v>311138.22156317567</v>
      </c>
    </row>
    <row r="191" spans="2:12" x14ac:dyDescent="0.3">
      <c r="B191" s="2">
        <v>189</v>
      </c>
      <c r="C191" s="1" t="s">
        <v>194</v>
      </c>
      <c r="D191" s="15">
        <f t="shared" si="26"/>
        <v>881466.34211140359</v>
      </c>
      <c r="E191" s="15">
        <f t="shared" si="32"/>
        <v>61521.938862953568</v>
      </c>
      <c r="F191" s="7">
        <v>10</v>
      </c>
      <c r="G191" s="7">
        <f t="shared" si="27"/>
        <v>1890</v>
      </c>
      <c r="H191" s="20">
        <f t="shared" si="30"/>
        <v>1795500</v>
      </c>
      <c r="I191" s="25">
        <f t="shared" si="28"/>
        <v>50.914334960314783</v>
      </c>
      <c r="J191" s="25">
        <f t="shared" si="34"/>
        <v>24254.157790254059</v>
      </c>
      <c r="K191" s="29">
        <f t="shared" si="33"/>
        <v>8989.4942570828753</v>
      </c>
      <c r="L191" s="30">
        <f t="shared" si="35"/>
        <v>320127.71582025854</v>
      </c>
    </row>
    <row r="192" spans="2:12" x14ac:dyDescent="0.3">
      <c r="B192" s="2">
        <v>190</v>
      </c>
      <c r="C192" s="1" t="s">
        <v>195</v>
      </c>
      <c r="D192" s="15">
        <f t="shared" si="26"/>
        <v>947608.9322822846</v>
      </c>
      <c r="E192" s="15">
        <f t="shared" si="32"/>
        <v>66142.590170881012</v>
      </c>
      <c r="F192" s="7">
        <v>10</v>
      </c>
      <c r="G192" s="7">
        <f t="shared" si="27"/>
        <v>1900</v>
      </c>
      <c r="H192" s="20">
        <f t="shared" si="30"/>
        <v>1814500</v>
      </c>
      <c r="I192" s="25">
        <f t="shared" si="28"/>
        <v>51.984153366799077</v>
      </c>
      <c r="J192" s="25">
        <f t="shared" si="34"/>
        <v>24773.999323922049</v>
      </c>
      <c r="K192" s="29">
        <f t="shared" si="33"/>
        <v>9349.6779803920253</v>
      </c>
      <c r="L192" s="30">
        <f t="shared" si="35"/>
        <v>329477.39380065055</v>
      </c>
    </row>
    <row r="193" spans="2:12" x14ac:dyDescent="0.3">
      <c r="B193" s="2">
        <v>191</v>
      </c>
      <c r="C193" s="1" t="s">
        <v>196</v>
      </c>
      <c r="D193" s="15">
        <f t="shared" si="26"/>
        <v>1018719.239445831</v>
      </c>
      <c r="E193" s="15">
        <f t="shared" si="32"/>
        <v>71110.307163546444</v>
      </c>
      <c r="F193" s="7">
        <v>10</v>
      </c>
      <c r="G193" s="7">
        <f t="shared" si="27"/>
        <v>1910</v>
      </c>
      <c r="H193" s="20">
        <f t="shared" si="30"/>
        <v>1833600</v>
      </c>
      <c r="I193" s="25">
        <f t="shared" si="28"/>
        <v>53.076450932124246</v>
      </c>
      <c r="J193" s="25">
        <f t="shared" si="34"/>
        <v>25304.763833243291</v>
      </c>
      <c r="K193" s="29">
        <f t="shared" si="33"/>
        <v>9726.7828952624386</v>
      </c>
      <c r="L193" s="30">
        <f t="shared" si="35"/>
        <v>339204.17669591296</v>
      </c>
    </row>
    <row r="194" spans="2:12" ht="17.25" thickBot="1" x14ac:dyDescent="0.35">
      <c r="B194" s="12">
        <v>192</v>
      </c>
      <c r="C194" s="4" t="s">
        <v>197</v>
      </c>
      <c r="D194" s="16">
        <f t="shared" si="26"/>
        <v>1095170.3980336986</v>
      </c>
      <c r="E194" s="16">
        <f t="shared" si="32"/>
        <v>76451.158587867511</v>
      </c>
      <c r="F194" s="17">
        <v>10</v>
      </c>
      <c r="G194" s="4">
        <f t="shared" si="27"/>
        <v>1920</v>
      </c>
      <c r="H194" s="27">
        <f t="shared" si="30"/>
        <v>1852800</v>
      </c>
      <c r="I194" s="28">
        <f t="shared" si="28"/>
        <v>54.19169999120173</v>
      </c>
      <c r="J194" s="28">
        <f t="shared" si="34"/>
        <v>25846.680833155307</v>
      </c>
      <c r="K194" s="31">
        <f t="shared" si="33"/>
        <v>10121.624320585195</v>
      </c>
      <c r="L194" s="32">
        <f t="shared" si="35"/>
        <v>349325.80101649818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 Kim</dc:creator>
  <cp:lastModifiedBy>Sungwoo Kim</cp:lastModifiedBy>
  <dcterms:created xsi:type="dcterms:W3CDTF">2017-11-16T08:21:43Z</dcterms:created>
  <dcterms:modified xsi:type="dcterms:W3CDTF">2017-11-28T05:33:58Z</dcterms:modified>
</cp:coreProperties>
</file>