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snail_nemo\"/>
    </mc:Choice>
  </mc:AlternateContent>
  <bookViews>
    <workbookView xWindow="4368" yWindow="7524" windowWidth="10116" windowHeight="3300" activeTab="2"/>
  </bookViews>
  <sheets>
    <sheet name="TOTAL EGG CAPSULE" sheetId="1" r:id="rId1"/>
    <sheet name="HATCHING SUCCESS" sheetId="2" r:id="rId2"/>
    <sheet name="LOCOMOTION" sheetId="4" r:id="rId3"/>
    <sheet name="REPRODUCTIO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C58" i="4" l="1"/>
  <c r="AO29" i="4"/>
  <c r="AO93" i="4"/>
  <c r="BI22" i="4"/>
  <c r="BI43" i="4"/>
  <c r="BI64" i="4"/>
  <c r="BI86" i="4"/>
  <c r="CD14" i="4"/>
  <c r="CD35" i="4"/>
  <c r="CD46" i="4"/>
  <c r="BJ3" i="4"/>
  <c r="BJ11" i="4"/>
  <c r="BJ19" i="4"/>
  <c r="BJ27" i="4"/>
  <c r="BJ35" i="4"/>
  <c r="BJ43" i="4"/>
  <c r="AP10" i="4"/>
  <c r="AP14" i="4"/>
  <c r="AP18" i="4"/>
  <c r="AP22" i="4"/>
  <c r="AP26" i="4"/>
  <c r="AP30" i="4"/>
  <c r="AP34" i="4"/>
  <c r="AP38" i="4"/>
  <c r="AP42" i="4"/>
  <c r="AP46" i="4"/>
  <c r="AP50" i="4"/>
  <c r="AP54" i="4"/>
  <c r="AP58" i="4"/>
  <c r="AP62" i="4"/>
  <c r="AP66" i="4"/>
  <c r="AP70" i="4"/>
  <c r="AP74" i="4"/>
  <c r="AP78" i="4"/>
  <c r="AP82" i="4"/>
  <c r="AP86" i="4"/>
  <c r="AP90" i="4"/>
  <c r="AP94" i="4"/>
  <c r="CA3" i="4"/>
  <c r="CA4" i="4"/>
  <c r="CA5" i="4"/>
  <c r="CA6" i="4"/>
  <c r="CA7" i="4"/>
  <c r="CA8" i="4"/>
  <c r="CA9" i="4"/>
  <c r="CA10" i="4"/>
  <c r="CA11" i="4"/>
  <c r="CA12" i="4"/>
  <c r="CA13" i="4"/>
  <c r="CA14" i="4"/>
  <c r="CA15" i="4"/>
  <c r="CA16" i="4"/>
  <c r="CA17" i="4"/>
  <c r="CA18" i="4"/>
  <c r="CA19" i="4"/>
  <c r="CA20" i="4"/>
  <c r="CA21" i="4"/>
  <c r="CA22" i="4"/>
  <c r="CA23" i="4"/>
  <c r="CA24" i="4"/>
  <c r="CA25" i="4"/>
  <c r="CA26" i="4"/>
  <c r="CA27" i="4"/>
  <c r="CA28" i="4"/>
  <c r="CA29" i="4"/>
  <c r="CA30" i="4"/>
  <c r="CA31" i="4"/>
  <c r="CA32" i="4"/>
  <c r="CA33" i="4"/>
  <c r="CA34" i="4"/>
  <c r="CA35" i="4"/>
  <c r="CA36" i="4"/>
  <c r="CA37" i="4"/>
  <c r="CA38" i="4"/>
  <c r="CA39" i="4"/>
  <c r="CA40" i="4"/>
  <c r="CA41" i="4"/>
  <c r="CA42" i="4"/>
  <c r="CA43" i="4"/>
  <c r="CA44" i="4"/>
  <c r="CA45" i="4"/>
  <c r="CA46" i="4"/>
  <c r="CA47" i="4"/>
  <c r="CA48" i="4"/>
  <c r="CA49" i="4"/>
  <c r="CA50" i="4"/>
  <c r="CA51" i="4"/>
  <c r="CA52" i="4"/>
  <c r="CA53" i="4"/>
  <c r="CA54" i="4"/>
  <c r="CA55" i="4"/>
  <c r="CA56" i="4"/>
  <c r="CA57" i="4"/>
  <c r="CA58" i="4"/>
  <c r="CA59" i="4"/>
  <c r="CA60" i="4"/>
  <c r="CA61" i="4"/>
  <c r="CA62" i="4"/>
  <c r="CA63" i="4"/>
  <c r="CA64" i="4"/>
  <c r="CA65" i="4"/>
  <c r="CA66" i="4"/>
  <c r="CA67" i="4"/>
  <c r="CA68" i="4"/>
  <c r="CA69" i="4"/>
  <c r="CA70" i="4"/>
  <c r="CA71" i="4"/>
  <c r="CA72" i="4"/>
  <c r="CA73" i="4"/>
  <c r="CA74" i="4"/>
  <c r="CA75" i="4"/>
  <c r="CA76" i="4"/>
  <c r="CA77" i="4"/>
  <c r="CA78" i="4"/>
  <c r="CA79" i="4"/>
  <c r="CA80" i="4"/>
  <c r="CA81" i="4"/>
  <c r="CA82" i="4"/>
  <c r="CA83" i="4"/>
  <c r="CA84" i="4"/>
  <c r="CA85" i="4"/>
  <c r="CA86" i="4"/>
  <c r="CA87" i="4"/>
  <c r="CA88" i="4"/>
  <c r="CA89" i="4"/>
  <c r="CA90" i="4"/>
  <c r="CA91" i="4"/>
  <c r="CA92" i="4"/>
  <c r="CA93" i="4"/>
  <c r="CA94" i="4"/>
  <c r="CA2" i="4"/>
  <c r="BZ3" i="4"/>
  <c r="BZ4" i="4"/>
  <c r="BZ5" i="4"/>
  <c r="CC5" i="4" s="1"/>
  <c r="BZ6" i="4"/>
  <c r="BZ7" i="4"/>
  <c r="BZ8" i="4"/>
  <c r="BZ9" i="4"/>
  <c r="CC9" i="4" s="1"/>
  <c r="BZ10" i="4"/>
  <c r="CC10" i="4" s="1"/>
  <c r="BZ11" i="4"/>
  <c r="BZ12" i="4"/>
  <c r="BZ13" i="4"/>
  <c r="CC13" i="4" s="1"/>
  <c r="BZ14" i="4"/>
  <c r="BZ15" i="4"/>
  <c r="BZ16" i="4"/>
  <c r="BZ17" i="4"/>
  <c r="CC17" i="4" s="1"/>
  <c r="BZ18" i="4"/>
  <c r="BZ19" i="4"/>
  <c r="BZ20" i="4"/>
  <c r="BZ21" i="4"/>
  <c r="CC21" i="4" s="1"/>
  <c r="BZ22" i="4"/>
  <c r="BZ23" i="4"/>
  <c r="BZ24" i="4"/>
  <c r="BZ25" i="4"/>
  <c r="CC25" i="4" s="1"/>
  <c r="BZ26" i="4"/>
  <c r="CC26" i="4" s="1"/>
  <c r="BZ27" i="4"/>
  <c r="BZ28" i="4"/>
  <c r="BZ29" i="4"/>
  <c r="CC29" i="4" s="1"/>
  <c r="BZ30" i="4"/>
  <c r="BZ31" i="4"/>
  <c r="BZ32" i="4"/>
  <c r="CC32" i="4" s="1"/>
  <c r="BZ33" i="4"/>
  <c r="CC33" i="4" s="1"/>
  <c r="BZ34" i="4"/>
  <c r="BZ35" i="4"/>
  <c r="BZ36" i="4"/>
  <c r="BZ37" i="4"/>
  <c r="CC37" i="4" s="1"/>
  <c r="BZ38" i="4"/>
  <c r="BZ39" i="4"/>
  <c r="BZ40" i="4"/>
  <c r="BZ41" i="4"/>
  <c r="CC41" i="4" s="1"/>
  <c r="BZ42" i="4"/>
  <c r="CC42" i="4" s="1"/>
  <c r="BZ43" i="4"/>
  <c r="BZ44" i="4"/>
  <c r="BZ45" i="4"/>
  <c r="CC45" i="4" s="1"/>
  <c r="BZ46" i="4"/>
  <c r="BZ47" i="4"/>
  <c r="BZ48" i="4"/>
  <c r="CC48" i="4" s="1"/>
  <c r="BZ49" i="4"/>
  <c r="CC49" i="4" s="1"/>
  <c r="BZ50" i="4"/>
  <c r="BZ51" i="4"/>
  <c r="BZ52" i="4"/>
  <c r="BZ53" i="4"/>
  <c r="CC53" i="4" s="1"/>
  <c r="BZ54" i="4"/>
  <c r="BZ55" i="4"/>
  <c r="BZ56" i="4"/>
  <c r="BZ57" i="4"/>
  <c r="CC57" i="4" s="1"/>
  <c r="BZ58" i="4"/>
  <c r="BZ59" i="4"/>
  <c r="BZ60" i="4"/>
  <c r="BZ61" i="4"/>
  <c r="CC61" i="4" s="1"/>
  <c r="BZ62" i="4"/>
  <c r="BZ63" i="4"/>
  <c r="BZ64" i="4"/>
  <c r="BZ65" i="4"/>
  <c r="CC65" i="4" s="1"/>
  <c r="BZ66" i="4"/>
  <c r="BZ67" i="4"/>
  <c r="BZ68" i="4"/>
  <c r="BZ69" i="4"/>
  <c r="CC69" i="4" s="1"/>
  <c r="BZ70" i="4"/>
  <c r="BZ71" i="4"/>
  <c r="BZ72" i="4"/>
  <c r="BZ73" i="4"/>
  <c r="CC73" i="4" s="1"/>
  <c r="BZ74" i="4"/>
  <c r="CC74" i="4" s="1"/>
  <c r="BZ75" i="4"/>
  <c r="BZ76" i="4"/>
  <c r="BZ77" i="4"/>
  <c r="CC77" i="4" s="1"/>
  <c r="BZ78" i="4"/>
  <c r="BZ79" i="4"/>
  <c r="BZ80" i="4"/>
  <c r="BZ81" i="4"/>
  <c r="CC81" i="4" s="1"/>
  <c r="BZ82" i="4"/>
  <c r="BZ83" i="4"/>
  <c r="BZ84" i="4"/>
  <c r="BZ85" i="4"/>
  <c r="CC85" i="4" s="1"/>
  <c r="BZ86" i="4"/>
  <c r="BZ87" i="4"/>
  <c r="BZ88" i="4"/>
  <c r="BZ89" i="4"/>
  <c r="CC89" i="4" s="1"/>
  <c r="BZ90" i="4"/>
  <c r="CC90" i="4" s="1"/>
  <c r="BZ91" i="4"/>
  <c r="BZ92" i="4"/>
  <c r="BZ93" i="4"/>
  <c r="CC93" i="4" s="1"/>
  <c r="BZ94" i="4"/>
  <c r="BZ2" i="4"/>
  <c r="BW3" i="4"/>
  <c r="CD3" i="4" s="1"/>
  <c r="BW4" i="4"/>
  <c r="BW5" i="4"/>
  <c r="BW6" i="4"/>
  <c r="BW7" i="4"/>
  <c r="BW8" i="4"/>
  <c r="BW9" i="4"/>
  <c r="BW10" i="4"/>
  <c r="BW11" i="4"/>
  <c r="BW12" i="4"/>
  <c r="BW13" i="4"/>
  <c r="BW14" i="4"/>
  <c r="BW15" i="4"/>
  <c r="BW16" i="4"/>
  <c r="BW17" i="4"/>
  <c r="BW18" i="4"/>
  <c r="BW19" i="4"/>
  <c r="CD19" i="4" s="1"/>
  <c r="BW20" i="4"/>
  <c r="BW21" i="4"/>
  <c r="BW22" i="4"/>
  <c r="BW23" i="4"/>
  <c r="BW24" i="4"/>
  <c r="BW25" i="4"/>
  <c r="CD25" i="4" s="1"/>
  <c r="BW26" i="4"/>
  <c r="BW27" i="4"/>
  <c r="BW28" i="4"/>
  <c r="BW29" i="4"/>
  <c r="BW30" i="4"/>
  <c r="BW31" i="4"/>
  <c r="BW32" i="4"/>
  <c r="BW33" i="4"/>
  <c r="BW34" i="4"/>
  <c r="BW35" i="4"/>
  <c r="BW36" i="4"/>
  <c r="BW37" i="4"/>
  <c r="CD37" i="4" s="1"/>
  <c r="BW38" i="4"/>
  <c r="BW39" i="4"/>
  <c r="BW40" i="4"/>
  <c r="BW41" i="4"/>
  <c r="CD41" i="4" s="1"/>
  <c r="BW42" i="4"/>
  <c r="BW43" i="4"/>
  <c r="BW44" i="4"/>
  <c r="BW45" i="4"/>
  <c r="BW46" i="4"/>
  <c r="BW47" i="4"/>
  <c r="CD47" i="4" s="1"/>
  <c r="BW48" i="4"/>
  <c r="BW49" i="4"/>
  <c r="BW50" i="4"/>
  <c r="BW51" i="4"/>
  <c r="CD51" i="4" s="1"/>
  <c r="BW52" i="4"/>
  <c r="BW53" i="4"/>
  <c r="BW54" i="4"/>
  <c r="BW55" i="4"/>
  <c r="BW56" i="4"/>
  <c r="BW57" i="4"/>
  <c r="CD57" i="4" s="1"/>
  <c r="BW58" i="4"/>
  <c r="BW59" i="4"/>
  <c r="BW60" i="4"/>
  <c r="BW61" i="4"/>
  <c r="BW62" i="4"/>
  <c r="BW63" i="4"/>
  <c r="BW64" i="4"/>
  <c r="BW65" i="4"/>
  <c r="CD65" i="4" s="1"/>
  <c r="BW66" i="4"/>
  <c r="BW67" i="4"/>
  <c r="BW68" i="4"/>
  <c r="BW69" i="4"/>
  <c r="CD69" i="4" s="1"/>
  <c r="BW70" i="4"/>
  <c r="BW71" i="4"/>
  <c r="BW72" i="4"/>
  <c r="BW73" i="4"/>
  <c r="CD73" i="4" s="1"/>
  <c r="BW74" i="4"/>
  <c r="BW75" i="4"/>
  <c r="BW76" i="4"/>
  <c r="BW77" i="4"/>
  <c r="CD77" i="4" s="1"/>
  <c r="BW78" i="4"/>
  <c r="BW79" i="4"/>
  <c r="BW80" i="4"/>
  <c r="BW81" i="4"/>
  <c r="CD81" i="4" s="1"/>
  <c r="BW82" i="4"/>
  <c r="BW83" i="4"/>
  <c r="BW84" i="4"/>
  <c r="BW85" i="4"/>
  <c r="CD85" i="4" s="1"/>
  <c r="BW86" i="4"/>
  <c r="BW87" i="4"/>
  <c r="BW88" i="4"/>
  <c r="BW89" i="4"/>
  <c r="CD89" i="4" s="1"/>
  <c r="BW90" i="4"/>
  <c r="BW91" i="4"/>
  <c r="BW92" i="4"/>
  <c r="BW93" i="4"/>
  <c r="CD93" i="4" s="1"/>
  <c r="BW94" i="4"/>
  <c r="BW2" i="4"/>
  <c r="BG3" i="4"/>
  <c r="BG4" i="4"/>
  <c r="BG5" i="4"/>
  <c r="BG6" i="4"/>
  <c r="BG7" i="4"/>
  <c r="BG8" i="4"/>
  <c r="BG9" i="4"/>
  <c r="BG10" i="4"/>
  <c r="BG11" i="4"/>
  <c r="BG12" i="4"/>
  <c r="BG13" i="4"/>
  <c r="BG14" i="4"/>
  <c r="BG15" i="4"/>
  <c r="BG16" i="4"/>
  <c r="BG17" i="4"/>
  <c r="BG18" i="4"/>
  <c r="BG19" i="4"/>
  <c r="BG20" i="4"/>
  <c r="BG21" i="4"/>
  <c r="BG22" i="4"/>
  <c r="BG23" i="4"/>
  <c r="BG24" i="4"/>
  <c r="BG25" i="4"/>
  <c r="BG26" i="4"/>
  <c r="BG27" i="4"/>
  <c r="BG28" i="4"/>
  <c r="BG29" i="4"/>
  <c r="BG30" i="4"/>
  <c r="BG31" i="4"/>
  <c r="BG32" i="4"/>
  <c r="BG33" i="4"/>
  <c r="BG34" i="4"/>
  <c r="BG35" i="4"/>
  <c r="BG36" i="4"/>
  <c r="BG37" i="4"/>
  <c r="BG38" i="4"/>
  <c r="BG39" i="4"/>
  <c r="BG40" i="4"/>
  <c r="BG41" i="4"/>
  <c r="BG42" i="4"/>
  <c r="BG43" i="4"/>
  <c r="BG44" i="4"/>
  <c r="BG45" i="4"/>
  <c r="BG46" i="4"/>
  <c r="BG47" i="4"/>
  <c r="BG48" i="4"/>
  <c r="BG49" i="4"/>
  <c r="BG50" i="4"/>
  <c r="BG51" i="4"/>
  <c r="BG52" i="4"/>
  <c r="BG53" i="4"/>
  <c r="BG54" i="4"/>
  <c r="BG55" i="4"/>
  <c r="BG56" i="4"/>
  <c r="BG57" i="4"/>
  <c r="BG58" i="4"/>
  <c r="BG59" i="4"/>
  <c r="BG60" i="4"/>
  <c r="BG61" i="4"/>
  <c r="BG62" i="4"/>
  <c r="BG63" i="4"/>
  <c r="BG64" i="4"/>
  <c r="BG65" i="4"/>
  <c r="BG66" i="4"/>
  <c r="BG67" i="4"/>
  <c r="BG68" i="4"/>
  <c r="BG69" i="4"/>
  <c r="BG70" i="4"/>
  <c r="BG71" i="4"/>
  <c r="BG72" i="4"/>
  <c r="BG73" i="4"/>
  <c r="BG74" i="4"/>
  <c r="BG75" i="4"/>
  <c r="BG76" i="4"/>
  <c r="BG77" i="4"/>
  <c r="BG78" i="4"/>
  <c r="BG79" i="4"/>
  <c r="BG80" i="4"/>
  <c r="BG81" i="4"/>
  <c r="BG82" i="4"/>
  <c r="BG83" i="4"/>
  <c r="BG84" i="4"/>
  <c r="BG85" i="4"/>
  <c r="BG86" i="4"/>
  <c r="BG87" i="4"/>
  <c r="BG88" i="4"/>
  <c r="BG89" i="4"/>
  <c r="BG90" i="4"/>
  <c r="BG91" i="4"/>
  <c r="BG92" i="4"/>
  <c r="BG93" i="4"/>
  <c r="BG94" i="4"/>
  <c r="BG2" i="4"/>
  <c r="BG95" i="4" s="1"/>
  <c r="BF94" i="4"/>
  <c r="BF3" i="4"/>
  <c r="BF4" i="4"/>
  <c r="BF5" i="4"/>
  <c r="BF6" i="4"/>
  <c r="BI6" i="4" s="1"/>
  <c r="BF7" i="4"/>
  <c r="BF8" i="4"/>
  <c r="BF9" i="4"/>
  <c r="BF10" i="4"/>
  <c r="BF11" i="4"/>
  <c r="BI11" i="4" s="1"/>
  <c r="BF12" i="4"/>
  <c r="BF13" i="4"/>
  <c r="BF14" i="4"/>
  <c r="BF15" i="4"/>
  <c r="BF16" i="4"/>
  <c r="BI16" i="4" s="1"/>
  <c r="BF17" i="4"/>
  <c r="BF18" i="4"/>
  <c r="BF19" i="4"/>
  <c r="BF20" i="4"/>
  <c r="BF21" i="4"/>
  <c r="BF22" i="4"/>
  <c r="BF23" i="4"/>
  <c r="BF24" i="4"/>
  <c r="BF25" i="4"/>
  <c r="BF26" i="4"/>
  <c r="BF27" i="4"/>
  <c r="BI27" i="4" s="1"/>
  <c r="BF28" i="4"/>
  <c r="BF29" i="4"/>
  <c r="BF30" i="4"/>
  <c r="BF31" i="4"/>
  <c r="BF32" i="4"/>
  <c r="BI32" i="4" s="1"/>
  <c r="BF33" i="4"/>
  <c r="BF34" i="4"/>
  <c r="BF35" i="4"/>
  <c r="BF36" i="4"/>
  <c r="BF37" i="4"/>
  <c r="BF38" i="4"/>
  <c r="BI38" i="4" s="1"/>
  <c r="BF39" i="4"/>
  <c r="BF40" i="4"/>
  <c r="BF41" i="4"/>
  <c r="BF42" i="4"/>
  <c r="BF43" i="4"/>
  <c r="BF44" i="4"/>
  <c r="BF45" i="4"/>
  <c r="BF46" i="4"/>
  <c r="BF47" i="4"/>
  <c r="BF48" i="4"/>
  <c r="BI48" i="4" s="1"/>
  <c r="BF49" i="4"/>
  <c r="BF50" i="4"/>
  <c r="BF51" i="4"/>
  <c r="BF52" i="4"/>
  <c r="BF53" i="4"/>
  <c r="BF54" i="4"/>
  <c r="BI54" i="4" s="1"/>
  <c r="BF55" i="4"/>
  <c r="BF56" i="4"/>
  <c r="BF57" i="4"/>
  <c r="BF58" i="4"/>
  <c r="BF59" i="4"/>
  <c r="BI59" i="4" s="1"/>
  <c r="BF60" i="4"/>
  <c r="BF61" i="4"/>
  <c r="BF62" i="4"/>
  <c r="BF63" i="4"/>
  <c r="BF64" i="4"/>
  <c r="BF65" i="4"/>
  <c r="BF66" i="4"/>
  <c r="BF67" i="4"/>
  <c r="BF68" i="4"/>
  <c r="BF69" i="4"/>
  <c r="BF70" i="4"/>
  <c r="BI70" i="4" s="1"/>
  <c r="BF71" i="4"/>
  <c r="BF72" i="4"/>
  <c r="BF73" i="4"/>
  <c r="BF74" i="4"/>
  <c r="BF75" i="4"/>
  <c r="BI75" i="4" s="1"/>
  <c r="BF76" i="4"/>
  <c r="BF77" i="4"/>
  <c r="BF78" i="4"/>
  <c r="BF79" i="4"/>
  <c r="BF80" i="4"/>
  <c r="BI80" i="4" s="1"/>
  <c r="BF81" i="4"/>
  <c r="BF82" i="4"/>
  <c r="BF83" i="4"/>
  <c r="BF84" i="4"/>
  <c r="BF85" i="4"/>
  <c r="BF86" i="4"/>
  <c r="BF87" i="4"/>
  <c r="BF88" i="4"/>
  <c r="BF89" i="4"/>
  <c r="BF90" i="4"/>
  <c r="BF91" i="4"/>
  <c r="BI91" i="4" s="1"/>
  <c r="BF92" i="4"/>
  <c r="BF93" i="4"/>
  <c r="BF2" i="4"/>
  <c r="BC3" i="4"/>
  <c r="BC4" i="4"/>
  <c r="BC5" i="4"/>
  <c r="BJ5" i="4" s="1"/>
  <c r="BC6" i="4"/>
  <c r="BC7" i="4"/>
  <c r="BJ7" i="4" s="1"/>
  <c r="BC8" i="4"/>
  <c r="BC9" i="4"/>
  <c r="BJ9" i="4" s="1"/>
  <c r="BC10" i="4"/>
  <c r="BC11" i="4"/>
  <c r="BC12" i="4"/>
  <c r="BC13" i="4"/>
  <c r="BJ13" i="4" s="1"/>
  <c r="BC14" i="4"/>
  <c r="BC15" i="4"/>
  <c r="BJ15" i="4" s="1"/>
  <c r="BC16" i="4"/>
  <c r="BC17" i="4"/>
  <c r="BJ17" i="4" s="1"/>
  <c r="BC18" i="4"/>
  <c r="BC19" i="4"/>
  <c r="BC20" i="4"/>
  <c r="BC21" i="4"/>
  <c r="BJ21" i="4" s="1"/>
  <c r="BC22" i="4"/>
  <c r="BC23" i="4"/>
  <c r="BJ23" i="4" s="1"/>
  <c r="BC24" i="4"/>
  <c r="BC25" i="4"/>
  <c r="BJ25" i="4" s="1"/>
  <c r="BC26" i="4"/>
  <c r="BC27" i="4"/>
  <c r="BC28" i="4"/>
  <c r="BC29" i="4"/>
  <c r="BJ29" i="4" s="1"/>
  <c r="BC30" i="4"/>
  <c r="BC31" i="4"/>
  <c r="BJ31" i="4" s="1"/>
  <c r="BC32" i="4"/>
  <c r="BC33" i="4"/>
  <c r="BJ33" i="4" s="1"/>
  <c r="BC34" i="4"/>
  <c r="BC35" i="4"/>
  <c r="BC36" i="4"/>
  <c r="BC37" i="4"/>
  <c r="BJ37" i="4" s="1"/>
  <c r="BC38" i="4"/>
  <c r="BC39" i="4"/>
  <c r="BJ39" i="4" s="1"/>
  <c r="BC40" i="4"/>
  <c r="BC41" i="4"/>
  <c r="BJ41" i="4" s="1"/>
  <c r="BC42" i="4"/>
  <c r="BC43" i="4"/>
  <c r="BC44" i="4"/>
  <c r="BC45" i="4"/>
  <c r="BJ45" i="4" s="1"/>
  <c r="BC46" i="4"/>
  <c r="BC47" i="4"/>
  <c r="BJ47" i="4" s="1"/>
  <c r="BC48" i="4"/>
  <c r="BC49" i="4"/>
  <c r="BJ49" i="4" s="1"/>
  <c r="BC50" i="4"/>
  <c r="BJ50" i="4" s="1"/>
  <c r="BC51" i="4"/>
  <c r="BJ51" i="4" s="1"/>
  <c r="BC52" i="4"/>
  <c r="BC53" i="4"/>
  <c r="BJ53" i="4" s="1"/>
  <c r="BC54" i="4"/>
  <c r="BJ54" i="4" s="1"/>
  <c r="BC55" i="4"/>
  <c r="BJ55" i="4" s="1"/>
  <c r="BC56" i="4"/>
  <c r="BC57" i="4"/>
  <c r="BJ57" i="4" s="1"/>
  <c r="BC58" i="4"/>
  <c r="BJ58" i="4" s="1"/>
  <c r="BC59" i="4"/>
  <c r="BJ59" i="4" s="1"/>
  <c r="BC60" i="4"/>
  <c r="BC61" i="4"/>
  <c r="BJ61" i="4" s="1"/>
  <c r="BC62" i="4"/>
  <c r="BJ62" i="4" s="1"/>
  <c r="BC63" i="4"/>
  <c r="BJ63" i="4" s="1"/>
  <c r="BC64" i="4"/>
  <c r="BC65" i="4"/>
  <c r="BJ65" i="4" s="1"/>
  <c r="BC66" i="4"/>
  <c r="BJ66" i="4" s="1"/>
  <c r="BC67" i="4"/>
  <c r="BJ67" i="4" s="1"/>
  <c r="BC68" i="4"/>
  <c r="BC69" i="4"/>
  <c r="BJ69" i="4" s="1"/>
  <c r="BC70" i="4"/>
  <c r="BJ70" i="4" s="1"/>
  <c r="BC71" i="4"/>
  <c r="BJ71" i="4" s="1"/>
  <c r="BC72" i="4"/>
  <c r="BC73" i="4"/>
  <c r="BJ73" i="4" s="1"/>
  <c r="BC74" i="4"/>
  <c r="BJ74" i="4" s="1"/>
  <c r="BC75" i="4"/>
  <c r="BJ75" i="4" s="1"/>
  <c r="BC76" i="4"/>
  <c r="BC77" i="4"/>
  <c r="BJ77" i="4" s="1"/>
  <c r="BC78" i="4"/>
  <c r="BJ78" i="4" s="1"/>
  <c r="BC79" i="4"/>
  <c r="BJ79" i="4" s="1"/>
  <c r="BC80" i="4"/>
  <c r="BC81" i="4"/>
  <c r="BJ81" i="4" s="1"/>
  <c r="BC82" i="4"/>
  <c r="BJ82" i="4" s="1"/>
  <c r="BC83" i="4"/>
  <c r="BJ83" i="4" s="1"/>
  <c r="BC84" i="4"/>
  <c r="BC85" i="4"/>
  <c r="BJ85" i="4" s="1"/>
  <c r="BC86" i="4"/>
  <c r="BJ86" i="4" s="1"/>
  <c r="BC87" i="4"/>
  <c r="BJ87" i="4" s="1"/>
  <c r="BC88" i="4"/>
  <c r="BC89" i="4"/>
  <c r="BJ89" i="4" s="1"/>
  <c r="BC90" i="4"/>
  <c r="BJ90" i="4" s="1"/>
  <c r="BC91" i="4"/>
  <c r="BJ91" i="4" s="1"/>
  <c r="BC92" i="4"/>
  <c r="BC93" i="4"/>
  <c r="BJ93" i="4" s="1"/>
  <c r="BC94" i="4"/>
  <c r="BJ94" i="4" s="1"/>
  <c r="BC2" i="4"/>
  <c r="Q3" i="4"/>
  <c r="Q4" i="4"/>
  <c r="AP4" i="4" s="1"/>
  <c r="Q5" i="4"/>
  <c r="Q6" i="4"/>
  <c r="Q7" i="4"/>
  <c r="Q8" i="4"/>
  <c r="Q9" i="4"/>
  <c r="CD9" i="4" s="1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CD30" i="4" s="1"/>
  <c r="Q31" i="4"/>
  <c r="Q32" i="4"/>
  <c r="Q33" i="4"/>
  <c r="Q34" i="4"/>
  <c r="Q35" i="4"/>
  <c r="Q36" i="4"/>
  <c r="Q37" i="4"/>
  <c r="Q38" i="4"/>
  <c r="Q39" i="4"/>
  <c r="Q40" i="4"/>
  <c r="Q41" i="4"/>
  <c r="Q42" i="4"/>
  <c r="CD42" i="4" s="1"/>
  <c r="Q43" i="4"/>
  <c r="Q44" i="4"/>
  <c r="Q45" i="4"/>
  <c r="Q46" i="4"/>
  <c r="Q47" i="4"/>
  <c r="Q48" i="4"/>
  <c r="BJ48" i="4" s="1"/>
  <c r="Q49" i="4"/>
  <c r="Q50" i="4"/>
  <c r="Q51" i="4"/>
  <c r="Q52" i="4"/>
  <c r="BJ52" i="4" s="1"/>
  <c r="Q53" i="4"/>
  <c r="CD53" i="4" s="1"/>
  <c r="Q54" i="4"/>
  <c r="Q55" i="4"/>
  <c r="Q56" i="4"/>
  <c r="BJ56" i="4" s="1"/>
  <c r="Q57" i="4"/>
  <c r="Q58" i="4"/>
  <c r="Q59" i="4"/>
  <c r="Q60" i="4"/>
  <c r="BJ60" i="4" s="1"/>
  <c r="Q61" i="4"/>
  <c r="CD61" i="4" s="1"/>
  <c r="Q62" i="4"/>
  <c r="Q63" i="4"/>
  <c r="Q64" i="4"/>
  <c r="BJ64" i="4" s="1"/>
  <c r="Q65" i="4"/>
  <c r="Q66" i="4"/>
  <c r="Q67" i="4"/>
  <c r="Q68" i="4"/>
  <c r="BJ68" i="4" s="1"/>
  <c r="Q69" i="4"/>
  <c r="Q70" i="4"/>
  <c r="Q71" i="4"/>
  <c r="Q72" i="4"/>
  <c r="BJ72" i="4" s="1"/>
  <c r="Q73" i="4"/>
  <c r="Q74" i="4"/>
  <c r="Q75" i="4"/>
  <c r="Q76" i="4"/>
  <c r="BJ76" i="4" s="1"/>
  <c r="Q77" i="4"/>
  <c r="Q78" i="4"/>
  <c r="Q79" i="4"/>
  <c r="Q80" i="4"/>
  <c r="BJ80" i="4" s="1"/>
  <c r="Q81" i="4"/>
  <c r="Q82" i="4"/>
  <c r="Q83" i="4"/>
  <c r="Q84" i="4"/>
  <c r="BJ84" i="4" s="1"/>
  <c r="Q85" i="4"/>
  <c r="Q86" i="4"/>
  <c r="Q87" i="4"/>
  <c r="Q88" i="4"/>
  <c r="BJ88" i="4" s="1"/>
  <c r="Q89" i="4"/>
  <c r="Q90" i="4"/>
  <c r="Q91" i="4"/>
  <c r="Q92" i="4"/>
  <c r="BJ92" i="4" s="1"/>
  <c r="Q93" i="4"/>
  <c r="Q94" i="4"/>
  <c r="Q2" i="4"/>
  <c r="AI3" i="4"/>
  <c r="AP3" i="4" s="1"/>
  <c r="AI4" i="4"/>
  <c r="AI5" i="4"/>
  <c r="AP5" i="4" s="1"/>
  <c r="AI6" i="4"/>
  <c r="AP6" i="4" s="1"/>
  <c r="AI7" i="4"/>
  <c r="AP7" i="4" s="1"/>
  <c r="AI8" i="4"/>
  <c r="AI9" i="4"/>
  <c r="AP9" i="4" s="1"/>
  <c r="AI10" i="4"/>
  <c r="AI11" i="4"/>
  <c r="AP11" i="4" s="1"/>
  <c r="AI12" i="4"/>
  <c r="AI13" i="4"/>
  <c r="AP13" i="4" s="1"/>
  <c r="AI14" i="4"/>
  <c r="AI15" i="4"/>
  <c r="AP15" i="4" s="1"/>
  <c r="AI16" i="4"/>
  <c r="AI17" i="4"/>
  <c r="AP17" i="4" s="1"/>
  <c r="AI18" i="4"/>
  <c r="AI19" i="4"/>
  <c r="AP19" i="4" s="1"/>
  <c r="AI20" i="4"/>
  <c r="AI21" i="4"/>
  <c r="AP21" i="4" s="1"/>
  <c r="AI22" i="4"/>
  <c r="AI23" i="4"/>
  <c r="AP23" i="4" s="1"/>
  <c r="AI24" i="4"/>
  <c r="AI25" i="4"/>
  <c r="AP25" i="4" s="1"/>
  <c r="AI26" i="4"/>
  <c r="AI27" i="4"/>
  <c r="AP27" i="4" s="1"/>
  <c r="AI28" i="4"/>
  <c r="AI29" i="4"/>
  <c r="AP29" i="4" s="1"/>
  <c r="AI30" i="4"/>
  <c r="AI31" i="4"/>
  <c r="AP31" i="4" s="1"/>
  <c r="AI32" i="4"/>
  <c r="AI33" i="4"/>
  <c r="AP33" i="4" s="1"/>
  <c r="AI34" i="4"/>
  <c r="AI35" i="4"/>
  <c r="AP35" i="4" s="1"/>
  <c r="AI36" i="4"/>
  <c r="AI37" i="4"/>
  <c r="AP37" i="4" s="1"/>
  <c r="AI38" i="4"/>
  <c r="AI39" i="4"/>
  <c r="AP39" i="4" s="1"/>
  <c r="AI40" i="4"/>
  <c r="AI41" i="4"/>
  <c r="AP41" i="4" s="1"/>
  <c r="AI42" i="4"/>
  <c r="AI43" i="4"/>
  <c r="AP43" i="4" s="1"/>
  <c r="AI44" i="4"/>
  <c r="AI45" i="4"/>
  <c r="AP45" i="4" s="1"/>
  <c r="AI46" i="4"/>
  <c r="AI47" i="4"/>
  <c r="AP47" i="4" s="1"/>
  <c r="AI48" i="4"/>
  <c r="AI49" i="4"/>
  <c r="AP49" i="4" s="1"/>
  <c r="AI50" i="4"/>
  <c r="AI51" i="4"/>
  <c r="AI52" i="4"/>
  <c r="AI53" i="4"/>
  <c r="AP53" i="4" s="1"/>
  <c r="AI54" i="4"/>
  <c r="AI55" i="4"/>
  <c r="AP55" i="4" s="1"/>
  <c r="AI56" i="4"/>
  <c r="AI57" i="4"/>
  <c r="AP57" i="4" s="1"/>
  <c r="AI58" i="4"/>
  <c r="AI59" i="4"/>
  <c r="AP59" i="4" s="1"/>
  <c r="AI60" i="4"/>
  <c r="AI61" i="4"/>
  <c r="AP61" i="4" s="1"/>
  <c r="AI62" i="4"/>
  <c r="AI63" i="4"/>
  <c r="AP63" i="4" s="1"/>
  <c r="AI64" i="4"/>
  <c r="AI65" i="4"/>
  <c r="AP65" i="4" s="1"/>
  <c r="AI66" i="4"/>
  <c r="AI67" i="4"/>
  <c r="AP67" i="4" s="1"/>
  <c r="AI68" i="4"/>
  <c r="AI69" i="4"/>
  <c r="AP69" i="4" s="1"/>
  <c r="AI70" i="4"/>
  <c r="AI71" i="4"/>
  <c r="AP71" i="4" s="1"/>
  <c r="AI72" i="4"/>
  <c r="AI73" i="4"/>
  <c r="AP73" i="4" s="1"/>
  <c r="AI74" i="4"/>
  <c r="AI75" i="4"/>
  <c r="AP75" i="4" s="1"/>
  <c r="AI76" i="4"/>
  <c r="AI77" i="4"/>
  <c r="AP77" i="4" s="1"/>
  <c r="AI78" i="4"/>
  <c r="AI79" i="4"/>
  <c r="AP79" i="4" s="1"/>
  <c r="AI80" i="4"/>
  <c r="AI81" i="4"/>
  <c r="AP81" i="4" s="1"/>
  <c r="AI82" i="4"/>
  <c r="AI83" i="4"/>
  <c r="AP83" i="4" s="1"/>
  <c r="AI84" i="4"/>
  <c r="AI85" i="4"/>
  <c r="AP85" i="4" s="1"/>
  <c r="AI86" i="4"/>
  <c r="AI87" i="4"/>
  <c r="AP87" i="4" s="1"/>
  <c r="AI88" i="4"/>
  <c r="AI89" i="4"/>
  <c r="AP89" i="4" s="1"/>
  <c r="AI90" i="4"/>
  <c r="AI91" i="4"/>
  <c r="AP91" i="4" s="1"/>
  <c r="AI92" i="4"/>
  <c r="AI93" i="4"/>
  <c r="AP93" i="4" s="1"/>
  <c r="AI94" i="4"/>
  <c r="AI2" i="4"/>
  <c r="AM3" i="4"/>
  <c r="AM4" i="4"/>
  <c r="AM5" i="4"/>
  <c r="AM6" i="4"/>
  <c r="AM7" i="4"/>
  <c r="AM8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38" i="4"/>
  <c r="AM39" i="4"/>
  <c r="AM40" i="4"/>
  <c r="AM41" i="4"/>
  <c r="AM42" i="4"/>
  <c r="AM43" i="4"/>
  <c r="AM44" i="4"/>
  <c r="AM45" i="4"/>
  <c r="AM46" i="4"/>
  <c r="AM47" i="4"/>
  <c r="AM48" i="4"/>
  <c r="AM49" i="4"/>
  <c r="AM50" i="4"/>
  <c r="AM51" i="4"/>
  <c r="AM52" i="4"/>
  <c r="AM53" i="4"/>
  <c r="AM54" i="4"/>
  <c r="AM55" i="4"/>
  <c r="AM56" i="4"/>
  <c r="AM57" i="4"/>
  <c r="AM58" i="4"/>
  <c r="AM59" i="4"/>
  <c r="AM60" i="4"/>
  <c r="AM61" i="4"/>
  <c r="AM62" i="4"/>
  <c r="AM63" i="4"/>
  <c r="AM64" i="4"/>
  <c r="AM65" i="4"/>
  <c r="AM66" i="4"/>
  <c r="AM67" i="4"/>
  <c r="AM68" i="4"/>
  <c r="AM69" i="4"/>
  <c r="AM70" i="4"/>
  <c r="AM71" i="4"/>
  <c r="AM72" i="4"/>
  <c r="AM73" i="4"/>
  <c r="AM74" i="4"/>
  <c r="AM75" i="4"/>
  <c r="AM76" i="4"/>
  <c r="AM77" i="4"/>
  <c r="AM78" i="4"/>
  <c r="AM79" i="4"/>
  <c r="AM80" i="4"/>
  <c r="AM81" i="4"/>
  <c r="AM82" i="4"/>
  <c r="AM83" i="4"/>
  <c r="AM84" i="4"/>
  <c r="AM85" i="4"/>
  <c r="AM86" i="4"/>
  <c r="AM87" i="4"/>
  <c r="AM88" i="4"/>
  <c r="AM89" i="4"/>
  <c r="AM90" i="4"/>
  <c r="AM91" i="4"/>
  <c r="AM92" i="4"/>
  <c r="AM93" i="4"/>
  <c r="AM94" i="4"/>
  <c r="AM2" i="4"/>
  <c r="U2" i="4"/>
  <c r="AL3" i="4"/>
  <c r="AL4" i="4"/>
  <c r="AO4" i="4" s="1"/>
  <c r="AL5" i="4"/>
  <c r="AO5" i="4" s="1"/>
  <c r="AL6" i="4"/>
  <c r="AL7" i="4"/>
  <c r="AL8" i="4"/>
  <c r="AO8" i="4" s="1"/>
  <c r="AL9" i="4"/>
  <c r="AO9" i="4" s="1"/>
  <c r="AL10" i="4"/>
  <c r="AL11" i="4"/>
  <c r="AL12" i="4"/>
  <c r="AO12" i="4" s="1"/>
  <c r="AL13" i="4"/>
  <c r="AO13" i="4" s="1"/>
  <c r="AL14" i="4"/>
  <c r="AL15" i="4"/>
  <c r="AL16" i="4"/>
  <c r="AO16" i="4" s="1"/>
  <c r="AL17" i="4"/>
  <c r="AO17" i="4" s="1"/>
  <c r="AL18" i="4"/>
  <c r="AL19" i="4"/>
  <c r="AL20" i="4"/>
  <c r="AO20" i="4" s="1"/>
  <c r="AL21" i="4"/>
  <c r="AO21" i="4" s="1"/>
  <c r="AL22" i="4"/>
  <c r="AL23" i="4"/>
  <c r="AL24" i="4"/>
  <c r="AO24" i="4" s="1"/>
  <c r="AL25" i="4"/>
  <c r="AO25" i="4" s="1"/>
  <c r="AL26" i="4"/>
  <c r="AL27" i="4"/>
  <c r="AL28" i="4"/>
  <c r="AO28" i="4" s="1"/>
  <c r="AL29" i="4"/>
  <c r="AL30" i="4"/>
  <c r="AL31" i="4"/>
  <c r="AL32" i="4"/>
  <c r="AO32" i="4" s="1"/>
  <c r="AL33" i="4"/>
  <c r="AO33" i="4" s="1"/>
  <c r="AL34" i="4"/>
  <c r="AL35" i="4"/>
  <c r="AL36" i="4"/>
  <c r="AO36" i="4" s="1"/>
  <c r="AL37" i="4"/>
  <c r="AO37" i="4" s="1"/>
  <c r="AL38" i="4"/>
  <c r="AL39" i="4"/>
  <c r="AL40" i="4"/>
  <c r="AO40" i="4" s="1"/>
  <c r="AL41" i="4"/>
  <c r="AO41" i="4" s="1"/>
  <c r="AL42" i="4"/>
  <c r="AL43" i="4"/>
  <c r="AL44" i="4"/>
  <c r="AO44" i="4" s="1"/>
  <c r="AL45" i="4"/>
  <c r="AO45" i="4" s="1"/>
  <c r="AL46" i="4"/>
  <c r="AL47" i="4"/>
  <c r="AL48" i="4"/>
  <c r="AO48" i="4" s="1"/>
  <c r="AL49" i="4"/>
  <c r="AO49" i="4" s="1"/>
  <c r="AL50" i="4"/>
  <c r="AL51" i="4"/>
  <c r="AL52" i="4"/>
  <c r="AO52" i="4" s="1"/>
  <c r="AL53" i="4"/>
  <c r="AO53" i="4" s="1"/>
  <c r="AL54" i="4"/>
  <c r="AL55" i="4"/>
  <c r="AL56" i="4"/>
  <c r="AO56" i="4" s="1"/>
  <c r="AL57" i="4"/>
  <c r="AO57" i="4" s="1"/>
  <c r="AL58" i="4"/>
  <c r="AL59" i="4"/>
  <c r="AL60" i="4"/>
  <c r="AO60" i="4" s="1"/>
  <c r="AL61" i="4"/>
  <c r="AO61" i="4" s="1"/>
  <c r="AL62" i="4"/>
  <c r="AL63" i="4"/>
  <c r="AL64" i="4"/>
  <c r="AO64" i="4" s="1"/>
  <c r="AL65" i="4"/>
  <c r="AO65" i="4" s="1"/>
  <c r="AL66" i="4"/>
  <c r="AL67" i="4"/>
  <c r="AL68" i="4"/>
  <c r="AO68" i="4" s="1"/>
  <c r="AL69" i="4"/>
  <c r="AO69" i="4" s="1"/>
  <c r="AL70" i="4"/>
  <c r="AL71" i="4"/>
  <c r="AL72" i="4"/>
  <c r="AO72" i="4" s="1"/>
  <c r="AL73" i="4"/>
  <c r="AO73" i="4" s="1"/>
  <c r="AL74" i="4"/>
  <c r="AL75" i="4"/>
  <c r="AL76" i="4"/>
  <c r="AO76" i="4" s="1"/>
  <c r="AL77" i="4"/>
  <c r="AO77" i="4" s="1"/>
  <c r="AL78" i="4"/>
  <c r="AL79" i="4"/>
  <c r="AL80" i="4"/>
  <c r="AO80" i="4" s="1"/>
  <c r="AL81" i="4"/>
  <c r="AO81" i="4" s="1"/>
  <c r="AL82" i="4"/>
  <c r="AL83" i="4"/>
  <c r="AL84" i="4"/>
  <c r="AO84" i="4" s="1"/>
  <c r="AL85" i="4"/>
  <c r="AO85" i="4" s="1"/>
  <c r="AL86" i="4"/>
  <c r="AL87" i="4"/>
  <c r="AL88" i="4"/>
  <c r="AO88" i="4" s="1"/>
  <c r="AL89" i="4"/>
  <c r="AO89" i="4" s="1"/>
  <c r="AL90" i="4"/>
  <c r="AL91" i="4"/>
  <c r="AL92" i="4"/>
  <c r="AO92" i="4" s="1"/>
  <c r="AL93" i="4"/>
  <c r="AL94" i="4"/>
  <c r="AL2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T94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2" i="4"/>
  <c r="B96" i="4"/>
  <c r="C96" i="4"/>
  <c r="D96" i="4"/>
  <c r="A96" i="4"/>
  <c r="U62" i="2"/>
  <c r="BC95" i="4" l="1"/>
  <c r="AP92" i="4"/>
  <c r="AP88" i="4"/>
  <c r="AP84" i="4"/>
  <c r="AP80" i="4"/>
  <c r="AP76" i="4"/>
  <c r="AP72" i="4"/>
  <c r="AP68" i="4"/>
  <c r="AP64" i="4"/>
  <c r="AP60" i="4"/>
  <c r="AP56" i="4"/>
  <c r="AP52" i="4"/>
  <c r="AP48" i="4"/>
  <c r="AP44" i="4"/>
  <c r="AP40" i="4"/>
  <c r="AP36" i="4"/>
  <c r="AP32" i="4"/>
  <c r="AP28" i="4"/>
  <c r="AP24" i="4"/>
  <c r="AP20" i="4"/>
  <c r="AP16" i="4"/>
  <c r="AP12" i="4"/>
  <c r="AP8" i="4"/>
  <c r="AI95" i="4"/>
  <c r="AP2" i="4"/>
  <c r="AP51" i="4"/>
  <c r="AO51" i="4"/>
  <c r="BI89" i="4"/>
  <c r="BI81" i="4"/>
  <c r="BI73" i="4"/>
  <c r="BI65" i="4"/>
  <c r="BI57" i="4"/>
  <c r="BI49" i="4"/>
  <c r="BI41" i="4"/>
  <c r="BI29" i="4"/>
  <c r="CD92" i="4"/>
  <c r="CD88" i="4"/>
  <c r="CD84" i="4"/>
  <c r="CC80" i="4"/>
  <c r="CD80" i="4"/>
  <c r="CD76" i="4"/>
  <c r="CD72" i="4"/>
  <c r="CD68" i="4"/>
  <c r="CD64" i="4"/>
  <c r="CD60" i="4"/>
  <c r="CD56" i="4"/>
  <c r="CD52" i="4"/>
  <c r="CD40" i="4"/>
  <c r="BI93" i="4"/>
  <c r="BI85" i="4"/>
  <c r="BI77" i="4"/>
  <c r="BI69" i="4"/>
  <c r="BI61" i="4"/>
  <c r="BI53" i="4"/>
  <c r="BI45" i="4"/>
  <c r="BI37" i="4"/>
  <c r="BI33" i="4"/>
  <c r="BI25" i="4"/>
  <c r="BI21" i="4"/>
  <c r="BI17" i="4"/>
  <c r="BI13" i="4"/>
  <c r="BI9" i="4"/>
  <c r="BI5" i="4"/>
  <c r="AO83" i="4"/>
  <c r="AO67" i="4"/>
  <c r="AO35" i="4"/>
  <c r="AO19" i="4"/>
  <c r="AO3" i="4"/>
  <c r="BJ44" i="4"/>
  <c r="BJ40" i="4"/>
  <c r="BJ36" i="4"/>
  <c r="BJ32" i="4"/>
  <c r="BJ28" i="4"/>
  <c r="BJ24" i="4"/>
  <c r="BJ20" i="4"/>
  <c r="BJ16" i="4"/>
  <c r="BJ12" i="4"/>
  <c r="BJ8" i="4"/>
  <c r="BJ4" i="4"/>
  <c r="CC64" i="4"/>
  <c r="CD28" i="4"/>
  <c r="CD4" i="4"/>
  <c r="AO2" i="4"/>
  <c r="AO79" i="4"/>
  <c r="AO55" i="4"/>
  <c r="AO43" i="4"/>
  <c r="AO31" i="4"/>
  <c r="AO7" i="4"/>
  <c r="Q95" i="4"/>
  <c r="BI92" i="4"/>
  <c r="BI88" i="4"/>
  <c r="BI84" i="4"/>
  <c r="BI76" i="4"/>
  <c r="BI72" i="4"/>
  <c r="BI68" i="4"/>
  <c r="BI60" i="4"/>
  <c r="BI56" i="4"/>
  <c r="BI52" i="4"/>
  <c r="BI44" i="4"/>
  <c r="BI40" i="4"/>
  <c r="BI36" i="4"/>
  <c r="BI28" i="4"/>
  <c r="BI24" i="4"/>
  <c r="BI20" i="4"/>
  <c r="BI12" i="4"/>
  <c r="BI8" i="4"/>
  <c r="BI4" i="4"/>
  <c r="BW95" i="4"/>
  <c r="CD2" i="4"/>
  <c r="CD91" i="4"/>
  <c r="CD87" i="4"/>
  <c r="CD83" i="4"/>
  <c r="CD79" i="4"/>
  <c r="CD75" i="4"/>
  <c r="CD71" i="4"/>
  <c r="CD67" i="4"/>
  <c r="CD63" i="4"/>
  <c r="CD59" i="4"/>
  <c r="CD55" i="4"/>
  <c r="CD43" i="4"/>
  <c r="CD39" i="4"/>
  <c r="CD31" i="4"/>
  <c r="CD27" i="4"/>
  <c r="CD23" i="4"/>
  <c r="CD15" i="4"/>
  <c r="CD11" i="4"/>
  <c r="CD7" i="4"/>
  <c r="CC92" i="4"/>
  <c r="CC88" i="4"/>
  <c r="CC84" i="4"/>
  <c r="CC76" i="4"/>
  <c r="CC72" i="4"/>
  <c r="CC68" i="4"/>
  <c r="CC60" i="4"/>
  <c r="CC56" i="4"/>
  <c r="CC52" i="4"/>
  <c r="CC44" i="4"/>
  <c r="CC40" i="4"/>
  <c r="CC36" i="4"/>
  <c r="CC28" i="4"/>
  <c r="CC24" i="4"/>
  <c r="CC20" i="4"/>
  <c r="CC12" i="4"/>
  <c r="CC8" i="4"/>
  <c r="CC4" i="4"/>
  <c r="BJ2" i="4"/>
  <c r="CD48" i="4"/>
  <c r="CD36" i="4"/>
  <c r="CD24" i="4"/>
  <c r="CD16" i="4"/>
  <c r="CD8" i="4"/>
  <c r="AO91" i="4"/>
  <c r="AO71" i="4"/>
  <c r="AO59" i="4"/>
  <c r="AO47" i="4"/>
  <c r="AO27" i="4"/>
  <c r="AO11" i="4"/>
  <c r="AO94" i="4"/>
  <c r="AO90" i="4"/>
  <c r="AO86" i="4"/>
  <c r="AO82" i="4"/>
  <c r="AO78" i="4"/>
  <c r="AO74" i="4"/>
  <c r="AO70" i="4"/>
  <c r="AO66" i="4"/>
  <c r="AO62" i="4"/>
  <c r="AO58" i="4"/>
  <c r="AO54" i="4"/>
  <c r="AO50" i="4"/>
  <c r="AO46" i="4"/>
  <c r="AO42" i="4"/>
  <c r="AO38" i="4"/>
  <c r="AO34" i="4"/>
  <c r="AO30" i="4"/>
  <c r="AO26" i="4"/>
  <c r="AO22" i="4"/>
  <c r="AO18" i="4"/>
  <c r="AO14" i="4"/>
  <c r="AO10" i="4"/>
  <c r="AO6" i="4"/>
  <c r="U95" i="4"/>
  <c r="BI87" i="4"/>
  <c r="BI83" i="4"/>
  <c r="BI79" i="4"/>
  <c r="BI71" i="4"/>
  <c r="BI67" i="4"/>
  <c r="BI63" i="4"/>
  <c r="BI55" i="4"/>
  <c r="BI51" i="4"/>
  <c r="BI47" i="4"/>
  <c r="BI39" i="4"/>
  <c r="BI35" i="4"/>
  <c r="BI31" i="4"/>
  <c r="BI23" i="4"/>
  <c r="BI19" i="4"/>
  <c r="BI15" i="4"/>
  <c r="BI7" i="4"/>
  <c r="BI3" i="4"/>
  <c r="CD94" i="4"/>
  <c r="CD90" i="4"/>
  <c r="CD86" i="4"/>
  <c r="CD82" i="4"/>
  <c r="CD78" i="4"/>
  <c r="CD74" i="4"/>
  <c r="CD70" i="4"/>
  <c r="CD66" i="4"/>
  <c r="CD62" i="4"/>
  <c r="CD58" i="4"/>
  <c r="CD54" i="4"/>
  <c r="CD50" i="4"/>
  <c r="CD38" i="4"/>
  <c r="CD34" i="4"/>
  <c r="CD26" i="4"/>
  <c r="CD22" i="4"/>
  <c r="CD18" i="4"/>
  <c r="CD10" i="4"/>
  <c r="CD6" i="4"/>
  <c r="CC2" i="4"/>
  <c r="CC91" i="4"/>
  <c r="CC87" i="4"/>
  <c r="CC83" i="4"/>
  <c r="CC79" i="4"/>
  <c r="CC75" i="4"/>
  <c r="CC71" i="4"/>
  <c r="CC67" i="4"/>
  <c r="CC63" i="4"/>
  <c r="CC59" i="4"/>
  <c r="CC55" i="4"/>
  <c r="CC51" i="4"/>
  <c r="CC47" i="4"/>
  <c r="CC43" i="4"/>
  <c r="CC39" i="4"/>
  <c r="CC35" i="4"/>
  <c r="CC31" i="4"/>
  <c r="CC27" i="4"/>
  <c r="CC23" i="4"/>
  <c r="CC19" i="4"/>
  <c r="CC15" i="4"/>
  <c r="CC11" i="4"/>
  <c r="CC7" i="4"/>
  <c r="CC3" i="4"/>
  <c r="CD44" i="4"/>
  <c r="CD32" i="4"/>
  <c r="CD20" i="4"/>
  <c r="CD12" i="4"/>
  <c r="CC16" i="4"/>
  <c r="AO87" i="4"/>
  <c r="AO75" i="4"/>
  <c r="AO63" i="4"/>
  <c r="AO39" i="4"/>
  <c r="AO23" i="4"/>
  <c r="AO15" i="4"/>
  <c r="AM95" i="4"/>
  <c r="BJ46" i="4"/>
  <c r="BJ42" i="4"/>
  <c r="BJ38" i="4"/>
  <c r="BJ34" i="4"/>
  <c r="BJ30" i="4"/>
  <c r="BJ26" i="4"/>
  <c r="BJ22" i="4"/>
  <c r="BJ18" i="4"/>
  <c r="BJ14" i="4"/>
  <c r="BJ10" i="4"/>
  <c r="BJ6" i="4"/>
  <c r="BI2" i="4"/>
  <c r="BI90" i="4"/>
  <c r="BI82" i="4"/>
  <c r="BI78" i="4"/>
  <c r="BI74" i="4"/>
  <c r="BI66" i="4"/>
  <c r="BI62" i="4"/>
  <c r="BI58" i="4"/>
  <c r="BI50" i="4"/>
  <c r="BI46" i="4"/>
  <c r="BI42" i="4"/>
  <c r="BI34" i="4"/>
  <c r="BI30" i="4"/>
  <c r="BI26" i="4"/>
  <c r="BI18" i="4"/>
  <c r="BI14" i="4"/>
  <c r="BI10" i="4"/>
  <c r="BI94" i="4"/>
  <c r="CD49" i="4"/>
  <c r="CD45" i="4"/>
  <c r="CD33" i="4"/>
  <c r="CD29" i="4"/>
  <c r="CD21" i="4"/>
  <c r="CD17" i="4"/>
  <c r="CD13" i="4"/>
  <c r="CD5" i="4"/>
  <c r="CC94" i="4"/>
  <c r="CC86" i="4"/>
  <c r="CC82" i="4"/>
  <c r="CC78" i="4"/>
  <c r="CC70" i="4"/>
  <c r="CC66" i="4"/>
  <c r="CC62" i="4"/>
  <c r="CC54" i="4"/>
  <c r="CC50" i="4"/>
  <c r="CC46" i="4"/>
  <c r="CC38" i="4"/>
  <c r="CC34" i="4"/>
  <c r="CC30" i="4"/>
  <c r="CC22" i="4"/>
  <c r="CC18" i="4"/>
  <c r="CC14" i="4"/>
  <c r="CC6" i="4"/>
  <c r="CA95" i="4"/>
  <c r="T62" i="2"/>
  <c r="V62" i="2"/>
  <c r="S62" i="2"/>
  <c r="N73" i="2"/>
  <c r="O73" i="2"/>
  <c r="P73" i="2"/>
  <c r="M73" i="2"/>
  <c r="H94" i="2"/>
  <c r="I94" i="2"/>
  <c r="J94" i="2"/>
  <c r="G94" i="2"/>
  <c r="B105" i="2"/>
  <c r="C105" i="2"/>
  <c r="D105" i="2"/>
  <c r="A105" i="2"/>
  <c r="V61" i="2"/>
  <c r="U61" i="2"/>
  <c r="T61" i="2"/>
  <c r="S61" i="2"/>
  <c r="P72" i="2"/>
  <c r="O72" i="2"/>
  <c r="N72" i="2"/>
  <c r="M72" i="2"/>
  <c r="J93" i="2"/>
  <c r="I93" i="2"/>
  <c r="H93" i="2"/>
  <c r="G93" i="2"/>
  <c r="D103" i="2"/>
  <c r="C103" i="2"/>
  <c r="B103" i="2"/>
  <c r="A103" i="2"/>
  <c r="B97" i="1"/>
  <c r="C97" i="1"/>
  <c r="D97" i="1"/>
  <c r="A97" i="1"/>
  <c r="B95" i="1"/>
  <c r="C95" i="1"/>
  <c r="D95" i="1"/>
  <c r="A95" i="1"/>
</calcChain>
</file>

<file path=xl/sharedStrings.xml><?xml version="1.0" encoding="utf-8"?>
<sst xmlns="http://schemas.openxmlformats.org/spreadsheetml/2006/main" count="147" uniqueCount="94">
  <si>
    <t>avg 20mg</t>
  </si>
  <si>
    <t>avg 40mg</t>
  </si>
  <si>
    <t>cont avg</t>
  </si>
  <si>
    <t>days</t>
  </si>
  <si>
    <t>SE</t>
  </si>
  <si>
    <t>No. of Hatched eggs</t>
  </si>
  <si>
    <t>Hatching success</t>
  </si>
  <si>
    <t>hatching ratio</t>
  </si>
  <si>
    <t>Arsine value</t>
  </si>
  <si>
    <t xml:space="preserve">CONTROL No. of eggs </t>
  </si>
  <si>
    <t>20mg no.of eggs</t>
  </si>
  <si>
    <t>hatched juvenile</t>
  </si>
  <si>
    <t>30mg no.of eggs</t>
  </si>
  <si>
    <t>hatching success</t>
  </si>
  <si>
    <t>arsine value</t>
  </si>
  <si>
    <t>40mg no.of eggs</t>
  </si>
  <si>
    <t>Control</t>
  </si>
  <si>
    <t>TOTAL</t>
  </si>
  <si>
    <t xml:space="preserve">Total egg capsules </t>
  </si>
  <si>
    <t>concentrations</t>
  </si>
  <si>
    <t>CONCENTRATIONS</t>
  </si>
  <si>
    <t>20mg</t>
  </si>
  <si>
    <t>40mg</t>
  </si>
  <si>
    <t>40mg avg speed/day</t>
  </si>
  <si>
    <t>30mg avg spd/day</t>
  </si>
  <si>
    <t>20mg avg spd/day</t>
  </si>
  <si>
    <t>cont avg speed/day</t>
  </si>
  <si>
    <t>average</t>
  </si>
  <si>
    <t>no.of days</t>
  </si>
  <si>
    <t>AVG</t>
  </si>
  <si>
    <t>max</t>
  </si>
  <si>
    <t>min</t>
  </si>
  <si>
    <t>SD</t>
  </si>
  <si>
    <t>diff of max &amp; min</t>
  </si>
  <si>
    <t xml:space="preserve">avg </t>
  </si>
  <si>
    <t>CONT T1R1</t>
  </si>
  <si>
    <t>CONT T1R2</t>
  </si>
  <si>
    <t>CONT T1R3</t>
  </si>
  <si>
    <t>CONT T1R4</t>
  </si>
  <si>
    <t>CONT T1R5</t>
  </si>
  <si>
    <t>CONT T1R6</t>
  </si>
  <si>
    <t>CONT T1R7</t>
  </si>
  <si>
    <t>CONT T1R8</t>
  </si>
  <si>
    <t>CONT T1R9</t>
  </si>
  <si>
    <t>CONT T1R10</t>
  </si>
  <si>
    <t>cv%</t>
  </si>
  <si>
    <t>%change graph</t>
  </si>
  <si>
    <t>40MG T1R1</t>
  </si>
  <si>
    <t>40MG T1R2</t>
  </si>
  <si>
    <t>40MG T1R3</t>
  </si>
  <si>
    <t>40MG T1R4</t>
  </si>
  <si>
    <t>40MG T1R5</t>
  </si>
  <si>
    <t>40MG T1R6</t>
  </si>
  <si>
    <t>40MG T1R7</t>
  </si>
  <si>
    <t>40MG T1R8</t>
  </si>
  <si>
    <t>40MG T1R9</t>
  </si>
  <si>
    <t>40MG T1R10</t>
  </si>
  <si>
    <t>30MG T1R1</t>
  </si>
  <si>
    <t>30MG T1R2</t>
  </si>
  <si>
    <t>30MG T1R3</t>
  </si>
  <si>
    <t>30MG T1R4</t>
  </si>
  <si>
    <t>30MG T1R5</t>
  </si>
  <si>
    <t>30MG T1R6</t>
  </si>
  <si>
    <t>30MG T1R7</t>
  </si>
  <si>
    <t>30MG T1R8</t>
  </si>
  <si>
    <t>30MG T1R9</t>
  </si>
  <si>
    <t>30MG T1R10</t>
  </si>
  <si>
    <t>20MG T1R1</t>
  </si>
  <si>
    <t>20MG T1R2</t>
  </si>
  <si>
    <t>20MG T1R3</t>
  </si>
  <si>
    <t>20MG T1R4</t>
  </si>
  <si>
    <t>20MG T1R5</t>
  </si>
  <si>
    <t>20MG T1R6</t>
  </si>
  <si>
    <t>20MG T1R7</t>
  </si>
  <si>
    <t>20MG T1R8</t>
  </si>
  <si>
    <t>20MG T1R9</t>
  </si>
  <si>
    <t>20MG T1R10</t>
  </si>
  <si>
    <t>AVERAGE</t>
  </si>
  <si>
    <t>CONTROL</t>
  </si>
  <si>
    <t>MEAN</t>
  </si>
  <si>
    <t>Avg 30mg</t>
  </si>
  <si>
    <t>CONCENTRATION</t>
  </si>
  <si>
    <t>concentration</t>
  </si>
  <si>
    <t>total egg capsule</t>
  </si>
  <si>
    <t xml:space="preserve"> Juveniles produced</t>
  </si>
  <si>
    <t xml:space="preserve"> Eggs produced</t>
  </si>
  <si>
    <t xml:space="preserve">4 days cumulative </t>
  </si>
  <si>
    <t>20 mg</t>
  </si>
  <si>
    <t>30 mg</t>
  </si>
  <si>
    <t>40 mg</t>
  </si>
  <si>
    <t>30 mg % chang</t>
  </si>
  <si>
    <t>40 mg % change</t>
  </si>
  <si>
    <t>20 mg %change</t>
  </si>
  <si>
    <t xml:space="preserve">40 mg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</si>
</sst>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0" fontId="0" fillId="0" borderId="0" xfId="1" applyNumberFormat="1" applyFont="1"/>
    <xf numFmtId="164" fontId="0" fillId="0" borderId="0" xfId="0" applyNumberFormat="1"/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Egg Capsule</c:v>
          </c:tx>
          <c:spPr>
            <a:pattFill prst="pct5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5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719-414D-9D48-0A0DCFDE0D28}"/>
              </c:ext>
            </c:extLst>
          </c:dPt>
          <c:dPt>
            <c:idx val="1"/>
            <c:invertIfNegative val="0"/>
            <c:bubble3D val="0"/>
            <c:spPr>
              <a:pattFill prst="pct5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719-414D-9D48-0A0DCFDE0D28}"/>
              </c:ext>
            </c:extLst>
          </c:dPt>
          <c:dPt>
            <c:idx val="2"/>
            <c:invertIfNegative val="0"/>
            <c:bubble3D val="0"/>
            <c:spPr>
              <a:pattFill prst="pct5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3719-414D-9D48-0A0DCFDE0D28}"/>
              </c:ext>
            </c:extLst>
          </c:dPt>
          <c:dPt>
            <c:idx val="3"/>
            <c:invertIfNegative val="0"/>
            <c:bubble3D val="0"/>
            <c:spPr>
              <a:pattFill prst="pct5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719-414D-9D48-0A0DCFDE0D28}"/>
              </c:ext>
            </c:extLst>
          </c:dPt>
          <c:errBars>
            <c:errBarType val="plus"/>
            <c:errValType val="cust"/>
            <c:noEndCap val="0"/>
            <c:plus>
              <c:numRef>
                <c:f>'TOTAL EGG CAPSULE'!$G$100:$G$103</c:f>
                <c:numCache>
                  <c:formatCode>General</c:formatCode>
                  <c:ptCount val="4"/>
                  <c:pt idx="0">
                    <c:v>7.1964992329947713E-2</c:v>
                  </c:pt>
                  <c:pt idx="1">
                    <c:v>9.8391631243591654E-2</c:v>
                  </c:pt>
                  <c:pt idx="2">
                    <c:v>9.6232763825694498E-2</c:v>
                  </c:pt>
                  <c:pt idx="3">
                    <c:v>0.10048082048683629</c:v>
                  </c:pt>
                </c:numCache>
              </c:numRef>
            </c:plus>
            <c:minus>
              <c:numRef>
                <c:f>'TOTAL EGG CAPSULE'!$G$100:$G$103</c:f>
                <c:numCache>
                  <c:formatCode>General</c:formatCode>
                  <c:ptCount val="4"/>
                  <c:pt idx="0">
                    <c:v>7.1964992329947713E-2</c:v>
                  </c:pt>
                  <c:pt idx="1">
                    <c:v>9.8391631243591654E-2</c:v>
                  </c:pt>
                  <c:pt idx="2">
                    <c:v>9.6232763825694498E-2</c:v>
                  </c:pt>
                  <c:pt idx="3">
                    <c:v>0.10048082048683629</c:v>
                  </c:pt>
                </c:numCache>
              </c:numRef>
            </c:minus>
            <c:spPr>
              <a:noFill/>
              <a:ln w="57150" cap="flat" cmpd="dbl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'TOTAL EGG CAPSULE'!$E$100:$E$103</c:f>
              <c:strCache>
                <c:ptCount val="4"/>
                <c:pt idx="0">
                  <c:v>Control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strCache>
            </c:strRef>
          </c:cat>
          <c:val>
            <c:numRef>
              <c:f>'TOTAL EGG CAPSULE'!$F$100:$F$103</c:f>
              <c:numCache>
                <c:formatCode>0</c:formatCode>
                <c:ptCount val="4"/>
                <c:pt idx="0" formatCode="General">
                  <c:v>100</c:v>
                </c:pt>
                <c:pt idx="1">
                  <c:v>90</c:v>
                </c:pt>
                <c:pt idx="2">
                  <c:v>70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19-414D-9D48-0A0DCFDE0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3590320"/>
        <c:axId val="1193601136"/>
      </c:barChart>
      <c:catAx>
        <c:axId val="1193590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Microplastics concentrations (mg/200mL)</a:t>
                </a:r>
                <a:endParaRPr lang="en-IN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601136"/>
        <c:crosses val="autoZero"/>
        <c:auto val="1"/>
        <c:lblAlgn val="ctr"/>
        <c:lblOffset val="100"/>
        <c:noMultiLvlLbl val="0"/>
      </c:catAx>
      <c:valAx>
        <c:axId val="1193601136"/>
        <c:scaling>
          <c:orientation val="minMax"/>
          <c:max val="110"/>
          <c:min val="4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Total egg capsule produced 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/>
                    </a:solidFill>
                  </a:defRPr>
                </a:pPr>
                <a:endParaRPr lang="en-IN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59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REPRODUCTION!$G$3</c:f>
              <c:strCache>
                <c:ptCount val="1"/>
                <c:pt idx="0">
                  <c:v>Control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587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3067585301837267E-3"/>
                  <c:y val="-0.34025295157433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REPRODUCTION!$B$2:$B$94</c:f>
              <c:numCache>
                <c:formatCode>0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1.7</c:v>
                </c:pt>
                <c:pt idx="4">
                  <c:v>0.4</c:v>
                </c:pt>
                <c:pt idx="5">
                  <c:v>1.1000000000000001</c:v>
                </c:pt>
                <c:pt idx="6">
                  <c:v>0.5</c:v>
                </c:pt>
                <c:pt idx="7">
                  <c:v>0.4</c:v>
                </c:pt>
                <c:pt idx="8">
                  <c:v>0.4</c:v>
                </c:pt>
                <c:pt idx="9">
                  <c:v>1.2</c:v>
                </c:pt>
                <c:pt idx="10">
                  <c:v>1.1000000000000001</c:v>
                </c:pt>
                <c:pt idx="11">
                  <c:v>1.7</c:v>
                </c:pt>
                <c:pt idx="12">
                  <c:v>0.9</c:v>
                </c:pt>
                <c:pt idx="13">
                  <c:v>0.8</c:v>
                </c:pt>
                <c:pt idx="14">
                  <c:v>0.8</c:v>
                </c:pt>
                <c:pt idx="15">
                  <c:v>0.2</c:v>
                </c:pt>
                <c:pt idx="16">
                  <c:v>0.6</c:v>
                </c:pt>
                <c:pt idx="17">
                  <c:v>1.1000000000000001</c:v>
                </c:pt>
                <c:pt idx="18">
                  <c:v>0.4</c:v>
                </c:pt>
                <c:pt idx="19">
                  <c:v>0.3</c:v>
                </c:pt>
                <c:pt idx="20">
                  <c:v>0.8</c:v>
                </c:pt>
                <c:pt idx="21">
                  <c:v>0.2</c:v>
                </c:pt>
                <c:pt idx="22">
                  <c:v>1.4</c:v>
                </c:pt>
                <c:pt idx="23">
                  <c:v>2</c:v>
                </c:pt>
                <c:pt idx="24">
                  <c:v>1.2</c:v>
                </c:pt>
                <c:pt idx="25">
                  <c:v>0.5</c:v>
                </c:pt>
                <c:pt idx="26">
                  <c:v>2</c:v>
                </c:pt>
                <c:pt idx="27">
                  <c:v>1.4</c:v>
                </c:pt>
                <c:pt idx="28">
                  <c:v>1.2</c:v>
                </c:pt>
                <c:pt idx="29">
                  <c:v>0.4</c:v>
                </c:pt>
                <c:pt idx="30">
                  <c:v>0.7</c:v>
                </c:pt>
                <c:pt idx="31">
                  <c:v>1.1000000000000001</c:v>
                </c:pt>
                <c:pt idx="32">
                  <c:v>0.8</c:v>
                </c:pt>
                <c:pt idx="33">
                  <c:v>2</c:v>
                </c:pt>
                <c:pt idx="34">
                  <c:v>0.6</c:v>
                </c:pt>
                <c:pt idx="35">
                  <c:v>1.9</c:v>
                </c:pt>
                <c:pt idx="36">
                  <c:v>1.6</c:v>
                </c:pt>
                <c:pt idx="37">
                  <c:v>1.7</c:v>
                </c:pt>
                <c:pt idx="38">
                  <c:v>1.2</c:v>
                </c:pt>
                <c:pt idx="39">
                  <c:v>1.8</c:v>
                </c:pt>
                <c:pt idx="40">
                  <c:v>0</c:v>
                </c:pt>
                <c:pt idx="41">
                  <c:v>1.2</c:v>
                </c:pt>
                <c:pt idx="42">
                  <c:v>1</c:v>
                </c:pt>
                <c:pt idx="43">
                  <c:v>0.8</c:v>
                </c:pt>
                <c:pt idx="44">
                  <c:v>0.1</c:v>
                </c:pt>
                <c:pt idx="45">
                  <c:v>1.4</c:v>
                </c:pt>
                <c:pt idx="46">
                  <c:v>1.5</c:v>
                </c:pt>
                <c:pt idx="47">
                  <c:v>0.9</c:v>
                </c:pt>
                <c:pt idx="48">
                  <c:v>2.1</c:v>
                </c:pt>
                <c:pt idx="49">
                  <c:v>0</c:v>
                </c:pt>
                <c:pt idx="50">
                  <c:v>0.1</c:v>
                </c:pt>
                <c:pt idx="51">
                  <c:v>0.7</c:v>
                </c:pt>
                <c:pt idx="52">
                  <c:v>1.5</c:v>
                </c:pt>
                <c:pt idx="53">
                  <c:v>2</c:v>
                </c:pt>
                <c:pt idx="54">
                  <c:v>2</c:v>
                </c:pt>
                <c:pt idx="55">
                  <c:v>1.4</c:v>
                </c:pt>
                <c:pt idx="56">
                  <c:v>1.7</c:v>
                </c:pt>
                <c:pt idx="57">
                  <c:v>0.4</c:v>
                </c:pt>
                <c:pt idx="58">
                  <c:v>0.5</c:v>
                </c:pt>
                <c:pt idx="59">
                  <c:v>1.3</c:v>
                </c:pt>
                <c:pt idx="60">
                  <c:v>0.3</c:v>
                </c:pt>
                <c:pt idx="61">
                  <c:v>2.2000000000000002</c:v>
                </c:pt>
                <c:pt idx="62">
                  <c:v>1.3</c:v>
                </c:pt>
                <c:pt idx="63">
                  <c:v>1.9</c:v>
                </c:pt>
                <c:pt idx="64">
                  <c:v>2.8</c:v>
                </c:pt>
                <c:pt idx="65">
                  <c:v>2</c:v>
                </c:pt>
                <c:pt idx="66">
                  <c:v>0.9</c:v>
                </c:pt>
                <c:pt idx="67">
                  <c:v>1.1000000000000001</c:v>
                </c:pt>
                <c:pt idx="68">
                  <c:v>1.1000000000000001</c:v>
                </c:pt>
                <c:pt idx="69">
                  <c:v>2</c:v>
                </c:pt>
                <c:pt idx="70">
                  <c:v>2</c:v>
                </c:pt>
                <c:pt idx="71">
                  <c:v>0.8</c:v>
                </c:pt>
                <c:pt idx="72">
                  <c:v>0.8</c:v>
                </c:pt>
                <c:pt idx="73">
                  <c:v>0.9</c:v>
                </c:pt>
                <c:pt idx="74">
                  <c:v>2</c:v>
                </c:pt>
                <c:pt idx="75">
                  <c:v>0.2</c:v>
                </c:pt>
                <c:pt idx="76">
                  <c:v>0.6</c:v>
                </c:pt>
                <c:pt idx="77">
                  <c:v>1.3</c:v>
                </c:pt>
                <c:pt idx="78">
                  <c:v>0</c:v>
                </c:pt>
                <c:pt idx="79">
                  <c:v>1</c:v>
                </c:pt>
                <c:pt idx="80">
                  <c:v>0.2</c:v>
                </c:pt>
                <c:pt idx="81">
                  <c:v>0.6</c:v>
                </c:pt>
                <c:pt idx="82">
                  <c:v>1</c:v>
                </c:pt>
                <c:pt idx="83">
                  <c:v>3</c:v>
                </c:pt>
                <c:pt idx="84">
                  <c:v>2</c:v>
                </c:pt>
                <c:pt idx="85">
                  <c:v>0.6</c:v>
                </c:pt>
                <c:pt idx="86">
                  <c:v>0.5</c:v>
                </c:pt>
                <c:pt idx="87">
                  <c:v>0.1</c:v>
                </c:pt>
                <c:pt idx="88">
                  <c:v>2</c:v>
                </c:pt>
                <c:pt idx="89">
                  <c:v>0.8</c:v>
                </c:pt>
                <c:pt idx="90">
                  <c:v>1.2</c:v>
                </c:pt>
                <c:pt idx="91">
                  <c:v>2</c:v>
                </c:pt>
                <c:pt idx="9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27-45B3-B581-D2A092FAC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8290160"/>
        <c:axId val="1388280592"/>
      </c:lineChart>
      <c:catAx>
        <c:axId val="1388290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Age</a:t>
                </a:r>
                <a:r>
                  <a:rPr lang="en-IN" sz="12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(Days)</a:t>
                </a:r>
                <a:endParaRPr lang="en-IN" sz="12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280592"/>
        <c:crosses val="autoZero"/>
        <c:auto val="1"/>
        <c:lblAlgn val="ctr"/>
        <c:lblOffset val="100"/>
        <c:tickLblSkip val="4"/>
        <c:noMultiLvlLbl val="0"/>
      </c:catAx>
      <c:valAx>
        <c:axId val="1388280592"/>
        <c:scaling>
          <c:orientation val="minMax"/>
          <c:max val="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egg capsules produced</a:t>
                </a:r>
                <a:endParaRPr lang="en-IN" sz="12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/>
                    </a:solidFill>
                  </a:defRPr>
                </a:pPr>
                <a:endParaRPr lang="en-IN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290160"/>
        <c:crosses val="autoZero"/>
        <c:crossBetween val="between"/>
        <c:minorUnit val="1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88517732670711247"/>
          <c:y val="0.25014982370901118"/>
          <c:w val="9.7746170560647133E-2"/>
          <c:h val="8.0703577762966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7352093283422E-2"/>
          <c:y val="0.13653944298629339"/>
          <c:w val="0.86971179703971413"/>
          <c:h val="0.66996172353455818"/>
        </c:manualLayout>
      </c:layout>
      <c:lineChart>
        <c:grouping val="standard"/>
        <c:varyColors val="0"/>
        <c:ser>
          <c:idx val="0"/>
          <c:order val="0"/>
          <c:tx>
            <c:strRef>
              <c:f>REPRODUCTION!$G$4</c:f>
              <c:strCache>
                <c:ptCount val="1"/>
                <c:pt idx="0">
                  <c:v>20 mg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587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6113683791575232E-2"/>
                  <c:y val="-0.441388159813356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REPRODUCTION!$C$2:$C$94</c:f>
              <c:numCache>
                <c:formatCode>0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1.3</c:v>
                </c:pt>
                <c:pt idx="4">
                  <c:v>0.3</c:v>
                </c:pt>
                <c:pt idx="5">
                  <c:v>1.7</c:v>
                </c:pt>
                <c:pt idx="6">
                  <c:v>0.2</c:v>
                </c:pt>
                <c:pt idx="7">
                  <c:v>0.5</c:v>
                </c:pt>
                <c:pt idx="8">
                  <c:v>1</c:v>
                </c:pt>
                <c:pt idx="9">
                  <c:v>1.1000000000000001</c:v>
                </c:pt>
                <c:pt idx="10">
                  <c:v>1</c:v>
                </c:pt>
                <c:pt idx="11">
                  <c:v>0</c:v>
                </c:pt>
                <c:pt idx="12">
                  <c:v>0.8</c:v>
                </c:pt>
                <c:pt idx="13">
                  <c:v>3</c:v>
                </c:pt>
                <c:pt idx="14">
                  <c:v>3</c:v>
                </c:pt>
                <c:pt idx="15">
                  <c:v>0</c:v>
                </c:pt>
                <c:pt idx="16">
                  <c:v>2</c:v>
                </c:pt>
                <c:pt idx="17">
                  <c:v>0.9</c:v>
                </c:pt>
                <c:pt idx="18">
                  <c:v>0</c:v>
                </c:pt>
                <c:pt idx="19">
                  <c:v>0.6</c:v>
                </c:pt>
                <c:pt idx="20">
                  <c:v>1.5</c:v>
                </c:pt>
                <c:pt idx="21">
                  <c:v>1</c:v>
                </c:pt>
                <c:pt idx="22">
                  <c:v>1.7</c:v>
                </c:pt>
                <c:pt idx="23">
                  <c:v>3</c:v>
                </c:pt>
                <c:pt idx="24">
                  <c:v>2.1</c:v>
                </c:pt>
                <c:pt idx="25">
                  <c:v>1.1000000000000001</c:v>
                </c:pt>
                <c:pt idx="26">
                  <c:v>0</c:v>
                </c:pt>
                <c:pt idx="27">
                  <c:v>1.4</c:v>
                </c:pt>
                <c:pt idx="28">
                  <c:v>2.6</c:v>
                </c:pt>
                <c:pt idx="29">
                  <c:v>1</c:v>
                </c:pt>
                <c:pt idx="30">
                  <c:v>1.6</c:v>
                </c:pt>
                <c:pt idx="31">
                  <c:v>0</c:v>
                </c:pt>
                <c:pt idx="32">
                  <c:v>1</c:v>
                </c:pt>
                <c:pt idx="33">
                  <c:v>2.2000000000000002</c:v>
                </c:pt>
                <c:pt idx="34">
                  <c:v>3</c:v>
                </c:pt>
                <c:pt idx="35">
                  <c:v>1</c:v>
                </c:pt>
                <c:pt idx="36">
                  <c:v>0</c:v>
                </c:pt>
                <c:pt idx="37">
                  <c:v>1.7</c:v>
                </c:pt>
                <c:pt idx="38">
                  <c:v>0</c:v>
                </c:pt>
                <c:pt idx="39">
                  <c:v>3</c:v>
                </c:pt>
                <c:pt idx="40">
                  <c:v>1.8</c:v>
                </c:pt>
                <c:pt idx="41">
                  <c:v>1</c:v>
                </c:pt>
                <c:pt idx="42">
                  <c:v>1.4</c:v>
                </c:pt>
                <c:pt idx="43">
                  <c:v>0</c:v>
                </c:pt>
                <c:pt idx="44">
                  <c:v>1</c:v>
                </c:pt>
                <c:pt idx="45">
                  <c:v>1.6</c:v>
                </c:pt>
                <c:pt idx="46">
                  <c:v>0.4</c:v>
                </c:pt>
                <c:pt idx="47">
                  <c:v>0</c:v>
                </c:pt>
                <c:pt idx="48">
                  <c:v>1.3</c:v>
                </c:pt>
                <c:pt idx="49">
                  <c:v>3</c:v>
                </c:pt>
                <c:pt idx="50">
                  <c:v>2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0.7</c:v>
                </c:pt>
                <c:pt idx="55">
                  <c:v>3</c:v>
                </c:pt>
                <c:pt idx="56">
                  <c:v>1.7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1.4</c:v>
                </c:pt>
                <c:pt idx="63">
                  <c:v>2</c:v>
                </c:pt>
                <c:pt idx="64">
                  <c:v>0</c:v>
                </c:pt>
                <c:pt idx="65">
                  <c:v>3</c:v>
                </c:pt>
                <c:pt idx="66">
                  <c:v>1.6</c:v>
                </c:pt>
                <c:pt idx="67">
                  <c:v>0.8</c:v>
                </c:pt>
                <c:pt idx="68">
                  <c:v>2</c:v>
                </c:pt>
                <c:pt idx="69">
                  <c:v>0</c:v>
                </c:pt>
                <c:pt idx="70">
                  <c:v>2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0.8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3F-4B4E-8446-D7726C67F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3910752"/>
        <c:axId val="1273923648"/>
      </c:lineChart>
      <c:catAx>
        <c:axId val="12739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Age (Days)</a:t>
                </a:r>
                <a:endParaRPr lang="en-IN" sz="7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923648"/>
        <c:crosses val="autoZero"/>
        <c:auto val="1"/>
        <c:lblAlgn val="ctr"/>
        <c:lblOffset val="100"/>
        <c:tickLblSkip val="4"/>
        <c:noMultiLvlLbl val="0"/>
      </c:catAx>
      <c:valAx>
        <c:axId val="1273923648"/>
        <c:scaling>
          <c:orientation val="minMax"/>
          <c:max val="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egg capsules produced</a:t>
                </a:r>
                <a:endParaRPr lang="en-IN" sz="12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/>
                    </a:solidFill>
                  </a:defRPr>
                </a:pPr>
                <a:endParaRPr lang="en-IN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910752"/>
        <c:crosses val="autoZero"/>
        <c:crossBetween val="between"/>
        <c:minorUnit val="1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88664604040273653"/>
          <c:y val="0.25744167395742201"/>
          <c:w val="8.9788385826771649E-2"/>
          <c:h val="7.00503034879046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036237817211614E-2"/>
          <c:y val="9.8080961395005883E-2"/>
          <c:w val="0.77420858107022339"/>
          <c:h val="0.66687292217340111"/>
        </c:manualLayout>
      </c:layout>
      <c:lineChart>
        <c:grouping val="standard"/>
        <c:varyColors val="0"/>
        <c:ser>
          <c:idx val="0"/>
          <c:order val="0"/>
          <c:tx>
            <c:strRef>
              <c:f>REPRODUCTION!$G$5</c:f>
              <c:strCache>
                <c:ptCount val="1"/>
                <c:pt idx="0">
                  <c:v>30 mg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587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525373103872219E-3"/>
                  <c:y val="-0.27604950422863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REPRODUCTION!$D$2:$D$94</c:f>
              <c:numCache>
                <c:formatCode>0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0.4</c:v>
                </c:pt>
                <c:pt idx="5">
                  <c:v>1</c:v>
                </c:pt>
                <c:pt idx="6">
                  <c:v>0.9</c:v>
                </c:pt>
                <c:pt idx="7">
                  <c:v>2</c:v>
                </c:pt>
                <c:pt idx="8">
                  <c:v>2</c:v>
                </c:pt>
                <c:pt idx="9">
                  <c:v>0.6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4</c:v>
                </c:pt>
                <c:pt idx="19">
                  <c:v>2</c:v>
                </c:pt>
                <c:pt idx="20">
                  <c:v>0</c:v>
                </c:pt>
                <c:pt idx="21">
                  <c:v>0.9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1.625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3</c:v>
                </c:pt>
                <c:pt idx="37">
                  <c:v>2</c:v>
                </c:pt>
                <c:pt idx="38">
                  <c:v>0.625</c:v>
                </c:pt>
                <c:pt idx="39">
                  <c:v>1.875</c:v>
                </c:pt>
                <c:pt idx="40">
                  <c:v>3</c:v>
                </c:pt>
                <c:pt idx="41">
                  <c:v>0.625</c:v>
                </c:pt>
                <c:pt idx="42">
                  <c:v>0.625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0.625</c:v>
                </c:pt>
                <c:pt idx="48">
                  <c:v>2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0.25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0.125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0.375</c:v>
                </c:pt>
                <c:pt idx="89">
                  <c:v>0.125</c:v>
                </c:pt>
                <c:pt idx="90">
                  <c:v>0.25</c:v>
                </c:pt>
                <c:pt idx="91">
                  <c:v>0.125</c:v>
                </c:pt>
                <c:pt idx="92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54-42D2-BBC7-54EE7B2D6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8370448"/>
        <c:axId val="1388370864"/>
      </c:lineChart>
      <c:catAx>
        <c:axId val="1388370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Age</a:t>
                </a:r>
                <a:r>
                  <a:rPr lang="en-IN" sz="12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(Days)</a:t>
                </a:r>
                <a:endParaRPr lang="en-IN" sz="12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370864"/>
        <c:crosses val="autoZero"/>
        <c:auto val="1"/>
        <c:lblAlgn val="ctr"/>
        <c:lblOffset val="100"/>
        <c:tickLblSkip val="4"/>
        <c:noMultiLvlLbl val="0"/>
      </c:catAx>
      <c:valAx>
        <c:axId val="1388370864"/>
        <c:scaling>
          <c:orientation val="minMax"/>
          <c:max val="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egg capsules produced</a:t>
                </a:r>
                <a:endParaRPr lang="en-IN" sz="12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370448"/>
        <c:crosses val="autoZero"/>
        <c:crossBetween val="between"/>
        <c:minorUnit val="1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003443170518098E-2"/>
          <c:y val="0.17171296296296296"/>
          <c:w val="0.83706447523407668"/>
          <c:h val="0.62271617089530473"/>
        </c:manualLayout>
      </c:layout>
      <c:lineChart>
        <c:grouping val="standard"/>
        <c:varyColors val="0"/>
        <c:ser>
          <c:idx val="0"/>
          <c:order val="0"/>
          <c:tx>
            <c:strRef>
              <c:f>REPRODUCTION!$G$6</c:f>
              <c:strCache>
                <c:ptCount val="1"/>
                <c:pt idx="0">
                  <c:v>40 mg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587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7019863307351896E-2"/>
                  <c:y val="-0.313086541265675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REPRODUCTION!$E$2:$E$94</c:f>
              <c:numCache>
                <c:formatCode>0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3</c:v>
                </c:pt>
                <c:pt idx="28">
                  <c:v>2</c:v>
                </c:pt>
                <c:pt idx="29">
                  <c:v>0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0.125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0.375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0.25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0.125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0.25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0.375</c:v>
                </c:pt>
                <c:pt idx="87">
                  <c:v>0.25</c:v>
                </c:pt>
                <c:pt idx="88">
                  <c:v>0</c:v>
                </c:pt>
                <c:pt idx="89">
                  <c:v>0</c:v>
                </c:pt>
                <c:pt idx="90">
                  <c:v>0.125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08-4933-BD15-E711A9569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8341744"/>
        <c:axId val="1388342160"/>
      </c:lineChart>
      <c:catAx>
        <c:axId val="1388341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Age</a:t>
                </a:r>
                <a:r>
                  <a:rPr lang="en-IN" sz="12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(Days)</a:t>
                </a:r>
                <a:endParaRPr lang="en-IN" sz="12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1990109129640596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342160"/>
        <c:crosses val="autoZero"/>
        <c:auto val="1"/>
        <c:lblAlgn val="ctr"/>
        <c:lblOffset val="100"/>
        <c:tickLblSkip val="4"/>
        <c:noMultiLvlLbl val="0"/>
      </c:catAx>
      <c:valAx>
        <c:axId val="1388342160"/>
        <c:scaling>
          <c:orientation val="minMax"/>
          <c:max val="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egg capsules produced</a:t>
                </a:r>
                <a:endParaRPr lang="en-IN" sz="12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/>
                    </a:solidFill>
                  </a:defRPr>
                </a:pPr>
                <a:endParaRPr lang="en-IN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341744"/>
        <c:crosses val="autoZero"/>
        <c:crossBetween val="between"/>
        <c:minorUnit val="1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88696479700833675"/>
          <c:y val="0.40931528815962254"/>
          <c:w val="9.0628129576671893E-2"/>
          <c:h val="7.58358203356940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1587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91426071741033"/>
          <c:y val="5.0925925925925923E-2"/>
          <c:w val="0.80953893263342069"/>
          <c:h val="0.736119130941965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'HATCHING SUCCESS'!$AA$12</c:f>
              <c:strCache>
                <c:ptCount val="1"/>
                <c:pt idx="0">
                  <c:v>Hatching success</c:v>
                </c:pt>
              </c:strCache>
            </c:strRef>
          </c:tx>
          <c:spPr>
            <a:pattFill prst="ltVert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'HATCHING SUCCESS'!$AB$13:$AB$16</c:f>
                <c:numCache>
                  <c:formatCode>General</c:formatCode>
                  <c:ptCount val="4"/>
                  <c:pt idx="0">
                    <c:v>1.86</c:v>
                  </c:pt>
                  <c:pt idx="1">
                    <c:v>3.34</c:v>
                  </c:pt>
                  <c:pt idx="2">
                    <c:v>2.33</c:v>
                  </c:pt>
                  <c:pt idx="3">
                    <c:v>3.2</c:v>
                  </c:pt>
                </c:numCache>
              </c:numRef>
            </c:plus>
            <c:minus>
              <c:numRef>
                <c:f>'HATCHING SUCCESS'!$AB$13:$AB$16</c:f>
                <c:numCache>
                  <c:formatCode>General</c:formatCode>
                  <c:ptCount val="4"/>
                  <c:pt idx="0">
                    <c:v>1.86</c:v>
                  </c:pt>
                  <c:pt idx="1">
                    <c:v>3.34</c:v>
                  </c:pt>
                  <c:pt idx="2">
                    <c:v>2.33</c:v>
                  </c:pt>
                  <c:pt idx="3">
                    <c:v>3.2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'HATCHING SUCCESS'!$Z$13:$Z$16</c:f>
              <c:strCache>
                <c:ptCount val="4"/>
                <c:pt idx="0">
                  <c:v>Control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strCache>
            </c:strRef>
          </c:cat>
          <c:val>
            <c:numRef>
              <c:f>'HATCHING SUCCESS'!$AA$13:$AA$16</c:f>
              <c:numCache>
                <c:formatCode>General</c:formatCode>
                <c:ptCount val="4"/>
                <c:pt idx="0">
                  <c:v>64.342809628877504</c:v>
                </c:pt>
                <c:pt idx="1">
                  <c:v>25.7215701860496</c:v>
                </c:pt>
                <c:pt idx="2">
                  <c:v>20</c:v>
                </c:pt>
                <c:pt idx="3">
                  <c:v>11.22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1F-4C4B-A73B-3AB20EB47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1039328"/>
        <c:axId val="1201042240"/>
      </c:barChart>
      <c:catAx>
        <c:axId val="1201039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Microplastics concentrations (mg/200mL)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042240"/>
        <c:crosses val="autoZero"/>
        <c:auto val="1"/>
        <c:lblAlgn val="ctr"/>
        <c:lblOffset val="100"/>
        <c:noMultiLvlLbl val="0"/>
      </c:catAx>
      <c:valAx>
        <c:axId val="1201042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Hatching success (%) ± SE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6.124234470691166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03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723097112860905"/>
          <c:y val="0.41464093030037902"/>
          <c:w val="0.21510297084281646"/>
          <c:h val="7.68963599504852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81714785651792"/>
          <c:y val="0.17171296296296296"/>
          <c:w val="0.70705491621239658"/>
          <c:h val="0.622716170895304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'HATCHING SUCCESS'!$AA$4</c:f>
              <c:strCache>
                <c:ptCount val="1"/>
                <c:pt idx="0">
                  <c:v> Eggs produced</c:v>
                </c:pt>
              </c:strCache>
            </c:strRef>
          </c:tx>
          <c:spPr>
            <a:pattFill prst="pct5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'HATCHING SUCCESS'!$AE$5:$AE$8</c:f>
              <c:strCache>
                <c:ptCount val="4"/>
                <c:pt idx="0">
                  <c:v>Control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strCache>
            </c:strRef>
          </c:cat>
          <c:val>
            <c:numRef>
              <c:f>'HATCHING SUCCESS'!$AA$5:$AA$8</c:f>
              <c:numCache>
                <c:formatCode>General</c:formatCode>
                <c:ptCount val="4"/>
                <c:pt idx="0">
                  <c:v>4933</c:v>
                </c:pt>
                <c:pt idx="1">
                  <c:v>2324</c:v>
                </c:pt>
                <c:pt idx="2">
                  <c:v>2200</c:v>
                </c:pt>
                <c:pt idx="3">
                  <c:v>2182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03-48CB-AFA9-DD0C45773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93576176"/>
        <c:axId val="1193600720"/>
      </c:barChart>
      <c:lineChart>
        <c:grouping val="standard"/>
        <c:varyColors val="0"/>
        <c:ser>
          <c:idx val="1"/>
          <c:order val="1"/>
          <c:tx>
            <c:strRef>
              <c:f>'HATCHING SUCCESS'!$AB$4</c:f>
              <c:strCache>
                <c:ptCount val="1"/>
                <c:pt idx="0">
                  <c:v> Juveniles produced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15875">
                <a:solidFill>
                  <a:schemeClr val="tx1"/>
                </a:solidFill>
              </a:ln>
              <a:effectLst/>
            </c:spPr>
          </c:marker>
          <c:val>
            <c:numRef>
              <c:f>'HATCHING SUCCESS'!$AB$5:$AB$8</c:f>
              <c:numCache>
                <c:formatCode>General</c:formatCode>
                <c:ptCount val="4"/>
                <c:pt idx="0">
                  <c:v>3191</c:v>
                </c:pt>
                <c:pt idx="1">
                  <c:v>618</c:v>
                </c:pt>
                <c:pt idx="2">
                  <c:v>511</c:v>
                </c:pt>
                <c:pt idx="3">
                  <c:v>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03-48CB-AFA9-DD0C45773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3015920"/>
        <c:axId val="933018416"/>
      </c:lineChart>
      <c:catAx>
        <c:axId val="1193576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Microplastics concentrations (mg/200mL)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600720"/>
        <c:crosses val="autoZero"/>
        <c:auto val="1"/>
        <c:lblAlgn val="ctr"/>
        <c:lblOffset val="100"/>
        <c:noMultiLvlLbl val="0"/>
      </c:catAx>
      <c:valAx>
        <c:axId val="1193600720"/>
        <c:scaling>
          <c:orientation val="minMax"/>
          <c:max val="5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eggs produced </a:t>
                </a:r>
              </a:p>
            </c:rich>
          </c:tx>
          <c:layout>
            <c:manualLayout>
              <c:xMode val="edge"/>
              <c:yMode val="edge"/>
              <c:x val="1.3448415101958396E-3"/>
              <c:y val="0.16715259550889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576176"/>
        <c:crosses val="autoZero"/>
        <c:crossBetween val="between"/>
      </c:valAx>
      <c:valAx>
        <c:axId val="9330184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juveniles produced 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/>
                    </a:solidFill>
                  </a:defRPr>
                </a:pPr>
                <a:endParaRPr lang="en-IN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015920"/>
        <c:crosses val="max"/>
        <c:crossBetween val="between"/>
      </c:valAx>
      <c:catAx>
        <c:axId val="933015920"/>
        <c:scaling>
          <c:orientation val="minMax"/>
        </c:scaling>
        <c:delete val="1"/>
        <c:axPos val="b"/>
        <c:majorTickMark val="out"/>
        <c:minorTickMark val="none"/>
        <c:tickLblPos val="nextTo"/>
        <c:crossAx val="933018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342979002624671"/>
          <c:y val="0.23689741907261591"/>
          <c:w val="0.26179743904402597"/>
          <c:h val="0.153631594284245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LOCOMOTION!$B$102:$B$105</c:f>
              <c:strCache>
                <c:ptCount val="4"/>
                <c:pt idx="0">
                  <c:v>Control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strCache>
            </c:strRef>
          </c:tx>
          <c:spPr>
            <a:pattFill prst="pct5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dashDnDiag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324-4EC8-B936-437048B8EF05}"/>
              </c:ext>
            </c:extLst>
          </c:dPt>
          <c:dPt>
            <c:idx val="1"/>
            <c:invertIfNegative val="0"/>
            <c:bubble3D val="0"/>
            <c:spPr>
              <a:pattFill prst="dashDnDiag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324-4EC8-B936-437048B8EF05}"/>
              </c:ext>
            </c:extLst>
          </c:dPt>
          <c:dPt>
            <c:idx val="2"/>
            <c:invertIfNegative val="0"/>
            <c:bubble3D val="0"/>
            <c:spPr>
              <a:pattFill prst="dashUpDiag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324-4EC8-B936-437048B8EF05}"/>
              </c:ext>
            </c:extLst>
          </c:dPt>
          <c:dPt>
            <c:idx val="3"/>
            <c:invertIfNegative val="0"/>
            <c:bubble3D val="0"/>
            <c:spPr>
              <a:pattFill prst="dashDnDiag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324-4EC8-B936-437048B8EF05}"/>
              </c:ext>
            </c:extLst>
          </c:dPt>
          <c:errBars>
            <c:errBarType val="both"/>
            <c:errValType val="cust"/>
            <c:noEndCap val="0"/>
            <c:plus>
              <c:numRef>
                <c:f>LOCOMOTION!$D$102:$D$105</c:f>
                <c:numCache>
                  <c:formatCode>General</c:formatCode>
                  <c:ptCount val="4"/>
                  <c:pt idx="0">
                    <c:v>0.14022872686288082</c:v>
                  </c:pt>
                  <c:pt idx="1">
                    <c:v>0.16992642205475958</c:v>
                  </c:pt>
                  <c:pt idx="2">
                    <c:v>0.21051982586382095</c:v>
                  </c:pt>
                  <c:pt idx="3">
                    <c:v>0.17502449312524151</c:v>
                  </c:pt>
                </c:numCache>
              </c:numRef>
            </c:plus>
            <c:minus>
              <c:numRef>
                <c:f>LOCOMOTION!$D$102:$D$105</c:f>
                <c:numCache>
                  <c:formatCode>General</c:formatCode>
                  <c:ptCount val="4"/>
                  <c:pt idx="0">
                    <c:v>0.14022872686288082</c:v>
                  </c:pt>
                  <c:pt idx="1">
                    <c:v>0.16992642205475958</c:v>
                  </c:pt>
                  <c:pt idx="2">
                    <c:v>0.21051982586382095</c:v>
                  </c:pt>
                  <c:pt idx="3">
                    <c:v>0.17502449312524151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LOCOMOTION!$B$102:$B$105</c:f>
              <c:strCache>
                <c:ptCount val="4"/>
                <c:pt idx="0">
                  <c:v>Control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strCache>
            </c:strRef>
          </c:cat>
          <c:val>
            <c:numRef>
              <c:f>LOCOMOTION!$C$102:$C$105</c:f>
              <c:numCache>
                <c:formatCode>0.000</c:formatCode>
                <c:ptCount val="4"/>
                <c:pt idx="0">
                  <c:v>19.389247311827955</c:v>
                </c:pt>
                <c:pt idx="1">
                  <c:v>14.915681003584229</c:v>
                </c:pt>
                <c:pt idx="2">
                  <c:v>13.874372759856623</c:v>
                </c:pt>
                <c:pt idx="3">
                  <c:v>8.2429146537842204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24-4EC8-B936-437048B8E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2987216"/>
        <c:axId val="933005936"/>
      </c:barChart>
      <c:catAx>
        <c:axId val="932987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 i="0" u="none" strike="noStrike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Microplastics concentrations (mg/200mL</a:t>
                </a:r>
                <a:endParaRPr lang="en-IN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005936"/>
        <c:crosses val="autoZero"/>
        <c:auto val="1"/>
        <c:lblAlgn val="ctr"/>
        <c:lblOffset val="100"/>
        <c:noMultiLvlLbl val="0"/>
      </c:catAx>
      <c:valAx>
        <c:axId val="933005936"/>
        <c:scaling>
          <c:orientation val="minMax"/>
          <c:max val="20"/>
          <c:min val="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Mean locomotion speed of snail ± SE (mm/mn)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987216"/>
        <c:crosses val="autoZero"/>
        <c:crossBetween val="between"/>
        <c:majorUnit val="5"/>
        <c:minorUnit val="5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57555020463638"/>
          <c:y val="4.1666666666666664E-2"/>
          <c:w val="0.75097550501522958"/>
          <c:h val="0.73611913094196557"/>
        </c:manualLayout>
      </c:layout>
      <c:lineChart>
        <c:grouping val="standard"/>
        <c:varyColors val="0"/>
        <c:ser>
          <c:idx val="0"/>
          <c:order val="0"/>
          <c:tx>
            <c:v>Control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587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3031685213632229E-3"/>
                  <c:y val="-0.2681605424321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LOCOMOTION!$U$2:$U$94</c:f>
                <c:numCache>
                  <c:formatCode>General</c:formatCode>
                  <c:ptCount val="93"/>
                  <c:pt idx="0">
                    <c:v>3.988331746915843</c:v>
                  </c:pt>
                  <c:pt idx="1">
                    <c:v>3.1689270684937036</c:v>
                  </c:pt>
                  <c:pt idx="2">
                    <c:v>4.4572731518964925</c:v>
                  </c:pt>
                  <c:pt idx="3">
                    <c:v>5.401062995511297</c:v>
                  </c:pt>
                  <c:pt idx="4">
                    <c:v>7.8345231562884363</c:v>
                  </c:pt>
                  <c:pt idx="5">
                    <c:v>5.4973506525899243</c:v>
                  </c:pt>
                  <c:pt idx="6">
                    <c:v>3.2967623474112653</c:v>
                  </c:pt>
                  <c:pt idx="7">
                    <c:v>3.9364708139570652</c:v>
                  </c:pt>
                  <c:pt idx="8">
                    <c:v>3.4332434364354594</c:v>
                  </c:pt>
                  <c:pt idx="9">
                    <c:v>3.6100169282459351</c:v>
                  </c:pt>
                  <c:pt idx="10">
                    <c:v>3.5565276448931025</c:v>
                  </c:pt>
                  <c:pt idx="11">
                    <c:v>4.185291706281256</c:v>
                  </c:pt>
                  <c:pt idx="12">
                    <c:v>2.8867513459481295</c:v>
                  </c:pt>
                  <c:pt idx="13">
                    <c:v>2.129046619069868</c:v>
                  </c:pt>
                  <c:pt idx="14">
                    <c:v>3.540750426145129</c:v>
                  </c:pt>
                  <c:pt idx="15">
                    <c:v>4.429976451181731</c:v>
                  </c:pt>
                  <c:pt idx="16">
                    <c:v>5.3776400349669196</c:v>
                  </c:pt>
                  <c:pt idx="17">
                    <c:v>4.3634424059026644</c:v>
                  </c:pt>
                  <c:pt idx="18">
                    <c:v>4.5095235301676597</c:v>
                  </c:pt>
                  <c:pt idx="19">
                    <c:v>5.0992737318752148</c:v>
                  </c:pt>
                  <c:pt idx="20">
                    <c:v>4.999061640343176</c:v>
                  </c:pt>
                  <c:pt idx="21">
                    <c:v>5.4260915156125478</c:v>
                  </c:pt>
                  <c:pt idx="22">
                    <c:v>6.2745911282856079</c:v>
                  </c:pt>
                  <c:pt idx="23">
                    <c:v>4.0788524166776421</c:v>
                  </c:pt>
                  <c:pt idx="24">
                    <c:v>4.5330065241678366</c:v>
                  </c:pt>
                  <c:pt idx="25">
                    <c:v>2.9376441388329808</c:v>
                  </c:pt>
                  <c:pt idx="26">
                    <c:v>3.5743427264220093</c:v>
                  </c:pt>
                  <c:pt idx="27">
                    <c:v>3.8164847118199701</c:v>
                  </c:pt>
                  <c:pt idx="28">
                    <c:v>3.7509011262974226</c:v>
                  </c:pt>
                  <c:pt idx="29">
                    <c:v>3.7970098697023813</c:v>
                  </c:pt>
                  <c:pt idx="30">
                    <c:v>4.1979565869804851</c:v>
                  </c:pt>
                  <c:pt idx="31">
                    <c:v>4.6182809051116109</c:v>
                  </c:pt>
                  <c:pt idx="32">
                    <c:v>5.1315533229396371</c:v>
                  </c:pt>
                  <c:pt idx="33">
                    <c:v>6.3318614274005158</c:v>
                  </c:pt>
                  <c:pt idx="34">
                    <c:v>5.2661157705316315</c:v>
                  </c:pt>
                  <c:pt idx="35">
                    <c:v>2.5519056060564287</c:v>
                  </c:pt>
                  <c:pt idx="36">
                    <c:v>3.5722524622877634</c:v>
                  </c:pt>
                  <c:pt idx="37">
                    <c:v>2.8700238739489663</c:v>
                  </c:pt>
                  <c:pt idx="38">
                    <c:v>2.6482931843214534</c:v>
                  </c:pt>
                  <c:pt idx="39">
                    <c:v>2.2394884777500659</c:v>
                  </c:pt>
                  <c:pt idx="40">
                    <c:v>2.92422829326151</c:v>
                  </c:pt>
                  <c:pt idx="41">
                    <c:v>1.579224688663373</c:v>
                  </c:pt>
                  <c:pt idx="42">
                    <c:v>5.9281708710649701</c:v>
                  </c:pt>
                  <c:pt idx="43">
                    <c:v>2.7849906354431684</c:v>
                  </c:pt>
                  <c:pt idx="44">
                    <c:v>6.297010852699267</c:v>
                  </c:pt>
                  <c:pt idx="45">
                    <c:v>4.4202815395502677</c:v>
                  </c:pt>
                  <c:pt idx="46">
                    <c:v>4.5264108366042519</c:v>
                  </c:pt>
                  <c:pt idx="47">
                    <c:v>4.2589194711485652</c:v>
                  </c:pt>
                  <c:pt idx="48">
                    <c:v>2.5543233744447029</c:v>
                  </c:pt>
                  <c:pt idx="49">
                    <c:v>2.4960215257064839</c:v>
                  </c:pt>
                  <c:pt idx="50">
                    <c:v>3.2935589966171128</c:v>
                  </c:pt>
                  <c:pt idx="51">
                    <c:v>2.6322079170381874</c:v>
                  </c:pt>
                  <c:pt idx="52">
                    <c:v>2.6924907006040923</c:v>
                  </c:pt>
                  <c:pt idx="53">
                    <c:v>2.7853452475677303</c:v>
                  </c:pt>
                  <c:pt idx="54">
                    <c:v>2.227798559060735</c:v>
                  </c:pt>
                  <c:pt idx="55">
                    <c:v>3.996433595279858</c:v>
                  </c:pt>
                  <c:pt idx="56">
                    <c:v>7.3378857923270058</c:v>
                  </c:pt>
                  <c:pt idx="57">
                    <c:v>5.4798057999292507</c:v>
                  </c:pt>
                  <c:pt idx="58">
                    <c:v>6.0008332754709972</c:v>
                  </c:pt>
                  <c:pt idx="59">
                    <c:v>4.9048351050170291</c:v>
                  </c:pt>
                  <c:pt idx="60">
                    <c:v>3.5080331093500634</c:v>
                  </c:pt>
                  <c:pt idx="61">
                    <c:v>3.5472298355439058</c:v>
                  </c:pt>
                  <c:pt idx="62">
                    <c:v>5.074324135498121</c:v>
                  </c:pt>
                  <c:pt idx="63">
                    <c:v>3.637001206733065</c:v>
                  </c:pt>
                  <c:pt idx="64">
                    <c:v>2.4323945423957332</c:v>
                  </c:pt>
                  <c:pt idx="65">
                    <c:v>4.4098094916998862</c:v>
                  </c:pt>
                  <c:pt idx="66">
                    <c:v>4.4595437955241035</c:v>
                  </c:pt>
                  <c:pt idx="67">
                    <c:v>3.7376298028576711</c:v>
                  </c:pt>
                  <c:pt idx="68">
                    <c:v>2.3929165014091169</c:v>
                  </c:pt>
                  <c:pt idx="69">
                    <c:v>1.6956371030338944</c:v>
                  </c:pt>
                  <c:pt idx="70">
                    <c:v>3.695108545157209</c:v>
                  </c:pt>
                  <c:pt idx="71">
                    <c:v>4.0916053778316961</c:v>
                  </c:pt>
                  <c:pt idx="72">
                    <c:v>2.4704675420946542</c:v>
                  </c:pt>
                  <c:pt idx="73">
                    <c:v>2.211111111111113</c:v>
                  </c:pt>
                  <c:pt idx="74">
                    <c:v>2.7713035663366297</c:v>
                  </c:pt>
                  <c:pt idx="75">
                    <c:v>2.3316395969095516</c:v>
                  </c:pt>
                  <c:pt idx="76">
                    <c:v>2.6745254569274692</c:v>
                  </c:pt>
                  <c:pt idx="77">
                    <c:v>2.3971176106954317</c:v>
                  </c:pt>
                  <c:pt idx="78">
                    <c:v>2.8510340337723767</c:v>
                  </c:pt>
                  <c:pt idx="79">
                    <c:v>3.1479760301533046</c:v>
                  </c:pt>
                  <c:pt idx="80">
                    <c:v>2.0078856885469376</c:v>
                  </c:pt>
                  <c:pt idx="81">
                    <c:v>3.0852896696548644</c:v>
                  </c:pt>
                  <c:pt idx="82">
                    <c:v>3.0604001997640862</c:v>
                  </c:pt>
                  <c:pt idx="83">
                    <c:v>2.3751803050466465</c:v>
                  </c:pt>
                  <c:pt idx="84">
                    <c:v>2.3457079270472563</c:v>
                  </c:pt>
                  <c:pt idx="85">
                    <c:v>1.7869554769336635</c:v>
                  </c:pt>
                  <c:pt idx="86">
                    <c:v>2.0612833111653743</c:v>
                  </c:pt>
                  <c:pt idx="87">
                    <c:v>2.2351015664496514</c:v>
                  </c:pt>
                  <c:pt idx="88">
                    <c:v>2.0333333333333328</c:v>
                  </c:pt>
                  <c:pt idx="89">
                    <c:v>1.8353187902183083</c:v>
                  </c:pt>
                  <c:pt idx="90">
                    <c:v>1.9809275792098198</c:v>
                  </c:pt>
                  <c:pt idx="91">
                    <c:v>1.8551230367502536</c:v>
                  </c:pt>
                  <c:pt idx="92">
                    <c:v>1.6456452072509906</c:v>
                  </c:pt>
                </c:numCache>
              </c:numRef>
            </c:plus>
            <c:minus>
              <c:numRef>
                <c:f>LOCOMOTION!$U$2:$U$94</c:f>
                <c:numCache>
                  <c:formatCode>General</c:formatCode>
                  <c:ptCount val="93"/>
                  <c:pt idx="0">
                    <c:v>3.988331746915843</c:v>
                  </c:pt>
                  <c:pt idx="1">
                    <c:v>3.1689270684937036</c:v>
                  </c:pt>
                  <c:pt idx="2">
                    <c:v>4.4572731518964925</c:v>
                  </c:pt>
                  <c:pt idx="3">
                    <c:v>5.401062995511297</c:v>
                  </c:pt>
                  <c:pt idx="4">
                    <c:v>7.8345231562884363</c:v>
                  </c:pt>
                  <c:pt idx="5">
                    <c:v>5.4973506525899243</c:v>
                  </c:pt>
                  <c:pt idx="6">
                    <c:v>3.2967623474112653</c:v>
                  </c:pt>
                  <c:pt idx="7">
                    <c:v>3.9364708139570652</c:v>
                  </c:pt>
                  <c:pt idx="8">
                    <c:v>3.4332434364354594</c:v>
                  </c:pt>
                  <c:pt idx="9">
                    <c:v>3.6100169282459351</c:v>
                  </c:pt>
                  <c:pt idx="10">
                    <c:v>3.5565276448931025</c:v>
                  </c:pt>
                  <c:pt idx="11">
                    <c:v>4.185291706281256</c:v>
                  </c:pt>
                  <c:pt idx="12">
                    <c:v>2.8867513459481295</c:v>
                  </c:pt>
                  <c:pt idx="13">
                    <c:v>2.129046619069868</c:v>
                  </c:pt>
                  <c:pt idx="14">
                    <c:v>3.540750426145129</c:v>
                  </c:pt>
                  <c:pt idx="15">
                    <c:v>4.429976451181731</c:v>
                  </c:pt>
                  <c:pt idx="16">
                    <c:v>5.3776400349669196</c:v>
                  </c:pt>
                  <c:pt idx="17">
                    <c:v>4.3634424059026644</c:v>
                  </c:pt>
                  <c:pt idx="18">
                    <c:v>4.5095235301676597</c:v>
                  </c:pt>
                  <c:pt idx="19">
                    <c:v>5.0992737318752148</c:v>
                  </c:pt>
                  <c:pt idx="20">
                    <c:v>4.999061640343176</c:v>
                  </c:pt>
                  <c:pt idx="21">
                    <c:v>5.4260915156125478</c:v>
                  </c:pt>
                  <c:pt idx="22">
                    <c:v>6.2745911282856079</c:v>
                  </c:pt>
                  <c:pt idx="23">
                    <c:v>4.0788524166776421</c:v>
                  </c:pt>
                  <c:pt idx="24">
                    <c:v>4.5330065241678366</c:v>
                  </c:pt>
                  <c:pt idx="25">
                    <c:v>2.9376441388329808</c:v>
                  </c:pt>
                  <c:pt idx="26">
                    <c:v>3.5743427264220093</c:v>
                  </c:pt>
                  <c:pt idx="27">
                    <c:v>3.8164847118199701</c:v>
                  </c:pt>
                  <c:pt idx="28">
                    <c:v>3.7509011262974226</c:v>
                  </c:pt>
                  <c:pt idx="29">
                    <c:v>3.7970098697023813</c:v>
                  </c:pt>
                  <c:pt idx="30">
                    <c:v>4.1979565869804851</c:v>
                  </c:pt>
                  <c:pt idx="31">
                    <c:v>4.6182809051116109</c:v>
                  </c:pt>
                  <c:pt idx="32">
                    <c:v>5.1315533229396371</c:v>
                  </c:pt>
                  <c:pt idx="33">
                    <c:v>6.3318614274005158</c:v>
                  </c:pt>
                  <c:pt idx="34">
                    <c:v>5.2661157705316315</c:v>
                  </c:pt>
                  <c:pt idx="35">
                    <c:v>2.5519056060564287</c:v>
                  </c:pt>
                  <c:pt idx="36">
                    <c:v>3.5722524622877634</c:v>
                  </c:pt>
                  <c:pt idx="37">
                    <c:v>2.8700238739489663</c:v>
                  </c:pt>
                  <c:pt idx="38">
                    <c:v>2.6482931843214534</c:v>
                  </c:pt>
                  <c:pt idx="39">
                    <c:v>2.2394884777500659</c:v>
                  </c:pt>
                  <c:pt idx="40">
                    <c:v>2.92422829326151</c:v>
                  </c:pt>
                  <c:pt idx="41">
                    <c:v>1.579224688663373</c:v>
                  </c:pt>
                  <c:pt idx="42">
                    <c:v>5.9281708710649701</c:v>
                  </c:pt>
                  <c:pt idx="43">
                    <c:v>2.7849906354431684</c:v>
                  </c:pt>
                  <c:pt idx="44">
                    <c:v>6.297010852699267</c:v>
                  </c:pt>
                  <c:pt idx="45">
                    <c:v>4.4202815395502677</c:v>
                  </c:pt>
                  <c:pt idx="46">
                    <c:v>4.5264108366042519</c:v>
                  </c:pt>
                  <c:pt idx="47">
                    <c:v>4.2589194711485652</c:v>
                  </c:pt>
                  <c:pt idx="48">
                    <c:v>2.5543233744447029</c:v>
                  </c:pt>
                  <c:pt idx="49">
                    <c:v>2.4960215257064839</c:v>
                  </c:pt>
                  <c:pt idx="50">
                    <c:v>3.2935589966171128</c:v>
                  </c:pt>
                  <c:pt idx="51">
                    <c:v>2.6322079170381874</c:v>
                  </c:pt>
                  <c:pt idx="52">
                    <c:v>2.6924907006040923</c:v>
                  </c:pt>
                  <c:pt idx="53">
                    <c:v>2.7853452475677303</c:v>
                  </c:pt>
                  <c:pt idx="54">
                    <c:v>2.227798559060735</c:v>
                  </c:pt>
                  <c:pt idx="55">
                    <c:v>3.996433595279858</c:v>
                  </c:pt>
                  <c:pt idx="56">
                    <c:v>7.3378857923270058</c:v>
                  </c:pt>
                  <c:pt idx="57">
                    <c:v>5.4798057999292507</c:v>
                  </c:pt>
                  <c:pt idx="58">
                    <c:v>6.0008332754709972</c:v>
                  </c:pt>
                  <c:pt idx="59">
                    <c:v>4.9048351050170291</c:v>
                  </c:pt>
                  <c:pt idx="60">
                    <c:v>3.5080331093500634</c:v>
                  </c:pt>
                  <c:pt idx="61">
                    <c:v>3.5472298355439058</c:v>
                  </c:pt>
                  <c:pt idx="62">
                    <c:v>5.074324135498121</c:v>
                  </c:pt>
                  <c:pt idx="63">
                    <c:v>3.637001206733065</c:v>
                  </c:pt>
                  <c:pt idx="64">
                    <c:v>2.4323945423957332</c:v>
                  </c:pt>
                  <c:pt idx="65">
                    <c:v>4.4098094916998862</c:v>
                  </c:pt>
                  <c:pt idx="66">
                    <c:v>4.4595437955241035</c:v>
                  </c:pt>
                  <c:pt idx="67">
                    <c:v>3.7376298028576711</c:v>
                  </c:pt>
                  <c:pt idx="68">
                    <c:v>2.3929165014091169</c:v>
                  </c:pt>
                  <c:pt idx="69">
                    <c:v>1.6956371030338944</c:v>
                  </c:pt>
                  <c:pt idx="70">
                    <c:v>3.695108545157209</c:v>
                  </c:pt>
                  <c:pt idx="71">
                    <c:v>4.0916053778316961</c:v>
                  </c:pt>
                  <c:pt idx="72">
                    <c:v>2.4704675420946542</c:v>
                  </c:pt>
                  <c:pt idx="73">
                    <c:v>2.211111111111113</c:v>
                  </c:pt>
                  <c:pt idx="74">
                    <c:v>2.7713035663366297</c:v>
                  </c:pt>
                  <c:pt idx="75">
                    <c:v>2.3316395969095516</c:v>
                  </c:pt>
                  <c:pt idx="76">
                    <c:v>2.6745254569274692</c:v>
                  </c:pt>
                  <c:pt idx="77">
                    <c:v>2.3971176106954317</c:v>
                  </c:pt>
                  <c:pt idx="78">
                    <c:v>2.8510340337723767</c:v>
                  </c:pt>
                  <c:pt idx="79">
                    <c:v>3.1479760301533046</c:v>
                  </c:pt>
                  <c:pt idx="80">
                    <c:v>2.0078856885469376</c:v>
                  </c:pt>
                  <c:pt idx="81">
                    <c:v>3.0852896696548644</c:v>
                  </c:pt>
                  <c:pt idx="82">
                    <c:v>3.0604001997640862</c:v>
                  </c:pt>
                  <c:pt idx="83">
                    <c:v>2.3751803050466465</c:v>
                  </c:pt>
                  <c:pt idx="84">
                    <c:v>2.3457079270472563</c:v>
                  </c:pt>
                  <c:pt idx="85">
                    <c:v>1.7869554769336635</c:v>
                  </c:pt>
                  <c:pt idx="86">
                    <c:v>2.0612833111653743</c:v>
                  </c:pt>
                  <c:pt idx="87">
                    <c:v>2.2351015664496514</c:v>
                  </c:pt>
                  <c:pt idx="88">
                    <c:v>2.0333333333333328</c:v>
                  </c:pt>
                  <c:pt idx="89">
                    <c:v>1.8353187902183083</c:v>
                  </c:pt>
                  <c:pt idx="90">
                    <c:v>1.9809275792098198</c:v>
                  </c:pt>
                  <c:pt idx="91">
                    <c:v>1.8551230367502536</c:v>
                  </c:pt>
                  <c:pt idx="92">
                    <c:v>1.6456452072509906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LOCOMOTION!$Q$2:$Q$94</c:f>
              <c:numCache>
                <c:formatCode>0.000</c:formatCode>
                <c:ptCount val="93"/>
                <c:pt idx="0">
                  <c:v>21.5</c:v>
                </c:pt>
                <c:pt idx="1">
                  <c:v>20.100000000000001</c:v>
                </c:pt>
                <c:pt idx="2">
                  <c:v>21.166666666666664</c:v>
                </c:pt>
                <c:pt idx="3">
                  <c:v>24.033333333333335</c:v>
                </c:pt>
                <c:pt idx="4">
                  <c:v>35.06666666666667</c:v>
                </c:pt>
                <c:pt idx="5">
                  <c:v>18.366666666666667</c:v>
                </c:pt>
                <c:pt idx="6">
                  <c:v>8.6</c:v>
                </c:pt>
                <c:pt idx="7">
                  <c:v>14.6</c:v>
                </c:pt>
                <c:pt idx="8">
                  <c:v>15.266666666666666</c:v>
                </c:pt>
                <c:pt idx="9">
                  <c:v>13.1</c:v>
                </c:pt>
                <c:pt idx="10">
                  <c:v>16.06666666666667</c:v>
                </c:pt>
                <c:pt idx="11">
                  <c:v>16.166666666666664</c:v>
                </c:pt>
                <c:pt idx="12">
                  <c:v>12.333333333333332</c:v>
                </c:pt>
                <c:pt idx="13">
                  <c:v>11.266666666666667</c:v>
                </c:pt>
                <c:pt idx="14">
                  <c:v>11.033333333333333</c:v>
                </c:pt>
                <c:pt idx="15">
                  <c:v>20.666666666666668</c:v>
                </c:pt>
                <c:pt idx="16">
                  <c:v>25.533333333333335</c:v>
                </c:pt>
                <c:pt idx="17">
                  <c:v>16.433333333333334</c:v>
                </c:pt>
                <c:pt idx="18">
                  <c:v>15.333333333333334</c:v>
                </c:pt>
                <c:pt idx="19">
                  <c:v>20.100000000000001</c:v>
                </c:pt>
                <c:pt idx="20">
                  <c:v>24.466666666666669</c:v>
                </c:pt>
                <c:pt idx="21">
                  <c:v>27.2</c:v>
                </c:pt>
                <c:pt idx="22">
                  <c:v>35.233333333333334</c:v>
                </c:pt>
                <c:pt idx="23">
                  <c:v>23.333333333333332</c:v>
                </c:pt>
                <c:pt idx="24">
                  <c:v>26.333333333333332</c:v>
                </c:pt>
                <c:pt idx="25">
                  <c:v>22.766666666666666</c:v>
                </c:pt>
                <c:pt idx="26">
                  <c:v>16.500000000000004</c:v>
                </c:pt>
                <c:pt idx="27">
                  <c:v>23.233333333333331</c:v>
                </c:pt>
                <c:pt idx="28">
                  <c:v>24.1</c:v>
                </c:pt>
                <c:pt idx="29">
                  <c:v>24.666666666666664</c:v>
                </c:pt>
                <c:pt idx="30">
                  <c:v>22.833333333333336</c:v>
                </c:pt>
                <c:pt idx="31">
                  <c:v>20.56666666666667</c:v>
                </c:pt>
                <c:pt idx="32">
                  <c:v>18.600000000000001</c:v>
                </c:pt>
                <c:pt idx="33">
                  <c:v>24.299999999999997</c:v>
                </c:pt>
                <c:pt idx="34">
                  <c:v>23.033333333333335</c:v>
                </c:pt>
                <c:pt idx="35">
                  <c:v>14.033333333333331</c:v>
                </c:pt>
                <c:pt idx="36">
                  <c:v>25.8</c:v>
                </c:pt>
                <c:pt idx="37">
                  <c:v>23.666666666666668</c:v>
                </c:pt>
                <c:pt idx="38">
                  <c:v>22.633333333333333</c:v>
                </c:pt>
                <c:pt idx="39">
                  <c:v>21.2</c:v>
                </c:pt>
                <c:pt idx="40">
                  <c:v>26.533333333333331</c:v>
                </c:pt>
                <c:pt idx="41">
                  <c:v>25.9</c:v>
                </c:pt>
                <c:pt idx="42">
                  <c:v>34</c:v>
                </c:pt>
                <c:pt idx="43">
                  <c:v>24.500000000000004</c:v>
                </c:pt>
                <c:pt idx="44">
                  <c:v>26.2</c:v>
                </c:pt>
                <c:pt idx="45">
                  <c:v>20.833333333333336</c:v>
                </c:pt>
                <c:pt idx="46">
                  <c:v>25.93333333333333</c:v>
                </c:pt>
                <c:pt idx="47">
                  <c:v>17.900000000000002</c:v>
                </c:pt>
                <c:pt idx="48">
                  <c:v>16.7</c:v>
                </c:pt>
                <c:pt idx="49">
                  <c:v>16.533333333333335</c:v>
                </c:pt>
                <c:pt idx="50">
                  <c:v>17.833333333333336</c:v>
                </c:pt>
                <c:pt idx="51">
                  <c:v>15.433333333333334</c:v>
                </c:pt>
                <c:pt idx="52">
                  <c:v>18.099999999999998</c:v>
                </c:pt>
                <c:pt idx="53">
                  <c:v>15.766666666666669</c:v>
                </c:pt>
                <c:pt idx="54">
                  <c:v>19.566666666666666</c:v>
                </c:pt>
                <c:pt idx="55">
                  <c:v>17.633333333333333</c:v>
                </c:pt>
                <c:pt idx="56">
                  <c:v>25.56666666666667</c:v>
                </c:pt>
                <c:pt idx="57">
                  <c:v>20.300000000000004</c:v>
                </c:pt>
                <c:pt idx="58">
                  <c:v>24.766666666666669</c:v>
                </c:pt>
                <c:pt idx="59">
                  <c:v>23.5</c:v>
                </c:pt>
                <c:pt idx="60">
                  <c:v>24.233333333333338</c:v>
                </c:pt>
                <c:pt idx="61">
                  <c:v>15.766666666666666</c:v>
                </c:pt>
                <c:pt idx="62">
                  <c:v>16.833333333333332</c:v>
                </c:pt>
                <c:pt idx="63">
                  <c:v>15.833333333333334</c:v>
                </c:pt>
                <c:pt idx="64">
                  <c:v>18.199999999999996</c:v>
                </c:pt>
                <c:pt idx="65">
                  <c:v>21.733333333333334</c:v>
                </c:pt>
                <c:pt idx="66">
                  <c:v>23.3</c:v>
                </c:pt>
                <c:pt idx="67">
                  <c:v>18.733333333333331</c:v>
                </c:pt>
                <c:pt idx="68">
                  <c:v>15.9</c:v>
                </c:pt>
                <c:pt idx="69">
                  <c:v>15.300000000000002</c:v>
                </c:pt>
                <c:pt idx="70">
                  <c:v>17.399999999999999</c:v>
                </c:pt>
                <c:pt idx="71">
                  <c:v>19.466666666666661</c:v>
                </c:pt>
                <c:pt idx="72">
                  <c:v>20.266666666666669</c:v>
                </c:pt>
                <c:pt idx="73">
                  <c:v>13.566666666666666</c:v>
                </c:pt>
                <c:pt idx="74">
                  <c:v>15.7</c:v>
                </c:pt>
                <c:pt idx="75">
                  <c:v>15.266666666666669</c:v>
                </c:pt>
                <c:pt idx="76">
                  <c:v>15.666666666666668</c:v>
                </c:pt>
                <c:pt idx="77">
                  <c:v>12.133333333333333</c:v>
                </c:pt>
                <c:pt idx="78">
                  <c:v>14</c:v>
                </c:pt>
                <c:pt idx="79">
                  <c:v>15.3</c:v>
                </c:pt>
                <c:pt idx="80">
                  <c:v>14.733333333333331</c:v>
                </c:pt>
                <c:pt idx="81">
                  <c:v>18.799999999999997</c:v>
                </c:pt>
                <c:pt idx="82">
                  <c:v>15.499999999999996</c:v>
                </c:pt>
                <c:pt idx="83">
                  <c:v>13.733333333333334</c:v>
                </c:pt>
                <c:pt idx="84">
                  <c:v>16.3</c:v>
                </c:pt>
                <c:pt idx="85">
                  <c:v>15.499999999999996</c:v>
                </c:pt>
                <c:pt idx="86">
                  <c:v>17.066666666666666</c:v>
                </c:pt>
                <c:pt idx="87">
                  <c:v>16.166666666666664</c:v>
                </c:pt>
                <c:pt idx="88">
                  <c:v>17.033333333333331</c:v>
                </c:pt>
                <c:pt idx="89">
                  <c:v>14.866666666666665</c:v>
                </c:pt>
                <c:pt idx="90">
                  <c:v>11.833333333333334</c:v>
                </c:pt>
                <c:pt idx="91">
                  <c:v>15.4</c:v>
                </c:pt>
                <c:pt idx="92">
                  <c:v>16.93333333333333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E4-4EE8-9EBF-1CD3044E3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4777888"/>
        <c:axId val="1194778304"/>
      </c:lineChart>
      <c:catAx>
        <c:axId val="1194777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Age</a:t>
                </a:r>
                <a:r>
                  <a:rPr lang="en-IN" sz="12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(Days)</a:t>
                </a:r>
                <a:endParaRPr lang="en-IN" sz="12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8835157819166597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778304"/>
        <c:crosses val="autoZero"/>
        <c:auto val="1"/>
        <c:lblAlgn val="ctr"/>
        <c:lblOffset val="100"/>
        <c:tickLblSkip val="4"/>
        <c:noMultiLvlLbl val="0"/>
      </c:catAx>
      <c:valAx>
        <c:axId val="1194778304"/>
        <c:scaling>
          <c:orientation val="minMax"/>
          <c:max val="6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 b="1">
                    <a:effectLst/>
                  </a:rPr>
                  <a:t>                                                                                                    </a:t>
                </a:r>
                <a:r>
                  <a:rPr lang="en-IN" sz="1200" b="1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Mean ± SE locomotion rate (mm/min)</a:t>
                </a:r>
                <a:endParaRPr lang="en-IN" sz="12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77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89141989745781947"/>
          <c:y val="0.22945574511519393"/>
          <c:w val="8.3590965299429179E-2"/>
          <c:h val="7.87020987813906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20 mg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587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5179346336410124E-2"/>
                  <c:y val="-0.425044838145231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LOCOMOTION!$AM$2:$AM$94</c:f>
                <c:numCache>
                  <c:formatCode>General</c:formatCode>
                  <c:ptCount val="93"/>
                  <c:pt idx="0">
                    <c:v>2.0517983680688179</c:v>
                  </c:pt>
                  <c:pt idx="1">
                    <c:v>3.7522174513837969</c:v>
                  </c:pt>
                  <c:pt idx="2">
                    <c:v>4.5128212412586866</c:v>
                  </c:pt>
                  <c:pt idx="3">
                    <c:v>2.599168908006114</c:v>
                  </c:pt>
                  <c:pt idx="4">
                    <c:v>4.5579939273736754</c:v>
                  </c:pt>
                  <c:pt idx="5">
                    <c:v>6.4509162905477462</c:v>
                  </c:pt>
                  <c:pt idx="6">
                    <c:v>6.0873882984656307</c:v>
                  </c:pt>
                  <c:pt idx="7">
                    <c:v>5.9715787767071911</c:v>
                  </c:pt>
                  <c:pt idx="8">
                    <c:v>4.4525481676434655</c:v>
                  </c:pt>
                  <c:pt idx="9">
                    <c:v>2.4230375793848311</c:v>
                  </c:pt>
                  <c:pt idx="10">
                    <c:v>4.1201701990495243</c:v>
                  </c:pt>
                  <c:pt idx="11">
                    <c:v>4.5854843437380381</c:v>
                  </c:pt>
                  <c:pt idx="12">
                    <c:v>2.0118476244978218</c:v>
                  </c:pt>
                  <c:pt idx="13">
                    <c:v>1.6915184207986711</c:v>
                  </c:pt>
                  <c:pt idx="14">
                    <c:v>3.5501521441923551</c:v>
                  </c:pt>
                  <c:pt idx="15">
                    <c:v>4.6865186215487773</c:v>
                  </c:pt>
                  <c:pt idx="16">
                    <c:v>2.2399294521518494</c:v>
                  </c:pt>
                  <c:pt idx="17">
                    <c:v>2.510127634352632</c:v>
                  </c:pt>
                  <c:pt idx="18">
                    <c:v>6.2740795399862499</c:v>
                  </c:pt>
                  <c:pt idx="19">
                    <c:v>2.763429610081745</c:v>
                  </c:pt>
                  <c:pt idx="20">
                    <c:v>2.3793349003242978</c:v>
                  </c:pt>
                  <c:pt idx="21">
                    <c:v>1.6516359267610679</c:v>
                  </c:pt>
                  <c:pt idx="22">
                    <c:v>1.9435235914743305</c:v>
                  </c:pt>
                  <c:pt idx="23">
                    <c:v>1.277536209049317</c:v>
                  </c:pt>
                  <c:pt idx="24">
                    <c:v>2.5478143622900311</c:v>
                  </c:pt>
                  <c:pt idx="25">
                    <c:v>1.6885964659122554</c:v>
                  </c:pt>
                  <c:pt idx="26">
                    <c:v>5.0234511770689148</c:v>
                  </c:pt>
                  <c:pt idx="27">
                    <c:v>2.3548216886178834</c:v>
                  </c:pt>
                  <c:pt idx="28">
                    <c:v>5.1756314101592631</c:v>
                  </c:pt>
                  <c:pt idx="29">
                    <c:v>2.7108378732983334</c:v>
                  </c:pt>
                  <c:pt idx="30">
                    <c:v>3.1517974491540279</c:v>
                  </c:pt>
                  <c:pt idx="31">
                    <c:v>4.4027067992876656</c:v>
                  </c:pt>
                  <c:pt idx="32">
                    <c:v>2.4709672220298029</c:v>
                  </c:pt>
                  <c:pt idx="33">
                    <c:v>3.7554240608143323</c:v>
                  </c:pt>
                  <c:pt idx="34">
                    <c:v>2.628640920023074</c:v>
                  </c:pt>
                  <c:pt idx="35">
                    <c:v>2.6607573413653527</c:v>
                  </c:pt>
                  <c:pt idx="36">
                    <c:v>9.5199336028393109</c:v>
                  </c:pt>
                  <c:pt idx="37">
                    <c:v>2.3736204570390091</c:v>
                  </c:pt>
                  <c:pt idx="38">
                    <c:v>2.4721660418086011</c:v>
                  </c:pt>
                  <c:pt idx="39">
                    <c:v>1.0611547402316261</c:v>
                  </c:pt>
                  <c:pt idx="40">
                    <c:v>1.2499876542600215</c:v>
                  </c:pt>
                  <c:pt idx="41">
                    <c:v>1.4026430078275109</c:v>
                  </c:pt>
                  <c:pt idx="42">
                    <c:v>2.2425734776076189</c:v>
                  </c:pt>
                  <c:pt idx="43">
                    <c:v>3.4842857106701586</c:v>
                  </c:pt>
                  <c:pt idx="44">
                    <c:v>2.4225280133176255</c:v>
                  </c:pt>
                  <c:pt idx="45">
                    <c:v>2.5380073840478632</c:v>
                  </c:pt>
                  <c:pt idx="46">
                    <c:v>4.1587183448275189</c:v>
                  </c:pt>
                  <c:pt idx="47">
                    <c:v>1.5138863404667617</c:v>
                  </c:pt>
                  <c:pt idx="48">
                    <c:v>1.3275801805550107</c:v>
                  </c:pt>
                  <c:pt idx="49">
                    <c:v>1.6361653452622198</c:v>
                  </c:pt>
                  <c:pt idx="50">
                    <c:v>1.4573779939617428</c:v>
                  </c:pt>
                  <c:pt idx="51">
                    <c:v>2.0410600005697819</c:v>
                  </c:pt>
                  <c:pt idx="52">
                    <c:v>1.9096893936572272</c:v>
                  </c:pt>
                  <c:pt idx="53">
                    <c:v>6.0870333750228438</c:v>
                  </c:pt>
                  <c:pt idx="54">
                    <c:v>4.2618172672878742</c:v>
                  </c:pt>
                  <c:pt idx="55">
                    <c:v>0.56218269514104413</c:v>
                  </c:pt>
                  <c:pt idx="56">
                    <c:v>0.54839834130013676</c:v>
                  </c:pt>
                  <c:pt idx="57">
                    <c:v>1.9091721429994051</c:v>
                  </c:pt>
                  <c:pt idx="58">
                    <c:v>1.5776212754932308</c:v>
                  </c:pt>
                  <c:pt idx="59">
                    <c:v>2.7311644511561823</c:v>
                  </c:pt>
                  <c:pt idx="60">
                    <c:v>2.6407069760451116</c:v>
                  </c:pt>
                  <c:pt idx="61">
                    <c:v>1.5658390248846941</c:v>
                  </c:pt>
                  <c:pt idx="62">
                    <c:v>0.47674306562055635</c:v>
                  </c:pt>
                  <c:pt idx="63">
                    <c:v>0.65319726474218154</c:v>
                  </c:pt>
                  <c:pt idx="64">
                    <c:v>2.3323807579381199</c:v>
                  </c:pt>
                  <c:pt idx="65">
                    <c:v>1.1190825166234797</c:v>
                  </c:pt>
                  <c:pt idx="66">
                    <c:v>1.3999999999999992</c:v>
                  </c:pt>
                  <c:pt idx="67">
                    <c:v>2.2901021595628785</c:v>
                  </c:pt>
                  <c:pt idx="68">
                    <c:v>2.0487876571761969</c:v>
                  </c:pt>
                  <c:pt idx="69">
                    <c:v>4.4375502083753222</c:v>
                  </c:pt>
                  <c:pt idx="70">
                    <c:v>3.7741158722651784</c:v>
                  </c:pt>
                  <c:pt idx="71">
                    <c:v>4.8246409704585425</c:v>
                  </c:pt>
                  <c:pt idx="72">
                    <c:v>1.8081093051193702</c:v>
                  </c:pt>
                  <c:pt idx="73">
                    <c:v>2.165498260458635</c:v>
                  </c:pt>
                  <c:pt idx="74">
                    <c:v>2.4754598026564465</c:v>
                  </c:pt>
                  <c:pt idx="75">
                    <c:v>1.2277149305181905</c:v>
                  </c:pt>
                  <c:pt idx="76">
                    <c:v>2.9356051808405321</c:v>
                  </c:pt>
                  <c:pt idx="77">
                    <c:v>4.0117266379059213</c:v>
                  </c:pt>
                  <c:pt idx="78">
                    <c:v>1.0964182306528538</c:v>
                  </c:pt>
                  <c:pt idx="79">
                    <c:v>1.230805001769556</c:v>
                  </c:pt>
                  <c:pt idx="80">
                    <c:v>1.4444062876523081</c:v>
                  </c:pt>
                  <c:pt idx="81">
                    <c:v>2.7393371924551846</c:v>
                  </c:pt>
                  <c:pt idx="82">
                    <c:v>1.7850792521644332</c:v>
                  </c:pt>
                  <c:pt idx="83">
                    <c:v>1.3912281886936713</c:v>
                  </c:pt>
                  <c:pt idx="84">
                    <c:v>1.1369515073910297</c:v>
                  </c:pt>
                  <c:pt idx="85">
                    <c:v>0.93647430663319664</c:v>
                  </c:pt>
                  <c:pt idx="86">
                    <c:v>1.0671873729054751</c:v>
                  </c:pt>
                  <c:pt idx="87">
                    <c:v>0.42927356505006198</c:v>
                  </c:pt>
                  <c:pt idx="88">
                    <c:v>1.1055415967851343</c:v>
                  </c:pt>
                  <c:pt idx="89">
                    <c:v>0.98387293507899232</c:v>
                  </c:pt>
                  <c:pt idx="90">
                    <c:v>0.94910149657117804</c:v>
                  </c:pt>
                  <c:pt idx="91">
                    <c:v>1.0000000000000009</c:v>
                  </c:pt>
                  <c:pt idx="92">
                    <c:v>0.85216810324634618</c:v>
                  </c:pt>
                </c:numCache>
              </c:numRef>
            </c:plus>
            <c:minus>
              <c:numRef>
                <c:f>LOCOMOTION!$AM$2:$AM$94</c:f>
                <c:numCache>
                  <c:formatCode>General</c:formatCode>
                  <c:ptCount val="93"/>
                  <c:pt idx="0">
                    <c:v>2.0517983680688179</c:v>
                  </c:pt>
                  <c:pt idx="1">
                    <c:v>3.7522174513837969</c:v>
                  </c:pt>
                  <c:pt idx="2">
                    <c:v>4.5128212412586866</c:v>
                  </c:pt>
                  <c:pt idx="3">
                    <c:v>2.599168908006114</c:v>
                  </c:pt>
                  <c:pt idx="4">
                    <c:v>4.5579939273736754</c:v>
                  </c:pt>
                  <c:pt idx="5">
                    <c:v>6.4509162905477462</c:v>
                  </c:pt>
                  <c:pt idx="6">
                    <c:v>6.0873882984656307</c:v>
                  </c:pt>
                  <c:pt idx="7">
                    <c:v>5.9715787767071911</c:v>
                  </c:pt>
                  <c:pt idx="8">
                    <c:v>4.4525481676434655</c:v>
                  </c:pt>
                  <c:pt idx="9">
                    <c:v>2.4230375793848311</c:v>
                  </c:pt>
                  <c:pt idx="10">
                    <c:v>4.1201701990495243</c:v>
                  </c:pt>
                  <c:pt idx="11">
                    <c:v>4.5854843437380381</c:v>
                  </c:pt>
                  <c:pt idx="12">
                    <c:v>2.0118476244978218</c:v>
                  </c:pt>
                  <c:pt idx="13">
                    <c:v>1.6915184207986711</c:v>
                  </c:pt>
                  <c:pt idx="14">
                    <c:v>3.5501521441923551</c:v>
                  </c:pt>
                  <c:pt idx="15">
                    <c:v>4.6865186215487773</c:v>
                  </c:pt>
                  <c:pt idx="16">
                    <c:v>2.2399294521518494</c:v>
                  </c:pt>
                  <c:pt idx="17">
                    <c:v>2.510127634352632</c:v>
                  </c:pt>
                  <c:pt idx="18">
                    <c:v>6.2740795399862499</c:v>
                  </c:pt>
                  <c:pt idx="19">
                    <c:v>2.763429610081745</c:v>
                  </c:pt>
                  <c:pt idx="20">
                    <c:v>2.3793349003242978</c:v>
                  </c:pt>
                  <c:pt idx="21">
                    <c:v>1.6516359267610679</c:v>
                  </c:pt>
                  <c:pt idx="22">
                    <c:v>1.9435235914743305</c:v>
                  </c:pt>
                  <c:pt idx="23">
                    <c:v>1.277536209049317</c:v>
                  </c:pt>
                  <c:pt idx="24">
                    <c:v>2.5478143622900311</c:v>
                  </c:pt>
                  <c:pt idx="25">
                    <c:v>1.6885964659122554</c:v>
                  </c:pt>
                  <c:pt idx="26">
                    <c:v>5.0234511770689148</c:v>
                  </c:pt>
                  <c:pt idx="27">
                    <c:v>2.3548216886178834</c:v>
                  </c:pt>
                  <c:pt idx="28">
                    <c:v>5.1756314101592631</c:v>
                  </c:pt>
                  <c:pt idx="29">
                    <c:v>2.7108378732983334</c:v>
                  </c:pt>
                  <c:pt idx="30">
                    <c:v>3.1517974491540279</c:v>
                  </c:pt>
                  <c:pt idx="31">
                    <c:v>4.4027067992876656</c:v>
                  </c:pt>
                  <c:pt idx="32">
                    <c:v>2.4709672220298029</c:v>
                  </c:pt>
                  <c:pt idx="33">
                    <c:v>3.7554240608143323</c:v>
                  </c:pt>
                  <c:pt idx="34">
                    <c:v>2.628640920023074</c:v>
                  </c:pt>
                  <c:pt idx="35">
                    <c:v>2.6607573413653527</c:v>
                  </c:pt>
                  <c:pt idx="36">
                    <c:v>9.5199336028393109</c:v>
                  </c:pt>
                  <c:pt idx="37">
                    <c:v>2.3736204570390091</c:v>
                  </c:pt>
                  <c:pt idx="38">
                    <c:v>2.4721660418086011</c:v>
                  </c:pt>
                  <c:pt idx="39">
                    <c:v>1.0611547402316261</c:v>
                  </c:pt>
                  <c:pt idx="40">
                    <c:v>1.2499876542600215</c:v>
                  </c:pt>
                  <c:pt idx="41">
                    <c:v>1.4026430078275109</c:v>
                  </c:pt>
                  <c:pt idx="42">
                    <c:v>2.2425734776076189</c:v>
                  </c:pt>
                  <c:pt idx="43">
                    <c:v>3.4842857106701586</c:v>
                  </c:pt>
                  <c:pt idx="44">
                    <c:v>2.4225280133176255</c:v>
                  </c:pt>
                  <c:pt idx="45">
                    <c:v>2.5380073840478632</c:v>
                  </c:pt>
                  <c:pt idx="46">
                    <c:v>4.1587183448275189</c:v>
                  </c:pt>
                  <c:pt idx="47">
                    <c:v>1.5138863404667617</c:v>
                  </c:pt>
                  <c:pt idx="48">
                    <c:v>1.3275801805550107</c:v>
                  </c:pt>
                  <c:pt idx="49">
                    <c:v>1.6361653452622198</c:v>
                  </c:pt>
                  <c:pt idx="50">
                    <c:v>1.4573779939617428</c:v>
                  </c:pt>
                  <c:pt idx="51">
                    <c:v>2.0410600005697819</c:v>
                  </c:pt>
                  <c:pt idx="52">
                    <c:v>1.9096893936572272</c:v>
                  </c:pt>
                  <c:pt idx="53">
                    <c:v>6.0870333750228438</c:v>
                  </c:pt>
                  <c:pt idx="54">
                    <c:v>4.2618172672878742</c:v>
                  </c:pt>
                  <c:pt idx="55">
                    <c:v>0.56218269514104413</c:v>
                  </c:pt>
                  <c:pt idx="56">
                    <c:v>0.54839834130013676</c:v>
                  </c:pt>
                  <c:pt idx="57">
                    <c:v>1.9091721429994051</c:v>
                  </c:pt>
                  <c:pt idx="58">
                    <c:v>1.5776212754932308</c:v>
                  </c:pt>
                  <c:pt idx="59">
                    <c:v>2.7311644511561823</c:v>
                  </c:pt>
                  <c:pt idx="60">
                    <c:v>2.6407069760451116</c:v>
                  </c:pt>
                  <c:pt idx="61">
                    <c:v>1.5658390248846941</c:v>
                  </c:pt>
                  <c:pt idx="62">
                    <c:v>0.47674306562055635</c:v>
                  </c:pt>
                  <c:pt idx="63">
                    <c:v>0.65319726474218154</c:v>
                  </c:pt>
                  <c:pt idx="64">
                    <c:v>2.3323807579381199</c:v>
                  </c:pt>
                  <c:pt idx="65">
                    <c:v>1.1190825166234797</c:v>
                  </c:pt>
                  <c:pt idx="66">
                    <c:v>1.3999999999999992</c:v>
                  </c:pt>
                  <c:pt idx="67">
                    <c:v>2.2901021595628785</c:v>
                  </c:pt>
                  <c:pt idx="68">
                    <c:v>2.0487876571761969</c:v>
                  </c:pt>
                  <c:pt idx="69">
                    <c:v>4.4375502083753222</c:v>
                  </c:pt>
                  <c:pt idx="70">
                    <c:v>3.7741158722651784</c:v>
                  </c:pt>
                  <c:pt idx="71">
                    <c:v>4.8246409704585425</c:v>
                  </c:pt>
                  <c:pt idx="72">
                    <c:v>1.8081093051193702</c:v>
                  </c:pt>
                  <c:pt idx="73">
                    <c:v>2.165498260458635</c:v>
                  </c:pt>
                  <c:pt idx="74">
                    <c:v>2.4754598026564465</c:v>
                  </c:pt>
                  <c:pt idx="75">
                    <c:v>1.2277149305181905</c:v>
                  </c:pt>
                  <c:pt idx="76">
                    <c:v>2.9356051808405321</c:v>
                  </c:pt>
                  <c:pt idx="77">
                    <c:v>4.0117266379059213</c:v>
                  </c:pt>
                  <c:pt idx="78">
                    <c:v>1.0964182306528538</c:v>
                  </c:pt>
                  <c:pt idx="79">
                    <c:v>1.230805001769556</c:v>
                  </c:pt>
                  <c:pt idx="80">
                    <c:v>1.4444062876523081</c:v>
                  </c:pt>
                  <c:pt idx="81">
                    <c:v>2.7393371924551846</c:v>
                  </c:pt>
                  <c:pt idx="82">
                    <c:v>1.7850792521644332</c:v>
                  </c:pt>
                  <c:pt idx="83">
                    <c:v>1.3912281886936713</c:v>
                  </c:pt>
                  <c:pt idx="84">
                    <c:v>1.1369515073910297</c:v>
                  </c:pt>
                  <c:pt idx="85">
                    <c:v>0.93647430663319664</c:v>
                  </c:pt>
                  <c:pt idx="86">
                    <c:v>1.0671873729054751</c:v>
                  </c:pt>
                  <c:pt idx="87">
                    <c:v>0.42927356505006198</c:v>
                  </c:pt>
                  <c:pt idx="88">
                    <c:v>1.1055415967851343</c:v>
                  </c:pt>
                  <c:pt idx="89">
                    <c:v>0.98387293507899232</c:v>
                  </c:pt>
                  <c:pt idx="90">
                    <c:v>0.94910149657117804</c:v>
                  </c:pt>
                  <c:pt idx="91">
                    <c:v>1.0000000000000009</c:v>
                  </c:pt>
                  <c:pt idx="92">
                    <c:v>0.85216810324634618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LOCOMOTION!$AI$2:$AI$94</c:f>
              <c:numCache>
                <c:formatCode>0.000</c:formatCode>
                <c:ptCount val="93"/>
                <c:pt idx="0">
                  <c:v>25.666666666666668</c:v>
                </c:pt>
                <c:pt idx="1">
                  <c:v>29.766666666666669</c:v>
                </c:pt>
                <c:pt idx="2">
                  <c:v>28.566666666666663</c:v>
                </c:pt>
                <c:pt idx="3">
                  <c:v>24.9</c:v>
                </c:pt>
                <c:pt idx="4">
                  <c:v>28.333333333333336</c:v>
                </c:pt>
                <c:pt idx="5">
                  <c:v>26.600000000000005</c:v>
                </c:pt>
                <c:pt idx="6">
                  <c:v>21.6</c:v>
                </c:pt>
                <c:pt idx="7">
                  <c:v>23.2</c:v>
                </c:pt>
                <c:pt idx="8">
                  <c:v>23.8</c:v>
                </c:pt>
                <c:pt idx="9">
                  <c:v>15.933333333333334</c:v>
                </c:pt>
                <c:pt idx="10">
                  <c:v>12.2</c:v>
                </c:pt>
                <c:pt idx="11">
                  <c:v>16.399999999999999</c:v>
                </c:pt>
                <c:pt idx="12">
                  <c:v>11.833333333333332</c:v>
                </c:pt>
                <c:pt idx="13">
                  <c:v>9.4000000000000021</c:v>
                </c:pt>
                <c:pt idx="14">
                  <c:v>9.3000000000000007</c:v>
                </c:pt>
                <c:pt idx="15">
                  <c:v>14.533333333333335</c:v>
                </c:pt>
                <c:pt idx="16">
                  <c:v>8</c:v>
                </c:pt>
                <c:pt idx="17">
                  <c:v>11.600000000000001</c:v>
                </c:pt>
                <c:pt idx="18">
                  <c:v>20.633333333333329</c:v>
                </c:pt>
                <c:pt idx="19">
                  <c:v>15.733333333333331</c:v>
                </c:pt>
                <c:pt idx="20">
                  <c:v>15.6</c:v>
                </c:pt>
                <c:pt idx="21">
                  <c:v>14.266666666666669</c:v>
                </c:pt>
                <c:pt idx="22">
                  <c:v>14.6</c:v>
                </c:pt>
                <c:pt idx="23">
                  <c:v>8.3333333333333321</c:v>
                </c:pt>
                <c:pt idx="24">
                  <c:v>12.333333333333334</c:v>
                </c:pt>
                <c:pt idx="25">
                  <c:v>17.933333333333334</c:v>
                </c:pt>
                <c:pt idx="26">
                  <c:v>23.799999999999997</c:v>
                </c:pt>
                <c:pt idx="27">
                  <c:v>18.733333333333334</c:v>
                </c:pt>
                <c:pt idx="28">
                  <c:v>17.600000000000001</c:v>
                </c:pt>
                <c:pt idx="29">
                  <c:v>16.200000000000003</c:v>
                </c:pt>
                <c:pt idx="30">
                  <c:v>16.799999999999997</c:v>
                </c:pt>
                <c:pt idx="31">
                  <c:v>25.299999999999997</c:v>
                </c:pt>
                <c:pt idx="32">
                  <c:v>12.066666666666666</c:v>
                </c:pt>
                <c:pt idx="33">
                  <c:v>18.399999999999999</c:v>
                </c:pt>
                <c:pt idx="34">
                  <c:v>9.6999999999999993</c:v>
                </c:pt>
                <c:pt idx="35">
                  <c:v>20.833333333333336</c:v>
                </c:pt>
                <c:pt idx="36">
                  <c:v>42.933333333333337</c:v>
                </c:pt>
                <c:pt idx="37">
                  <c:v>11.933333333333332</c:v>
                </c:pt>
                <c:pt idx="38">
                  <c:v>12.533333333333331</c:v>
                </c:pt>
                <c:pt idx="39">
                  <c:v>5.4333333333333327</c:v>
                </c:pt>
                <c:pt idx="40">
                  <c:v>7.0666666666666655</c:v>
                </c:pt>
                <c:pt idx="41">
                  <c:v>9.6000000000000014</c:v>
                </c:pt>
                <c:pt idx="42">
                  <c:v>10.400000000000002</c:v>
                </c:pt>
                <c:pt idx="43">
                  <c:v>13.066666666666666</c:v>
                </c:pt>
                <c:pt idx="44">
                  <c:v>10.933333333333334</c:v>
                </c:pt>
                <c:pt idx="45">
                  <c:v>12.4</c:v>
                </c:pt>
                <c:pt idx="46">
                  <c:v>18.7</c:v>
                </c:pt>
                <c:pt idx="47">
                  <c:v>18.866666666666667</c:v>
                </c:pt>
                <c:pt idx="48">
                  <c:v>13.4</c:v>
                </c:pt>
                <c:pt idx="49">
                  <c:v>7.1333333333333329</c:v>
                </c:pt>
                <c:pt idx="50">
                  <c:v>10.466666666666665</c:v>
                </c:pt>
                <c:pt idx="51">
                  <c:v>13.466666666666669</c:v>
                </c:pt>
                <c:pt idx="52">
                  <c:v>20.333333333333336</c:v>
                </c:pt>
                <c:pt idx="53">
                  <c:v>24.9</c:v>
                </c:pt>
                <c:pt idx="54">
                  <c:v>15.433333333333332</c:v>
                </c:pt>
                <c:pt idx="55">
                  <c:v>8</c:v>
                </c:pt>
                <c:pt idx="56">
                  <c:v>9.0666666666666664</c:v>
                </c:pt>
                <c:pt idx="57">
                  <c:v>13.466666666666665</c:v>
                </c:pt>
                <c:pt idx="58">
                  <c:v>18</c:v>
                </c:pt>
                <c:pt idx="59">
                  <c:v>19.666666666666668</c:v>
                </c:pt>
                <c:pt idx="60">
                  <c:v>20.866666666666667</c:v>
                </c:pt>
                <c:pt idx="61">
                  <c:v>15.666666666666666</c:v>
                </c:pt>
                <c:pt idx="62">
                  <c:v>10.433333333333334</c:v>
                </c:pt>
                <c:pt idx="63">
                  <c:v>10.933333333333334</c:v>
                </c:pt>
                <c:pt idx="64">
                  <c:v>14.533333333333335</c:v>
                </c:pt>
                <c:pt idx="65">
                  <c:v>9.8666666666666689</c:v>
                </c:pt>
                <c:pt idx="66">
                  <c:v>12.600000000000001</c:v>
                </c:pt>
                <c:pt idx="67">
                  <c:v>16.766666666666669</c:v>
                </c:pt>
                <c:pt idx="68">
                  <c:v>9.3333333333333321</c:v>
                </c:pt>
                <c:pt idx="69">
                  <c:v>21.466666666666661</c:v>
                </c:pt>
                <c:pt idx="70">
                  <c:v>18.266666666666669</c:v>
                </c:pt>
                <c:pt idx="71">
                  <c:v>25.166666666666664</c:v>
                </c:pt>
                <c:pt idx="72">
                  <c:v>14.100000000000003</c:v>
                </c:pt>
                <c:pt idx="73">
                  <c:v>17.466666666666669</c:v>
                </c:pt>
                <c:pt idx="74">
                  <c:v>12.600000000000001</c:v>
                </c:pt>
                <c:pt idx="75">
                  <c:v>7.6333333333333329</c:v>
                </c:pt>
                <c:pt idx="76">
                  <c:v>9.8666666666666654</c:v>
                </c:pt>
                <c:pt idx="77">
                  <c:v>11.766666666666667</c:v>
                </c:pt>
                <c:pt idx="78">
                  <c:v>11.541666666666668</c:v>
                </c:pt>
                <c:pt idx="79">
                  <c:v>10.749999999999998</c:v>
                </c:pt>
                <c:pt idx="80">
                  <c:v>9.9166666666666679</c:v>
                </c:pt>
                <c:pt idx="81">
                  <c:v>11.499999999999998</c:v>
                </c:pt>
                <c:pt idx="82">
                  <c:v>10.500000000000002</c:v>
                </c:pt>
                <c:pt idx="83">
                  <c:v>10.25</c:v>
                </c:pt>
                <c:pt idx="84">
                  <c:v>10.583333333333332</c:v>
                </c:pt>
                <c:pt idx="85">
                  <c:v>9</c:v>
                </c:pt>
                <c:pt idx="86">
                  <c:v>9.1666666666666661</c:v>
                </c:pt>
                <c:pt idx="87">
                  <c:v>7.9583333333333348</c:v>
                </c:pt>
                <c:pt idx="88">
                  <c:v>9</c:v>
                </c:pt>
                <c:pt idx="89">
                  <c:v>8.125</c:v>
                </c:pt>
                <c:pt idx="90">
                  <c:v>7.6666666666666679</c:v>
                </c:pt>
                <c:pt idx="91">
                  <c:v>7.9999999999999991</c:v>
                </c:pt>
                <c:pt idx="92">
                  <c:v>6.166666666666667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C1-4450-BB19-FA758373C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3603216"/>
        <c:axId val="1194785792"/>
      </c:lineChart>
      <c:catAx>
        <c:axId val="1193603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 i="0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Age (Days)</a:t>
                </a:r>
                <a:endParaRPr lang="en-IN" sz="700">
                  <a:solidFill>
                    <a:schemeClr val="tx1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785792"/>
        <c:crosses val="autoZero"/>
        <c:auto val="1"/>
        <c:lblAlgn val="ctr"/>
        <c:lblOffset val="100"/>
        <c:tickLblSkip val="4"/>
        <c:noMultiLvlLbl val="0"/>
      </c:catAx>
      <c:valAx>
        <c:axId val="1194785792"/>
        <c:scaling>
          <c:orientation val="minMax"/>
          <c:max val="6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Mean ± SE locomotion rate (mm/min)</a:t>
                </a:r>
                <a:endParaRPr lang="en-IN" sz="12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60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85916402262534808"/>
          <c:y val="0.22019648585593468"/>
          <c:w val="9.3301245880493336E-2"/>
          <c:h val="7.87020987813906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06060332165537"/>
          <c:y val="0.19486111111111112"/>
          <c:w val="0.82012613243264898"/>
          <c:h val="0.66533209390492853"/>
        </c:manualLayout>
      </c:layout>
      <c:lineChart>
        <c:grouping val="standard"/>
        <c:varyColors val="0"/>
        <c:ser>
          <c:idx val="0"/>
          <c:order val="0"/>
          <c:tx>
            <c:v>30 mg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587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2216697722701377E-2"/>
                  <c:y val="-0.554076261300670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LOCOMOTION!$BG$2:$BG$94</c:f>
                <c:numCache>
                  <c:formatCode>General</c:formatCode>
                  <c:ptCount val="93"/>
                  <c:pt idx="0">
                    <c:v>2.2750390038713202</c:v>
                  </c:pt>
                  <c:pt idx="1">
                    <c:v>3.9530578880996217</c:v>
                  </c:pt>
                  <c:pt idx="2">
                    <c:v>10.664010085850027</c:v>
                  </c:pt>
                  <c:pt idx="3">
                    <c:v>7.9086138380569668</c:v>
                  </c:pt>
                  <c:pt idx="4">
                    <c:v>7.7612920522930748</c:v>
                  </c:pt>
                  <c:pt idx="5">
                    <c:v>3.4843565748557861</c:v>
                  </c:pt>
                  <c:pt idx="6">
                    <c:v>3.1509551755806542</c:v>
                  </c:pt>
                  <c:pt idx="7">
                    <c:v>5.1028435548896649</c:v>
                  </c:pt>
                  <c:pt idx="8">
                    <c:v>3.1319934093240658</c:v>
                  </c:pt>
                  <c:pt idx="9">
                    <c:v>6.8132405589102936</c:v>
                  </c:pt>
                  <c:pt idx="10">
                    <c:v>1.3786735439329862</c:v>
                  </c:pt>
                  <c:pt idx="11">
                    <c:v>5.6918395125861565</c:v>
                  </c:pt>
                  <c:pt idx="12">
                    <c:v>3.2170264623187728</c:v>
                  </c:pt>
                  <c:pt idx="13">
                    <c:v>2.380994708618466</c:v>
                  </c:pt>
                  <c:pt idx="14">
                    <c:v>3.9316537531384799</c:v>
                  </c:pt>
                  <c:pt idx="15">
                    <c:v>6.123915877852367</c:v>
                  </c:pt>
                  <c:pt idx="16">
                    <c:v>2.244444444444444</c:v>
                  </c:pt>
                  <c:pt idx="17">
                    <c:v>1.2244424279071913</c:v>
                  </c:pt>
                  <c:pt idx="18">
                    <c:v>1.6030834486107948</c:v>
                  </c:pt>
                  <c:pt idx="19">
                    <c:v>1.2064129055864035</c:v>
                  </c:pt>
                  <c:pt idx="20">
                    <c:v>1.9326946582363458</c:v>
                  </c:pt>
                  <c:pt idx="21">
                    <c:v>1.8798476428939195</c:v>
                  </c:pt>
                  <c:pt idx="22">
                    <c:v>2.4948341690108773</c:v>
                  </c:pt>
                  <c:pt idx="23">
                    <c:v>1.9265526045949555</c:v>
                  </c:pt>
                  <c:pt idx="24">
                    <c:v>4.2869886406355526</c:v>
                  </c:pt>
                  <c:pt idx="25">
                    <c:v>2.6951259161129566</c:v>
                  </c:pt>
                  <c:pt idx="26">
                    <c:v>3.2913841885357629</c:v>
                  </c:pt>
                  <c:pt idx="27">
                    <c:v>2.4455553031450226</c:v>
                  </c:pt>
                  <c:pt idx="28">
                    <c:v>3.7433727447547671</c:v>
                  </c:pt>
                  <c:pt idx="29">
                    <c:v>5.8799617870598411</c:v>
                  </c:pt>
                  <c:pt idx="30">
                    <c:v>4.888686864512727</c:v>
                  </c:pt>
                  <c:pt idx="31">
                    <c:v>4.8246281760397896</c:v>
                  </c:pt>
                  <c:pt idx="32">
                    <c:v>2.3309246827264101</c:v>
                  </c:pt>
                  <c:pt idx="33">
                    <c:v>7.1090274725125644</c:v>
                  </c:pt>
                  <c:pt idx="34">
                    <c:v>2.1427166326654663</c:v>
                  </c:pt>
                  <c:pt idx="35">
                    <c:v>5.0185950520336178</c:v>
                  </c:pt>
                  <c:pt idx="36">
                    <c:v>2.1002351426259365</c:v>
                  </c:pt>
                  <c:pt idx="37">
                    <c:v>4.1787823851239523</c:v>
                  </c:pt>
                  <c:pt idx="38">
                    <c:v>4.3438050111979747</c:v>
                  </c:pt>
                  <c:pt idx="39">
                    <c:v>1.5711912599389812</c:v>
                  </c:pt>
                  <c:pt idx="40">
                    <c:v>1.8136995817498296</c:v>
                  </c:pt>
                  <c:pt idx="41">
                    <c:v>1.3705905728986019</c:v>
                  </c:pt>
                  <c:pt idx="42">
                    <c:v>1.8058888581253361</c:v>
                  </c:pt>
                  <c:pt idx="43">
                    <c:v>2.0566063380310857</c:v>
                  </c:pt>
                  <c:pt idx="44">
                    <c:v>2.8256197522184374</c:v>
                  </c:pt>
                  <c:pt idx="45">
                    <c:v>0.95066810258356771</c:v>
                  </c:pt>
                  <c:pt idx="46">
                    <c:v>1.6134356520092785</c:v>
                  </c:pt>
                  <c:pt idx="47">
                    <c:v>2.5029744210400855</c:v>
                  </c:pt>
                  <c:pt idx="48">
                    <c:v>2.0928354730987149</c:v>
                  </c:pt>
                  <c:pt idx="49">
                    <c:v>2.4958298553119902</c:v>
                  </c:pt>
                  <c:pt idx="50">
                    <c:v>2.5873624493766698</c:v>
                  </c:pt>
                  <c:pt idx="51">
                    <c:v>3.0912061651652336</c:v>
                  </c:pt>
                  <c:pt idx="52">
                    <c:v>2.0076737703755496</c:v>
                  </c:pt>
                  <c:pt idx="53">
                    <c:v>2.832632966660086</c:v>
                  </c:pt>
                  <c:pt idx="54">
                    <c:v>1.1751393027860109</c:v>
                  </c:pt>
                  <c:pt idx="55">
                    <c:v>1.9778034152074706</c:v>
                  </c:pt>
                  <c:pt idx="56">
                    <c:v>2.4630201489164176</c:v>
                  </c:pt>
                  <c:pt idx="57">
                    <c:v>1.6547190813232429</c:v>
                  </c:pt>
                  <c:pt idx="58">
                    <c:v>3.4778208831448021</c:v>
                  </c:pt>
                  <c:pt idx="59">
                    <c:v>1.6993813066515779</c:v>
                  </c:pt>
                  <c:pt idx="60">
                    <c:v>2.1173414747354573</c:v>
                  </c:pt>
                  <c:pt idx="61">
                    <c:v>0.50000000000000033</c:v>
                  </c:pt>
                  <c:pt idx="62">
                    <c:v>0.37664980998943759</c:v>
                  </c:pt>
                  <c:pt idx="63">
                    <c:v>0.66666666666666663</c:v>
                  </c:pt>
                  <c:pt idx="64">
                    <c:v>0.4838667007833708</c:v>
                  </c:pt>
                  <c:pt idx="65">
                    <c:v>0.60421797811664379</c:v>
                  </c:pt>
                  <c:pt idx="66">
                    <c:v>0.60339647130829444</c:v>
                  </c:pt>
                  <c:pt idx="67">
                    <c:v>0.55990361982404013</c:v>
                  </c:pt>
                  <c:pt idx="68">
                    <c:v>0.51946248164931985</c:v>
                  </c:pt>
                  <c:pt idx="69">
                    <c:v>0.62994078834871448</c:v>
                  </c:pt>
                  <c:pt idx="70">
                    <c:v>0.74268923621343941</c:v>
                  </c:pt>
                  <c:pt idx="71">
                    <c:v>0.75329961997887285</c:v>
                  </c:pt>
                  <c:pt idx="72">
                    <c:v>0.72306117328858355</c:v>
                  </c:pt>
                  <c:pt idx="73">
                    <c:v>0.67185481235821232</c:v>
                  </c:pt>
                  <c:pt idx="74">
                    <c:v>0.76050839303259266</c:v>
                  </c:pt>
                  <c:pt idx="75">
                    <c:v>0.77664316334762384</c:v>
                  </c:pt>
                  <c:pt idx="76">
                    <c:v>0.78679579246944265</c:v>
                  </c:pt>
                  <c:pt idx="77">
                    <c:v>0.63542886405154853</c:v>
                  </c:pt>
                  <c:pt idx="78">
                    <c:v>0.67846699279880973</c:v>
                  </c:pt>
                  <c:pt idx="79">
                    <c:v>0.65161581825733361</c:v>
                  </c:pt>
                  <c:pt idx="80">
                    <c:v>0.59093684028527926</c:v>
                  </c:pt>
                  <c:pt idx="81">
                    <c:v>0.61399033134417269</c:v>
                  </c:pt>
                  <c:pt idx="82">
                    <c:v>0.51079614173630761</c:v>
                  </c:pt>
                  <c:pt idx="83">
                    <c:v>0.61721339984836754</c:v>
                  </c:pt>
                  <c:pt idx="84">
                    <c:v>0.51079614173630805</c:v>
                  </c:pt>
                  <c:pt idx="85">
                    <c:v>0.56255511193860286</c:v>
                  </c:pt>
                  <c:pt idx="86">
                    <c:v>0.30699516567208635</c:v>
                  </c:pt>
                  <c:pt idx="87">
                    <c:v>0.28171808490950545</c:v>
                  </c:pt>
                  <c:pt idx="88">
                    <c:v>0.24397501823713322</c:v>
                  </c:pt>
                  <c:pt idx="89">
                    <c:v>0.24397501823713322</c:v>
                  </c:pt>
                  <c:pt idx="90">
                    <c:v>0.25197631533948484</c:v>
                  </c:pt>
                  <c:pt idx="91">
                    <c:v>0.26539877154295177</c:v>
                  </c:pt>
                  <c:pt idx="92">
                    <c:v>0.26539877154295177</c:v>
                  </c:pt>
                </c:numCache>
              </c:numRef>
            </c:plus>
            <c:minus>
              <c:numRef>
                <c:f>LOCOMOTION!$BG$2:$BG$94</c:f>
                <c:numCache>
                  <c:formatCode>General</c:formatCode>
                  <c:ptCount val="93"/>
                  <c:pt idx="0">
                    <c:v>2.2750390038713202</c:v>
                  </c:pt>
                  <c:pt idx="1">
                    <c:v>3.9530578880996217</c:v>
                  </c:pt>
                  <c:pt idx="2">
                    <c:v>10.664010085850027</c:v>
                  </c:pt>
                  <c:pt idx="3">
                    <c:v>7.9086138380569668</c:v>
                  </c:pt>
                  <c:pt idx="4">
                    <c:v>7.7612920522930748</c:v>
                  </c:pt>
                  <c:pt idx="5">
                    <c:v>3.4843565748557861</c:v>
                  </c:pt>
                  <c:pt idx="6">
                    <c:v>3.1509551755806542</c:v>
                  </c:pt>
                  <c:pt idx="7">
                    <c:v>5.1028435548896649</c:v>
                  </c:pt>
                  <c:pt idx="8">
                    <c:v>3.1319934093240658</c:v>
                  </c:pt>
                  <c:pt idx="9">
                    <c:v>6.8132405589102936</c:v>
                  </c:pt>
                  <c:pt idx="10">
                    <c:v>1.3786735439329862</c:v>
                  </c:pt>
                  <c:pt idx="11">
                    <c:v>5.6918395125861565</c:v>
                  </c:pt>
                  <c:pt idx="12">
                    <c:v>3.2170264623187728</c:v>
                  </c:pt>
                  <c:pt idx="13">
                    <c:v>2.380994708618466</c:v>
                  </c:pt>
                  <c:pt idx="14">
                    <c:v>3.9316537531384799</c:v>
                  </c:pt>
                  <c:pt idx="15">
                    <c:v>6.123915877852367</c:v>
                  </c:pt>
                  <c:pt idx="16">
                    <c:v>2.244444444444444</c:v>
                  </c:pt>
                  <c:pt idx="17">
                    <c:v>1.2244424279071913</c:v>
                  </c:pt>
                  <c:pt idx="18">
                    <c:v>1.6030834486107948</c:v>
                  </c:pt>
                  <c:pt idx="19">
                    <c:v>1.2064129055864035</c:v>
                  </c:pt>
                  <c:pt idx="20">
                    <c:v>1.9326946582363458</c:v>
                  </c:pt>
                  <c:pt idx="21">
                    <c:v>1.8798476428939195</c:v>
                  </c:pt>
                  <c:pt idx="22">
                    <c:v>2.4948341690108773</c:v>
                  </c:pt>
                  <c:pt idx="23">
                    <c:v>1.9265526045949555</c:v>
                  </c:pt>
                  <c:pt idx="24">
                    <c:v>4.2869886406355526</c:v>
                  </c:pt>
                  <c:pt idx="25">
                    <c:v>2.6951259161129566</c:v>
                  </c:pt>
                  <c:pt idx="26">
                    <c:v>3.2913841885357629</c:v>
                  </c:pt>
                  <c:pt idx="27">
                    <c:v>2.4455553031450226</c:v>
                  </c:pt>
                  <c:pt idx="28">
                    <c:v>3.7433727447547671</c:v>
                  </c:pt>
                  <c:pt idx="29">
                    <c:v>5.8799617870598411</c:v>
                  </c:pt>
                  <c:pt idx="30">
                    <c:v>4.888686864512727</c:v>
                  </c:pt>
                  <c:pt idx="31">
                    <c:v>4.8246281760397896</c:v>
                  </c:pt>
                  <c:pt idx="32">
                    <c:v>2.3309246827264101</c:v>
                  </c:pt>
                  <c:pt idx="33">
                    <c:v>7.1090274725125644</c:v>
                  </c:pt>
                  <c:pt idx="34">
                    <c:v>2.1427166326654663</c:v>
                  </c:pt>
                  <c:pt idx="35">
                    <c:v>5.0185950520336178</c:v>
                  </c:pt>
                  <c:pt idx="36">
                    <c:v>2.1002351426259365</c:v>
                  </c:pt>
                  <c:pt idx="37">
                    <c:v>4.1787823851239523</c:v>
                  </c:pt>
                  <c:pt idx="38">
                    <c:v>4.3438050111979747</c:v>
                  </c:pt>
                  <c:pt idx="39">
                    <c:v>1.5711912599389812</c:v>
                  </c:pt>
                  <c:pt idx="40">
                    <c:v>1.8136995817498296</c:v>
                  </c:pt>
                  <c:pt idx="41">
                    <c:v>1.3705905728986019</c:v>
                  </c:pt>
                  <c:pt idx="42">
                    <c:v>1.8058888581253361</c:v>
                  </c:pt>
                  <c:pt idx="43">
                    <c:v>2.0566063380310857</c:v>
                  </c:pt>
                  <c:pt idx="44">
                    <c:v>2.8256197522184374</c:v>
                  </c:pt>
                  <c:pt idx="45">
                    <c:v>0.95066810258356771</c:v>
                  </c:pt>
                  <c:pt idx="46">
                    <c:v>1.6134356520092785</c:v>
                  </c:pt>
                  <c:pt idx="47">
                    <c:v>2.5029744210400855</c:v>
                  </c:pt>
                  <c:pt idx="48">
                    <c:v>2.0928354730987149</c:v>
                  </c:pt>
                  <c:pt idx="49">
                    <c:v>2.4958298553119902</c:v>
                  </c:pt>
                  <c:pt idx="50">
                    <c:v>2.5873624493766698</c:v>
                  </c:pt>
                  <c:pt idx="51">
                    <c:v>3.0912061651652336</c:v>
                  </c:pt>
                  <c:pt idx="52">
                    <c:v>2.0076737703755496</c:v>
                  </c:pt>
                  <c:pt idx="53">
                    <c:v>2.832632966660086</c:v>
                  </c:pt>
                  <c:pt idx="54">
                    <c:v>1.1751393027860109</c:v>
                  </c:pt>
                  <c:pt idx="55">
                    <c:v>1.9778034152074706</c:v>
                  </c:pt>
                  <c:pt idx="56">
                    <c:v>2.4630201489164176</c:v>
                  </c:pt>
                  <c:pt idx="57">
                    <c:v>1.6547190813232429</c:v>
                  </c:pt>
                  <c:pt idx="58">
                    <c:v>3.4778208831448021</c:v>
                  </c:pt>
                  <c:pt idx="59">
                    <c:v>1.6993813066515779</c:v>
                  </c:pt>
                  <c:pt idx="60">
                    <c:v>2.1173414747354573</c:v>
                  </c:pt>
                  <c:pt idx="61">
                    <c:v>0.50000000000000033</c:v>
                  </c:pt>
                  <c:pt idx="62">
                    <c:v>0.37664980998943759</c:v>
                  </c:pt>
                  <c:pt idx="63">
                    <c:v>0.66666666666666663</c:v>
                  </c:pt>
                  <c:pt idx="64">
                    <c:v>0.4838667007833708</c:v>
                  </c:pt>
                  <c:pt idx="65">
                    <c:v>0.60421797811664379</c:v>
                  </c:pt>
                  <c:pt idx="66">
                    <c:v>0.60339647130829444</c:v>
                  </c:pt>
                  <c:pt idx="67">
                    <c:v>0.55990361982404013</c:v>
                  </c:pt>
                  <c:pt idx="68">
                    <c:v>0.51946248164931985</c:v>
                  </c:pt>
                  <c:pt idx="69">
                    <c:v>0.62994078834871448</c:v>
                  </c:pt>
                  <c:pt idx="70">
                    <c:v>0.74268923621343941</c:v>
                  </c:pt>
                  <c:pt idx="71">
                    <c:v>0.75329961997887285</c:v>
                  </c:pt>
                  <c:pt idx="72">
                    <c:v>0.72306117328858355</c:v>
                  </c:pt>
                  <c:pt idx="73">
                    <c:v>0.67185481235821232</c:v>
                  </c:pt>
                  <c:pt idx="74">
                    <c:v>0.76050839303259266</c:v>
                  </c:pt>
                  <c:pt idx="75">
                    <c:v>0.77664316334762384</c:v>
                  </c:pt>
                  <c:pt idx="76">
                    <c:v>0.78679579246944265</c:v>
                  </c:pt>
                  <c:pt idx="77">
                    <c:v>0.63542886405154853</c:v>
                  </c:pt>
                  <c:pt idx="78">
                    <c:v>0.67846699279880973</c:v>
                  </c:pt>
                  <c:pt idx="79">
                    <c:v>0.65161581825733361</c:v>
                  </c:pt>
                  <c:pt idx="80">
                    <c:v>0.59093684028527926</c:v>
                  </c:pt>
                  <c:pt idx="81">
                    <c:v>0.61399033134417269</c:v>
                  </c:pt>
                  <c:pt idx="82">
                    <c:v>0.51079614173630761</c:v>
                  </c:pt>
                  <c:pt idx="83">
                    <c:v>0.61721339984836754</c:v>
                  </c:pt>
                  <c:pt idx="84">
                    <c:v>0.51079614173630805</c:v>
                  </c:pt>
                  <c:pt idx="85">
                    <c:v>0.56255511193860286</c:v>
                  </c:pt>
                  <c:pt idx="86">
                    <c:v>0.30699516567208635</c:v>
                  </c:pt>
                  <c:pt idx="87">
                    <c:v>0.28171808490950545</c:v>
                  </c:pt>
                  <c:pt idx="88">
                    <c:v>0.24397501823713322</c:v>
                  </c:pt>
                  <c:pt idx="89">
                    <c:v>0.24397501823713322</c:v>
                  </c:pt>
                  <c:pt idx="90">
                    <c:v>0.25197631533948484</c:v>
                  </c:pt>
                  <c:pt idx="91">
                    <c:v>0.26539877154295177</c:v>
                  </c:pt>
                  <c:pt idx="92">
                    <c:v>0.26539877154295177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LOCOMOTION!$BC$2:$BC$94</c:f>
              <c:numCache>
                <c:formatCode>0.000</c:formatCode>
                <c:ptCount val="93"/>
                <c:pt idx="0">
                  <c:v>29.533333333333331</c:v>
                </c:pt>
                <c:pt idx="1">
                  <c:v>34.266666666666666</c:v>
                </c:pt>
                <c:pt idx="2">
                  <c:v>33.233333333333334</c:v>
                </c:pt>
                <c:pt idx="3">
                  <c:v>36.466666666666669</c:v>
                </c:pt>
                <c:pt idx="4">
                  <c:v>23.166666666666664</c:v>
                </c:pt>
                <c:pt idx="5">
                  <c:v>19.666666666666664</c:v>
                </c:pt>
                <c:pt idx="6">
                  <c:v>20.100000000000001</c:v>
                </c:pt>
                <c:pt idx="7">
                  <c:v>13.933333333333334</c:v>
                </c:pt>
                <c:pt idx="8">
                  <c:v>14.4</c:v>
                </c:pt>
                <c:pt idx="9">
                  <c:v>18.199999999999996</c:v>
                </c:pt>
                <c:pt idx="10">
                  <c:v>10.066666666666666</c:v>
                </c:pt>
                <c:pt idx="11">
                  <c:v>25.06666666666667</c:v>
                </c:pt>
                <c:pt idx="12">
                  <c:v>20.366666666666667</c:v>
                </c:pt>
                <c:pt idx="13">
                  <c:v>8.3333333333333339</c:v>
                </c:pt>
                <c:pt idx="14">
                  <c:v>16.633333333333333</c:v>
                </c:pt>
                <c:pt idx="15">
                  <c:v>17.966666666666669</c:v>
                </c:pt>
                <c:pt idx="16">
                  <c:v>18.2</c:v>
                </c:pt>
                <c:pt idx="17">
                  <c:v>12.8</c:v>
                </c:pt>
                <c:pt idx="18">
                  <c:v>8.9333333333333336</c:v>
                </c:pt>
                <c:pt idx="19">
                  <c:v>10.3</c:v>
                </c:pt>
                <c:pt idx="20">
                  <c:v>11.600000000000001</c:v>
                </c:pt>
                <c:pt idx="21">
                  <c:v>12.533333333333335</c:v>
                </c:pt>
                <c:pt idx="22">
                  <c:v>12.4</c:v>
                </c:pt>
                <c:pt idx="23">
                  <c:v>18.133333333333333</c:v>
                </c:pt>
                <c:pt idx="24">
                  <c:v>17.466666666666669</c:v>
                </c:pt>
                <c:pt idx="25">
                  <c:v>13.266666666666666</c:v>
                </c:pt>
                <c:pt idx="26">
                  <c:v>20.633333333333333</c:v>
                </c:pt>
                <c:pt idx="27">
                  <c:v>15.466666666666665</c:v>
                </c:pt>
                <c:pt idx="28">
                  <c:v>20.8</c:v>
                </c:pt>
                <c:pt idx="29">
                  <c:v>24.633333333333333</c:v>
                </c:pt>
                <c:pt idx="30">
                  <c:v>22.533333333333331</c:v>
                </c:pt>
                <c:pt idx="31">
                  <c:v>30.533333333333339</c:v>
                </c:pt>
                <c:pt idx="32">
                  <c:v>17.966666666666665</c:v>
                </c:pt>
                <c:pt idx="33">
                  <c:v>37.333333333333329</c:v>
                </c:pt>
                <c:pt idx="34">
                  <c:v>13.7</c:v>
                </c:pt>
                <c:pt idx="35">
                  <c:v>30.033333333333331</c:v>
                </c:pt>
                <c:pt idx="36">
                  <c:v>9.6999999999999993</c:v>
                </c:pt>
                <c:pt idx="37">
                  <c:v>16.866666666666667</c:v>
                </c:pt>
                <c:pt idx="38">
                  <c:v>17.399999999999999</c:v>
                </c:pt>
                <c:pt idx="39">
                  <c:v>11.066666666666666</c:v>
                </c:pt>
                <c:pt idx="40">
                  <c:v>9.8333333333333321</c:v>
                </c:pt>
                <c:pt idx="41">
                  <c:v>10.933333333333334</c:v>
                </c:pt>
                <c:pt idx="42">
                  <c:v>11.600000000000001</c:v>
                </c:pt>
                <c:pt idx="43">
                  <c:v>13.666666666666666</c:v>
                </c:pt>
                <c:pt idx="44">
                  <c:v>12</c:v>
                </c:pt>
                <c:pt idx="45">
                  <c:v>11.75</c:v>
                </c:pt>
                <c:pt idx="46">
                  <c:v>8.6666666666666661</c:v>
                </c:pt>
                <c:pt idx="47">
                  <c:v>10.916666666666666</c:v>
                </c:pt>
                <c:pt idx="48">
                  <c:v>9.0833333333333321</c:v>
                </c:pt>
                <c:pt idx="49">
                  <c:v>11.25</c:v>
                </c:pt>
                <c:pt idx="50">
                  <c:v>13.166666666666668</c:v>
                </c:pt>
                <c:pt idx="51">
                  <c:v>13.333333333333334</c:v>
                </c:pt>
                <c:pt idx="52">
                  <c:v>15.083333333333332</c:v>
                </c:pt>
                <c:pt idx="53">
                  <c:v>11.500000000000002</c:v>
                </c:pt>
                <c:pt idx="54">
                  <c:v>13.333333333333332</c:v>
                </c:pt>
                <c:pt idx="55">
                  <c:v>18.583333333333336</c:v>
                </c:pt>
                <c:pt idx="56">
                  <c:v>15.416666666666666</c:v>
                </c:pt>
                <c:pt idx="57">
                  <c:v>12.166666666666666</c:v>
                </c:pt>
                <c:pt idx="58">
                  <c:v>13.333333333333334</c:v>
                </c:pt>
                <c:pt idx="59">
                  <c:v>14.416666666666668</c:v>
                </c:pt>
                <c:pt idx="60">
                  <c:v>11.25</c:v>
                </c:pt>
                <c:pt idx="61">
                  <c:v>24.833333333333336</c:v>
                </c:pt>
                <c:pt idx="62">
                  <c:v>23.083333333333336</c:v>
                </c:pt>
                <c:pt idx="63">
                  <c:v>22</c:v>
                </c:pt>
                <c:pt idx="64">
                  <c:v>20.833333333333332</c:v>
                </c:pt>
                <c:pt idx="65">
                  <c:v>19.333333333333336</c:v>
                </c:pt>
                <c:pt idx="66">
                  <c:v>18.25</c:v>
                </c:pt>
                <c:pt idx="67">
                  <c:v>15.833333333333334</c:v>
                </c:pt>
                <c:pt idx="68">
                  <c:v>14.33333333333333</c:v>
                </c:pt>
                <c:pt idx="69">
                  <c:v>12.333333333333334</c:v>
                </c:pt>
                <c:pt idx="70">
                  <c:v>10.5</c:v>
                </c:pt>
                <c:pt idx="71">
                  <c:v>9.1666666666666679</c:v>
                </c:pt>
                <c:pt idx="72">
                  <c:v>8.25</c:v>
                </c:pt>
                <c:pt idx="73">
                  <c:v>7.25</c:v>
                </c:pt>
                <c:pt idx="74">
                  <c:v>6.583333333333333</c:v>
                </c:pt>
                <c:pt idx="75">
                  <c:v>5.6666666666666661</c:v>
                </c:pt>
                <c:pt idx="76">
                  <c:v>5.3333333333333339</c:v>
                </c:pt>
                <c:pt idx="77">
                  <c:v>4.75</c:v>
                </c:pt>
                <c:pt idx="78">
                  <c:v>4</c:v>
                </c:pt>
                <c:pt idx="79">
                  <c:v>3.8333333333333335</c:v>
                </c:pt>
                <c:pt idx="80">
                  <c:v>3.333333333333333</c:v>
                </c:pt>
                <c:pt idx="81">
                  <c:v>2.833333333333333</c:v>
                </c:pt>
                <c:pt idx="82">
                  <c:v>2.7500000000000004</c:v>
                </c:pt>
                <c:pt idx="83">
                  <c:v>3</c:v>
                </c:pt>
                <c:pt idx="84">
                  <c:v>2.75</c:v>
                </c:pt>
                <c:pt idx="85">
                  <c:v>2.25</c:v>
                </c:pt>
                <c:pt idx="86">
                  <c:v>1.75</c:v>
                </c:pt>
                <c:pt idx="87">
                  <c:v>1.6666666666666667</c:v>
                </c:pt>
                <c:pt idx="88">
                  <c:v>1.5</c:v>
                </c:pt>
                <c:pt idx="89">
                  <c:v>1.5</c:v>
                </c:pt>
                <c:pt idx="90">
                  <c:v>1.3333333333333333</c:v>
                </c:pt>
                <c:pt idx="91">
                  <c:v>1.25</c:v>
                </c:pt>
                <c:pt idx="92">
                  <c:v>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87-4E5A-A7CF-ED34D13E2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1068448"/>
        <c:axId val="1201058048"/>
      </c:lineChart>
      <c:catAx>
        <c:axId val="1201068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 i="0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Age (Days)</a:t>
                </a:r>
                <a:endParaRPr lang="en-IN" sz="1200">
                  <a:solidFill>
                    <a:schemeClr val="tx1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058048"/>
        <c:crosses val="autoZero"/>
        <c:auto val="1"/>
        <c:lblAlgn val="ctr"/>
        <c:lblOffset val="100"/>
        <c:tickLblSkip val="4"/>
        <c:noMultiLvlLbl val="0"/>
      </c:catAx>
      <c:valAx>
        <c:axId val="1201058048"/>
        <c:scaling>
          <c:orientation val="minMax"/>
          <c:max val="6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 i="0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Mean ± SE locomotion rate (mm/min)</a:t>
                </a:r>
                <a:endParaRPr lang="en-IN" sz="1200">
                  <a:solidFill>
                    <a:schemeClr val="tx1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06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88325810945398264"/>
          <c:y val="0.40075204141149023"/>
          <c:w val="9.4602878489361886E-2"/>
          <c:h val="7.87021276830145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91759095844155"/>
          <c:y val="2.5362311604955036E-2"/>
          <c:w val="0.86451009546630697"/>
          <c:h val="0.7658073436207129"/>
        </c:manualLayout>
      </c:layout>
      <c:lineChart>
        <c:grouping val="standard"/>
        <c:varyColors val="0"/>
        <c:ser>
          <c:idx val="0"/>
          <c:order val="0"/>
          <c:tx>
            <c:v>40 mg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587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9251891629479765E-2"/>
                  <c:y val="-0.334774857894502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LOCOMOTION!$CA$2:$CA$94</c:f>
                <c:numCache>
                  <c:formatCode>General</c:formatCode>
                  <c:ptCount val="93"/>
                  <c:pt idx="0">
                    <c:v>3.0812054719693451</c:v>
                  </c:pt>
                  <c:pt idx="1">
                    <c:v>2.9350163521953867</c:v>
                  </c:pt>
                  <c:pt idx="2">
                    <c:v>2.1494759625499991</c:v>
                  </c:pt>
                  <c:pt idx="3">
                    <c:v>3.339919419446379</c:v>
                  </c:pt>
                  <c:pt idx="4">
                    <c:v>1.9205194770499978</c:v>
                  </c:pt>
                  <c:pt idx="5">
                    <c:v>1.0622594135748555</c:v>
                  </c:pt>
                  <c:pt idx="6">
                    <c:v>0.87883199703489745</c:v>
                  </c:pt>
                  <c:pt idx="7">
                    <c:v>1.6731724874738716</c:v>
                  </c:pt>
                  <c:pt idx="8">
                    <c:v>1.4842381759552474</c:v>
                  </c:pt>
                  <c:pt idx="9">
                    <c:v>1.955555555555555</c:v>
                  </c:pt>
                  <c:pt idx="10">
                    <c:v>2.0642757974411352</c:v>
                  </c:pt>
                  <c:pt idx="11">
                    <c:v>3.9493709453782029</c:v>
                  </c:pt>
                  <c:pt idx="12">
                    <c:v>5.59633919144283</c:v>
                  </c:pt>
                  <c:pt idx="13">
                    <c:v>8.0654422088743143</c:v>
                  </c:pt>
                  <c:pt idx="14">
                    <c:v>4.2119758713388595</c:v>
                  </c:pt>
                  <c:pt idx="15">
                    <c:v>7.6409875904901634</c:v>
                  </c:pt>
                  <c:pt idx="16">
                    <c:v>5.4242710154805787</c:v>
                  </c:pt>
                  <c:pt idx="17">
                    <c:v>3.2666666666666662</c:v>
                  </c:pt>
                  <c:pt idx="18">
                    <c:v>3.2225287210550499</c:v>
                  </c:pt>
                  <c:pt idx="19">
                    <c:v>2.8496480181174126</c:v>
                  </c:pt>
                  <c:pt idx="20">
                    <c:v>1.7139946842909921</c:v>
                  </c:pt>
                  <c:pt idx="21">
                    <c:v>1.1875901525233235</c:v>
                  </c:pt>
                  <c:pt idx="22">
                    <c:v>1.2850517595378672</c:v>
                  </c:pt>
                  <c:pt idx="23">
                    <c:v>0.83029074187864038</c:v>
                  </c:pt>
                  <c:pt idx="24">
                    <c:v>5.3645383403363116</c:v>
                  </c:pt>
                  <c:pt idx="25">
                    <c:v>5.7728183843565892</c:v>
                  </c:pt>
                  <c:pt idx="26">
                    <c:v>1.3815360926550697</c:v>
                  </c:pt>
                  <c:pt idx="27">
                    <c:v>0.77012104227393097</c:v>
                  </c:pt>
                  <c:pt idx="28">
                    <c:v>1.4824071182362568</c:v>
                  </c:pt>
                  <c:pt idx="29">
                    <c:v>5.3829991997108637</c:v>
                  </c:pt>
                  <c:pt idx="30">
                    <c:v>0.2592592592592593</c:v>
                  </c:pt>
                  <c:pt idx="31">
                    <c:v>2.6293687924887181</c:v>
                  </c:pt>
                  <c:pt idx="32">
                    <c:v>1.6854904078492987</c:v>
                  </c:pt>
                  <c:pt idx="33">
                    <c:v>1.3491856000064451</c:v>
                  </c:pt>
                  <c:pt idx="34">
                    <c:v>1.6258373383442937</c:v>
                  </c:pt>
                  <c:pt idx="35">
                    <c:v>0.78915836120972471</c:v>
                  </c:pt>
                  <c:pt idx="36">
                    <c:v>0.88584548439455424</c:v>
                  </c:pt>
                  <c:pt idx="37">
                    <c:v>0.51562875780256501</c:v>
                  </c:pt>
                  <c:pt idx="38">
                    <c:v>0.38704210016687751</c:v>
                  </c:pt>
                  <c:pt idx="39">
                    <c:v>0.86774200686390168</c:v>
                  </c:pt>
                  <c:pt idx="40">
                    <c:v>0.81406290463232145</c:v>
                  </c:pt>
                  <c:pt idx="41">
                    <c:v>0.90796737931754035</c:v>
                  </c:pt>
                  <c:pt idx="42">
                    <c:v>0.63932007533797852</c:v>
                  </c:pt>
                  <c:pt idx="43">
                    <c:v>0.78426995676193345</c:v>
                  </c:pt>
                  <c:pt idx="44">
                    <c:v>0.60421797811664391</c:v>
                  </c:pt>
                  <c:pt idx="45">
                    <c:v>0.53359368645273753</c:v>
                  </c:pt>
                  <c:pt idx="46">
                    <c:v>0.43643578047198545</c:v>
                  </c:pt>
                  <c:pt idx="47">
                    <c:v>0.49501483062599511</c:v>
                  </c:pt>
                  <c:pt idx="48">
                    <c:v>0.814062904632322</c:v>
                  </c:pt>
                  <c:pt idx="49">
                    <c:v>0.26539877154295033</c:v>
                  </c:pt>
                  <c:pt idx="50">
                    <c:v>0.93382215090658893</c:v>
                  </c:pt>
                  <c:pt idx="51">
                    <c:v>0.97539165922663551</c:v>
                  </c:pt>
                  <c:pt idx="52">
                    <c:v>0.4671765921511567</c:v>
                  </c:pt>
                  <c:pt idx="53">
                    <c:v>0.6599362643588188</c:v>
                  </c:pt>
                  <c:pt idx="54">
                    <c:v>1.3077910614151866</c:v>
                  </c:pt>
                  <c:pt idx="55">
                    <c:v>0.73463088669245291</c:v>
                  </c:pt>
                  <c:pt idx="56">
                    <c:v>2.285001128824701</c:v>
                  </c:pt>
                  <c:pt idx="57">
                    <c:v>0.54916964736527596</c:v>
                  </c:pt>
                  <c:pt idx="58">
                    <c:v>0.44986770542121857</c:v>
                  </c:pt>
                  <c:pt idx="59">
                    <c:v>1.1935674151899316</c:v>
                  </c:pt>
                  <c:pt idx="60">
                    <c:v>0.86315681225353413</c:v>
                  </c:pt>
                  <c:pt idx="61">
                    <c:v>0.75329961997887496</c:v>
                  </c:pt>
                  <c:pt idx="62">
                    <c:v>5.0582911663732366</c:v>
                  </c:pt>
                  <c:pt idx="63">
                    <c:v>2.519566289208182</c:v>
                  </c:pt>
                  <c:pt idx="64">
                    <c:v>1.9000313280625258</c:v>
                  </c:pt>
                  <c:pt idx="65">
                    <c:v>1.1055415967851336</c:v>
                  </c:pt>
                  <c:pt idx="66">
                    <c:v>0.81101053953576696</c:v>
                  </c:pt>
                  <c:pt idx="67">
                    <c:v>0.35634832254989918</c:v>
                  </c:pt>
                  <c:pt idx="68">
                    <c:v>0.98198050606196563</c:v>
                  </c:pt>
                  <c:pt idx="69">
                    <c:v>0.65389553070759321</c:v>
                  </c:pt>
                  <c:pt idx="70">
                    <c:v>0.59093684028527893</c:v>
                  </c:pt>
                  <c:pt idx="71">
                    <c:v>0.53359368645273708</c:v>
                  </c:pt>
                  <c:pt idx="72">
                    <c:v>0.42608405162317325</c:v>
                  </c:pt>
                  <c:pt idx="73">
                    <c:v>0.71200031210979431</c:v>
                  </c:pt>
                  <c:pt idx="74">
                    <c:v>0.42608405162317337</c:v>
                  </c:pt>
                  <c:pt idx="75">
                    <c:v>0.95742710775633799</c:v>
                  </c:pt>
                  <c:pt idx="76">
                    <c:v>0.73192505471139979</c:v>
                  </c:pt>
                  <c:pt idx="77">
                    <c:v>0.37796447300922714</c:v>
                  </c:pt>
                  <c:pt idx="78">
                    <c:v>0.45425676257949787</c:v>
                  </c:pt>
                  <c:pt idx="79">
                    <c:v>0.35495360752084693</c:v>
                  </c:pt>
                  <c:pt idx="80">
                    <c:v>0.16666666666666669</c:v>
                  </c:pt>
                  <c:pt idx="81">
                    <c:v>0.49501483062599499</c:v>
                  </c:pt>
                  <c:pt idx="82">
                    <c:v>0.38704210016687751</c:v>
                  </c:pt>
                  <c:pt idx="83">
                    <c:v>4.0364165704444739</c:v>
                  </c:pt>
                  <c:pt idx="84">
                    <c:v>0.56956541494789015</c:v>
                  </c:pt>
                  <c:pt idx="85">
                    <c:v>0.17536809360305144</c:v>
                  </c:pt>
                  <c:pt idx="86">
                    <c:v>0.38704210016687735</c:v>
                  </c:pt>
                  <c:pt idx="87">
                    <c:v>0.15105449452916142</c:v>
                  </c:pt>
                  <c:pt idx="88">
                    <c:v>0.30210898905832195</c:v>
                  </c:pt>
                  <c:pt idx="89">
                    <c:v>0.41307979935470152</c:v>
                  </c:pt>
                  <c:pt idx="90">
                    <c:v>0.54097941750008405</c:v>
                  </c:pt>
                  <c:pt idx="91">
                    <c:v>0.4178554470186725</c:v>
                  </c:pt>
                  <c:pt idx="92">
                    <c:v>0.25000000000000006</c:v>
                  </c:pt>
                </c:numCache>
              </c:numRef>
            </c:plus>
            <c:minus>
              <c:numRef>
                <c:f>LOCOMOTION!$CA$2:$CA$94</c:f>
                <c:numCache>
                  <c:formatCode>General</c:formatCode>
                  <c:ptCount val="93"/>
                  <c:pt idx="0">
                    <c:v>3.0812054719693451</c:v>
                  </c:pt>
                  <c:pt idx="1">
                    <c:v>2.9350163521953867</c:v>
                  </c:pt>
                  <c:pt idx="2">
                    <c:v>2.1494759625499991</c:v>
                  </c:pt>
                  <c:pt idx="3">
                    <c:v>3.339919419446379</c:v>
                  </c:pt>
                  <c:pt idx="4">
                    <c:v>1.9205194770499978</c:v>
                  </c:pt>
                  <c:pt idx="5">
                    <c:v>1.0622594135748555</c:v>
                  </c:pt>
                  <c:pt idx="6">
                    <c:v>0.87883199703489745</c:v>
                  </c:pt>
                  <c:pt idx="7">
                    <c:v>1.6731724874738716</c:v>
                  </c:pt>
                  <c:pt idx="8">
                    <c:v>1.4842381759552474</c:v>
                  </c:pt>
                  <c:pt idx="9">
                    <c:v>1.955555555555555</c:v>
                  </c:pt>
                  <c:pt idx="10">
                    <c:v>2.0642757974411352</c:v>
                  </c:pt>
                  <c:pt idx="11">
                    <c:v>3.9493709453782029</c:v>
                  </c:pt>
                  <c:pt idx="12">
                    <c:v>5.59633919144283</c:v>
                  </c:pt>
                  <c:pt idx="13">
                    <c:v>8.0654422088743143</c:v>
                  </c:pt>
                  <c:pt idx="14">
                    <c:v>4.2119758713388595</c:v>
                  </c:pt>
                  <c:pt idx="15">
                    <c:v>7.6409875904901634</c:v>
                  </c:pt>
                  <c:pt idx="16">
                    <c:v>5.4242710154805787</c:v>
                  </c:pt>
                  <c:pt idx="17">
                    <c:v>3.2666666666666662</c:v>
                  </c:pt>
                  <c:pt idx="18">
                    <c:v>3.2225287210550499</c:v>
                  </c:pt>
                  <c:pt idx="19">
                    <c:v>2.8496480181174126</c:v>
                  </c:pt>
                  <c:pt idx="20">
                    <c:v>1.7139946842909921</c:v>
                  </c:pt>
                  <c:pt idx="21">
                    <c:v>1.1875901525233235</c:v>
                  </c:pt>
                  <c:pt idx="22">
                    <c:v>1.2850517595378672</c:v>
                  </c:pt>
                  <c:pt idx="23">
                    <c:v>0.83029074187864038</c:v>
                  </c:pt>
                  <c:pt idx="24">
                    <c:v>5.3645383403363116</c:v>
                  </c:pt>
                  <c:pt idx="25">
                    <c:v>5.7728183843565892</c:v>
                  </c:pt>
                  <c:pt idx="26">
                    <c:v>1.3815360926550697</c:v>
                  </c:pt>
                  <c:pt idx="27">
                    <c:v>0.77012104227393097</c:v>
                  </c:pt>
                  <c:pt idx="28">
                    <c:v>1.4824071182362568</c:v>
                  </c:pt>
                  <c:pt idx="29">
                    <c:v>5.3829991997108637</c:v>
                  </c:pt>
                  <c:pt idx="30">
                    <c:v>0.2592592592592593</c:v>
                  </c:pt>
                  <c:pt idx="31">
                    <c:v>2.6293687924887181</c:v>
                  </c:pt>
                  <c:pt idx="32">
                    <c:v>1.6854904078492987</c:v>
                  </c:pt>
                  <c:pt idx="33">
                    <c:v>1.3491856000064451</c:v>
                  </c:pt>
                  <c:pt idx="34">
                    <c:v>1.6258373383442937</c:v>
                  </c:pt>
                  <c:pt idx="35">
                    <c:v>0.78915836120972471</c:v>
                  </c:pt>
                  <c:pt idx="36">
                    <c:v>0.88584548439455424</c:v>
                  </c:pt>
                  <c:pt idx="37">
                    <c:v>0.51562875780256501</c:v>
                  </c:pt>
                  <c:pt idx="38">
                    <c:v>0.38704210016687751</c:v>
                  </c:pt>
                  <c:pt idx="39">
                    <c:v>0.86774200686390168</c:v>
                  </c:pt>
                  <c:pt idx="40">
                    <c:v>0.81406290463232145</c:v>
                  </c:pt>
                  <c:pt idx="41">
                    <c:v>0.90796737931754035</c:v>
                  </c:pt>
                  <c:pt idx="42">
                    <c:v>0.63932007533797852</c:v>
                  </c:pt>
                  <c:pt idx="43">
                    <c:v>0.78426995676193345</c:v>
                  </c:pt>
                  <c:pt idx="44">
                    <c:v>0.60421797811664391</c:v>
                  </c:pt>
                  <c:pt idx="45">
                    <c:v>0.53359368645273753</c:v>
                  </c:pt>
                  <c:pt idx="46">
                    <c:v>0.43643578047198545</c:v>
                  </c:pt>
                  <c:pt idx="47">
                    <c:v>0.49501483062599511</c:v>
                  </c:pt>
                  <c:pt idx="48">
                    <c:v>0.814062904632322</c:v>
                  </c:pt>
                  <c:pt idx="49">
                    <c:v>0.26539877154295033</c:v>
                  </c:pt>
                  <c:pt idx="50">
                    <c:v>0.93382215090658893</c:v>
                  </c:pt>
                  <c:pt idx="51">
                    <c:v>0.97539165922663551</c:v>
                  </c:pt>
                  <c:pt idx="52">
                    <c:v>0.4671765921511567</c:v>
                  </c:pt>
                  <c:pt idx="53">
                    <c:v>0.6599362643588188</c:v>
                  </c:pt>
                  <c:pt idx="54">
                    <c:v>1.3077910614151866</c:v>
                  </c:pt>
                  <c:pt idx="55">
                    <c:v>0.73463088669245291</c:v>
                  </c:pt>
                  <c:pt idx="56">
                    <c:v>2.285001128824701</c:v>
                  </c:pt>
                  <c:pt idx="57">
                    <c:v>0.54916964736527596</c:v>
                  </c:pt>
                  <c:pt idx="58">
                    <c:v>0.44986770542121857</c:v>
                  </c:pt>
                  <c:pt idx="59">
                    <c:v>1.1935674151899316</c:v>
                  </c:pt>
                  <c:pt idx="60">
                    <c:v>0.86315681225353413</c:v>
                  </c:pt>
                  <c:pt idx="61">
                    <c:v>0.75329961997887496</c:v>
                  </c:pt>
                  <c:pt idx="62">
                    <c:v>5.0582911663732366</c:v>
                  </c:pt>
                  <c:pt idx="63">
                    <c:v>2.519566289208182</c:v>
                  </c:pt>
                  <c:pt idx="64">
                    <c:v>1.9000313280625258</c:v>
                  </c:pt>
                  <c:pt idx="65">
                    <c:v>1.1055415967851336</c:v>
                  </c:pt>
                  <c:pt idx="66">
                    <c:v>0.81101053953576696</c:v>
                  </c:pt>
                  <c:pt idx="67">
                    <c:v>0.35634832254989918</c:v>
                  </c:pt>
                  <c:pt idx="68">
                    <c:v>0.98198050606196563</c:v>
                  </c:pt>
                  <c:pt idx="69">
                    <c:v>0.65389553070759321</c:v>
                  </c:pt>
                  <c:pt idx="70">
                    <c:v>0.59093684028527893</c:v>
                  </c:pt>
                  <c:pt idx="71">
                    <c:v>0.53359368645273708</c:v>
                  </c:pt>
                  <c:pt idx="72">
                    <c:v>0.42608405162317325</c:v>
                  </c:pt>
                  <c:pt idx="73">
                    <c:v>0.71200031210979431</c:v>
                  </c:pt>
                  <c:pt idx="74">
                    <c:v>0.42608405162317337</c:v>
                  </c:pt>
                  <c:pt idx="75">
                    <c:v>0.95742710775633799</c:v>
                  </c:pt>
                  <c:pt idx="76">
                    <c:v>0.73192505471139979</c:v>
                  </c:pt>
                  <c:pt idx="77">
                    <c:v>0.37796447300922714</c:v>
                  </c:pt>
                  <c:pt idx="78">
                    <c:v>0.45425676257949787</c:v>
                  </c:pt>
                  <c:pt idx="79">
                    <c:v>0.35495360752084693</c:v>
                  </c:pt>
                  <c:pt idx="80">
                    <c:v>0.16666666666666669</c:v>
                  </c:pt>
                  <c:pt idx="81">
                    <c:v>0.49501483062599499</c:v>
                  </c:pt>
                  <c:pt idx="82">
                    <c:v>0.38704210016687751</c:v>
                  </c:pt>
                  <c:pt idx="83">
                    <c:v>4.0364165704444739</c:v>
                  </c:pt>
                  <c:pt idx="84">
                    <c:v>0.56956541494789015</c:v>
                  </c:pt>
                  <c:pt idx="85">
                    <c:v>0.17536809360305144</c:v>
                  </c:pt>
                  <c:pt idx="86">
                    <c:v>0.38704210016687735</c:v>
                  </c:pt>
                  <c:pt idx="87">
                    <c:v>0.15105449452916142</c:v>
                  </c:pt>
                  <c:pt idx="88">
                    <c:v>0.30210898905832195</c:v>
                  </c:pt>
                  <c:pt idx="89">
                    <c:v>0.41307979935470152</c:v>
                  </c:pt>
                  <c:pt idx="90">
                    <c:v>0.54097941750008405</c:v>
                  </c:pt>
                  <c:pt idx="91">
                    <c:v>0.4178554470186725</c:v>
                  </c:pt>
                  <c:pt idx="92">
                    <c:v>0.25000000000000006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LOCOMOTION!$BW$2:$BW$94</c:f>
              <c:numCache>
                <c:formatCode>0.000</c:formatCode>
                <c:ptCount val="93"/>
                <c:pt idx="0">
                  <c:v>26.333333333333332</c:v>
                </c:pt>
                <c:pt idx="1">
                  <c:v>24.933333333333334</c:v>
                </c:pt>
                <c:pt idx="2">
                  <c:v>18.133333333333333</c:v>
                </c:pt>
                <c:pt idx="3">
                  <c:v>21.266666666666669</c:v>
                </c:pt>
                <c:pt idx="4">
                  <c:v>11.933333333333334</c:v>
                </c:pt>
                <c:pt idx="5">
                  <c:v>7.666666666666667</c:v>
                </c:pt>
                <c:pt idx="6">
                  <c:v>2.9333333333333331</c:v>
                </c:pt>
                <c:pt idx="7">
                  <c:v>21.4</c:v>
                </c:pt>
                <c:pt idx="8">
                  <c:v>14.2</c:v>
                </c:pt>
                <c:pt idx="9">
                  <c:v>6.9333333333333327</c:v>
                </c:pt>
                <c:pt idx="10">
                  <c:v>9.9333333333333336</c:v>
                </c:pt>
                <c:pt idx="11">
                  <c:v>18.333333333333336</c:v>
                </c:pt>
                <c:pt idx="12">
                  <c:v>30.866666666666667</c:v>
                </c:pt>
                <c:pt idx="13">
                  <c:v>26.733333333333331</c:v>
                </c:pt>
                <c:pt idx="14">
                  <c:v>21.666666666666664</c:v>
                </c:pt>
                <c:pt idx="15">
                  <c:v>17.933333333333334</c:v>
                </c:pt>
                <c:pt idx="16">
                  <c:v>16.866666666666667</c:v>
                </c:pt>
                <c:pt idx="17">
                  <c:v>14.066666666666666</c:v>
                </c:pt>
                <c:pt idx="18">
                  <c:v>16.066666666666666</c:v>
                </c:pt>
                <c:pt idx="19">
                  <c:v>13.6</c:v>
                </c:pt>
                <c:pt idx="20">
                  <c:v>5.9333333333333336</c:v>
                </c:pt>
                <c:pt idx="21">
                  <c:v>8.1333333333333329</c:v>
                </c:pt>
                <c:pt idx="22">
                  <c:v>19.733333333333331</c:v>
                </c:pt>
                <c:pt idx="23">
                  <c:v>11.2</c:v>
                </c:pt>
                <c:pt idx="24">
                  <c:v>14.533333333333335</c:v>
                </c:pt>
                <c:pt idx="25">
                  <c:v>20.399999999999999</c:v>
                </c:pt>
                <c:pt idx="26">
                  <c:v>14.333333333333334</c:v>
                </c:pt>
                <c:pt idx="27">
                  <c:v>13.8</c:v>
                </c:pt>
                <c:pt idx="28">
                  <c:v>15.111111111111111</c:v>
                </c:pt>
                <c:pt idx="29">
                  <c:v>24.37037037037037</c:v>
                </c:pt>
                <c:pt idx="30">
                  <c:v>10.74074074074074</c:v>
                </c:pt>
                <c:pt idx="31">
                  <c:v>12.666666666666666</c:v>
                </c:pt>
                <c:pt idx="32">
                  <c:v>12.296296296296296</c:v>
                </c:pt>
                <c:pt idx="33">
                  <c:v>14.074074074074073</c:v>
                </c:pt>
                <c:pt idx="34">
                  <c:v>9.6296296296296298</c:v>
                </c:pt>
                <c:pt idx="35">
                  <c:v>9.9259259259259256</c:v>
                </c:pt>
                <c:pt idx="36">
                  <c:v>8.0833333333333339</c:v>
                </c:pt>
                <c:pt idx="37">
                  <c:v>5.5</c:v>
                </c:pt>
                <c:pt idx="38">
                  <c:v>4.75</c:v>
                </c:pt>
                <c:pt idx="39">
                  <c:v>5.4166666666666661</c:v>
                </c:pt>
                <c:pt idx="40">
                  <c:v>5.8333333333333339</c:v>
                </c:pt>
                <c:pt idx="41">
                  <c:v>5.083333333333333</c:v>
                </c:pt>
                <c:pt idx="42">
                  <c:v>3.8333333333333335</c:v>
                </c:pt>
                <c:pt idx="43">
                  <c:v>3.166666666666667</c:v>
                </c:pt>
                <c:pt idx="44">
                  <c:v>5</c:v>
                </c:pt>
                <c:pt idx="45">
                  <c:v>3.083333333333333</c:v>
                </c:pt>
                <c:pt idx="46">
                  <c:v>3.6666666666666665</c:v>
                </c:pt>
                <c:pt idx="47">
                  <c:v>2.75</c:v>
                </c:pt>
                <c:pt idx="48">
                  <c:v>2.833333333333333</c:v>
                </c:pt>
                <c:pt idx="49">
                  <c:v>6.5833333333333339</c:v>
                </c:pt>
                <c:pt idx="50">
                  <c:v>7.7500000000000009</c:v>
                </c:pt>
                <c:pt idx="51">
                  <c:v>4.416666666666667</c:v>
                </c:pt>
                <c:pt idx="52">
                  <c:v>1.5</c:v>
                </c:pt>
                <c:pt idx="53">
                  <c:v>2.5833333333333335</c:v>
                </c:pt>
                <c:pt idx="54">
                  <c:v>3.5000000000000004</c:v>
                </c:pt>
                <c:pt idx="55">
                  <c:v>2.6666666666666665</c:v>
                </c:pt>
                <c:pt idx="56">
                  <c:v>7.75</c:v>
                </c:pt>
                <c:pt idx="57">
                  <c:v>4.333333333333333</c:v>
                </c:pt>
                <c:pt idx="58">
                  <c:v>2.8333333333333335</c:v>
                </c:pt>
                <c:pt idx="59">
                  <c:v>4.166666666666667</c:v>
                </c:pt>
                <c:pt idx="60">
                  <c:v>2.9166666666666665</c:v>
                </c:pt>
                <c:pt idx="61">
                  <c:v>3.1666666666666665</c:v>
                </c:pt>
                <c:pt idx="62">
                  <c:v>9.5833333333333321</c:v>
                </c:pt>
                <c:pt idx="63">
                  <c:v>6.4166666666666652</c:v>
                </c:pt>
                <c:pt idx="64">
                  <c:v>7.416666666666667</c:v>
                </c:pt>
                <c:pt idx="65">
                  <c:v>4.333333333333333</c:v>
                </c:pt>
                <c:pt idx="66">
                  <c:v>3.4166666666666661</c:v>
                </c:pt>
                <c:pt idx="67">
                  <c:v>1</c:v>
                </c:pt>
                <c:pt idx="68">
                  <c:v>2.5</c:v>
                </c:pt>
                <c:pt idx="69">
                  <c:v>2.25</c:v>
                </c:pt>
                <c:pt idx="70">
                  <c:v>2</c:v>
                </c:pt>
                <c:pt idx="71">
                  <c:v>2.2500000000000004</c:v>
                </c:pt>
                <c:pt idx="72">
                  <c:v>2.0833333333333335</c:v>
                </c:pt>
                <c:pt idx="73">
                  <c:v>3.083333333333333</c:v>
                </c:pt>
                <c:pt idx="74">
                  <c:v>1.916666666666667</c:v>
                </c:pt>
                <c:pt idx="75">
                  <c:v>2.833333333333333</c:v>
                </c:pt>
                <c:pt idx="76">
                  <c:v>2.1666666666666665</c:v>
                </c:pt>
                <c:pt idx="77">
                  <c:v>1.6666666666666667</c:v>
                </c:pt>
                <c:pt idx="78">
                  <c:v>1.6666666666666665</c:v>
                </c:pt>
                <c:pt idx="79">
                  <c:v>1.0833333333333333</c:v>
                </c:pt>
                <c:pt idx="80">
                  <c:v>0.49999999999999994</c:v>
                </c:pt>
                <c:pt idx="81">
                  <c:v>2.5833333333333335</c:v>
                </c:pt>
                <c:pt idx="82">
                  <c:v>2.5833333333333335</c:v>
                </c:pt>
                <c:pt idx="83">
                  <c:v>7.416666666666667</c:v>
                </c:pt>
                <c:pt idx="84">
                  <c:v>2.7499999999999996</c:v>
                </c:pt>
                <c:pt idx="85">
                  <c:v>2.9166666666666665</c:v>
                </c:pt>
                <c:pt idx="86">
                  <c:v>2.7500000000000004</c:v>
                </c:pt>
                <c:pt idx="87">
                  <c:v>2.083333333333333</c:v>
                </c:pt>
                <c:pt idx="88">
                  <c:v>1.4999999999999998</c:v>
                </c:pt>
                <c:pt idx="89">
                  <c:v>1.1666666666666665</c:v>
                </c:pt>
                <c:pt idx="90">
                  <c:v>1.2499999999999998</c:v>
                </c:pt>
                <c:pt idx="91">
                  <c:v>1.3333333333333335</c:v>
                </c:pt>
                <c:pt idx="92">
                  <c:v>1.0833333333333333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8A-4B4E-8699-21573F614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1020192"/>
        <c:axId val="1201027680"/>
      </c:lineChart>
      <c:catAx>
        <c:axId val="1201020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Age (Days)</a:t>
                </a:r>
                <a:endParaRPr lang="en-IN" sz="7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027680"/>
        <c:crosses val="autoZero"/>
        <c:auto val="1"/>
        <c:lblAlgn val="ctr"/>
        <c:lblOffset val="100"/>
        <c:tickLblSkip val="4"/>
        <c:noMultiLvlLbl val="0"/>
      </c:catAx>
      <c:valAx>
        <c:axId val="1201027680"/>
        <c:scaling>
          <c:orientation val="minMax"/>
          <c:max val="6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Mean ± SE locomotion rate (mm/min)</a:t>
                </a:r>
                <a:endParaRPr lang="en-IN" sz="12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/>
                    </a:solidFill>
                  </a:defRPr>
                </a:pPr>
                <a:endParaRPr lang="en-IN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0201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88690474055261403"/>
          <c:y val="0.41783642840072988"/>
          <c:w val="0.10009344315076994"/>
          <c:h val="7.1844592497138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20 mg/200mL</c:v>
          </c:tx>
          <c:spPr>
            <a:pattFill prst="narHorz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LOCOMOTION!$CI$3:$CI$27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9</c:v>
                </c:pt>
                <c:pt idx="4">
                  <c:v>13</c:v>
                </c:pt>
                <c:pt idx="5">
                  <c:v>17</c:v>
                </c:pt>
                <c:pt idx="6">
                  <c:v>21</c:v>
                </c:pt>
                <c:pt idx="7">
                  <c:v>25</c:v>
                </c:pt>
                <c:pt idx="8">
                  <c:v>29</c:v>
                </c:pt>
                <c:pt idx="9">
                  <c:v>33</c:v>
                </c:pt>
                <c:pt idx="10">
                  <c:v>37</c:v>
                </c:pt>
                <c:pt idx="11">
                  <c:v>41</c:v>
                </c:pt>
                <c:pt idx="12">
                  <c:v>45</c:v>
                </c:pt>
                <c:pt idx="13">
                  <c:v>49</c:v>
                </c:pt>
                <c:pt idx="14">
                  <c:v>53</c:v>
                </c:pt>
                <c:pt idx="15">
                  <c:v>57</c:v>
                </c:pt>
                <c:pt idx="16">
                  <c:v>61</c:v>
                </c:pt>
                <c:pt idx="17">
                  <c:v>65</c:v>
                </c:pt>
                <c:pt idx="18">
                  <c:v>69</c:v>
                </c:pt>
                <c:pt idx="19">
                  <c:v>73</c:v>
                </c:pt>
                <c:pt idx="20">
                  <c:v>77</c:v>
                </c:pt>
                <c:pt idx="21">
                  <c:v>81</c:v>
                </c:pt>
                <c:pt idx="22">
                  <c:v>85</c:v>
                </c:pt>
                <c:pt idx="23">
                  <c:v>89</c:v>
                </c:pt>
                <c:pt idx="24">
                  <c:v>93</c:v>
                </c:pt>
              </c:numCache>
            </c:numRef>
          </c:cat>
          <c:val>
            <c:numRef>
              <c:f>LOCOMOTION!$CF$3:$CF$27</c:f>
              <c:numCache>
                <c:formatCode>General</c:formatCode>
                <c:ptCount val="25"/>
                <c:pt idx="0">
                  <c:v>0</c:v>
                </c:pt>
                <c:pt idx="1">
                  <c:v>18</c:v>
                </c:pt>
                <c:pt idx="2">
                  <c:v>12</c:v>
                </c:pt>
                <c:pt idx="3">
                  <c:v>71</c:v>
                </c:pt>
                <c:pt idx="4">
                  <c:v>0</c:v>
                </c:pt>
                <c:pt idx="5">
                  <c:v>-41</c:v>
                </c:pt>
                <c:pt idx="6">
                  <c:v>-16</c:v>
                </c:pt>
                <c:pt idx="7">
                  <c:v>-57</c:v>
                </c:pt>
                <c:pt idx="8">
                  <c:v>-9</c:v>
                </c:pt>
                <c:pt idx="9">
                  <c:v>-18</c:v>
                </c:pt>
                <c:pt idx="10">
                  <c:v>5</c:v>
                </c:pt>
                <c:pt idx="11">
                  <c:v>-63</c:v>
                </c:pt>
                <c:pt idx="12">
                  <c:v>-61</c:v>
                </c:pt>
                <c:pt idx="13">
                  <c:v>-20</c:v>
                </c:pt>
                <c:pt idx="14">
                  <c:v>-24</c:v>
                </c:pt>
                <c:pt idx="15">
                  <c:v>-30</c:v>
                </c:pt>
                <c:pt idx="16">
                  <c:v>-22</c:v>
                </c:pt>
                <c:pt idx="17">
                  <c:v>-24</c:v>
                </c:pt>
                <c:pt idx="18">
                  <c:v>-40</c:v>
                </c:pt>
                <c:pt idx="19">
                  <c:v>11</c:v>
                </c:pt>
                <c:pt idx="20">
                  <c:v>-20</c:v>
                </c:pt>
                <c:pt idx="21">
                  <c:v>-21</c:v>
                </c:pt>
                <c:pt idx="22">
                  <c:v>-31</c:v>
                </c:pt>
                <c:pt idx="23">
                  <c:v>-44</c:v>
                </c:pt>
                <c:pt idx="24">
                  <c:v>-53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C7-4A8C-BFAF-4FDB8CE47AB0}"/>
            </c:ext>
          </c:extLst>
        </c:ser>
        <c:ser>
          <c:idx val="1"/>
          <c:order val="1"/>
          <c:tx>
            <c:v>30 mg/200mL</c:v>
          </c:tx>
          <c:spPr>
            <a:pattFill prst="pct75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LOCOMOTION!$CI$3:$CI$27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9</c:v>
                </c:pt>
                <c:pt idx="4">
                  <c:v>13</c:v>
                </c:pt>
                <c:pt idx="5">
                  <c:v>17</c:v>
                </c:pt>
                <c:pt idx="6">
                  <c:v>21</c:v>
                </c:pt>
                <c:pt idx="7">
                  <c:v>25</c:v>
                </c:pt>
                <c:pt idx="8">
                  <c:v>29</c:v>
                </c:pt>
                <c:pt idx="9">
                  <c:v>33</c:v>
                </c:pt>
                <c:pt idx="10">
                  <c:v>37</c:v>
                </c:pt>
                <c:pt idx="11">
                  <c:v>41</c:v>
                </c:pt>
                <c:pt idx="12">
                  <c:v>45</c:v>
                </c:pt>
                <c:pt idx="13">
                  <c:v>49</c:v>
                </c:pt>
                <c:pt idx="14">
                  <c:v>53</c:v>
                </c:pt>
                <c:pt idx="15">
                  <c:v>57</c:v>
                </c:pt>
                <c:pt idx="16">
                  <c:v>61</c:v>
                </c:pt>
                <c:pt idx="17">
                  <c:v>65</c:v>
                </c:pt>
                <c:pt idx="18">
                  <c:v>69</c:v>
                </c:pt>
                <c:pt idx="19">
                  <c:v>73</c:v>
                </c:pt>
                <c:pt idx="20">
                  <c:v>77</c:v>
                </c:pt>
                <c:pt idx="21">
                  <c:v>81</c:v>
                </c:pt>
                <c:pt idx="22">
                  <c:v>85</c:v>
                </c:pt>
                <c:pt idx="23">
                  <c:v>89</c:v>
                </c:pt>
                <c:pt idx="24">
                  <c:v>93</c:v>
                </c:pt>
              </c:numCache>
            </c:numRef>
          </c:cat>
          <c:val>
            <c:numRef>
              <c:f>LOCOMOTION!$CG$3:$CG$27</c:f>
              <c:numCache>
                <c:formatCode>0</c:formatCode>
                <c:ptCount val="25"/>
                <c:pt idx="0" formatCode="General">
                  <c:v>0</c:v>
                </c:pt>
                <c:pt idx="1">
                  <c:v>36.363636363636402</c:v>
                </c:pt>
                <c:pt idx="2">
                  <c:v>28</c:v>
                </c:pt>
                <c:pt idx="3">
                  <c:v>21.428571428571399</c:v>
                </c:pt>
                <c:pt idx="4">
                  <c:v>28.571428571428601</c:v>
                </c:pt>
                <c:pt idx="5">
                  <c:v>-11.764705882352899</c:v>
                </c:pt>
                <c:pt idx="6">
                  <c:v>-42.105263157894697</c:v>
                </c:pt>
                <c:pt idx="7">
                  <c:v>-46.428571428571402</c:v>
                </c:pt>
                <c:pt idx="8">
                  <c:v>-18.181818181818201</c:v>
                </c:pt>
                <c:pt idx="9">
                  <c:v>9.0909090909090899</c:v>
                </c:pt>
                <c:pt idx="10">
                  <c:v>4.5454545454545503</c:v>
                </c:pt>
                <c:pt idx="11">
                  <c:v>-41.6666666666667</c:v>
                </c:pt>
                <c:pt idx="12">
                  <c:v>-57.142857142857103</c:v>
                </c:pt>
                <c:pt idx="13">
                  <c:v>-50</c:v>
                </c:pt>
                <c:pt idx="14">
                  <c:v>-23.529411764705898</c:v>
                </c:pt>
                <c:pt idx="15">
                  <c:v>-25</c:v>
                </c:pt>
                <c:pt idx="16">
                  <c:v>-43.478260869565197</c:v>
                </c:pt>
                <c:pt idx="17">
                  <c:v>35.294117647058798</c:v>
                </c:pt>
                <c:pt idx="18">
                  <c:v>-15</c:v>
                </c:pt>
                <c:pt idx="19">
                  <c:v>-44.4444444444444</c:v>
                </c:pt>
                <c:pt idx="20">
                  <c:v>-60</c:v>
                </c:pt>
                <c:pt idx="21">
                  <c:v>-71.428571428571402</c:v>
                </c:pt>
                <c:pt idx="22">
                  <c:v>-81.25</c:v>
                </c:pt>
                <c:pt idx="23">
                  <c:v>-87.5</c:v>
                </c:pt>
                <c:pt idx="24">
                  <c:v>-93.3333333333333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C7-4A8C-BFAF-4FDB8CE47AB0}"/>
            </c:ext>
          </c:extLst>
        </c:ser>
        <c:ser>
          <c:idx val="2"/>
          <c:order val="2"/>
          <c:tx>
            <c:v>40 mg/200mL</c:v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LOCOMOTION!$CI$3:$CI$27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9</c:v>
                </c:pt>
                <c:pt idx="4">
                  <c:v>13</c:v>
                </c:pt>
                <c:pt idx="5">
                  <c:v>17</c:v>
                </c:pt>
                <c:pt idx="6">
                  <c:v>21</c:v>
                </c:pt>
                <c:pt idx="7">
                  <c:v>25</c:v>
                </c:pt>
                <c:pt idx="8">
                  <c:v>29</c:v>
                </c:pt>
                <c:pt idx="9">
                  <c:v>33</c:v>
                </c:pt>
                <c:pt idx="10">
                  <c:v>37</c:v>
                </c:pt>
                <c:pt idx="11">
                  <c:v>41</c:v>
                </c:pt>
                <c:pt idx="12">
                  <c:v>45</c:v>
                </c:pt>
                <c:pt idx="13">
                  <c:v>49</c:v>
                </c:pt>
                <c:pt idx="14">
                  <c:v>53</c:v>
                </c:pt>
                <c:pt idx="15">
                  <c:v>57</c:v>
                </c:pt>
                <c:pt idx="16">
                  <c:v>61</c:v>
                </c:pt>
                <c:pt idx="17">
                  <c:v>65</c:v>
                </c:pt>
                <c:pt idx="18">
                  <c:v>69</c:v>
                </c:pt>
                <c:pt idx="19">
                  <c:v>73</c:v>
                </c:pt>
                <c:pt idx="20">
                  <c:v>77</c:v>
                </c:pt>
                <c:pt idx="21">
                  <c:v>81</c:v>
                </c:pt>
                <c:pt idx="22">
                  <c:v>85</c:v>
                </c:pt>
                <c:pt idx="23">
                  <c:v>89</c:v>
                </c:pt>
                <c:pt idx="24">
                  <c:v>93</c:v>
                </c:pt>
              </c:numCache>
            </c:numRef>
          </c:cat>
          <c:val>
            <c:numRef>
              <c:f>LOCOMOTION!$CH$3:$CH$27</c:f>
              <c:numCache>
                <c:formatCode>General</c:formatCode>
                <c:ptCount val="25"/>
                <c:pt idx="0">
                  <c:v>0</c:v>
                </c:pt>
                <c:pt idx="1">
                  <c:v>18</c:v>
                </c:pt>
                <c:pt idx="2">
                  <c:v>-24</c:v>
                </c:pt>
                <c:pt idx="3">
                  <c:v>-14</c:v>
                </c:pt>
                <c:pt idx="4">
                  <c:v>21</c:v>
                </c:pt>
                <c:pt idx="5">
                  <c:v>24</c:v>
                </c:pt>
                <c:pt idx="6">
                  <c:v>-37</c:v>
                </c:pt>
                <c:pt idx="7">
                  <c:v>-54</c:v>
                </c:pt>
                <c:pt idx="8">
                  <c:v>-27</c:v>
                </c:pt>
                <c:pt idx="9">
                  <c:v>-32</c:v>
                </c:pt>
                <c:pt idx="10">
                  <c:v>-55</c:v>
                </c:pt>
                <c:pt idx="11">
                  <c:v>-79</c:v>
                </c:pt>
                <c:pt idx="12">
                  <c:v>-86</c:v>
                </c:pt>
                <c:pt idx="13">
                  <c:v>-85</c:v>
                </c:pt>
                <c:pt idx="14">
                  <c:v>-71</c:v>
                </c:pt>
                <c:pt idx="15">
                  <c:v>-80</c:v>
                </c:pt>
                <c:pt idx="16">
                  <c:v>-83</c:v>
                </c:pt>
                <c:pt idx="17">
                  <c:v>-59</c:v>
                </c:pt>
                <c:pt idx="18">
                  <c:v>-85</c:v>
                </c:pt>
                <c:pt idx="19">
                  <c:v>-89</c:v>
                </c:pt>
                <c:pt idx="20">
                  <c:v>-80</c:v>
                </c:pt>
                <c:pt idx="21">
                  <c:v>-93</c:v>
                </c:pt>
                <c:pt idx="22">
                  <c:v>-75</c:v>
                </c:pt>
                <c:pt idx="23">
                  <c:v>-88</c:v>
                </c:pt>
                <c:pt idx="24">
                  <c:v>-93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C7-4A8C-BFAF-4FDB8CE47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8281840"/>
        <c:axId val="1388282256"/>
      </c:barChart>
      <c:catAx>
        <c:axId val="1388281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Age (Days after maturity)</a:t>
                </a:r>
                <a:endParaRPr lang="en-IN" sz="12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282256"/>
        <c:crosses val="autoZero"/>
        <c:auto val="1"/>
        <c:lblAlgn val="ctr"/>
        <c:lblOffset val="100"/>
        <c:noMultiLvlLbl val="0"/>
      </c:catAx>
      <c:valAx>
        <c:axId val="13882822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Change in locomotion rate (%)</a:t>
                </a:r>
                <a:endParaRPr lang="en-IN" sz="12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/>
                    </a:solidFill>
                  </a:defRPr>
                </a:pPr>
                <a:endParaRPr lang="en-IN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28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129540</xdr:colOff>
      <xdr:row>104</xdr:row>
      <xdr:rowOff>110490</xdr:rowOff>
    </xdr:from>
    <xdr:to>
      <xdr:col>8</xdr:col>
      <xdr:colOff>434340</xdr:colOff>
      <xdr:row>118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05B3D7-E9CB-4CBD-9EDE-EB59306C80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495300</xdr:colOff>
      <xdr:row>119</xdr:row>
      <xdr:rowOff>144779</xdr:rowOff>
    </xdr:from>
    <xdr:to>
      <xdr:col>8</xdr:col>
      <xdr:colOff>175260</xdr:colOff>
      <xdr:row>129</xdr:row>
      <xdr:rowOff>152399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D546273-17CF-4CF4-B696-3FAB8F90A0DD}"/>
            </a:ext>
          </a:extLst>
        </xdr:cNvPr>
        <xdr:cNvSpPr txBox="1"/>
      </xdr:nvSpPr>
      <xdr:spPr>
        <a:xfrm>
          <a:off x="1104900" y="21480779"/>
          <a:ext cx="3947160" cy="180056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Figure 6. </a:t>
          </a:r>
          <a:r>
            <a:rPr lang="en-IN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Cumulative total (Mean SE) of egg capsule production/individual by P. acuta for 93 days</a:t>
          </a:r>
        </a:p>
        <a:p>
          <a:r>
            <a:rPr lang="en-IN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of experimental duration in control, and in the medium with three concentrations (20, 30 and</a:t>
          </a:r>
        </a:p>
        <a:p>
          <a:r>
            <a:rPr lang="en-IN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40 mg/200 mL) (n = 10) of polystyrene microplastics. Data points with differences superscribed with</a:t>
          </a:r>
        </a:p>
        <a:p>
          <a:r>
            <a:rPr lang="en-IN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different letters are statistically significant (p &lt; 0.05).</a:t>
          </a:r>
          <a:endParaRPr lang="en-IN" sz="1100"/>
        </a:p>
      </xdr:txBody>
    </xdr: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0.90574</cdr:x>
      <cdr:y>0.09964</cdr:y>
    </cdr:from>
    <cdr:to>
      <cdr:x>0.95902</cdr:x>
      <cdr:y>0.19568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5DAA761-7841-4D63-8B58-2E487F76486C}"/>
            </a:ext>
          </a:extLst>
        </cdr:cNvPr>
        <cdr:cNvSpPr txBox="1"/>
      </cdr:nvSpPr>
      <cdr:spPr>
        <a:xfrm xmlns:a="http://schemas.openxmlformats.org/drawingml/2006/main">
          <a:off x="6736080" y="316230"/>
          <a:ext cx="39624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A</a:t>
          </a:r>
          <a:endParaRPr lang="en-IN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0.90779</cdr:x>
      <cdr:y>0.08411</cdr:y>
    </cdr:from>
    <cdr:to>
      <cdr:x>0.96824</cdr:x>
      <cdr:y>0.20042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B2200BF-DCF6-43FE-A5BB-75A3728F5EB8}"/>
            </a:ext>
          </a:extLst>
        </cdr:cNvPr>
        <cdr:cNvSpPr txBox="1"/>
      </cdr:nvSpPr>
      <cdr:spPr>
        <a:xfrm xmlns:a="http://schemas.openxmlformats.org/drawingml/2006/main">
          <a:off x="6751320" y="308610"/>
          <a:ext cx="449580" cy="4267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B</a:t>
          </a:r>
          <a:endParaRPr lang="en-IN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0.90962</cdr:x>
      <cdr:y>0.20417</cdr:y>
    </cdr:from>
    <cdr:to>
      <cdr:x>0.96113</cdr:x>
      <cdr:y>0.35139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F68A185-BDCB-4476-AFCB-7D9F888BE82E}"/>
            </a:ext>
          </a:extLst>
        </cdr:cNvPr>
        <cdr:cNvSpPr txBox="1"/>
      </cdr:nvSpPr>
      <cdr:spPr>
        <a:xfrm xmlns:a="http://schemas.openxmlformats.org/drawingml/2006/main">
          <a:off x="7132320" y="560070"/>
          <a:ext cx="403860" cy="4038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/>
            <a:t>C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0.91457</cdr:x>
      <cdr:y>0.32043</cdr:y>
    </cdr:from>
    <cdr:to>
      <cdr:x>0.96313</cdr:x>
      <cdr:y>0.39593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C07C9A0-CC58-41F3-9B23-6FF5646C0F68}"/>
            </a:ext>
          </a:extLst>
        </cdr:cNvPr>
        <cdr:cNvSpPr txBox="1"/>
      </cdr:nvSpPr>
      <cdr:spPr>
        <a:xfrm xmlns:a="http://schemas.openxmlformats.org/drawingml/2006/main">
          <a:off x="6738732" y="1096617"/>
          <a:ext cx="357808" cy="2584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D</a:t>
          </a:r>
          <a:endParaRPr lang="en-IN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775448</xdr:colOff>
      <xdr:row>23</xdr:row>
      <xdr:rowOff>35858</xdr:rowOff>
    </xdr:from>
    <xdr:to>
      <xdr:col>35</xdr:col>
      <xdr:colOff>183777</xdr:colOff>
      <xdr:row>38</xdr:row>
      <xdr:rowOff>89647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E7CB9E-537B-4725-8631-59A70EACB8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398929</xdr:colOff>
      <xdr:row>22</xdr:row>
      <xdr:rowOff>152400</xdr:rowOff>
    </xdr:from>
    <xdr:to>
      <xdr:col>28</xdr:col>
      <xdr:colOff>385482</xdr:colOff>
      <xdr:row>38</xdr:row>
      <xdr:rowOff>26895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20D3EA-56E1-4892-8EE3-687B573EA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860612</xdr:colOff>
      <xdr:row>40</xdr:row>
      <xdr:rowOff>44823</xdr:rowOff>
    </xdr:from>
    <xdr:to>
      <xdr:col>32</xdr:col>
      <xdr:colOff>0</xdr:colOff>
      <xdr:row>48</xdr:row>
      <xdr:rowOff>134816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E7DD1F1-663D-480A-8C18-D04899804A12}"/>
            </a:ext>
          </a:extLst>
        </xdr:cNvPr>
        <xdr:cNvSpPr txBox="1"/>
      </xdr:nvSpPr>
      <xdr:spPr>
        <a:xfrm>
          <a:off x="29042889" y="7313131"/>
          <a:ext cx="5077126" cy="154365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Figure 8. </a:t>
          </a:r>
          <a:r>
            <a:rPr lang="en-IN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Reproductive output of P. acuta (n = 10) in terms of (</a:t>
          </a:r>
          <a:r>
            <a:rPr lang="en-IN" sz="1100" b="1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a</a:t>
          </a:r>
          <a:r>
            <a:rPr lang="en-IN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) total number of eggs produced and</a:t>
          </a:r>
        </a:p>
        <a:p>
          <a:r>
            <a:rPr lang="en-IN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juveniles hatched for 93 days after maturity and (</a:t>
          </a:r>
          <a:r>
            <a:rPr lang="en-IN" sz="1100" b="1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b</a:t>
          </a:r>
          <a:r>
            <a:rPr lang="en-IN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) egg hatching success (SE) in control and in the</a:t>
          </a:r>
        </a:p>
        <a:p>
          <a:r>
            <a:rPr lang="en-IN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medium applied with three concentrations (20, 30 and 40 mg/200 mL) of microplastics. Data points</a:t>
          </a:r>
        </a:p>
        <a:p>
          <a:r>
            <a:rPr lang="en-IN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with differences superscribed with different letters are statistically significant (p &lt; 0.05).</a:t>
          </a:r>
          <a:endParaRPr lang="en-IN" sz="1100"/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0.86078</cdr:x>
      <cdr:y>0.22222</cdr:y>
    </cdr:from>
    <cdr:to>
      <cdr:x>0.95</cdr:x>
      <cdr:y>0.34641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44E5884-6683-4B9E-84B4-813C62533C3B}"/>
            </a:ext>
          </a:extLst>
        </cdr:cNvPr>
        <cdr:cNvSpPr txBox="1"/>
      </cdr:nvSpPr>
      <cdr:spPr>
        <a:xfrm xmlns:a="http://schemas.openxmlformats.org/drawingml/2006/main">
          <a:off x="3935506" y="609600"/>
          <a:ext cx="407893" cy="3406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B</a:t>
          </a:r>
          <a:endParaRPr lang="en-IN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0.73937</cdr:x>
      <cdr:y>0.09804</cdr:y>
    </cdr:from>
    <cdr:to>
      <cdr:x>0.82262</cdr:x>
      <cdr:y>0.20588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C07BB0F-51BC-433B-BC14-1799B64C34EA}"/>
            </a:ext>
          </a:extLst>
        </cdr:cNvPr>
        <cdr:cNvSpPr txBox="1"/>
      </cdr:nvSpPr>
      <cdr:spPr>
        <a:xfrm xmlns:a="http://schemas.openxmlformats.org/drawingml/2006/main">
          <a:off x="3662083" y="268941"/>
          <a:ext cx="412376" cy="2958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A</a:t>
          </a:r>
          <a:endParaRPr lang="en-IN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293077</xdr:colOff>
      <xdr:row>106</xdr:row>
      <xdr:rowOff>102157</xdr:rowOff>
    </xdr:from>
    <xdr:to>
      <xdr:col>4</xdr:col>
      <xdr:colOff>393561</xdr:colOff>
      <xdr:row>121</xdr:row>
      <xdr:rowOff>82061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A8BD45-108E-44A8-82F1-6A9C672763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401934</xdr:colOff>
      <xdr:row>121</xdr:row>
      <xdr:rowOff>125605</xdr:rowOff>
    </xdr:from>
    <xdr:to>
      <xdr:col>3</xdr:col>
      <xdr:colOff>837363</xdr:colOff>
      <xdr:row>129</xdr:row>
      <xdr:rowOff>10886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EE5CA99-4820-47F2-9AE9-C65F9FD17C3E}"/>
            </a:ext>
          </a:extLst>
        </xdr:cNvPr>
        <xdr:cNvSpPr txBox="1"/>
      </xdr:nvSpPr>
      <xdr:spPr>
        <a:xfrm>
          <a:off x="401934" y="22517519"/>
          <a:ext cx="3646715" cy="13657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Figure 4. </a:t>
          </a:r>
          <a:r>
            <a:rPr lang="en-IN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Weighted average of 93 days’ locomotion speed of P. acuta in control (without MPs) and</a:t>
          </a:r>
        </a:p>
        <a:p>
          <a:r>
            <a:rPr lang="en-IN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in the medium applied with three concentrations of MPs (20, 30 and 40 mg/200 mL) (n = 93). Data</a:t>
          </a:r>
        </a:p>
        <a:p>
          <a:r>
            <a:rPr lang="en-IN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points with differences superscribed with different alphabets are statistically significant (p &lt; 0.05).</a:t>
          </a:r>
          <a:endParaRPr lang="en-IN" sz="1100"/>
        </a:p>
      </xdr:txBody>
    </xdr:sp>
    <xdr:clientData/>
  </xdr:twoCellAnchor>
  <xdr:twoCellAnchor>
    <xdr:from>
      <xdr:col>7</xdr:col>
      <xdr:colOff>376812</xdr:colOff>
      <xdr:row>97</xdr:row>
      <xdr:rowOff>93784</xdr:rowOff>
    </xdr:from>
    <xdr:to>
      <xdr:col>19</xdr:col>
      <xdr:colOff>569406</xdr:colOff>
      <xdr:row>112</xdr:row>
      <xdr:rowOff>73688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A57F40-AF3A-49F8-B5BB-632D29801D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334944</xdr:colOff>
      <xdr:row>97</xdr:row>
      <xdr:rowOff>77037</xdr:rowOff>
    </xdr:from>
    <xdr:to>
      <xdr:col>29</xdr:col>
      <xdr:colOff>695011</xdr:colOff>
      <xdr:row>112</xdr:row>
      <xdr:rowOff>56941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4A7167-AC5D-40A4-9CBE-0D8CD81347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669889</xdr:colOff>
      <xdr:row>114</xdr:row>
      <xdr:rowOff>177521</xdr:rowOff>
    </xdr:from>
    <xdr:to>
      <xdr:col>17</xdr:col>
      <xdr:colOff>443802</xdr:colOff>
      <xdr:row>129</xdr:row>
      <xdr:rowOff>157424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807EB85-C0D9-42BC-B284-A0016A82E0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418679</xdr:colOff>
      <xdr:row>114</xdr:row>
      <xdr:rowOff>108856</xdr:rowOff>
    </xdr:from>
    <xdr:to>
      <xdr:col>29</xdr:col>
      <xdr:colOff>293075</xdr:colOff>
      <xdr:row>130</xdr:row>
      <xdr:rowOff>165798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93C15E1-3A76-4C6B-8B32-8B4580BA51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586154</xdr:colOff>
      <xdr:row>119</xdr:row>
      <xdr:rowOff>41868</xdr:rowOff>
    </xdr:from>
    <xdr:to>
      <xdr:col>29</xdr:col>
      <xdr:colOff>267956</xdr:colOff>
      <xdr:row>120</xdr:row>
      <xdr:rowOff>167472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12CE613-767E-4E7D-AF31-B7A728056D45}"/>
            </a:ext>
          </a:extLst>
        </xdr:cNvPr>
        <xdr:cNvSpPr txBox="1"/>
      </xdr:nvSpPr>
      <xdr:spPr>
        <a:xfrm>
          <a:off x="22047758" y="21964022"/>
          <a:ext cx="544286" cy="3098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D</a:t>
          </a:r>
          <a:endParaRPr lang="en-IN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30</xdr:col>
      <xdr:colOff>781764</xdr:colOff>
      <xdr:row>96</xdr:row>
      <xdr:rowOff>177522</xdr:rowOff>
    </xdr:from>
    <xdr:to>
      <xdr:col>42</xdr:col>
      <xdr:colOff>64312</xdr:colOff>
      <xdr:row>111</xdr:row>
      <xdr:rowOff>157425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1F8D8CD-1521-4D87-A60B-6D534FF6C8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8374</xdr:colOff>
      <xdr:row>112</xdr:row>
      <xdr:rowOff>159099</xdr:rowOff>
    </xdr:from>
    <xdr:to>
      <xdr:col>41</xdr:col>
      <xdr:colOff>561033</xdr:colOff>
      <xdr:row>115</xdr:row>
      <xdr:rowOff>133978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A2DB595-7043-4E46-A79E-2586429EBCF9}"/>
            </a:ext>
          </a:extLst>
        </xdr:cNvPr>
        <xdr:cNvSpPr txBox="1"/>
      </xdr:nvSpPr>
      <xdr:spPr>
        <a:xfrm>
          <a:off x="26443912" y="20791714"/>
          <a:ext cx="6045758" cy="5275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(Supplementary) Figure 1.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Percent change in locomotion rate of </a:t>
          </a:r>
          <a:r>
            <a:rPr lang="en-IN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P. acuta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exposed to PS microplastics concentration (20, 30 and 40 mg/200mL) and in control as a function of age, (91 days old at the time of maturity) (n=10).</a:t>
          </a:r>
        </a:p>
        <a:p>
          <a:endParaRPr lang="en-IN" sz="1100"/>
        </a:p>
      </xdr:txBody>
    </xdr:sp>
    <xdr:clientData/>
  </xdr:twoCellAnchor>
  <xdr:twoCellAnchor>
    <xdr:from>
      <xdr:col>13</xdr:col>
      <xdr:colOff>528918</xdr:colOff>
      <xdr:row>134</xdr:row>
      <xdr:rowOff>161364</xdr:rowOff>
    </xdr:from>
    <xdr:to>
      <xdr:col>23</xdr:col>
      <xdr:colOff>466165</xdr:colOff>
      <xdr:row>138</xdr:row>
      <xdr:rowOff>98612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5B0AC3E-8236-4E4F-BDF7-9B00A8F7ACF3}"/>
            </a:ext>
          </a:extLst>
        </xdr:cNvPr>
        <xdr:cNvSpPr txBox="1"/>
      </xdr:nvSpPr>
      <xdr:spPr>
        <a:xfrm>
          <a:off x="11277600" y="24186776"/>
          <a:ext cx="6553200" cy="6544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Figure 5. </a:t>
          </a:r>
          <a:r>
            <a:rPr lang="en-IN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Age (post maturity) specific locomotion speed (mm/min) of P. acuta, in (</a:t>
          </a:r>
          <a:r>
            <a:rPr lang="en-IN" sz="1100" b="1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a</a:t>
          </a:r>
          <a:r>
            <a:rPr lang="en-IN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) control, and in</a:t>
          </a:r>
        </a:p>
        <a:p>
          <a:r>
            <a:rPr lang="en-IN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MP particles applied medium at concentrations of (</a:t>
          </a:r>
          <a:r>
            <a:rPr lang="en-IN" sz="1100" b="1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b</a:t>
          </a:r>
          <a:r>
            <a:rPr lang="en-IN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) 20, (</a:t>
          </a:r>
          <a:r>
            <a:rPr lang="en-IN" sz="1100" b="1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c</a:t>
          </a:r>
          <a:r>
            <a:rPr lang="en-IN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) 30 and (</a:t>
          </a:r>
          <a:r>
            <a:rPr lang="en-IN" sz="1100" b="1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d</a:t>
          </a:r>
          <a:r>
            <a:rPr lang="en-IN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) 40 mg/200 mL (n = 10).</a:t>
          </a:r>
          <a:endParaRPr lang="en-I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0.9026</cdr:x>
      <cdr:y>0.12454</cdr:y>
    </cdr:from>
    <cdr:to>
      <cdr:x>0.95082</cdr:x>
      <cdr:y>0.25275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1F57E10-FE72-4D6F-BB21-A1E32C97920F}"/>
            </a:ext>
          </a:extLst>
        </cdr:cNvPr>
        <cdr:cNvSpPr txBox="1"/>
      </cdr:nvSpPr>
      <cdr:spPr>
        <a:xfrm xmlns:a="http://schemas.openxmlformats.org/drawingml/2006/main">
          <a:off x="7837715" y="341644"/>
          <a:ext cx="418681" cy="3516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A</a:t>
          </a:r>
          <a:endParaRPr lang="en-IN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0.89615</cdr:x>
      <cdr:y>0.13065</cdr:y>
    </cdr:from>
    <cdr:to>
      <cdr:x>0.94049</cdr:x>
      <cdr:y>0.23748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99F65EF-F7A3-46F3-B222-72818BFA2AFC}"/>
            </a:ext>
          </a:extLst>
        </cdr:cNvPr>
        <cdr:cNvSpPr txBox="1"/>
      </cdr:nvSpPr>
      <cdr:spPr>
        <a:xfrm xmlns:a="http://schemas.openxmlformats.org/drawingml/2006/main">
          <a:off x="6430946" y="358391"/>
          <a:ext cx="318198" cy="2930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B</a:t>
          </a:r>
          <a:endParaRPr lang="en-IN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0.89869</cdr:x>
      <cdr:y>0.30769</cdr:y>
    </cdr:from>
    <cdr:to>
      <cdr:x>0.97259</cdr:x>
      <cdr:y>0.40232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7CF223E-016C-4759-971E-516799AFB1D3}"/>
            </a:ext>
          </a:extLst>
        </cdr:cNvPr>
        <cdr:cNvSpPr txBox="1"/>
      </cdr:nvSpPr>
      <cdr:spPr>
        <a:xfrm xmlns:a="http://schemas.openxmlformats.org/drawingml/2006/main">
          <a:off x="6313715" y="844061"/>
          <a:ext cx="519165" cy="2595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C</a:t>
          </a:r>
          <a:endParaRPr lang="en-IN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7</xdr:row>
      <xdr:rowOff>19050</xdr:rowOff>
    </xdr:from>
    <xdr:to>
      <xdr:col>18</xdr:col>
      <xdr:colOff>45720</xdr:colOff>
      <xdr:row>24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A94760-6FA8-411D-B9D8-93A590ACE0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121920</xdr:colOff>
      <xdr:row>27</xdr:row>
      <xdr:rowOff>140970</xdr:rowOff>
    </xdr:from>
    <xdr:to>
      <xdr:col>17</xdr:col>
      <xdr:colOff>243840</xdr:colOff>
      <xdr:row>47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51788A-4400-45C3-A69F-777A67A057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409492</xdr:colOff>
      <xdr:row>50</xdr:row>
      <xdr:rowOff>140638</xdr:rowOff>
    </xdr:from>
    <xdr:to>
      <xdr:col>18</xdr:col>
      <xdr:colOff>325672</xdr:colOff>
      <xdr:row>65</xdr:row>
      <xdr:rowOff>140638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94B1F4-7762-43AF-915D-A58C76A0E0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371060</xdr:colOff>
      <xdr:row>67</xdr:row>
      <xdr:rowOff>62948</xdr:rowOff>
    </xdr:from>
    <xdr:to>
      <xdr:col>17</xdr:col>
      <xdr:colOff>424069</xdr:colOff>
      <xdr:row>85</xdr:row>
      <xdr:rowOff>145774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4D8722-1A88-4E76-A079-D955982CD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76200</xdr:colOff>
      <xdr:row>89</xdr:row>
      <xdr:rowOff>114300</xdr:rowOff>
    </xdr:from>
    <xdr:to>
      <xdr:col>21</xdr:col>
      <xdr:colOff>88900</xdr:colOff>
      <xdr:row>94</xdr:row>
      <xdr:rowOff>12700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4D230CE-E626-40EF-AF52-855FFF292201}"/>
            </a:ext>
          </a:extLst>
        </xdr:cNvPr>
        <xdr:cNvSpPr txBox="1"/>
      </xdr:nvSpPr>
      <xdr:spPr>
        <a:xfrm>
          <a:off x="4343400" y="15938500"/>
          <a:ext cx="8547100" cy="787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Figure 7. </a:t>
          </a:r>
          <a:r>
            <a:rPr lang="en-IN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Age-specific egg capsule production in P. acuta (n = 10), in (</a:t>
          </a:r>
          <a:r>
            <a:rPr lang="en-IN" sz="1100" b="1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a</a:t>
          </a:r>
          <a:r>
            <a:rPr lang="en-IN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) control (without Ms), and in</a:t>
          </a:r>
        </a:p>
        <a:p>
          <a:r>
            <a:rPr lang="en-IN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the medium applied with three concentrations of (</a:t>
          </a:r>
          <a:r>
            <a:rPr lang="en-IN" sz="1100" b="1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b</a:t>
          </a:r>
          <a:r>
            <a:rPr lang="en-IN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) 20, (</a:t>
          </a:r>
          <a:r>
            <a:rPr lang="en-IN" sz="1100" b="1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c</a:t>
          </a:r>
          <a:r>
            <a:rPr lang="en-IN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) 30 and (</a:t>
          </a:r>
          <a:r>
            <a:rPr lang="en-IN" sz="1100" b="1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d</a:t>
          </a:r>
          <a:r>
            <a:rPr lang="en-IN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) 40 mg/200 mL of Ms.</a:t>
          </a:r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topLeftCell="A115" zoomScale="85" zoomScaleNormal="85" workbookViewId="0">
      <selection activeCell="K119" sqref="K119"/>
    </sheetView>
  </sheetViews>
  <sheetFormatPr defaultRowHeight="14.4" x14ac:dyDescent="0.3"/>
  <sheetData>
    <row r="1" spans="1:5" x14ac:dyDescent="0.3">
      <c r="A1" t="s">
        <v>0</v>
      </c>
      <c r="B1">
        <v>30</v>
      </c>
      <c r="C1" t="s">
        <v>1</v>
      </c>
      <c r="D1" t="s">
        <v>2</v>
      </c>
      <c r="E1" t="s">
        <v>3</v>
      </c>
    </row>
    <row r="2" spans="1:5" x14ac:dyDescent="0.3">
      <c r="A2" s="1">
        <v>0</v>
      </c>
      <c r="B2" s="1">
        <v>0</v>
      </c>
      <c r="C2" s="1">
        <v>0</v>
      </c>
      <c r="D2" s="1">
        <v>0</v>
      </c>
      <c r="E2">
        <v>1</v>
      </c>
    </row>
    <row r="3" spans="1:5" x14ac:dyDescent="0.3">
      <c r="A3" s="1">
        <v>0</v>
      </c>
      <c r="B3" s="1">
        <v>0</v>
      </c>
      <c r="C3" s="1">
        <v>0</v>
      </c>
      <c r="D3" s="1">
        <v>0</v>
      </c>
      <c r="E3">
        <v>2</v>
      </c>
    </row>
    <row r="4" spans="1:5" x14ac:dyDescent="0.3">
      <c r="A4" s="1">
        <v>1</v>
      </c>
      <c r="B4" s="1">
        <v>0</v>
      </c>
      <c r="C4" s="1">
        <v>0</v>
      </c>
      <c r="D4" s="1">
        <v>0.5</v>
      </c>
      <c r="E4">
        <v>3</v>
      </c>
    </row>
    <row r="5" spans="1:5" x14ac:dyDescent="0.3">
      <c r="A5" s="1">
        <v>1.3</v>
      </c>
      <c r="B5" s="1">
        <v>3</v>
      </c>
      <c r="C5" s="1">
        <v>0.1</v>
      </c>
      <c r="D5" s="1">
        <v>1.7</v>
      </c>
      <c r="E5">
        <v>4</v>
      </c>
    </row>
    <row r="6" spans="1:5" x14ac:dyDescent="0.3">
      <c r="A6" s="1">
        <v>0.3</v>
      </c>
      <c r="B6" s="1">
        <v>0.4</v>
      </c>
      <c r="C6" s="1">
        <v>1</v>
      </c>
      <c r="D6" s="1">
        <v>0.4</v>
      </c>
      <c r="E6">
        <v>5</v>
      </c>
    </row>
    <row r="7" spans="1:5" x14ac:dyDescent="0.3">
      <c r="A7" s="1">
        <v>1.7</v>
      </c>
      <c r="B7" s="1">
        <v>1</v>
      </c>
      <c r="C7" s="1">
        <v>3</v>
      </c>
      <c r="D7" s="1">
        <v>1.1000000000000001</v>
      </c>
      <c r="E7">
        <v>6</v>
      </c>
    </row>
    <row r="8" spans="1:5" x14ac:dyDescent="0.3">
      <c r="A8" s="1">
        <v>0.2</v>
      </c>
      <c r="B8" s="1">
        <v>0.9</v>
      </c>
      <c r="C8" s="1">
        <v>3</v>
      </c>
      <c r="D8" s="1">
        <v>0.5</v>
      </c>
      <c r="E8">
        <v>7</v>
      </c>
    </row>
    <row r="9" spans="1:5" x14ac:dyDescent="0.3">
      <c r="A9" s="1">
        <v>0.5</v>
      </c>
      <c r="B9" s="1">
        <v>2</v>
      </c>
      <c r="C9" s="1">
        <v>0</v>
      </c>
      <c r="D9" s="1">
        <v>0.4</v>
      </c>
      <c r="E9">
        <v>8</v>
      </c>
    </row>
    <row r="10" spans="1:5" x14ac:dyDescent="0.3">
      <c r="A10" s="1">
        <v>1</v>
      </c>
      <c r="B10" s="1">
        <v>2</v>
      </c>
      <c r="C10" s="1">
        <v>1</v>
      </c>
      <c r="D10" s="1">
        <v>0.4</v>
      </c>
      <c r="E10">
        <v>9</v>
      </c>
    </row>
    <row r="11" spans="1:5" x14ac:dyDescent="0.3">
      <c r="A11" s="1">
        <v>1.1000000000000001</v>
      </c>
      <c r="B11" s="1">
        <v>0.6</v>
      </c>
      <c r="C11" s="1">
        <v>3</v>
      </c>
      <c r="D11" s="1">
        <v>1.2</v>
      </c>
      <c r="E11">
        <v>10</v>
      </c>
    </row>
    <row r="12" spans="1:5" x14ac:dyDescent="0.3">
      <c r="A12" s="1">
        <v>1</v>
      </c>
      <c r="B12" s="1">
        <v>2</v>
      </c>
      <c r="C12" s="1">
        <v>3</v>
      </c>
      <c r="D12" s="1">
        <v>1.1000000000000001</v>
      </c>
      <c r="E12">
        <v>11</v>
      </c>
    </row>
    <row r="13" spans="1:5" x14ac:dyDescent="0.3">
      <c r="A13" s="1">
        <v>0</v>
      </c>
      <c r="B13" s="1">
        <v>0</v>
      </c>
      <c r="C13" s="1">
        <v>2</v>
      </c>
      <c r="D13" s="1">
        <v>1.7</v>
      </c>
      <c r="E13">
        <v>12</v>
      </c>
    </row>
    <row r="14" spans="1:5" x14ac:dyDescent="0.3">
      <c r="A14" s="1">
        <v>0.8</v>
      </c>
      <c r="B14" s="1">
        <v>1</v>
      </c>
      <c r="C14" s="1">
        <v>0</v>
      </c>
      <c r="D14" s="1">
        <v>0.9</v>
      </c>
      <c r="E14">
        <v>13</v>
      </c>
    </row>
    <row r="15" spans="1:5" x14ac:dyDescent="0.3">
      <c r="A15" s="1">
        <v>3</v>
      </c>
      <c r="B15" s="1">
        <v>2</v>
      </c>
      <c r="C15" s="1">
        <v>0</v>
      </c>
      <c r="D15" s="1">
        <v>0.8</v>
      </c>
      <c r="E15">
        <v>14</v>
      </c>
    </row>
    <row r="16" spans="1:5" x14ac:dyDescent="0.3">
      <c r="A16" s="1">
        <v>3</v>
      </c>
      <c r="B16" s="1">
        <v>2</v>
      </c>
      <c r="C16" s="1">
        <v>1</v>
      </c>
      <c r="D16" s="1">
        <v>0.8</v>
      </c>
      <c r="E16">
        <v>15</v>
      </c>
    </row>
    <row r="17" spans="1:5" x14ac:dyDescent="0.3">
      <c r="A17" s="1">
        <v>0</v>
      </c>
      <c r="B17" s="1">
        <v>1</v>
      </c>
      <c r="C17" s="1">
        <v>2</v>
      </c>
      <c r="D17" s="1">
        <v>0.2</v>
      </c>
      <c r="E17">
        <v>16</v>
      </c>
    </row>
    <row r="18" spans="1:5" x14ac:dyDescent="0.3">
      <c r="A18" s="1">
        <v>2</v>
      </c>
      <c r="B18" s="1">
        <v>0</v>
      </c>
      <c r="C18" s="1">
        <v>3</v>
      </c>
      <c r="D18" s="1">
        <v>0.6</v>
      </c>
      <c r="E18">
        <v>17</v>
      </c>
    </row>
    <row r="19" spans="1:5" x14ac:dyDescent="0.3">
      <c r="A19" s="1">
        <v>0.9</v>
      </c>
      <c r="B19" s="1">
        <v>1</v>
      </c>
      <c r="C19" s="1">
        <v>1</v>
      </c>
      <c r="D19" s="1">
        <v>1.1000000000000001</v>
      </c>
      <c r="E19">
        <v>18</v>
      </c>
    </row>
    <row r="20" spans="1:5" x14ac:dyDescent="0.3">
      <c r="A20" s="1">
        <v>0</v>
      </c>
      <c r="B20" s="1">
        <v>4</v>
      </c>
      <c r="C20" s="1">
        <v>1</v>
      </c>
      <c r="D20" s="1">
        <v>0.4</v>
      </c>
      <c r="E20">
        <v>19</v>
      </c>
    </row>
    <row r="21" spans="1:5" x14ac:dyDescent="0.3">
      <c r="A21" s="1">
        <v>0.6</v>
      </c>
      <c r="B21" s="1">
        <v>2</v>
      </c>
      <c r="C21" s="1">
        <v>2</v>
      </c>
      <c r="D21" s="1">
        <v>0.3</v>
      </c>
      <c r="E21">
        <v>20</v>
      </c>
    </row>
    <row r="22" spans="1:5" x14ac:dyDescent="0.3">
      <c r="A22" s="1">
        <v>1.5</v>
      </c>
      <c r="B22" s="1">
        <v>0</v>
      </c>
      <c r="C22" s="1">
        <v>3</v>
      </c>
      <c r="D22" s="1">
        <v>0.8</v>
      </c>
      <c r="E22">
        <v>21</v>
      </c>
    </row>
    <row r="23" spans="1:5" x14ac:dyDescent="0.3">
      <c r="A23" s="1">
        <v>1</v>
      </c>
      <c r="B23" s="1">
        <v>0.9</v>
      </c>
      <c r="C23" s="1">
        <v>3</v>
      </c>
      <c r="D23" s="1">
        <v>0.2</v>
      </c>
      <c r="E23">
        <v>22</v>
      </c>
    </row>
    <row r="24" spans="1:5" x14ac:dyDescent="0.3">
      <c r="A24" s="1">
        <v>1.7</v>
      </c>
      <c r="B24" s="1">
        <v>2</v>
      </c>
      <c r="C24" s="1">
        <v>0</v>
      </c>
      <c r="D24" s="1">
        <v>1.4</v>
      </c>
      <c r="E24">
        <v>23</v>
      </c>
    </row>
    <row r="25" spans="1:5" x14ac:dyDescent="0.3">
      <c r="A25" s="1">
        <v>3</v>
      </c>
      <c r="B25" s="1">
        <v>1</v>
      </c>
      <c r="C25" s="1">
        <v>1</v>
      </c>
      <c r="D25" s="1">
        <v>2</v>
      </c>
      <c r="E25">
        <v>24</v>
      </c>
    </row>
    <row r="26" spans="1:5" x14ac:dyDescent="0.3">
      <c r="A26" s="1">
        <v>2.1</v>
      </c>
      <c r="B26" s="1">
        <v>0</v>
      </c>
      <c r="C26" s="1">
        <v>1</v>
      </c>
      <c r="D26" s="1">
        <v>1.2</v>
      </c>
      <c r="E26">
        <v>25</v>
      </c>
    </row>
    <row r="27" spans="1:5" x14ac:dyDescent="0.3">
      <c r="A27" s="1">
        <v>1.1000000000000001</v>
      </c>
      <c r="B27" s="1">
        <v>2</v>
      </c>
      <c r="C27" s="1">
        <v>0</v>
      </c>
      <c r="D27" s="1">
        <v>0.5</v>
      </c>
      <c r="E27">
        <v>26</v>
      </c>
    </row>
    <row r="28" spans="1:5" x14ac:dyDescent="0.3">
      <c r="A28" s="1">
        <v>0</v>
      </c>
      <c r="B28" s="1">
        <v>1</v>
      </c>
      <c r="C28" s="1">
        <v>1</v>
      </c>
      <c r="D28" s="1">
        <v>2</v>
      </c>
      <c r="E28">
        <v>27</v>
      </c>
    </row>
    <row r="29" spans="1:5" x14ac:dyDescent="0.3">
      <c r="A29" s="1">
        <v>1.4</v>
      </c>
      <c r="B29" s="1">
        <v>2</v>
      </c>
      <c r="C29" s="1">
        <v>3</v>
      </c>
      <c r="D29" s="1">
        <v>1.4</v>
      </c>
      <c r="E29">
        <v>28</v>
      </c>
    </row>
    <row r="30" spans="1:5" x14ac:dyDescent="0.3">
      <c r="A30" s="1">
        <v>2.6</v>
      </c>
      <c r="B30" s="1">
        <v>0</v>
      </c>
      <c r="C30" s="1">
        <v>2</v>
      </c>
      <c r="D30" s="1">
        <v>1.2</v>
      </c>
      <c r="E30">
        <v>29</v>
      </c>
    </row>
    <row r="31" spans="1:5" x14ac:dyDescent="0.3">
      <c r="A31" s="1">
        <v>1</v>
      </c>
      <c r="B31" s="1">
        <v>0</v>
      </c>
      <c r="C31" s="1">
        <v>0</v>
      </c>
      <c r="D31" s="1">
        <v>0.4</v>
      </c>
      <c r="E31">
        <v>30</v>
      </c>
    </row>
    <row r="32" spans="1:5" x14ac:dyDescent="0.3">
      <c r="A32" s="1">
        <v>1.6</v>
      </c>
      <c r="B32" s="1">
        <v>1.625</v>
      </c>
      <c r="C32" s="1">
        <v>3</v>
      </c>
      <c r="D32" s="1">
        <v>0.7</v>
      </c>
      <c r="E32">
        <v>31</v>
      </c>
    </row>
    <row r="33" spans="1:5" x14ac:dyDescent="0.3">
      <c r="A33" s="1">
        <v>0</v>
      </c>
      <c r="B33" s="1">
        <v>0</v>
      </c>
      <c r="C33" s="1">
        <v>2</v>
      </c>
      <c r="D33" s="1">
        <v>1.1000000000000001</v>
      </c>
      <c r="E33">
        <v>32</v>
      </c>
    </row>
    <row r="34" spans="1:5" x14ac:dyDescent="0.3">
      <c r="A34" s="1">
        <v>1</v>
      </c>
      <c r="B34" s="1">
        <v>2</v>
      </c>
      <c r="C34" s="1">
        <v>2</v>
      </c>
      <c r="D34" s="1">
        <v>0.8</v>
      </c>
      <c r="E34">
        <v>33</v>
      </c>
    </row>
    <row r="35" spans="1:5" x14ac:dyDescent="0.3">
      <c r="A35" s="1">
        <v>2.2000000000000002</v>
      </c>
      <c r="B35" s="1">
        <v>0</v>
      </c>
      <c r="C35" s="1">
        <v>0</v>
      </c>
      <c r="D35" s="1">
        <v>2</v>
      </c>
      <c r="E35">
        <v>34</v>
      </c>
    </row>
    <row r="36" spans="1:5" x14ac:dyDescent="0.3">
      <c r="A36" s="1">
        <v>3</v>
      </c>
      <c r="B36" s="1">
        <v>2</v>
      </c>
      <c r="C36" s="1">
        <v>0</v>
      </c>
      <c r="D36" s="1">
        <v>0.6</v>
      </c>
      <c r="E36">
        <v>35</v>
      </c>
    </row>
    <row r="37" spans="1:5" x14ac:dyDescent="0.3">
      <c r="A37" s="1">
        <v>1</v>
      </c>
      <c r="B37" s="1">
        <v>0</v>
      </c>
      <c r="C37" s="1">
        <v>0</v>
      </c>
      <c r="D37" s="1">
        <v>1.9</v>
      </c>
      <c r="E37">
        <v>36</v>
      </c>
    </row>
    <row r="38" spans="1:5" x14ac:dyDescent="0.3">
      <c r="A38" s="1">
        <v>0</v>
      </c>
      <c r="B38" s="1">
        <v>3</v>
      </c>
      <c r="C38" s="1">
        <v>0</v>
      </c>
      <c r="D38" s="1">
        <v>1.6</v>
      </c>
      <c r="E38">
        <v>37</v>
      </c>
    </row>
    <row r="39" spans="1:5" x14ac:dyDescent="0.3">
      <c r="A39" s="1">
        <v>1.7</v>
      </c>
      <c r="B39" s="1">
        <v>2</v>
      </c>
      <c r="C39" s="1">
        <v>1</v>
      </c>
      <c r="D39" s="1">
        <v>1.7</v>
      </c>
      <c r="E39">
        <v>38</v>
      </c>
    </row>
    <row r="40" spans="1:5" x14ac:dyDescent="0.3">
      <c r="A40" s="1">
        <v>0</v>
      </c>
      <c r="B40" s="1">
        <v>0.625</v>
      </c>
      <c r="C40" s="1">
        <v>0</v>
      </c>
      <c r="D40" s="1">
        <v>1.2</v>
      </c>
      <c r="E40">
        <v>39</v>
      </c>
    </row>
    <row r="41" spans="1:5" x14ac:dyDescent="0.3">
      <c r="A41" s="1">
        <v>3</v>
      </c>
      <c r="B41" s="1">
        <v>1.875</v>
      </c>
      <c r="C41" s="1">
        <v>0</v>
      </c>
      <c r="D41" s="1">
        <v>1.8</v>
      </c>
      <c r="E41">
        <v>40</v>
      </c>
    </row>
    <row r="42" spans="1:5" x14ac:dyDescent="0.3">
      <c r="A42" s="1">
        <v>1.8</v>
      </c>
      <c r="B42" s="1">
        <v>3</v>
      </c>
      <c r="C42" s="1">
        <v>0</v>
      </c>
      <c r="D42" s="1">
        <v>0</v>
      </c>
      <c r="E42">
        <v>41</v>
      </c>
    </row>
    <row r="43" spans="1:5" x14ac:dyDescent="0.3">
      <c r="A43" s="1">
        <v>1</v>
      </c>
      <c r="B43" s="1">
        <v>0.625</v>
      </c>
      <c r="C43" s="1">
        <v>0</v>
      </c>
      <c r="D43" s="1">
        <v>1.2</v>
      </c>
      <c r="E43">
        <v>42</v>
      </c>
    </row>
    <row r="44" spans="1:5" x14ac:dyDescent="0.3">
      <c r="A44" s="1">
        <v>1.4</v>
      </c>
      <c r="B44" s="1">
        <v>0.625</v>
      </c>
      <c r="C44" s="1">
        <v>1</v>
      </c>
      <c r="D44" s="1">
        <v>1</v>
      </c>
      <c r="E44">
        <v>43</v>
      </c>
    </row>
    <row r="45" spans="1:5" x14ac:dyDescent="0.3">
      <c r="A45" s="1">
        <v>0</v>
      </c>
      <c r="B45" s="1">
        <v>0</v>
      </c>
      <c r="C45" s="1">
        <v>0</v>
      </c>
      <c r="D45" s="1">
        <v>0.8</v>
      </c>
      <c r="E45">
        <v>44</v>
      </c>
    </row>
    <row r="46" spans="1:5" x14ac:dyDescent="0.3">
      <c r="A46" s="1">
        <v>1</v>
      </c>
      <c r="B46" s="1">
        <v>1</v>
      </c>
      <c r="C46" s="1">
        <v>0</v>
      </c>
      <c r="D46" s="1">
        <v>0.1</v>
      </c>
      <c r="E46">
        <v>45</v>
      </c>
    </row>
    <row r="47" spans="1:5" x14ac:dyDescent="0.3">
      <c r="A47" s="1">
        <v>1.6</v>
      </c>
      <c r="B47" s="1">
        <v>1</v>
      </c>
      <c r="C47" s="1">
        <v>0</v>
      </c>
      <c r="D47" s="1">
        <v>1.4</v>
      </c>
      <c r="E47">
        <v>46</v>
      </c>
    </row>
    <row r="48" spans="1:5" x14ac:dyDescent="0.3">
      <c r="A48" s="1">
        <v>0.4</v>
      </c>
      <c r="B48" s="1">
        <v>3</v>
      </c>
      <c r="C48" s="1">
        <v>0</v>
      </c>
      <c r="D48" s="1">
        <v>1.5</v>
      </c>
      <c r="E48">
        <v>47</v>
      </c>
    </row>
    <row r="49" spans="1:5" x14ac:dyDescent="0.3">
      <c r="A49" s="1">
        <v>0</v>
      </c>
      <c r="B49" s="1">
        <v>0.625</v>
      </c>
      <c r="C49" s="1">
        <v>1</v>
      </c>
      <c r="D49" s="1">
        <v>0.9</v>
      </c>
      <c r="E49">
        <v>48</v>
      </c>
    </row>
    <row r="50" spans="1:5" x14ac:dyDescent="0.3">
      <c r="A50" s="1">
        <v>1.3</v>
      </c>
      <c r="B50" s="1">
        <v>2</v>
      </c>
      <c r="C50" s="1">
        <v>0</v>
      </c>
      <c r="D50" s="1">
        <v>2.1</v>
      </c>
      <c r="E50">
        <v>49</v>
      </c>
    </row>
    <row r="51" spans="1:5" x14ac:dyDescent="0.3">
      <c r="A51" s="1">
        <v>3</v>
      </c>
      <c r="B51" s="1">
        <v>1</v>
      </c>
      <c r="C51" s="1">
        <v>0</v>
      </c>
      <c r="D51" s="1">
        <v>0</v>
      </c>
      <c r="E51">
        <v>50</v>
      </c>
    </row>
    <row r="52" spans="1:5" x14ac:dyDescent="0.3">
      <c r="A52" s="1">
        <v>2</v>
      </c>
      <c r="B52" s="1">
        <v>0</v>
      </c>
      <c r="C52" s="1">
        <v>0</v>
      </c>
      <c r="D52" s="1">
        <v>0.1</v>
      </c>
      <c r="E52">
        <v>51</v>
      </c>
    </row>
    <row r="53" spans="1:5" x14ac:dyDescent="0.3">
      <c r="A53" s="1">
        <v>1</v>
      </c>
      <c r="B53" s="1">
        <v>1</v>
      </c>
      <c r="C53" s="1">
        <v>0</v>
      </c>
      <c r="D53" s="1">
        <v>0.7</v>
      </c>
      <c r="E53">
        <v>52</v>
      </c>
    </row>
    <row r="54" spans="1:5" x14ac:dyDescent="0.3">
      <c r="A54" s="1">
        <v>0</v>
      </c>
      <c r="B54" s="1">
        <v>0</v>
      </c>
      <c r="C54" s="1">
        <v>1</v>
      </c>
      <c r="D54" s="1">
        <v>1.5</v>
      </c>
      <c r="E54">
        <v>53</v>
      </c>
    </row>
    <row r="55" spans="1:5" x14ac:dyDescent="0.3">
      <c r="A55" s="1">
        <v>0</v>
      </c>
      <c r="B55" s="1">
        <v>0</v>
      </c>
      <c r="C55" s="1">
        <v>0</v>
      </c>
      <c r="D55" s="1">
        <v>2</v>
      </c>
      <c r="E55">
        <v>54</v>
      </c>
    </row>
    <row r="56" spans="1:5" x14ac:dyDescent="0.3">
      <c r="A56" s="1">
        <v>0.7</v>
      </c>
      <c r="B56" s="1">
        <v>1</v>
      </c>
      <c r="C56" s="1">
        <v>0.125</v>
      </c>
      <c r="D56" s="1">
        <v>2</v>
      </c>
      <c r="E56">
        <v>55</v>
      </c>
    </row>
    <row r="57" spans="1:5" x14ac:dyDescent="0.3">
      <c r="A57" s="1">
        <v>3</v>
      </c>
      <c r="B57" s="1">
        <v>0</v>
      </c>
      <c r="C57" s="1">
        <v>0</v>
      </c>
      <c r="D57" s="1">
        <v>1.4</v>
      </c>
      <c r="E57">
        <v>56</v>
      </c>
    </row>
    <row r="58" spans="1:5" x14ac:dyDescent="0.3">
      <c r="A58" s="1">
        <v>1.7</v>
      </c>
      <c r="B58" s="1">
        <v>0</v>
      </c>
      <c r="C58" s="1">
        <v>0</v>
      </c>
      <c r="D58" s="1">
        <v>1.7</v>
      </c>
      <c r="E58">
        <v>57</v>
      </c>
    </row>
    <row r="59" spans="1:5" x14ac:dyDescent="0.3">
      <c r="A59" s="1">
        <v>1</v>
      </c>
      <c r="B59" s="1">
        <v>0</v>
      </c>
      <c r="C59" s="1">
        <v>1</v>
      </c>
      <c r="D59" s="1">
        <v>0.4</v>
      </c>
      <c r="E59">
        <v>58</v>
      </c>
    </row>
    <row r="60" spans="1:5" x14ac:dyDescent="0.3">
      <c r="A60" s="1">
        <v>1</v>
      </c>
      <c r="B60" s="1">
        <v>1</v>
      </c>
      <c r="C60" s="1">
        <v>0</v>
      </c>
      <c r="D60" s="1">
        <v>0.5</v>
      </c>
      <c r="E60">
        <v>59</v>
      </c>
    </row>
    <row r="61" spans="1:5" x14ac:dyDescent="0.3">
      <c r="A61" s="1">
        <v>0</v>
      </c>
      <c r="B61" s="1">
        <v>0</v>
      </c>
      <c r="C61" s="1">
        <v>0</v>
      </c>
      <c r="D61" s="1">
        <v>1.3</v>
      </c>
      <c r="E61">
        <v>60</v>
      </c>
    </row>
    <row r="62" spans="1:5" x14ac:dyDescent="0.3">
      <c r="A62" s="1">
        <v>0</v>
      </c>
      <c r="B62" s="1">
        <v>0</v>
      </c>
      <c r="C62" s="1">
        <v>0</v>
      </c>
      <c r="D62" s="1">
        <v>0.3</v>
      </c>
      <c r="E62">
        <v>61</v>
      </c>
    </row>
    <row r="63" spans="1:5" x14ac:dyDescent="0.3">
      <c r="A63" s="1">
        <v>2</v>
      </c>
      <c r="B63" s="1">
        <v>0</v>
      </c>
      <c r="C63" s="1">
        <v>0</v>
      </c>
      <c r="D63" s="1">
        <v>2.2000000000000002</v>
      </c>
      <c r="E63">
        <v>62</v>
      </c>
    </row>
    <row r="64" spans="1:5" x14ac:dyDescent="0.3">
      <c r="A64" s="1">
        <v>1.4</v>
      </c>
      <c r="B64" s="1">
        <v>1</v>
      </c>
      <c r="C64" s="1">
        <v>1</v>
      </c>
      <c r="D64" s="1">
        <v>1.3</v>
      </c>
      <c r="E64">
        <v>63</v>
      </c>
    </row>
    <row r="65" spans="1:5" x14ac:dyDescent="0.3">
      <c r="A65" s="1">
        <v>2</v>
      </c>
      <c r="B65" s="1">
        <v>0</v>
      </c>
      <c r="C65" s="1">
        <v>0.375</v>
      </c>
      <c r="D65" s="1">
        <v>1.9</v>
      </c>
      <c r="E65">
        <v>64</v>
      </c>
    </row>
    <row r="66" spans="1:5" x14ac:dyDescent="0.3">
      <c r="A66" s="1">
        <v>0</v>
      </c>
      <c r="B66" s="1">
        <v>0</v>
      </c>
      <c r="C66" s="1">
        <v>0</v>
      </c>
      <c r="D66" s="1">
        <v>2.8</v>
      </c>
      <c r="E66">
        <v>65</v>
      </c>
    </row>
    <row r="67" spans="1:5" x14ac:dyDescent="0.3">
      <c r="A67" s="1">
        <v>3</v>
      </c>
      <c r="B67" s="1">
        <v>0</v>
      </c>
      <c r="C67" s="1">
        <v>0</v>
      </c>
      <c r="D67" s="1">
        <v>2</v>
      </c>
      <c r="E67">
        <v>66</v>
      </c>
    </row>
    <row r="68" spans="1:5" x14ac:dyDescent="0.3">
      <c r="A68" s="1">
        <v>1.6</v>
      </c>
      <c r="B68" s="1">
        <v>1</v>
      </c>
      <c r="C68" s="1">
        <v>0</v>
      </c>
      <c r="D68" s="1">
        <v>0.9</v>
      </c>
      <c r="E68">
        <v>67</v>
      </c>
    </row>
    <row r="69" spans="1:5" x14ac:dyDescent="0.3">
      <c r="A69" s="1">
        <v>0.8</v>
      </c>
      <c r="B69" s="1">
        <v>0</v>
      </c>
      <c r="C69" s="1">
        <v>1</v>
      </c>
      <c r="D69" s="1">
        <v>1.1000000000000001</v>
      </c>
      <c r="E69">
        <v>68</v>
      </c>
    </row>
    <row r="70" spans="1:5" x14ac:dyDescent="0.3">
      <c r="A70" s="1">
        <v>2</v>
      </c>
      <c r="B70" s="1">
        <v>0</v>
      </c>
      <c r="C70" s="1">
        <v>0</v>
      </c>
      <c r="D70" s="1">
        <v>1.1000000000000001</v>
      </c>
      <c r="E70">
        <v>69</v>
      </c>
    </row>
    <row r="71" spans="1:5" x14ac:dyDescent="0.3">
      <c r="A71" s="1">
        <v>0</v>
      </c>
      <c r="B71" s="1">
        <v>0</v>
      </c>
      <c r="C71" s="1">
        <v>0.25</v>
      </c>
      <c r="D71" s="1">
        <v>2</v>
      </c>
      <c r="E71">
        <v>70</v>
      </c>
    </row>
    <row r="72" spans="1:5" x14ac:dyDescent="0.3">
      <c r="A72" s="1">
        <v>2</v>
      </c>
      <c r="B72" s="1">
        <v>1</v>
      </c>
      <c r="C72" s="1">
        <v>0</v>
      </c>
      <c r="D72" s="1">
        <v>2</v>
      </c>
      <c r="E72">
        <v>71</v>
      </c>
    </row>
    <row r="73" spans="1:5" x14ac:dyDescent="0.3">
      <c r="A73" s="1">
        <v>0</v>
      </c>
      <c r="B73" s="1">
        <v>0</v>
      </c>
      <c r="C73" s="1">
        <v>0</v>
      </c>
      <c r="D73" s="1">
        <v>0.8</v>
      </c>
      <c r="E73">
        <v>72</v>
      </c>
    </row>
    <row r="74" spans="1:5" x14ac:dyDescent="0.3">
      <c r="A74" s="1">
        <v>1</v>
      </c>
      <c r="B74" s="1">
        <v>0</v>
      </c>
      <c r="C74" s="1">
        <v>1</v>
      </c>
      <c r="D74" s="1">
        <v>0.8</v>
      </c>
      <c r="E74">
        <v>73</v>
      </c>
    </row>
    <row r="75" spans="1:5" x14ac:dyDescent="0.3">
      <c r="A75" s="1">
        <v>0</v>
      </c>
      <c r="B75" s="1">
        <v>0</v>
      </c>
      <c r="C75" s="1">
        <v>0</v>
      </c>
      <c r="D75" s="1">
        <v>0.9</v>
      </c>
      <c r="E75">
        <v>74</v>
      </c>
    </row>
    <row r="76" spans="1:5" x14ac:dyDescent="0.3">
      <c r="A76" s="1">
        <v>0</v>
      </c>
      <c r="B76" s="1">
        <v>1</v>
      </c>
      <c r="C76" s="1">
        <v>0</v>
      </c>
      <c r="D76" s="1">
        <v>2</v>
      </c>
      <c r="E76">
        <v>75</v>
      </c>
    </row>
    <row r="77" spans="1:5" x14ac:dyDescent="0.3">
      <c r="A77" s="1">
        <v>0.8</v>
      </c>
      <c r="B77" s="1">
        <v>0</v>
      </c>
      <c r="C77" s="1">
        <v>0</v>
      </c>
      <c r="D77" s="1">
        <v>0.2</v>
      </c>
      <c r="E77">
        <v>76</v>
      </c>
    </row>
    <row r="78" spans="1:5" x14ac:dyDescent="0.3">
      <c r="A78" s="1">
        <v>0</v>
      </c>
      <c r="B78" s="1">
        <v>0</v>
      </c>
      <c r="C78" s="1">
        <v>0</v>
      </c>
      <c r="D78" s="1">
        <v>0.6</v>
      </c>
      <c r="E78">
        <v>77</v>
      </c>
    </row>
    <row r="79" spans="1:5" x14ac:dyDescent="0.3">
      <c r="A79" s="1">
        <v>0</v>
      </c>
      <c r="B79" s="1">
        <v>0</v>
      </c>
      <c r="C79" s="1">
        <v>1</v>
      </c>
      <c r="D79" s="1">
        <v>1.3</v>
      </c>
      <c r="E79">
        <v>78</v>
      </c>
    </row>
    <row r="80" spans="1:5" x14ac:dyDescent="0.3">
      <c r="A80" s="1">
        <v>1</v>
      </c>
      <c r="B80" s="1">
        <v>1</v>
      </c>
      <c r="C80" s="1">
        <v>0.125</v>
      </c>
      <c r="D80" s="1">
        <v>0</v>
      </c>
      <c r="E80">
        <v>79</v>
      </c>
    </row>
    <row r="81" spans="1:5" x14ac:dyDescent="0.3">
      <c r="A81" s="1">
        <v>0</v>
      </c>
      <c r="B81" s="1">
        <v>0</v>
      </c>
      <c r="C81" s="1">
        <v>0</v>
      </c>
      <c r="D81" s="1">
        <v>1</v>
      </c>
      <c r="E81">
        <v>80</v>
      </c>
    </row>
    <row r="82" spans="1:5" x14ac:dyDescent="0.3">
      <c r="A82" s="1">
        <v>0</v>
      </c>
      <c r="B82" s="1">
        <v>0.25</v>
      </c>
      <c r="C82" s="1">
        <v>0</v>
      </c>
      <c r="D82" s="1">
        <v>0.2</v>
      </c>
      <c r="E82">
        <v>81</v>
      </c>
    </row>
    <row r="83" spans="1:5" x14ac:dyDescent="0.3">
      <c r="A83" s="1">
        <v>1</v>
      </c>
      <c r="B83" s="1">
        <v>0</v>
      </c>
      <c r="C83" s="1">
        <v>0</v>
      </c>
      <c r="D83" s="1">
        <v>0.6</v>
      </c>
      <c r="E83">
        <v>82</v>
      </c>
    </row>
    <row r="84" spans="1:5" x14ac:dyDescent="0.3">
      <c r="A84" s="1">
        <v>0</v>
      </c>
      <c r="B84" s="1">
        <v>1</v>
      </c>
      <c r="C84" s="1">
        <v>0.25</v>
      </c>
      <c r="D84" s="1">
        <v>1</v>
      </c>
      <c r="E84">
        <v>83</v>
      </c>
    </row>
    <row r="85" spans="1:5" x14ac:dyDescent="0.3">
      <c r="A85" s="1">
        <v>0</v>
      </c>
      <c r="B85" s="1">
        <v>0</v>
      </c>
      <c r="C85" s="1">
        <v>0</v>
      </c>
      <c r="D85" s="1">
        <v>3</v>
      </c>
      <c r="E85">
        <v>84</v>
      </c>
    </row>
    <row r="86" spans="1:5" x14ac:dyDescent="0.3">
      <c r="A86" s="1">
        <v>1</v>
      </c>
      <c r="B86" s="1">
        <v>0.125</v>
      </c>
      <c r="C86" s="1">
        <v>0</v>
      </c>
      <c r="D86" s="1">
        <v>2</v>
      </c>
      <c r="E86">
        <v>85</v>
      </c>
    </row>
    <row r="87" spans="1:5" x14ac:dyDescent="0.3">
      <c r="A87" s="1">
        <v>0</v>
      </c>
      <c r="B87" s="1">
        <v>0</v>
      </c>
      <c r="C87" s="1">
        <v>0</v>
      </c>
      <c r="D87" s="1">
        <v>0.6</v>
      </c>
      <c r="E87">
        <v>86</v>
      </c>
    </row>
    <row r="88" spans="1:5" x14ac:dyDescent="0.3">
      <c r="A88" s="1">
        <v>0</v>
      </c>
      <c r="B88" s="1">
        <v>0</v>
      </c>
      <c r="C88" s="1">
        <v>0.375</v>
      </c>
      <c r="D88" s="1">
        <v>0.5</v>
      </c>
      <c r="E88">
        <v>87</v>
      </c>
    </row>
    <row r="89" spans="1:5" x14ac:dyDescent="0.3">
      <c r="A89" s="1">
        <v>1</v>
      </c>
      <c r="B89" s="1">
        <v>0</v>
      </c>
      <c r="C89" s="1">
        <v>0.25</v>
      </c>
      <c r="D89" s="1">
        <v>0.1</v>
      </c>
      <c r="E89">
        <v>88</v>
      </c>
    </row>
    <row r="90" spans="1:5" x14ac:dyDescent="0.3">
      <c r="A90" s="1">
        <v>0</v>
      </c>
      <c r="B90" s="1">
        <v>0.375</v>
      </c>
      <c r="C90" s="1">
        <v>0</v>
      </c>
      <c r="D90" s="1">
        <v>2</v>
      </c>
      <c r="E90">
        <v>89</v>
      </c>
    </row>
    <row r="91" spans="1:5" x14ac:dyDescent="0.3">
      <c r="A91" s="1">
        <v>0</v>
      </c>
      <c r="B91" s="1">
        <v>0.125</v>
      </c>
      <c r="C91" s="1">
        <v>0</v>
      </c>
      <c r="D91" s="1">
        <v>0.8</v>
      </c>
      <c r="E91">
        <v>90</v>
      </c>
    </row>
    <row r="92" spans="1:5" x14ac:dyDescent="0.3">
      <c r="A92" s="1">
        <v>0</v>
      </c>
      <c r="B92" s="1">
        <v>0.25</v>
      </c>
      <c r="C92" s="1">
        <v>0.125</v>
      </c>
      <c r="D92" s="1">
        <v>1.2</v>
      </c>
      <c r="E92">
        <v>91</v>
      </c>
    </row>
    <row r="93" spans="1:5" x14ac:dyDescent="0.3">
      <c r="A93" s="1">
        <v>0</v>
      </c>
      <c r="B93" s="1">
        <v>0.125</v>
      </c>
      <c r="C93" s="1">
        <v>0</v>
      </c>
      <c r="D93" s="1">
        <v>2</v>
      </c>
      <c r="E93">
        <v>92</v>
      </c>
    </row>
    <row r="94" spans="1:5" x14ac:dyDescent="0.3">
      <c r="A94" s="1">
        <v>0</v>
      </c>
      <c r="B94" s="1">
        <v>0.125</v>
      </c>
      <c r="C94" s="1">
        <v>0</v>
      </c>
      <c r="D94" s="1">
        <v>2</v>
      </c>
      <c r="E94">
        <v>93</v>
      </c>
    </row>
    <row r="95" spans="1:5" x14ac:dyDescent="0.3">
      <c r="A95" s="1">
        <f>SUM(A2:A94)</f>
        <v>89.8</v>
      </c>
      <c r="B95" s="1">
        <f t="shared" ref="B95:D95" si="0">SUM(B2:B94)</f>
        <v>70.174999999999997</v>
      </c>
      <c r="C95" s="1">
        <f t="shared" si="0"/>
        <v>57.975000000000001</v>
      </c>
      <c r="D95" s="1">
        <f t="shared" si="0"/>
        <v>100.39999999999998</v>
      </c>
    </row>
    <row r="97" spans="1:7" x14ac:dyDescent="0.3">
      <c r="A97" s="5">
        <f>_xlfn.STDEV.S(A2:A94)/SQRT(COUNT(A2:A94))</f>
        <v>9.8391631243591654E-2</v>
      </c>
      <c r="B97" s="5">
        <f t="shared" ref="B97:D97" si="1">_xlfn.STDEV.S(B2:B94)/SQRT(COUNT(B2:B94))</f>
        <v>9.6232763825694498E-2</v>
      </c>
      <c r="C97" s="5">
        <f t="shared" si="1"/>
        <v>0.10048082048683629</v>
      </c>
      <c r="D97" s="5">
        <f t="shared" si="1"/>
        <v>7.1964992329947713E-2</v>
      </c>
      <c r="E97" t="s">
        <v>4</v>
      </c>
    </row>
    <row r="99" spans="1:7" x14ac:dyDescent="0.3">
      <c r="E99" t="s">
        <v>82</v>
      </c>
      <c r="F99" t="s">
        <v>83</v>
      </c>
      <c r="G99" t="s">
        <v>4</v>
      </c>
    </row>
    <row r="100" spans="1:7" x14ac:dyDescent="0.3">
      <c r="E100" t="s">
        <v>16</v>
      </c>
      <c r="F100">
        <v>100</v>
      </c>
      <c r="G100" s="5">
        <v>7.1964992329947713E-2</v>
      </c>
    </row>
    <row r="101" spans="1:7" x14ac:dyDescent="0.3">
      <c r="E101">
        <v>20</v>
      </c>
      <c r="F101" s="1">
        <v>90</v>
      </c>
      <c r="G101" s="5">
        <v>9.8391631243591654E-2</v>
      </c>
    </row>
    <row r="102" spans="1:7" x14ac:dyDescent="0.3">
      <c r="E102">
        <v>30</v>
      </c>
      <c r="F102" s="1">
        <v>70</v>
      </c>
      <c r="G102" s="5">
        <v>9.6232763825694498E-2</v>
      </c>
    </row>
    <row r="103" spans="1:7" x14ac:dyDescent="0.3">
      <c r="E103">
        <v>40</v>
      </c>
      <c r="F103" s="1">
        <v>58</v>
      </c>
      <c r="G103" s="5">
        <v>0.10048082048683629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5"/>
  <sheetViews>
    <sheetView topLeftCell="T25" zoomScale="115" zoomScaleNormal="115" workbookViewId="0">
      <selection activeCell="AB55" sqref="AB55"/>
    </sheetView>
  </sheetViews>
  <sheetFormatPr defaultRowHeight="14.4" x14ac:dyDescent="0.3"/>
  <cols>
    <col min="1" max="1" width="22.21875" customWidth="1"/>
    <col min="2" max="2" width="21.44140625" customWidth="1"/>
    <col min="3" max="3" width="19.33203125" customWidth="1"/>
    <col min="4" max="4" width="20.6640625" customWidth="1"/>
    <col min="5" max="5" width="14.33203125" customWidth="1"/>
    <col min="6" max="6" width="22.44140625" customWidth="1"/>
    <col min="7" max="7" width="17.21875" customWidth="1"/>
    <col min="8" max="8" width="13.6640625" customWidth="1"/>
    <col min="9" max="9" width="15.109375" customWidth="1"/>
    <col min="10" max="10" width="14.6640625" customWidth="1"/>
    <col min="11" max="11" width="12.77734375" customWidth="1"/>
    <col min="12" max="12" width="18.33203125" customWidth="1"/>
    <col min="13" max="13" width="16.109375" customWidth="1"/>
    <col min="14" max="14" width="15" customWidth="1"/>
    <col min="15" max="15" width="14.21875" customWidth="1"/>
    <col min="16" max="16" width="12.21875" customWidth="1"/>
    <col min="17" max="18" width="13.6640625" customWidth="1"/>
    <col min="19" max="19" width="16.21875" customWidth="1"/>
    <col min="20" max="20" width="13.6640625" customWidth="1"/>
    <col min="21" max="21" width="15.33203125" customWidth="1"/>
    <col min="22" max="22" width="13.109375" customWidth="1"/>
    <col min="23" max="23" width="11.77734375" customWidth="1"/>
    <col min="26" max="26" width="25.6640625" customWidth="1"/>
    <col min="27" max="27" width="17.77734375" customWidth="1"/>
    <col min="28" max="28" width="20.109375" customWidth="1"/>
    <col min="29" max="30" width="15.44140625" customWidth="1"/>
  </cols>
  <sheetData>
    <row r="1" spans="1:31" x14ac:dyDescent="0.3">
      <c r="A1" t="s">
        <v>9</v>
      </c>
      <c r="B1" t="s">
        <v>5</v>
      </c>
      <c r="C1" t="s">
        <v>6</v>
      </c>
      <c r="D1" t="s">
        <v>7</v>
      </c>
      <c r="E1" t="s">
        <v>8</v>
      </c>
      <c r="G1" t="s">
        <v>10</v>
      </c>
      <c r="H1" t="s">
        <v>11</v>
      </c>
      <c r="I1" t="s">
        <v>6</v>
      </c>
      <c r="J1" t="s">
        <v>7</v>
      </c>
      <c r="K1" t="s">
        <v>8</v>
      </c>
      <c r="M1" t="s">
        <v>12</v>
      </c>
      <c r="N1" t="s">
        <v>11</v>
      </c>
      <c r="O1" t="s">
        <v>13</v>
      </c>
      <c r="P1" t="s">
        <v>7</v>
      </c>
      <c r="Q1" t="s">
        <v>14</v>
      </c>
      <c r="S1" t="s">
        <v>15</v>
      </c>
      <c r="T1" t="s">
        <v>11</v>
      </c>
      <c r="U1" t="s">
        <v>6</v>
      </c>
      <c r="V1" t="s">
        <v>7</v>
      </c>
      <c r="W1" t="s">
        <v>8</v>
      </c>
    </row>
    <row r="2" spans="1:31" x14ac:dyDescent="0.3">
      <c r="A2">
        <v>50</v>
      </c>
      <c r="B2">
        <v>27</v>
      </c>
      <c r="C2" s="2">
        <v>0.54</v>
      </c>
      <c r="D2" s="2">
        <v>0.54</v>
      </c>
      <c r="E2">
        <v>4.2141612908856807</v>
      </c>
      <c r="G2">
        <v>50</v>
      </c>
      <c r="H2">
        <v>35</v>
      </c>
      <c r="I2" s="2">
        <v>0.7</v>
      </c>
      <c r="J2" s="2">
        <v>0.7</v>
      </c>
      <c r="K2">
        <v>4.799319191719988</v>
      </c>
      <c r="M2">
        <v>50</v>
      </c>
      <c r="N2">
        <v>20</v>
      </c>
      <c r="O2" s="2">
        <v>0.4</v>
      </c>
      <c r="P2" s="2">
        <v>0.4</v>
      </c>
      <c r="Q2">
        <v>3.6261234325297131</v>
      </c>
      <c r="S2">
        <v>70</v>
      </c>
      <c r="T2">
        <v>59</v>
      </c>
      <c r="U2" s="2">
        <v>0.84285714285714286</v>
      </c>
      <c r="V2" s="2">
        <v>0.84285714285714286</v>
      </c>
      <c r="W2">
        <v>5.2675854914224036</v>
      </c>
    </row>
    <row r="3" spans="1:31" x14ac:dyDescent="0.3">
      <c r="A3">
        <v>43</v>
      </c>
      <c r="B3">
        <v>24</v>
      </c>
      <c r="C3" s="2">
        <v>0.55813953488372092</v>
      </c>
      <c r="D3" s="2">
        <v>0.55813953488372092</v>
      </c>
      <c r="E3">
        <v>4.2844871997125047</v>
      </c>
      <c r="G3">
        <v>35</v>
      </c>
      <c r="H3">
        <v>25</v>
      </c>
      <c r="I3" s="2">
        <v>0.7142857142857143</v>
      </c>
      <c r="J3" s="2">
        <v>0.7142857142857143</v>
      </c>
      <c r="K3">
        <v>4.8481605267603571</v>
      </c>
      <c r="M3">
        <v>46</v>
      </c>
      <c r="N3">
        <v>26</v>
      </c>
      <c r="O3" s="2">
        <v>0.56521739130434778</v>
      </c>
      <c r="P3" s="2">
        <v>0.56521739130434778</v>
      </c>
      <c r="Q3">
        <v>4.3116188214657205</v>
      </c>
      <c r="S3">
        <v>48</v>
      </c>
      <c r="T3">
        <v>0</v>
      </c>
      <c r="U3" s="2">
        <v>0</v>
      </c>
      <c r="V3" s="2">
        <v>0</v>
      </c>
      <c r="W3">
        <v>0</v>
      </c>
    </row>
    <row r="4" spans="1:31" x14ac:dyDescent="0.3">
      <c r="A4">
        <v>56</v>
      </c>
      <c r="B4">
        <v>29</v>
      </c>
      <c r="C4" s="2">
        <v>0.5178571428571429</v>
      </c>
      <c r="D4" s="2">
        <v>0.5178571428571429</v>
      </c>
      <c r="E4">
        <v>4.1267025765387455</v>
      </c>
      <c r="G4">
        <v>30</v>
      </c>
      <c r="H4">
        <v>19</v>
      </c>
      <c r="I4" s="2">
        <v>0.6333333333333333</v>
      </c>
      <c r="J4" s="2">
        <v>0.6333333333333333</v>
      </c>
      <c r="K4">
        <v>4.5645534376406491</v>
      </c>
      <c r="M4">
        <v>44</v>
      </c>
      <c r="N4">
        <v>20</v>
      </c>
      <c r="O4" s="2">
        <v>0.45454545454545453</v>
      </c>
      <c r="P4" s="2">
        <v>0.45454545454545453</v>
      </c>
      <c r="Q4">
        <v>3.8658130936065707</v>
      </c>
      <c r="S4">
        <v>30</v>
      </c>
      <c r="T4">
        <v>0</v>
      </c>
      <c r="U4" s="2">
        <v>0</v>
      </c>
      <c r="V4" s="2">
        <v>0</v>
      </c>
      <c r="W4">
        <v>0</v>
      </c>
      <c r="Z4" t="s">
        <v>18</v>
      </c>
      <c r="AA4" t="s">
        <v>85</v>
      </c>
      <c r="AB4" t="s">
        <v>84</v>
      </c>
      <c r="AC4" t="s">
        <v>6</v>
      </c>
      <c r="AD4" t="s">
        <v>4</v>
      </c>
      <c r="AE4" t="s">
        <v>19</v>
      </c>
    </row>
    <row r="5" spans="1:31" x14ac:dyDescent="0.3">
      <c r="A5">
        <v>35</v>
      </c>
      <c r="B5">
        <v>30</v>
      </c>
      <c r="C5" s="2">
        <v>0.8571428571428571</v>
      </c>
      <c r="D5" s="2">
        <v>0.8571428571428571</v>
      </c>
      <c r="E5">
        <v>5.3121657503533761</v>
      </c>
      <c r="G5">
        <v>25</v>
      </c>
      <c r="H5">
        <v>20</v>
      </c>
      <c r="I5" s="2">
        <v>0.8</v>
      </c>
      <c r="J5" s="2">
        <v>0.8</v>
      </c>
      <c r="K5">
        <v>5.1315479493112788</v>
      </c>
      <c r="M5">
        <v>34</v>
      </c>
      <c r="N5">
        <v>18</v>
      </c>
      <c r="O5" s="2">
        <v>0.52941176470588236</v>
      </c>
      <c r="P5" s="2">
        <v>0.52941176470588236</v>
      </c>
      <c r="Q5">
        <v>4.1725675236658271</v>
      </c>
      <c r="S5">
        <v>14</v>
      </c>
      <c r="T5">
        <v>10</v>
      </c>
      <c r="U5" s="2">
        <v>0.7142857142857143</v>
      </c>
      <c r="V5" s="2">
        <v>0.7142857142857143</v>
      </c>
      <c r="W5">
        <v>4.8481605267603571</v>
      </c>
      <c r="Z5">
        <v>100</v>
      </c>
      <c r="AA5">
        <v>4933</v>
      </c>
      <c r="AB5">
        <v>3191</v>
      </c>
      <c r="AC5" s="2">
        <v>0.64342809628877484</v>
      </c>
      <c r="AD5" s="2">
        <v>1.8569545166480801E-2</v>
      </c>
      <c r="AE5" t="s">
        <v>16</v>
      </c>
    </row>
    <row r="6" spans="1:31" x14ac:dyDescent="0.3">
      <c r="A6">
        <v>39</v>
      </c>
      <c r="B6">
        <v>28</v>
      </c>
      <c r="C6" s="2">
        <v>0.71794871794871795</v>
      </c>
      <c r="D6" s="2">
        <v>0.71794871794871795</v>
      </c>
      <c r="E6">
        <v>4.8606056416195438</v>
      </c>
      <c r="G6">
        <v>30</v>
      </c>
      <c r="H6">
        <v>20</v>
      </c>
      <c r="I6" s="2">
        <v>0.66666666666666663</v>
      </c>
      <c r="J6" s="2">
        <v>0.66666666666666663</v>
      </c>
      <c r="K6">
        <v>4.6833944421758114</v>
      </c>
      <c r="M6">
        <v>51</v>
      </c>
      <c r="N6">
        <v>25</v>
      </c>
      <c r="O6" s="2">
        <v>0.49019607843137253</v>
      </c>
      <c r="P6" s="2">
        <v>0.49019607843137253</v>
      </c>
      <c r="Q6">
        <v>4.0147915731773107</v>
      </c>
      <c r="S6">
        <v>26</v>
      </c>
      <c r="T6">
        <v>1</v>
      </c>
      <c r="U6" s="2">
        <v>3.8461538461538464E-2</v>
      </c>
      <c r="V6" s="2">
        <v>3.8461538461538464E-2</v>
      </c>
      <c r="W6">
        <v>1.1237347259122685</v>
      </c>
      <c r="Z6">
        <v>90</v>
      </c>
      <c r="AA6">
        <v>2324</v>
      </c>
      <c r="AB6">
        <v>618</v>
      </c>
      <c r="AC6" s="2">
        <v>0.25721570186049586</v>
      </c>
      <c r="AD6" s="2">
        <v>3.3372339255929334E-2</v>
      </c>
      <c r="AE6">
        <v>20</v>
      </c>
    </row>
    <row r="7" spans="1:31" x14ac:dyDescent="0.3">
      <c r="A7">
        <v>77</v>
      </c>
      <c r="B7">
        <v>53</v>
      </c>
      <c r="C7" s="2">
        <v>0.68831168831168832</v>
      </c>
      <c r="D7" s="2">
        <v>0.68831168831168832</v>
      </c>
      <c r="E7">
        <v>4.7589888078842151</v>
      </c>
      <c r="G7">
        <v>25</v>
      </c>
      <c r="H7">
        <v>20</v>
      </c>
      <c r="I7" s="2">
        <v>0.8</v>
      </c>
      <c r="J7" s="2">
        <v>0.8</v>
      </c>
      <c r="K7">
        <v>5.1315479493112788</v>
      </c>
      <c r="M7">
        <v>52</v>
      </c>
      <c r="N7">
        <v>32</v>
      </c>
      <c r="O7" s="2">
        <v>0.61538461538461542</v>
      </c>
      <c r="P7" s="2">
        <v>0.61538461538461542</v>
      </c>
      <c r="Q7">
        <v>4.4992734461540582</v>
      </c>
      <c r="S7">
        <v>26</v>
      </c>
      <c r="T7">
        <v>0</v>
      </c>
      <c r="U7" s="2">
        <v>0</v>
      </c>
      <c r="V7" s="2">
        <v>0</v>
      </c>
      <c r="W7">
        <v>0</v>
      </c>
      <c r="Z7">
        <v>70</v>
      </c>
      <c r="AA7">
        <v>2200</v>
      </c>
      <c r="AB7">
        <v>511</v>
      </c>
      <c r="AC7" s="2">
        <v>0.20307017608139047</v>
      </c>
      <c r="AD7" s="2">
        <v>2.333519403723788E-2</v>
      </c>
      <c r="AE7">
        <v>30</v>
      </c>
    </row>
    <row r="8" spans="1:31" x14ac:dyDescent="0.3">
      <c r="A8">
        <v>82</v>
      </c>
      <c r="B8">
        <v>35</v>
      </c>
      <c r="C8" s="2">
        <v>0.42682926829268292</v>
      </c>
      <c r="D8" s="2">
        <v>0.42682926829268292</v>
      </c>
      <c r="E8">
        <v>3.7459257296183677</v>
      </c>
      <c r="G8">
        <v>41</v>
      </c>
      <c r="H8">
        <v>3</v>
      </c>
      <c r="I8" s="2">
        <v>7.3170731707317069E-2</v>
      </c>
      <c r="J8" s="2">
        <v>7.3170731707317069E-2</v>
      </c>
      <c r="K8">
        <v>1.5500450065291129</v>
      </c>
      <c r="M8">
        <v>34</v>
      </c>
      <c r="N8">
        <v>19</v>
      </c>
      <c r="O8" s="2">
        <v>0.55882352941176472</v>
      </c>
      <c r="P8" s="2">
        <v>0.55882352941176472</v>
      </c>
      <c r="Q8">
        <v>4.2871166017946871</v>
      </c>
      <c r="S8">
        <v>21</v>
      </c>
      <c r="T8">
        <v>3</v>
      </c>
      <c r="U8" s="2">
        <v>0.14285714285714285</v>
      </c>
      <c r="V8" s="2">
        <v>0.14285714285714285</v>
      </c>
      <c r="W8">
        <v>2.1660928562297124</v>
      </c>
      <c r="Z8">
        <v>58</v>
      </c>
      <c r="AA8">
        <v>2182</v>
      </c>
      <c r="AB8">
        <v>260</v>
      </c>
      <c r="AC8" s="2">
        <v>0.112213776581678</v>
      </c>
      <c r="AD8" s="2">
        <v>3.2045776282247578E-2</v>
      </c>
      <c r="AE8">
        <v>40</v>
      </c>
    </row>
    <row r="9" spans="1:31" x14ac:dyDescent="0.3">
      <c r="A9">
        <v>33</v>
      </c>
      <c r="B9">
        <v>24</v>
      </c>
      <c r="C9" s="2">
        <v>0.72727272727272729</v>
      </c>
      <c r="D9" s="2">
        <v>0.72727272727272729</v>
      </c>
      <c r="E9">
        <v>4.8921426294055284</v>
      </c>
      <c r="G9">
        <v>29</v>
      </c>
      <c r="H9">
        <v>0</v>
      </c>
      <c r="I9" s="2">
        <v>0</v>
      </c>
      <c r="J9" s="2">
        <v>0</v>
      </c>
      <c r="K9">
        <v>0</v>
      </c>
      <c r="M9">
        <v>29</v>
      </c>
      <c r="N9">
        <v>20</v>
      </c>
      <c r="O9" s="2">
        <v>0.68965517241379315</v>
      </c>
      <c r="P9" s="2">
        <v>0.68965517241379315</v>
      </c>
      <c r="Q9">
        <v>4.7636416907261774</v>
      </c>
      <c r="S9">
        <v>31</v>
      </c>
      <c r="T9">
        <v>0</v>
      </c>
      <c r="U9" s="2">
        <v>0</v>
      </c>
      <c r="V9" s="2">
        <v>0</v>
      </c>
      <c r="W9">
        <v>0</v>
      </c>
    </row>
    <row r="10" spans="1:31" x14ac:dyDescent="0.3">
      <c r="A10">
        <v>45</v>
      </c>
      <c r="B10">
        <v>41</v>
      </c>
      <c r="C10" s="2">
        <v>0.91111111111111109</v>
      </c>
      <c r="D10" s="2">
        <v>0.91111111111111109</v>
      </c>
      <c r="E10">
        <v>5.4773438121477556</v>
      </c>
      <c r="G10">
        <v>58</v>
      </c>
      <c r="H10">
        <v>2</v>
      </c>
      <c r="I10" s="2">
        <v>3.4482758620689655E-2</v>
      </c>
      <c r="J10" s="2">
        <v>3.4482758620689655E-2</v>
      </c>
      <c r="K10">
        <v>1.0640170716619035</v>
      </c>
      <c r="M10">
        <v>13</v>
      </c>
      <c r="N10">
        <v>0</v>
      </c>
      <c r="O10" s="2">
        <v>0</v>
      </c>
      <c r="P10" s="2">
        <v>0</v>
      </c>
      <c r="Q10">
        <v>0</v>
      </c>
      <c r="S10">
        <v>24</v>
      </c>
      <c r="T10">
        <v>0</v>
      </c>
      <c r="U10" s="2">
        <v>0</v>
      </c>
      <c r="V10" s="2">
        <v>0</v>
      </c>
      <c r="W10">
        <v>0</v>
      </c>
    </row>
    <row r="11" spans="1:31" x14ac:dyDescent="0.3">
      <c r="A11">
        <v>19</v>
      </c>
      <c r="B11">
        <v>10</v>
      </c>
      <c r="C11" s="2">
        <v>0.52631578947368418</v>
      </c>
      <c r="D11" s="2">
        <v>0.52631578947368418</v>
      </c>
      <c r="E11">
        <v>4.1603275938727284</v>
      </c>
      <c r="G11">
        <v>46</v>
      </c>
      <c r="H11">
        <v>0</v>
      </c>
      <c r="I11" s="2">
        <v>0</v>
      </c>
      <c r="J11" s="2">
        <v>0</v>
      </c>
      <c r="K11">
        <v>0</v>
      </c>
      <c r="M11">
        <v>36</v>
      </c>
      <c r="N11">
        <v>20</v>
      </c>
      <c r="O11" s="2">
        <v>0.55555555555555558</v>
      </c>
      <c r="P11" s="2">
        <v>0.55555555555555558</v>
      </c>
      <c r="Q11">
        <v>4.2745394152608132</v>
      </c>
      <c r="S11">
        <v>18</v>
      </c>
      <c r="T11">
        <v>0</v>
      </c>
      <c r="U11" s="2">
        <v>0</v>
      </c>
      <c r="V11" s="2">
        <v>0</v>
      </c>
      <c r="W11">
        <v>0</v>
      </c>
    </row>
    <row r="12" spans="1:31" x14ac:dyDescent="0.3">
      <c r="A12">
        <v>36</v>
      </c>
      <c r="B12">
        <v>21</v>
      </c>
      <c r="C12" s="2">
        <v>0.58333333333333337</v>
      </c>
      <c r="D12" s="2">
        <v>0.58333333333333337</v>
      </c>
      <c r="E12">
        <v>4.3803031314626644</v>
      </c>
      <c r="G12">
        <v>26</v>
      </c>
      <c r="H12">
        <v>18</v>
      </c>
      <c r="I12" s="2">
        <v>0.69230769230769229</v>
      </c>
      <c r="J12" s="2">
        <v>0.69230769230769229</v>
      </c>
      <c r="K12">
        <v>4.7728149559840958</v>
      </c>
      <c r="M12">
        <v>49</v>
      </c>
      <c r="N12">
        <v>17</v>
      </c>
      <c r="O12" s="2">
        <v>0.34693877551020408</v>
      </c>
      <c r="P12" s="2">
        <v>0.34693877551020408</v>
      </c>
      <c r="Q12">
        <v>3.3767623414913759</v>
      </c>
      <c r="S12">
        <v>31</v>
      </c>
      <c r="T12">
        <v>19</v>
      </c>
      <c r="U12" s="2">
        <v>0.61290322580645162</v>
      </c>
      <c r="V12" s="2">
        <v>0.61290322580645162</v>
      </c>
      <c r="W12">
        <v>4.4901745136966449</v>
      </c>
      <c r="Z12" t="s">
        <v>82</v>
      </c>
      <c r="AA12" t="s">
        <v>6</v>
      </c>
      <c r="AB12" t="s">
        <v>4</v>
      </c>
    </row>
    <row r="13" spans="1:31" x14ac:dyDescent="0.3">
      <c r="A13">
        <v>93</v>
      </c>
      <c r="B13">
        <v>52</v>
      </c>
      <c r="C13" s="2">
        <v>0.55913978494623651</v>
      </c>
      <c r="D13" s="2">
        <v>0.55913978494623651</v>
      </c>
      <c r="E13">
        <v>4.2883318058648783</v>
      </c>
      <c r="G13">
        <v>26</v>
      </c>
      <c r="H13">
        <v>10</v>
      </c>
      <c r="I13" s="2">
        <v>0.38461538461538464</v>
      </c>
      <c r="J13" s="2">
        <v>0.38461538461538464</v>
      </c>
      <c r="K13">
        <v>3.5556151316724884</v>
      </c>
      <c r="M13">
        <v>31</v>
      </c>
      <c r="N13">
        <v>14</v>
      </c>
      <c r="O13" s="2">
        <v>0.45161290322580644</v>
      </c>
      <c r="P13" s="2">
        <v>0.45161290322580644</v>
      </c>
      <c r="Q13">
        <v>3.853303653943597</v>
      </c>
      <c r="S13">
        <v>24</v>
      </c>
      <c r="T13">
        <v>18</v>
      </c>
      <c r="U13" s="2">
        <v>0.75</v>
      </c>
      <c r="V13" s="2">
        <v>0.75</v>
      </c>
      <c r="W13">
        <v>4.9681835360703603</v>
      </c>
      <c r="Z13" t="s">
        <v>16</v>
      </c>
      <c r="AA13">
        <v>64.342809628877504</v>
      </c>
      <c r="AB13">
        <v>1.86</v>
      </c>
    </row>
    <row r="14" spans="1:31" x14ac:dyDescent="0.3">
      <c r="A14">
        <v>50</v>
      </c>
      <c r="B14">
        <v>36</v>
      </c>
      <c r="C14" s="2">
        <v>0.72</v>
      </c>
      <c r="D14" s="2">
        <v>0.72</v>
      </c>
      <c r="E14">
        <v>4.8675611407072052</v>
      </c>
      <c r="G14">
        <v>29</v>
      </c>
      <c r="H14">
        <v>12</v>
      </c>
      <c r="I14" s="2">
        <v>0.41379310344827586</v>
      </c>
      <c r="J14" s="2">
        <v>0.41379310344827586</v>
      </c>
      <c r="K14">
        <v>3.6881979778623331</v>
      </c>
      <c r="M14">
        <v>16</v>
      </c>
      <c r="N14">
        <v>0</v>
      </c>
      <c r="O14" s="2">
        <v>0</v>
      </c>
      <c r="P14" s="2">
        <v>0</v>
      </c>
      <c r="Q14">
        <v>0</v>
      </c>
      <c r="S14">
        <v>21</v>
      </c>
      <c r="T14">
        <v>0</v>
      </c>
      <c r="U14" s="2">
        <v>0</v>
      </c>
      <c r="V14" s="2">
        <v>0</v>
      </c>
      <c r="W14">
        <v>0</v>
      </c>
      <c r="Z14">
        <v>20</v>
      </c>
      <c r="AA14">
        <v>25.7215701860496</v>
      </c>
      <c r="AB14">
        <v>3.34</v>
      </c>
    </row>
    <row r="15" spans="1:31" x14ac:dyDescent="0.3">
      <c r="A15">
        <v>36</v>
      </c>
      <c r="B15">
        <v>13</v>
      </c>
      <c r="C15" s="2">
        <v>0.3611111111111111</v>
      </c>
      <c r="D15" s="2">
        <v>0.3611111111111111</v>
      </c>
      <c r="E15">
        <v>3.4451234276803406</v>
      </c>
      <c r="G15">
        <v>21</v>
      </c>
      <c r="H15">
        <v>10</v>
      </c>
      <c r="I15" s="2">
        <v>0.47619047619047616</v>
      </c>
      <c r="J15" s="2">
        <v>0.47619047619047616</v>
      </c>
      <c r="K15">
        <v>3.9569290811474866</v>
      </c>
      <c r="M15">
        <v>41</v>
      </c>
      <c r="N15">
        <v>1</v>
      </c>
      <c r="O15" s="2">
        <v>2.4390243902439025E-2</v>
      </c>
      <c r="P15" s="2">
        <v>2.4390243902439025E-2</v>
      </c>
      <c r="Q15">
        <v>0.89484612106249306</v>
      </c>
      <c r="S15">
        <v>65</v>
      </c>
      <c r="T15">
        <v>59</v>
      </c>
      <c r="U15" s="2">
        <v>0.90769230769230769</v>
      </c>
      <c r="V15" s="2">
        <v>0.90769230769230769</v>
      </c>
      <c r="W15">
        <v>5.467026350847239</v>
      </c>
      <c r="Z15">
        <v>30</v>
      </c>
      <c r="AA15">
        <v>20</v>
      </c>
      <c r="AB15">
        <v>2.33</v>
      </c>
    </row>
    <row r="16" spans="1:31" x14ac:dyDescent="0.3">
      <c r="A16">
        <v>77</v>
      </c>
      <c r="B16">
        <v>58</v>
      </c>
      <c r="C16" s="2">
        <v>0.75324675324675328</v>
      </c>
      <c r="D16" s="2">
        <v>0.75324675324675328</v>
      </c>
      <c r="E16">
        <v>4.9789526588114548</v>
      </c>
      <c r="G16">
        <v>25</v>
      </c>
      <c r="H16">
        <v>10</v>
      </c>
      <c r="I16" s="2">
        <v>0.4</v>
      </c>
      <c r="J16" s="2">
        <v>0.4</v>
      </c>
      <c r="K16">
        <v>3.6261234325297131</v>
      </c>
      <c r="M16">
        <v>48</v>
      </c>
      <c r="N16">
        <v>23</v>
      </c>
      <c r="O16" s="2">
        <v>0.47916666666666669</v>
      </c>
      <c r="P16" s="2">
        <v>0.47916666666666669</v>
      </c>
      <c r="Q16">
        <v>3.9692949818839587</v>
      </c>
      <c r="S16">
        <v>23</v>
      </c>
      <c r="T16">
        <v>0</v>
      </c>
      <c r="U16" s="2">
        <v>0</v>
      </c>
      <c r="V16" s="2">
        <v>0</v>
      </c>
      <c r="W16">
        <v>0</v>
      </c>
      <c r="Z16">
        <v>40</v>
      </c>
      <c r="AA16">
        <v>11.22</v>
      </c>
      <c r="AB16">
        <v>3.2</v>
      </c>
    </row>
    <row r="17" spans="1:23" x14ac:dyDescent="0.3">
      <c r="A17">
        <v>27</v>
      </c>
      <c r="B17">
        <v>25</v>
      </c>
      <c r="C17" s="2">
        <v>0.92592592592592593</v>
      </c>
      <c r="D17" s="2">
        <v>0.92592592592592593</v>
      </c>
      <c r="E17">
        <v>5.5218327634839426</v>
      </c>
      <c r="G17">
        <v>22</v>
      </c>
      <c r="H17">
        <v>5</v>
      </c>
      <c r="I17" s="2">
        <v>0.22727272727272727</v>
      </c>
      <c r="J17" s="2">
        <v>0.22727272727272727</v>
      </c>
      <c r="K17">
        <v>2.7325048213570273</v>
      </c>
      <c r="M17">
        <v>40</v>
      </c>
      <c r="N17">
        <v>20</v>
      </c>
      <c r="O17" s="2">
        <v>0.5</v>
      </c>
      <c r="P17" s="2">
        <v>0.5</v>
      </c>
      <c r="Q17">
        <v>4.0548072279970899</v>
      </c>
      <c r="S17">
        <v>19</v>
      </c>
      <c r="T17">
        <v>0</v>
      </c>
      <c r="U17" s="2">
        <v>0</v>
      </c>
      <c r="V17" s="2">
        <v>0</v>
      </c>
      <c r="W17">
        <v>0</v>
      </c>
    </row>
    <row r="18" spans="1:23" x14ac:dyDescent="0.3">
      <c r="A18">
        <v>63</v>
      </c>
      <c r="B18">
        <v>45</v>
      </c>
      <c r="C18" s="2">
        <v>0.7142857142857143</v>
      </c>
      <c r="D18" s="2">
        <v>0.7142857142857143</v>
      </c>
      <c r="E18">
        <v>4.8481605267603571</v>
      </c>
      <c r="G18">
        <v>22</v>
      </c>
      <c r="H18">
        <v>6</v>
      </c>
      <c r="I18" s="2">
        <v>0.27272727272727271</v>
      </c>
      <c r="J18" s="2">
        <v>0.27272727272727271</v>
      </c>
      <c r="K18">
        <v>2.9935362493579087</v>
      </c>
      <c r="M18">
        <v>38</v>
      </c>
      <c r="N18">
        <v>3</v>
      </c>
      <c r="O18" s="2">
        <v>7.8947368421052627E-2</v>
      </c>
      <c r="P18" s="2">
        <v>7.8947368421052627E-2</v>
      </c>
      <c r="Q18">
        <v>1.6100843252721293</v>
      </c>
      <c r="S18">
        <v>20</v>
      </c>
      <c r="T18">
        <v>0</v>
      </c>
      <c r="U18" s="2">
        <v>0</v>
      </c>
      <c r="V18" s="2">
        <v>0</v>
      </c>
      <c r="W18">
        <v>0</v>
      </c>
    </row>
    <row r="19" spans="1:23" x14ac:dyDescent="0.3">
      <c r="A19">
        <v>47</v>
      </c>
      <c r="B19">
        <v>19</v>
      </c>
      <c r="C19" s="2">
        <v>0.40425531914893614</v>
      </c>
      <c r="D19" s="2">
        <v>0.40425531914893614</v>
      </c>
      <c r="E19">
        <v>3.6453862268119606</v>
      </c>
      <c r="G19">
        <v>14</v>
      </c>
      <c r="H19">
        <v>1</v>
      </c>
      <c r="I19" s="2">
        <v>7.1428571428571425E-2</v>
      </c>
      <c r="J19" s="2">
        <v>7.1428571428571425E-2</v>
      </c>
      <c r="K19">
        <v>1.5314764744399623</v>
      </c>
      <c r="M19">
        <v>29</v>
      </c>
      <c r="N19">
        <v>0</v>
      </c>
      <c r="O19" s="2">
        <v>0</v>
      </c>
      <c r="P19" s="2">
        <v>0</v>
      </c>
      <c r="Q19">
        <v>0</v>
      </c>
      <c r="S19">
        <v>10</v>
      </c>
      <c r="T19">
        <v>2</v>
      </c>
      <c r="U19" s="2">
        <v>0.2</v>
      </c>
      <c r="V19" s="2">
        <v>0.2</v>
      </c>
      <c r="W19">
        <v>2.563200040973856</v>
      </c>
    </row>
    <row r="20" spans="1:23" x14ac:dyDescent="0.3">
      <c r="A20">
        <v>37</v>
      </c>
      <c r="B20">
        <v>14</v>
      </c>
      <c r="C20" s="2">
        <v>0.3783783783783784</v>
      </c>
      <c r="D20" s="2">
        <v>0.3783783783783784</v>
      </c>
      <c r="E20">
        <v>3.5266312244063345</v>
      </c>
      <c r="G20">
        <v>17</v>
      </c>
      <c r="H20">
        <v>2</v>
      </c>
      <c r="I20" s="2">
        <v>0.11764705882352941</v>
      </c>
      <c r="J20" s="2">
        <v>0.11764705882352941</v>
      </c>
      <c r="K20">
        <v>1.9656145673964971</v>
      </c>
      <c r="M20">
        <v>38</v>
      </c>
      <c r="N20">
        <v>0</v>
      </c>
      <c r="O20" s="2">
        <v>0</v>
      </c>
      <c r="P20" s="2">
        <v>0</v>
      </c>
      <c r="Q20">
        <v>0</v>
      </c>
      <c r="S20">
        <v>3</v>
      </c>
      <c r="T20">
        <v>0</v>
      </c>
      <c r="U20" s="2">
        <v>0</v>
      </c>
      <c r="V20" s="2">
        <v>0</v>
      </c>
      <c r="W20">
        <v>0</v>
      </c>
    </row>
    <row r="21" spans="1:23" x14ac:dyDescent="0.3">
      <c r="A21">
        <v>82</v>
      </c>
      <c r="B21">
        <v>80</v>
      </c>
      <c r="C21" s="2">
        <v>0.97560975609756095</v>
      </c>
      <c r="D21" s="2">
        <v>0.97560975609756095</v>
      </c>
      <c r="E21">
        <v>5.6685164254180815</v>
      </c>
      <c r="G21">
        <v>15</v>
      </c>
      <c r="H21">
        <v>3</v>
      </c>
      <c r="I21" s="2">
        <v>0.2</v>
      </c>
      <c r="J21" s="2">
        <v>0.2</v>
      </c>
      <c r="K21">
        <v>2.563200040973856</v>
      </c>
      <c r="M21">
        <v>23</v>
      </c>
      <c r="N21">
        <v>6</v>
      </c>
      <c r="O21" s="2">
        <v>0.2608695652173913</v>
      </c>
      <c r="P21" s="2">
        <v>0.2608695652173913</v>
      </c>
      <c r="Q21">
        <v>2.9276782354115145</v>
      </c>
      <c r="S21">
        <v>29</v>
      </c>
      <c r="T21">
        <v>0</v>
      </c>
      <c r="U21" s="2">
        <v>0</v>
      </c>
      <c r="V21" s="2">
        <v>0</v>
      </c>
      <c r="W21">
        <v>0</v>
      </c>
    </row>
    <row r="22" spans="1:23" x14ac:dyDescent="0.3">
      <c r="A22">
        <v>36</v>
      </c>
      <c r="B22">
        <v>21</v>
      </c>
      <c r="C22" s="2">
        <v>0.58333333333333337</v>
      </c>
      <c r="D22" s="2">
        <v>0.58333333333333337</v>
      </c>
      <c r="E22">
        <v>4.3803031314626644</v>
      </c>
      <c r="G22">
        <v>16</v>
      </c>
      <c r="H22">
        <v>0</v>
      </c>
      <c r="I22" s="2">
        <v>0</v>
      </c>
      <c r="J22" s="2">
        <v>0</v>
      </c>
      <c r="K22">
        <v>0</v>
      </c>
      <c r="M22">
        <v>39</v>
      </c>
      <c r="N22">
        <v>0</v>
      </c>
      <c r="O22" s="2">
        <v>0</v>
      </c>
      <c r="P22" s="2">
        <v>0</v>
      </c>
      <c r="Q22">
        <v>0</v>
      </c>
      <c r="S22">
        <v>34</v>
      </c>
      <c r="T22">
        <v>0</v>
      </c>
      <c r="U22" s="2">
        <v>0</v>
      </c>
      <c r="V22" s="2">
        <v>0</v>
      </c>
      <c r="W22">
        <v>0</v>
      </c>
    </row>
    <row r="23" spans="1:23" x14ac:dyDescent="0.3">
      <c r="A23">
        <v>93</v>
      </c>
      <c r="B23">
        <v>52</v>
      </c>
      <c r="C23" s="2">
        <v>0.55913978494623651</v>
      </c>
      <c r="D23" s="2">
        <v>0.55913978494623651</v>
      </c>
      <c r="E23">
        <v>4.2883318058648783</v>
      </c>
      <c r="G23">
        <v>23</v>
      </c>
      <c r="H23">
        <v>6</v>
      </c>
      <c r="I23" s="2">
        <v>0.2608695652173913</v>
      </c>
      <c r="J23" s="2">
        <v>0.2608695652173913</v>
      </c>
      <c r="K23">
        <v>2.9276782354115145</v>
      </c>
      <c r="M23">
        <v>26</v>
      </c>
      <c r="N23">
        <v>1</v>
      </c>
      <c r="O23" s="2">
        <v>3.8461538461538464E-2</v>
      </c>
      <c r="P23" s="2">
        <v>3.8461538461538464E-2</v>
      </c>
      <c r="Q23">
        <v>1.1237347259122685</v>
      </c>
      <c r="S23">
        <v>29</v>
      </c>
      <c r="T23">
        <v>0</v>
      </c>
      <c r="U23" s="2">
        <v>0</v>
      </c>
      <c r="V23" s="2">
        <v>0</v>
      </c>
      <c r="W23">
        <v>0</v>
      </c>
    </row>
    <row r="24" spans="1:23" x14ac:dyDescent="0.3">
      <c r="A24">
        <v>50</v>
      </c>
      <c r="B24">
        <v>36</v>
      </c>
      <c r="C24" s="2">
        <v>0.72</v>
      </c>
      <c r="D24" s="2">
        <v>0.72</v>
      </c>
      <c r="E24">
        <v>4.8675611407072052</v>
      </c>
      <c r="G24">
        <v>17</v>
      </c>
      <c r="H24">
        <v>0</v>
      </c>
      <c r="I24" s="2">
        <v>0</v>
      </c>
      <c r="J24" s="2">
        <v>0</v>
      </c>
      <c r="K24">
        <v>0</v>
      </c>
      <c r="M24">
        <v>23</v>
      </c>
      <c r="N24">
        <v>3</v>
      </c>
      <c r="O24" s="2">
        <v>0.13043478260869565</v>
      </c>
      <c r="P24" s="2">
        <v>0.13043478260869565</v>
      </c>
      <c r="Q24">
        <v>2.0697304962754703</v>
      </c>
      <c r="S24">
        <v>58</v>
      </c>
      <c r="T24">
        <v>0</v>
      </c>
      <c r="U24" s="2">
        <v>0</v>
      </c>
      <c r="V24" s="2">
        <v>0</v>
      </c>
      <c r="W24">
        <v>0</v>
      </c>
    </row>
    <row r="25" spans="1:23" x14ac:dyDescent="0.3">
      <c r="A25">
        <v>36</v>
      </c>
      <c r="B25">
        <v>13</v>
      </c>
      <c r="C25" s="2">
        <v>0.3611111111111111</v>
      </c>
      <c r="D25" s="2">
        <v>0.3611111111111111</v>
      </c>
      <c r="E25">
        <v>3.4451234276803406</v>
      </c>
      <c r="G25">
        <v>13</v>
      </c>
      <c r="H25">
        <v>0</v>
      </c>
      <c r="I25" s="2">
        <v>0</v>
      </c>
      <c r="J25" s="2">
        <v>0</v>
      </c>
      <c r="K25">
        <v>0</v>
      </c>
      <c r="M25">
        <v>21</v>
      </c>
      <c r="N25">
        <v>8</v>
      </c>
      <c r="O25" s="2">
        <v>0.38095238095238093</v>
      </c>
      <c r="P25" s="2">
        <v>0.38095238095238093</v>
      </c>
      <c r="Q25">
        <v>3.5386214606245239</v>
      </c>
      <c r="S25">
        <v>71</v>
      </c>
      <c r="T25">
        <v>0</v>
      </c>
      <c r="U25" s="2">
        <v>0</v>
      </c>
      <c r="V25" s="2">
        <v>0</v>
      </c>
      <c r="W25">
        <v>0</v>
      </c>
    </row>
    <row r="26" spans="1:23" x14ac:dyDescent="0.3">
      <c r="A26">
        <v>77</v>
      </c>
      <c r="B26">
        <v>58</v>
      </c>
      <c r="C26" s="2">
        <v>0.75324675324675328</v>
      </c>
      <c r="D26" s="2">
        <v>0.75324675324675328</v>
      </c>
      <c r="E26">
        <v>4.9789526588114548</v>
      </c>
      <c r="G26">
        <v>14</v>
      </c>
      <c r="H26">
        <v>0</v>
      </c>
      <c r="I26" s="2">
        <v>0</v>
      </c>
      <c r="J26" s="2">
        <v>0</v>
      </c>
      <c r="K26">
        <v>0</v>
      </c>
      <c r="M26">
        <v>28</v>
      </c>
      <c r="N26">
        <v>8</v>
      </c>
      <c r="O26" s="2">
        <v>0.2857142857142857</v>
      </c>
      <c r="P26" s="2">
        <v>0.2857142857142857</v>
      </c>
      <c r="Q26">
        <v>3.0640484914018029</v>
      </c>
      <c r="S26">
        <v>77</v>
      </c>
      <c r="T26">
        <v>16</v>
      </c>
      <c r="U26" s="2">
        <v>0.20779220779220781</v>
      </c>
      <c r="V26" s="2">
        <v>0.20779220779220781</v>
      </c>
      <c r="W26">
        <v>2.6126893855809219</v>
      </c>
    </row>
    <row r="27" spans="1:23" x14ac:dyDescent="0.3">
      <c r="A27">
        <v>27</v>
      </c>
      <c r="B27">
        <v>25</v>
      </c>
      <c r="C27" s="2">
        <v>0.92592592592592593</v>
      </c>
      <c r="D27" s="2">
        <v>0.92592592592592593</v>
      </c>
      <c r="E27">
        <v>5.5218327634839426</v>
      </c>
      <c r="G27">
        <v>17</v>
      </c>
      <c r="H27">
        <v>0</v>
      </c>
      <c r="I27" s="2">
        <v>0</v>
      </c>
      <c r="J27" s="2">
        <v>0</v>
      </c>
      <c r="K27">
        <v>0</v>
      </c>
      <c r="M27">
        <v>39</v>
      </c>
      <c r="N27">
        <v>0</v>
      </c>
      <c r="O27" s="2">
        <v>0</v>
      </c>
      <c r="P27" s="2">
        <v>0</v>
      </c>
      <c r="Q27">
        <v>0</v>
      </c>
      <c r="S27">
        <v>62</v>
      </c>
      <c r="T27">
        <v>5</v>
      </c>
      <c r="U27" s="2">
        <v>8.0645161290322578E-2</v>
      </c>
      <c r="V27" s="2">
        <v>8.0645161290322578E-2</v>
      </c>
      <c r="W27">
        <v>1.627309575746702</v>
      </c>
    </row>
    <row r="28" spans="1:23" x14ac:dyDescent="0.3">
      <c r="A28">
        <v>63</v>
      </c>
      <c r="B28">
        <v>45</v>
      </c>
      <c r="C28" s="2">
        <v>0.7142857142857143</v>
      </c>
      <c r="D28" s="2">
        <v>0.7142857142857143</v>
      </c>
      <c r="E28">
        <v>4.8481605267603571</v>
      </c>
      <c r="G28">
        <v>16</v>
      </c>
      <c r="H28">
        <v>3</v>
      </c>
      <c r="I28" s="2">
        <v>0.1875</v>
      </c>
      <c r="J28" s="2">
        <v>0.1875</v>
      </c>
      <c r="K28">
        <v>2.4817559905529349</v>
      </c>
      <c r="M28">
        <v>29</v>
      </c>
      <c r="N28">
        <v>0</v>
      </c>
      <c r="O28" s="2">
        <v>0</v>
      </c>
      <c r="P28" s="2">
        <v>0</v>
      </c>
      <c r="Q28">
        <v>0</v>
      </c>
      <c r="S28">
        <v>53</v>
      </c>
      <c r="T28">
        <v>2</v>
      </c>
      <c r="U28" s="2">
        <v>3.7735849056603772E-2</v>
      </c>
      <c r="V28" s="2">
        <v>3.7735849056603772E-2</v>
      </c>
      <c r="W28">
        <v>1.1130816248958357</v>
      </c>
    </row>
    <row r="29" spans="1:23" x14ac:dyDescent="0.3">
      <c r="A29">
        <v>47</v>
      </c>
      <c r="B29">
        <v>19</v>
      </c>
      <c r="C29" s="2">
        <v>0.40425531914893614</v>
      </c>
      <c r="D29" s="2">
        <v>0.40425531914893614</v>
      </c>
      <c r="E29">
        <v>3.6453862268119606</v>
      </c>
      <c r="G29">
        <v>19</v>
      </c>
      <c r="H29">
        <v>17</v>
      </c>
      <c r="I29" s="2">
        <v>0.89473684210526316</v>
      </c>
      <c r="J29" s="2">
        <v>0.89473684210526316</v>
      </c>
      <c r="K29">
        <v>5.4277527989558481</v>
      </c>
      <c r="M29">
        <v>39</v>
      </c>
      <c r="N29">
        <v>6</v>
      </c>
      <c r="O29" s="2">
        <v>0.15384615384615385</v>
      </c>
      <c r="P29" s="2">
        <v>0.15384615384615385</v>
      </c>
      <c r="Q29">
        <v>2.2479020041399886</v>
      </c>
      <c r="S29">
        <v>53</v>
      </c>
      <c r="T29">
        <v>0</v>
      </c>
      <c r="U29" s="2">
        <v>0</v>
      </c>
      <c r="V29" s="2">
        <v>0</v>
      </c>
      <c r="W29">
        <v>0</v>
      </c>
    </row>
    <row r="30" spans="1:23" x14ac:dyDescent="0.3">
      <c r="A30">
        <v>37</v>
      </c>
      <c r="B30">
        <v>14</v>
      </c>
      <c r="C30" s="2">
        <v>0.3783783783783784</v>
      </c>
      <c r="D30" s="2">
        <v>0.3783783783783784</v>
      </c>
      <c r="E30">
        <v>3.5266312244063345</v>
      </c>
      <c r="G30">
        <v>41</v>
      </c>
      <c r="H30">
        <v>2</v>
      </c>
      <c r="I30" s="2">
        <v>4.878048780487805E-2</v>
      </c>
      <c r="J30" s="2">
        <v>4.878048780487805E-2</v>
      </c>
      <c r="K30">
        <v>1.2655549787284244</v>
      </c>
      <c r="M30">
        <v>17</v>
      </c>
      <c r="N30">
        <v>5</v>
      </c>
      <c r="O30" s="2">
        <v>0.29411764705882354</v>
      </c>
      <c r="P30" s="2">
        <v>0.29411764705882354</v>
      </c>
      <c r="Q30">
        <v>3.1088251259660722</v>
      </c>
      <c r="S30">
        <v>59</v>
      </c>
      <c r="T30">
        <v>0</v>
      </c>
      <c r="U30" s="2">
        <v>0</v>
      </c>
      <c r="V30" s="2">
        <v>0</v>
      </c>
      <c r="W30">
        <v>0</v>
      </c>
    </row>
    <row r="31" spans="1:23" x14ac:dyDescent="0.3">
      <c r="A31">
        <v>82</v>
      </c>
      <c r="B31">
        <v>80</v>
      </c>
      <c r="C31" s="2">
        <v>0.97560975609756095</v>
      </c>
      <c r="D31" s="2">
        <v>0.97560975609756095</v>
      </c>
      <c r="E31">
        <v>5.6685164254180815</v>
      </c>
      <c r="G31">
        <v>31</v>
      </c>
      <c r="H31">
        <v>14</v>
      </c>
      <c r="I31" s="2">
        <v>0.45161290322580644</v>
      </c>
      <c r="J31" s="2">
        <v>0.45161290322580644</v>
      </c>
      <c r="K31">
        <v>3.853303653943597</v>
      </c>
      <c r="M31">
        <v>30</v>
      </c>
      <c r="N31">
        <v>0</v>
      </c>
      <c r="O31" s="2">
        <v>0</v>
      </c>
      <c r="P31" s="2">
        <v>0</v>
      </c>
      <c r="Q31">
        <v>0</v>
      </c>
      <c r="S31">
        <v>35</v>
      </c>
      <c r="T31">
        <v>0</v>
      </c>
      <c r="U31" s="2">
        <v>0</v>
      </c>
      <c r="V31" s="2">
        <v>0</v>
      </c>
      <c r="W31">
        <v>0</v>
      </c>
    </row>
    <row r="32" spans="1:23" x14ac:dyDescent="0.3">
      <c r="A32">
        <v>50</v>
      </c>
      <c r="B32">
        <v>27</v>
      </c>
      <c r="C32" s="2">
        <v>0.54</v>
      </c>
      <c r="D32" s="2">
        <v>0.54</v>
      </c>
      <c r="E32">
        <v>4.2141612908856807</v>
      </c>
      <c r="G32">
        <v>23</v>
      </c>
      <c r="H32">
        <v>6</v>
      </c>
      <c r="I32" s="2">
        <v>0.2608695652173913</v>
      </c>
      <c r="J32" s="2">
        <v>0.2608695652173913</v>
      </c>
      <c r="K32">
        <v>2.9276782354115145</v>
      </c>
      <c r="M32">
        <v>11</v>
      </c>
      <c r="N32">
        <v>1</v>
      </c>
      <c r="O32" s="2">
        <v>9.0909090909090912E-2</v>
      </c>
      <c r="P32" s="2">
        <v>9.0909090909090912E-2</v>
      </c>
      <c r="Q32">
        <v>1.7277946064851695</v>
      </c>
      <c r="S32">
        <v>38</v>
      </c>
      <c r="T32">
        <v>0</v>
      </c>
      <c r="U32" s="2">
        <v>0</v>
      </c>
      <c r="V32" s="2">
        <v>0</v>
      </c>
      <c r="W32">
        <v>0</v>
      </c>
    </row>
    <row r="33" spans="1:23" x14ac:dyDescent="0.3">
      <c r="A33">
        <v>43</v>
      </c>
      <c r="B33">
        <v>24</v>
      </c>
      <c r="C33" s="2">
        <v>0.55813953488372092</v>
      </c>
      <c r="D33" s="2">
        <v>0.55813953488372092</v>
      </c>
      <c r="E33">
        <v>4.2844871997125047</v>
      </c>
      <c r="G33">
        <v>37</v>
      </c>
      <c r="H33">
        <v>0</v>
      </c>
      <c r="I33" s="2">
        <v>0</v>
      </c>
      <c r="J33" s="2">
        <v>0</v>
      </c>
      <c r="K33">
        <v>0</v>
      </c>
      <c r="M33">
        <v>28</v>
      </c>
      <c r="N33">
        <v>13</v>
      </c>
      <c r="O33" s="2">
        <v>0.4642857142857143</v>
      </c>
      <c r="P33" s="2">
        <v>0.4642857142857143</v>
      </c>
      <c r="Q33">
        <v>3.907076616400142</v>
      </c>
      <c r="S33">
        <v>51</v>
      </c>
      <c r="T33">
        <v>0</v>
      </c>
      <c r="U33" s="2">
        <v>0</v>
      </c>
      <c r="V33" s="2">
        <v>0</v>
      </c>
      <c r="W33">
        <v>0</v>
      </c>
    </row>
    <row r="34" spans="1:23" x14ac:dyDescent="0.3">
      <c r="A34">
        <v>56</v>
      </c>
      <c r="B34">
        <v>29</v>
      </c>
      <c r="C34" s="2">
        <v>0.5178571428571429</v>
      </c>
      <c r="D34" s="2">
        <v>0.5178571428571429</v>
      </c>
      <c r="E34">
        <v>4.1267025765387455</v>
      </c>
      <c r="G34">
        <v>16</v>
      </c>
      <c r="H34">
        <v>0</v>
      </c>
      <c r="I34" s="2">
        <v>0</v>
      </c>
      <c r="J34" s="2">
        <v>0</v>
      </c>
      <c r="K34">
        <v>0</v>
      </c>
      <c r="M34">
        <v>53</v>
      </c>
      <c r="N34">
        <v>20</v>
      </c>
      <c r="O34" s="2">
        <v>0.37735849056603776</v>
      </c>
      <c r="P34" s="2">
        <v>0.37735849056603776</v>
      </c>
      <c r="Q34">
        <v>3.5218691419034798</v>
      </c>
      <c r="S34">
        <v>6</v>
      </c>
      <c r="T34">
        <v>0</v>
      </c>
      <c r="U34" s="2">
        <v>0</v>
      </c>
      <c r="V34" s="2">
        <v>0</v>
      </c>
      <c r="W34">
        <v>0</v>
      </c>
    </row>
    <row r="35" spans="1:23" x14ac:dyDescent="0.3">
      <c r="A35">
        <v>35</v>
      </c>
      <c r="B35">
        <v>30</v>
      </c>
      <c r="C35" s="2">
        <v>0.8571428571428571</v>
      </c>
      <c r="D35" s="2">
        <v>0.8571428571428571</v>
      </c>
      <c r="E35">
        <v>5.3121657503533761</v>
      </c>
      <c r="G35">
        <v>16</v>
      </c>
      <c r="H35">
        <v>0</v>
      </c>
      <c r="I35" s="2">
        <v>0</v>
      </c>
      <c r="J35" s="2">
        <v>0</v>
      </c>
      <c r="K35">
        <v>0</v>
      </c>
      <c r="M35">
        <v>29</v>
      </c>
      <c r="N35">
        <v>7</v>
      </c>
      <c r="O35" s="2">
        <v>0.2413793103448276</v>
      </c>
      <c r="P35" s="2">
        <v>0.2413793103448276</v>
      </c>
      <c r="Q35">
        <v>2.8160964459008375</v>
      </c>
      <c r="S35">
        <v>26</v>
      </c>
      <c r="T35">
        <v>0</v>
      </c>
      <c r="U35" s="2">
        <v>0</v>
      </c>
      <c r="V35" s="2">
        <v>0</v>
      </c>
      <c r="W35">
        <v>0</v>
      </c>
    </row>
    <row r="36" spans="1:23" x14ac:dyDescent="0.3">
      <c r="A36">
        <v>39</v>
      </c>
      <c r="B36">
        <v>28</v>
      </c>
      <c r="C36" s="2">
        <v>0.71794871794871795</v>
      </c>
      <c r="D36" s="2">
        <v>0.71794871794871795</v>
      </c>
      <c r="E36">
        <v>4.8606056416195438</v>
      </c>
      <c r="G36">
        <v>53</v>
      </c>
      <c r="H36">
        <v>44</v>
      </c>
      <c r="I36" s="2">
        <v>0.83018867924528306</v>
      </c>
      <c r="J36" s="2">
        <v>0.83018867924528306</v>
      </c>
      <c r="K36">
        <v>5.2277376420429587</v>
      </c>
      <c r="M36">
        <v>50</v>
      </c>
      <c r="N36">
        <v>15</v>
      </c>
      <c r="O36" s="2">
        <v>0.3</v>
      </c>
      <c r="P36" s="2">
        <v>0.3</v>
      </c>
      <c r="Q36">
        <v>3.1397903205485127</v>
      </c>
      <c r="S36">
        <v>21</v>
      </c>
      <c r="T36">
        <v>3</v>
      </c>
      <c r="U36" s="2">
        <v>0.14285714285714285</v>
      </c>
      <c r="V36" s="2">
        <v>0.14285714285714285</v>
      </c>
      <c r="W36">
        <v>2.1660928562297124</v>
      </c>
    </row>
    <row r="37" spans="1:23" x14ac:dyDescent="0.3">
      <c r="A37">
        <v>77</v>
      </c>
      <c r="B37">
        <v>53</v>
      </c>
      <c r="C37" s="2">
        <v>0.68831168831168832</v>
      </c>
      <c r="D37" s="2">
        <v>0.68831168831168832</v>
      </c>
      <c r="E37">
        <v>4.7589888078842151</v>
      </c>
      <c r="G37">
        <v>26</v>
      </c>
      <c r="H37">
        <v>19</v>
      </c>
      <c r="I37" s="2">
        <v>0.73076923076923073</v>
      </c>
      <c r="J37" s="2">
        <v>0.73076923076923073</v>
      </c>
      <c r="K37">
        <v>4.9039172181887691</v>
      </c>
      <c r="M37">
        <v>10</v>
      </c>
      <c r="N37">
        <v>0</v>
      </c>
      <c r="O37" s="2">
        <v>0</v>
      </c>
      <c r="P37" s="2">
        <v>0</v>
      </c>
      <c r="Q37">
        <v>0</v>
      </c>
      <c r="S37">
        <v>31</v>
      </c>
      <c r="T37">
        <v>0</v>
      </c>
      <c r="U37" s="2">
        <v>0</v>
      </c>
      <c r="V37" s="2">
        <v>0</v>
      </c>
      <c r="W37">
        <v>0</v>
      </c>
    </row>
    <row r="38" spans="1:23" x14ac:dyDescent="0.3">
      <c r="A38">
        <v>82</v>
      </c>
      <c r="B38">
        <v>35</v>
      </c>
      <c r="C38" s="2">
        <v>0.42682926829268292</v>
      </c>
      <c r="D38" s="2">
        <v>0.42682926829268292</v>
      </c>
      <c r="E38">
        <v>3.7459257296183677</v>
      </c>
      <c r="G38">
        <v>41</v>
      </c>
      <c r="H38">
        <v>1</v>
      </c>
      <c r="I38" s="2">
        <v>2.4390243902439025E-2</v>
      </c>
      <c r="J38" s="2">
        <v>2.4390243902439025E-2</v>
      </c>
      <c r="K38">
        <v>0.89484612106249306</v>
      </c>
      <c r="M38">
        <v>55</v>
      </c>
      <c r="N38">
        <v>20</v>
      </c>
      <c r="O38" s="2">
        <v>0.36363636363636365</v>
      </c>
      <c r="P38" s="2">
        <v>0.36363636363636365</v>
      </c>
      <c r="Q38">
        <v>3.4571629169637323</v>
      </c>
      <c r="S38">
        <v>24</v>
      </c>
      <c r="T38">
        <v>0</v>
      </c>
      <c r="U38" s="2">
        <v>0</v>
      </c>
      <c r="V38" s="2">
        <v>0</v>
      </c>
      <c r="W38">
        <v>0</v>
      </c>
    </row>
    <row r="39" spans="1:23" x14ac:dyDescent="0.3">
      <c r="A39">
        <v>33</v>
      </c>
      <c r="B39">
        <v>24</v>
      </c>
      <c r="C39" s="2">
        <v>0.72727272727272729</v>
      </c>
      <c r="D39" s="2">
        <v>0.72727272727272729</v>
      </c>
      <c r="E39">
        <v>4.8921426294055284</v>
      </c>
      <c r="G39">
        <v>26</v>
      </c>
      <c r="H39">
        <v>1</v>
      </c>
      <c r="I39" s="2">
        <v>3.8461538461538464E-2</v>
      </c>
      <c r="J39" s="2">
        <v>3.8461538461538464E-2</v>
      </c>
      <c r="K39">
        <v>1.1237347259122685</v>
      </c>
      <c r="M39">
        <v>40</v>
      </c>
      <c r="N39">
        <v>0</v>
      </c>
      <c r="O39" s="2">
        <v>0</v>
      </c>
      <c r="P39" s="2">
        <v>0</v>
      </c>
      <c r="Q39">
        <v>0</v>
      </c>
      <c r="S39">
        <v>18</v>
      </c>
      <c r="T39">
        <v>0</v>
      </c>
      <c r="U39" s="2">
        <v>0</v>
      </c>
      <c r="V39" s="2">
        <v>0</v>
      </c>
      <c r="W39">
        <v>0</v>
      </c>
    </row>
    <row r="40" spans="1:23" x14ac:dyDescent="0.3">
      <c r="A40">
        <v>45</v>
      </c>
      <c r="B40">
        <v>41</v>
      </c>
      <c r="C40" s="2">
        <v>0.91111111111111109</v>
      </c>
      <c r="D40" s="2">
        <v>0.91111111111111109</v>
      </c>
      <c r="E40">
        <v>5.4773438121477556</v>
      </c>
      <c r="G40">
        <v>26</v>
      </c>
      <c r="H40">
        <v>3</v>
      </c>
      <c r="I40" s="2">
        <v>0.11538461538461539</v>
      </c>
      <c r="J40" s="2">
        <v>0.11538461538461539</v>
      </c>
      <c r="K40">
        <v>1.9466153304402709</v>
      </c>
      <c r="M40">
        <v>58</v>
      </c>
      <c r="N40">
        <v>2</v>
      </c>
      <c r="O40" s="2">
        <v>3.4482758620689655E-2</v>
      </c>
      <c r="P40" s="2">
        <v>3.4482758620689655E-2</v>
      </c>
      <c r="Q40">
        <v>1.0640170716619035</v>
      </c>
      <c r="S40">
        <v>31</v>
      </c>
      <c r="T40">
        <v>19</v>
      </c>
      <c r="U40" s="2">
        <v>0.61290322580645162</v>
      </c>
      <c r="V40" s="2">
        <v>0.61290322580645162</v>
      </c>
      <c r="W40">
        <v>4.4901745136966449</v>
      </c>
    </row>
    <row r="41" spans="1:23" x14ac:dyDescent="0.3">
      <c r="A41">
        <v>19</v>
      </c>
      <c r="B41">
        <v>10</v>
      </c>
      <c r="C41" s="2">
        <v>0.52631578947368418</v>
      </c>
      <c r="D41" s="2">
        <v>0.52631578947368418</v>
      </c>
      <c r="E41">
        <v>4.1603275938727284</v>
      </c>
      <c r="G41">
        <v>19</v>
      </c>
      <c r="H41">
        <v>13</v>
      </c>
      <c r="I41" s="2">
        <v>0.68421052631578949</v>
      </c>
      <c r="J41" s="2">
        <v>0.68421052631578949</v>
      </c>
      <c r="K41">
        <v>4.7447573076576468</v>
      </c>
      <c r="M41">
        <v>33</v>
      </c>
      <c r="N41">
        <v>11</v>
      </c>
      <c r="O41" s="2">
        <v>0.33333333333333331</v>
      </c>
      <c r="P41" s="2">
        <v>0.33333333333333331</v>
      </c>
      <c r="Q41">
        <v>3.3098138976419396</v>
      </c>
      <c r="S41">
        <v>24</v>
      </c>
      <c r="T41">
        <v>18</v>
      </c>
      <c r="U41" s="2">
        <v>0.75</v>
      </c>
      <c r="V41" s="2">
        <v>0.75</v>
      </c>
      <c r="W41">
        <v>4.9681835360703603</v>
      </c>
    </row>
    <row r="42" spans="1:23" x14ac:dyDescent="0.3">
      <c r="A42">
        <v>50</v>
      </c>
      <c r="B42">
        <v>27</v>
      </c>
      <c r="C42" s="2">
        <v>0.54</v>
      </c>
      <c r="D42" s="2">
        <v>0.54</v>
      </c>
      <c r="E42">
        <v>4.2141612908856807</v>
      </c>
      <c r="G42">
        <v>28</v>
      </c>
      <c r="H42">
        <v>23</v>
      </c>
      <c r="I42" s="2">
        <v>0.8214285714285714</v>
      </c>
      <c r="J42" s="2">
        <v>0.8214285714285714</v>
      </c>
      <c r="K42">
        <v>5.2000067036776816</v>
      </c>
      <c r="M42">
        <v>40</v>
      </c>
      <c r="N42">
        <v>2</v>
      </c>
      <c r="O42" s="2">
        <v>0.05</v>
      </c>
      <c r="P42" s="2">
        <v>0.05</v>
      </c>
      <c r="Q42">
        <v>1.2812793665615689</v>
      </c>
      <c r="S42">
        <v>21</v>
      </c>
      <c r="T42">
        <v>0</v>
      </c>
      <c r="U42" s="2">
        <v>0</v>
      </c>
      <c r="V42" s="2">
        <v>0</v>
      </c>
      <c r="W42">
        <v>0</v>
      </c>
    </row>
    <row r="43" spans="1:23" x14ac:dyDescent="0.3">
      <c r="A43">
        <v>43</v>
      </c>
      <c r="B43">
        <v>24</v>
      </c>
      <c r="C43" s="2">
        <v>0.55813953488372092</v>
      </c>
      <c r="D43" s="2">
        <v>0.55813953488372092</v>
      </c>
      <c r="E43">
        <v>4.2844871997125047</v>
      </c>
      <c r="G43">
        <v>23</v>
      </c>
      <c r="H43">
        <v>3</v>
      </c>
      <c r="I43" s="2">
        <v>0.13043478260869565</v>
      </c>
      <c r="J43" s="2">
        <v>0.13043478260869565</v>
      </c>
      <c r="K43">
        <v>2.0697304962754703</v>
      </c>
      <c r="M43">
        <v>36</v>
      </c>
      <c r="N43">
        <v>5</v>
      </c>
      <c r="O43" s="2">
        <v>0.1388888888888889</v>
      </c>
      <c r="P43" s="2">
        <v>0.1388888888888889</v>
      </c>
      <c r="Q43">
        <v>2.1357822189759217</v>
      </c>
      <c r="S43">
        <v>29</v>
      </c>
      <c r="T43">
        <v>0</v>
      </c>
      <c r="U43" s="2">
        <v>0</v>
      </c>
      <c r="V43" s="2">
        <v>0</v>
      </c>
      <c r="W43">
        <v>0</v>
      </c>
    </row>
    <row r="44" spans="1:23" x14ac:dyDescent="0.3">
      <c r="A44">
        <v>56</v>
      </c>
      <c r="B44">
        <v>29</v>
      </c>
      <c r="C44" s="2">
        <v>0.5178571428571429</v>
      </c>
      <c r="D44" s="2">
        <v>0.5178571428571429</v>
      </c>
      <c r="E44">
        <v>4.1267025765387455</v>
      </c>
      <c r="G44">
        <v>25</v>
      </c>
      <c r="H44">
        <v>20</v>
      </c>
      <c r="I44" s="2">
        <v>0.8</v>
      </c>
      <c r="J44" s="2">
        <v>0.8</v>
      </c>
      <c r="K44">
        <v>5.1315479493112788</v>
      </c>
      <c r="M44">
        <v>53</v>
      </c>
      <c r="N44">
        <v>2</v>
      </c>
      <c r="O44" s="2">
        <v>3.7735849056603772E-2</v>
      </c>
      <c r="P44" s="2">
        <v>3.7735849056603772E-2</v>
      </c>
      <c r="Q44">
        <v>1.1130816248958357</v>
      </c>
      <c r="S44">
        <v>58</v>
      </c>
      <c r="T44">
        <v>0</v>
      </c>
      <c r="U44" s="2">
        <v>0</v>
      </c>
      <c r="V44" s="2">
        <v>0</v>
      </c>
      <c r="W44">
        <v>0</v>
      </c>
    </row>
    <row r="45" spans="1:23" x14ac:dyDescent="0.3">
      <c r="A45">
        <v>35</v>
      </c>
      <c r="B45">
        <v>30</v>
      </c>
      <c r="C45" s="2">
        <v>0.8571428571428571</v>
      </c>
      <c r="D45" s="2">
        <v>0.8571428571428571</v>
      </c>
      <c r="E45">
        <v>5.3121657503533761</v>
      </c>
      <c r="G45">
        <v>21</v>
      </c>
      <c r="H45">
        <v>12</v>
      </c>
      <c r="I45" s="2">
        <v>0.5714285714285714</v>
      </c>
      <c r="J45" s="2">
        <v>0.5714285714285714</v>
      </c>
      <c r="K45">
        <v>4.3352893733909124</v>
      </c>
      <c r="M45">
        <v>44</v>
      </c>
      <c r="N45">
        <v>10</v>
      </c>
      <c r="O45" s="2">
        <v>0.22727272727272727</v>
      </c>
      <c r="P45" s="2">
        <v>0.22727272727272727</v>
      </c>
      <c r="Q45">
        <v>2.7325048213570273</v>
      </c>
      <c r="S45">
        <v>71</v>
      </c>
      <c r="T45">
        <v>0</v>
      </c>
      <c r="U45" s="2">
        <v>0</v>
      </c>
      <c r="V45" s="2">
        <v>0</v>
      </c>
      <c r="W45">
        <v>0</v>
      </c>
    </row>
    <row r="46" spans="1:23" x14ac:dyDescent="0.3">
      <c r="A46">
        <v>39</v>
      </c>
      <c r="B46">
        <v>28</v>
      </c>
      <c r="C46" s="2">
        <v>0.71794871794871795</v>
      </c>
      <c r="D46" s="2">
        <v>0.71794871794871795</v>
      </c>
      <c r="E46">
        <v>4.8606056416195438</v>
      </c>
      <c r="G46">
        <v>22</v>
      </c>
      <c r="H46">
        <v>0</v>
      </c>
      <c r="I46" s="2">
        <v>0</v>
      </c>
      <c r="J46" s="2">
        <v>0</v>
      </c>
      <c r="K46">
        <v>0</v>
      </c>
      <c r="M46">
        <v>26</v>
      </c>
      <c r="N46">
        <v>1</v>
      </c>
      <c r="O46" s="2">
        <v>3.8461538461538464E-2</v>
      </c>
      <c r="P46" s="2">
        <v>3.8461538461538464E-2</v>
      </c>
      <c r="Q46">
        <v>1.1237347259122685</v>
      </c>
      <c r="S46">
        <v>77</v>
      </c>
      <c r="T46">
        <v>16</v>
      </c>
      <c r="U46" s="2">
        <v>0.20779220779220781</v>
      </c>
      <c r="V46" s="2">
        <v>0.20779220779220781</v>
      </c>
      <c r="W46">
        <v>2.6126893855809219</v>
      </c>
    </row>
    <row r="47" spans="1:23" x14ac:dyDescent="0.3">
      <c r="A47">
        <v>27</v>
      </c>
      <c r="B47">
        <v>25</v>
      </c>
      <c r="C47" s="2">
        <v>0.92592592592592593</v>
      </c>
      <c r="D47" s="2">
        <v>0.92592592592592593</v>
      </c>
      <c r="E47">
        <v>5.5218327634839426</v>
      </c>
      <c r="G47">
        <v>38</v>
      </c>
      <c r="H47">
        <v>3</v>
      </c>
      <c r="I47" s="2">
        <v>7.8947368421052627E-2</v>
      </c>
      <c r="J47" s="2">
        <v>7.8947368421052627E-2</v>
      </c>
      <c r="K47">
        <v>1.6100843252721293</v>
      </c>
      <c r="M47">
        <v>48</v>
      </c>
      <c r="N47">
        <v>2</v>
      </c>
      <c r="O47" s="2">
        <v>4.1666666666666664E-2</v>
      </c>
      <c r="P47" s="2">
        <v>4.1666666666666664E-2</v>
      </c>
      <c r="Q47">
        <v>1.1696264354995405</v>
      </c>
      <c r="S47">
        <v>62</v>
      </c>
      <c r="T47">
        <v>5</v>
      </c>
      <c r="U47" s="2">
        <v>8.0645161290322578E-2</v>
      </c>
      <c r="V47" s="2">
        <v>8.0645161290322578E-2</v>
      </c>
      <c r="W47">
        <v>1.627309575746702</v>
      </c>
    </row>
    <row r="48" spans="1:23" x14ac:dyDescent="0.3">
      <c r="A48">
        <v>63</v>
      </c>
      <c r="B48">
        <v>45</v>
      </c>
      <c r="C48" s="2">
        <v>0.7142857142857143</v>
      </c>
      <c r="D48" s="2">
        <v>0.7142857142857143</v>
      </c>
      <c r="E48">
        <v>4.8481605267603571</v>
      </c>
      <c r="G48">
        <v>28</v>
      </c>
      <c r="H48">
        <v>27</v>
      </c>
      <c r="I48" s="2">
        <v>0.9642857142857143</v>
      </c>
      <c r="J48" s="2">
        <v>0.9642857142857143</v>
      </c>
      <c r="K48">
        <v>5.6354156423379633</v>
      </c>
      <c r="M48">
        <v>36</v>
      </c>
      <c r="N48">
        <v>11</v>
      </c>
      <c r="O48" s="2">
        <v>0.30555555555555558</v>
      </c>
      <c r="P48" s="2">
        <v>0.30555555555555558</v>
      </c>
      <c r="Q48">
        <v>3.168758497463533</v>
      </c>
      <c r="S48">
        <v>53</v>
      </c>
      <c r="T48">
        <v>2</v>
      </c>
      <c r="U48" s="2">
        <v>3.7735849056603772E-2</v>
      </c>
      <c r="V48" s="2">
        <v>3.7735849056603772E-2</v>
      </c>
      <c r="W48">
        <v>1.1130816248958357</v>
      </c>
    </row>
    <row r="49" spans="1:23" x14ac:dyDescent="0.3">
      <c r="A49">
        <v>47</v>
      </c>
      <c r="B49">
        <v>19</v>
      </c>
      <c r="C49" s="2">
        <v>0.40425531914893614</v>
      </c>
      <c r="D49" s="2">
        <v>0.40425531914893614</v>
      </c>
      <c r="E49">
        <v>3.6453862268119606</v>
      </c>
      <c r="G49">
        <v>25</v>
      </c>
      <c r="H49">
        <v>0</v>
      </c>
      <c r="I49" s="2">
        <v>0</v>
      </c>
      <c r="J49" s="2">
        <v>0</v>
      </c>
      <c r="K49">
        <v>0</v>
      </c>
      <c r="M49">
        <v>25</v>
      </c>
      <c r="N49">
        <v>8</v>
      </c>
      <c r="O49" s="2">
        <v>0.32</v>
      </c>
      <c r="P49" s="2">
        <v>0.32</v>
      </c>
      <c r="Q49">
        <v>3.2428698394388271</v>
      </c>
      <c r="S49">
        <v>53</v>
      </c>
      <c r="T49">
        <v>0</v>
      </c>
      <c r="U49" s="2">
        <v>0</v>
      </c>
      <c r="V49" s="2">
        <v>0</v>
      </c>
      <c r="W49">
        <v>0</v>
      </c>
    </row>
    <row r="50" spans="1:23" x14ac:dyDescent="0.3">
      <c r="A50">
        <v>37</v>
      </c>
      <c r="B50">
        <v>14</v>
      </c>
      <c r="C50" s="2">
        <v>0.3783783783783784</v>
      </c>
      <c r="D50" s="2">
        <v>0.3783783783783784</v>
      </c>
      <c r="E50">
        <v>3.5266312244063345</v>
      </c>
      <c r="G50">
        <v>39</v>
      </c>
      <c r="H50">
        <v>0</v>
      </c>
      <c r="I50" s="2">
        <v>0</v>
      </c>
      <c r="J50" s="2">
        <v>0</v>
      </c>
      <c r="K50">
        <v>0</v>
      </c>
      <c r="M50">
        <v>30</v>
      </c>
      <c r="N50">
        <v>0</v>
      </c>
      <c r="O50" s="2">
        <v>0</v>
      </c>
      <c r="P50" s="2">
        <v>0</v>
      </c>
      <c r="Q50">
        <v>0</v>
      </c>
      <c r="S50">
        <v>59</v>
      </c>
      <c r="T50">
        <v>0</v>
      </c>
      <c r="U50" s="2">
        <v>0</v>
      </c>
      <c r="V50" s="2">
        <v>0</v>
      </c>
      <c r="W50">
        <v>0</v>
      </c>
    </row>
    <row r="51" spans="1:23" x14ac:dyDescent="0.3">
      <c r="A51">
        <v>82</v>
      </c>
      <c r="B51">
        <v>80</v>
      </c>
      <c r="C51" s="2">
        <v>0.97560975609756095</v>
      </c>
      <c r="D51" s="2">
        <v>0.97560975609756095</v>
      </c>
      <c r="E51">
        <v>5.6685164254180815</v>
      </c>
      <c r="G51">
        <v>25</v>
      </c>
      <c r="H51">
        <v>0</v>
      </c>
      <c r="I51" s="2">
        <v>0</v>
      </c>
      <c r="J51" s="2">
        <v>0</v>
      </c>
      <c r="K51">
        <v>0</v>
      </c>
      <c r="M51">
        <v>23</v>
      </c>
      <c r="N51">
        <v>6</v>
      </c>
      <c r="O51" s="2">
        <v>0.2608695652173913</v>
      </c>
      <c r="P51" s="2">
        <v>0.2608695652173913</v>
      </c>
      <c r="Q51">
        <v>2.9276782354115145</v>
      </c>
      <c r="S51">
        <v>53</v>
      </c>
      <c r="T51">
        <v>0</v>
      </c>
      <c r="U51" s="2">
        <v>0</v>
      </c>
      <c r="V51" s="2">
        <v>0</v>
      </c>
      <c r="W51">
        <v>0</v>
      </c>
    </row>
    <row r="52" spans="1:23" x14ac:dyDescent="0.3">
      <c r="A52">
        <v>37</v>
      </c>
      <c r="B52">
        <v>14</v>
      </c>
      <c r="C52" s="2">
        <v>0.3783783783783784</v>
      </c>
      <c r="D52" s="2">
        <v>0.3783783783783784</v>
      </c>
      <c r="E52">
        <v>3.5266312244063345</v>
      </c>
      <c r="G52">
        <v>19</v>
      </c>
      <c r="H52">
        <v>0</v>
      </c>
      <c r="I52" s="2">
        <v>0</v>
      </c>
      <c r="J52" s="2">
        <v>0</v>
      </c>
      <c r="K52">
        <v>0</v>
      </c>
      <c r="M52">
        <v>17</v>
      </c>
      <c r="N52">
        <v>0</v>
      </c>
      <c r="O52" s="2">
        <v>0</v>
      </c>
      <c r="P52" s="2">
        <v>0</v>
      </c>
      <c r="Q52">
        <v>0</v>
      </c>
      <c r="S52">
        <v>59</v>
      </c>
      <c r="T52">
        <v>0</v>
      </c>
      <c r="U52" s="2">
        <v>0</v>
      </c>
      <c r="V52" s="2">
        <v>0</v>
      </c>
      <c r="W52">
        <v>0</v>
      </c>
    </row>
    <row r="53" spans="1:23" x14ac:dyDescent="0.3">
      <c r="A53">
        <v>82</v>
      </c>
      <c r="B53">
        <v>80</v>
      </c>
      <c r="C53" s="2">
        <v>0.97560975609756095</v>
      </c>
      <c r="D53" s="2">
        <v>0.97560975609756095</v>
      </c>
      <c r="E53">
        <v>5.6685164254180815</v>
      </c>
      <c r="G53">
        <v>15</v>
      </c>
      <c r="H53">
        <v>3</v>
      </c>
      <c r="I53" s="2">
        <v>0.2</v>
      </c>
      <c r="J53" s="2">
        <v>0.2</v>
      </c>
      <c r="K53">
        <v>2.563200040973856</v>
      </c>
      <c r="M53">
        <v>32</v>
      </c>
      <c r="N53">
        <v>9</v>
      </c>
      <c r="O53" s="2">
        <v>0.28125</v>
      </c>
      <c r="P53" s="2">
        <v>0.28125</v>
      </c>
      <c r="Q53">
        <v>3.0399937012667397</v>
      </c>
      <c r="S53">
        <v>35</v>
      </c>
      <c r="T53">
        <v>0</v>
      </c>
      <c r="U53" s="2">
        <v>0</v>
      </c>
      <c r="V53" s="2">
        <v>0</v>
      </c>
      <c r="W53">
        <v>0</v>
      </c>
    </row>
    <row r="54" spans="1:23" x14ac:dyDescent="0.3">
      <c r="A54">
        <v>50</v>
      </c>
      <c r="B54">
        <v>27</v>
      </c>
      <c r="C54" s="2">
        <v>0.54</v>
      </c>
      <c r="D54" s="2">
        <v>0.54</v>
      </c>
      <c r="E54">
        <v>4.2141612908856807</v>
      </c>
      <c r="G54">
        <v>16</v>
      </c>
      <c r="H54">
        <v>0</v>
      </c>
      <c r="I54" s="2">
        <v>0</v>
      </c>
      <c r="J54" s="2">
        <v>0</v>
      </c>
      <c r="K54">
        <v>0</v>
      </c>
      <c r="M54">
        <v>35</v>
      </c>
      <c r="N54">
        <v>7</v>
      </c>
      <c r="O54" s="2">
        <v>0.2</v>
      </c>
      <c r="P54" s="2">
        <v>0.2</v>
      </c>
      <c r="Q54">
        <v>2.563200040973856</v>
      </c>
      <c r="S54">
        <v>21</v>
      </c>
      <c r="T54">
        <v>3</v>
      </c>
      <c r="U54" s="2">
        <v>0.14285714285714285</v>
      </c>
      <c r="V54" s="2">
        <v>0.14285714285714285</v>
      </c>
      <c r="W54">
        <v>2.1660928562297124</v>
      </c>
    </row>
    <row r="55" spans="1:23" x14ac:dyDescent="0.3">
      <c r="A55">
        <v>43</v>
      </c>
      <c r="B55">
        <v>24</v>
      </c>
      <c r="C55" s="2">
        <v>0.55813953488372092</v>
      </c>
      <c r="D55" s="2">
        <v>0.55813953488372092</v>
      </c>
      <c r="E55">
        <v>4.2844871997125047</v>
      </c>
      <c r="G55">
        <v>23</v>
      </c>
      <c r="H55">
        <v>6</v>
      </c>
      <c r="I55" s="2">
        <v>0.2608695652173913</v>
      </c>
      <c r="J55" s="2">
        <v>0.2608695652173913</v>
      </c>
      <c r="K55">
        <v>2.9276782354115145</v>
      </c>
      <c r="M55">
        <v>30</v>
      </c>
      <c r="N55">
        <v>9</v>
      </c>
      <c r="O55" s="2">
        <v>0.3</v>
      </c>
      <c r="P55" s="2">
        <v>0.3</v>
      </c>
      <c r="Q55">
        <v>3.1397903205485127</v>
      </c>
      <c r="S55">
        <v>51</v>
      </c>
      <c r="T55">
        <v>0</v>
      </c>
      <c r="U55" s="2">
        <v>0</v>
      </c>
      <c r="V55" s="2">
        <v>0</v>
      </c>
      <c r="W55">
        <v>0</v>
      </c>
    </row>
    <row r="56" spans="1:23" x14ac:dyDescent="0.3">
      <c r="A56">
        <v>56</v>
      </c>
      <c r="B56">
        <v>29</v>
      </c>
      <c r="C56" s="2">
        <v>0.5178571428571429</v>
      </c>
      <c r="D56" s="2">
        <v>0.5178571428571429</v>
      </c>
      <c r="E56">
        <v>4.1267025765387455</v>
      </c>
      <c r="G56">
        <v>17</v>
      </c>
      <c r="H56">
        <v>0</v>
      </c>
      <c r="I56" s="2">
        <v>0</v>
      </c>
      <c r="J56" s="2">
        <v>0</v>
      </c>
      <c r="K56">
        <v>0</v>
      </c>
      <c r="M56">
        <v>30</v>
      </c>
      <c r="N56">
        <v>5</v>
      </c>
      <c r="O56" s="2">
        <v>0.16666666666666666</v>
      </c>
      <c r="P56" s="2">
        <v>0.16666666666666666</v>
      </c>
      <c r="Q56">
        <v>2.3397406388298823</v>
      </c>
      <c r="S56">
        <v>6</v>
      </c>
      <c r="T56">
        <v>0</v>
      </c>
      <c r="U56" s="2">
        <v>0</v>
      </c>
      <c r="V56" s="2">
        <v>0</v>
      </c>
      <c r="W56">
        <v>0</v>
      </c>
    </row>
    <row r="57" spans="1:23" x14ac:dyDescent="0.3">
      <c r="A57">
        <v>35</v>
      </c>
      <c r="B57">
        <v>30</v>
      </c>
      <c r="C57" s="2">
        <v>0.8571428571428571</v>
      </c>
      <c r="D57" s="2">
        <v>0.8571428571428571</v>
      </c>
      <c r="E57">
        <v>5.3121657503533761</v>
      </c>
      <c r="G57">
        <v>13</v>
      </c>
      <c r="H57">
        <v>0</v>
      </c>
      <c r="I57" s="2">
        <v>0</v>
      </c>
      <c r="J57" s="2">
        <v>0</v>
      </c>
      <c r="K57">
        <v>0</v>
      </c>
      <c r="M57">
        <v>25</v>
      </c>
      <c r="N57">
        <v>0</v>
      </c>
      <c r="O57" s="2">
        <v>0</v>
      </c>
      <c r="P57" s="2">
        <v>0</v>
      </c>
      <c r="Q57">
        <v>0</v>
      </c>
      <c r="S57">
        <v>26</v>
      </c>
      <c r="T57">
        <v>0</v>
      </c>
      <c r="U57" s="2">
        <v>0</v>
      </c>
      <c r="V57" s="2">
        <v>0</v>
      </c>
      <c r="W57">
        <v>0</v>
      </c>
    </row>
    <row r="58" spans="1:23" x14ac:dyDescent="0.3">
      <c r="A58">
        <v>39</v>
      </c>
      <c r="B58">
        <v>28</v>
      </c>
      <c r="C58" s="2">
        <v>0.71794871794871795</v>
      </c>
      <c r="D58" s="2">
        <v>0.71794871794871795</v>
      </c>
      <c r="E58">
        <v>4.8606056416195438</v>
      </c>
      <c r="G58">
        <v>14</v>
      </c>
      <c r="H58">
        <v>0</v>
      </c>
      <c r="I58" s="2">
        <v>0</v>
      </c>
      <c r="J58" s="2">
        <v>0</v>
      </c>
      <c r="K58">
        <v>0</v>
      </c>
      <c r="M58">
        <v>22</v>
      </c>
      <c r="N58">
        <v>5</v>
      </c>
      <c r="O58" s="2">
        <v>0.22727272727272727</v>
      </c>
      <c r="P58" s="2">
        <v>0.22727272727272727</v>
      </c>
      <c r="Q58">
        <v>2.7325048213570273</v>
      </c>
      <c r="S58">
        <v>59</v>
      </c>
      <c r="T58">
        <v>0</v>
      </c>
      <c r="U58" s="2">
        <v>0</v>
      </c>
      <c r="V58" s="2">
        <v>0</v>
      </c>
      <c r="W58">
        <v>0</v>
      </c>
    </row>
    <row r="59" spans="1:23" x14ac:dyDescent="0.3">
      <c r="A59">
        <v>77</v>
      </c>
      <c r="B59">
        <v>53</v>
      </c>
      <c r="C59" s="2">
        <v>0.68831168831168832</v>
      </c>
      <c r="D59" s="2">
        <v>0.68831168831168832</v>
      </c>
      <c r="E59">
        <v>4.7589888078842151</v>
      </c>
      <c r="G59">
        <v>17</v>
      </c>
      <c r="H59">
        <v>0</v>
      </c>
      <c r="I59" s="2">
        <v>0</v>
      </c>
      <c r="J59" s="2">
        <v>0</v>
      </c>
      <c r="K59">
        <v>0</v>
      </c>
      <c r="M59">
        <v>22</v>
      </c>
      <c r="N59">
        <v>6</v>
      </c>
      <c r="O59" s="2">
        <v>0.27272727272727271</v>
      </c>
      <c r="P59" s="2">
        <v>0.27272727272727271</v>
      </c>
      <c r="Q59">
        <v>2.9935362493579087</v>
      </c>
      <c r="S59">
        <v>35</v>
      </c>
      <c r="T59">
        <v>0</v>
      </c>
      <c r="U59" s="2">
        <v>0</v>
      </c>
      <c r="V59" s="2">
        <v>0</v>
      </c>
      <c r="W59">
        <v>0</v>
      </c>
    </row>
    <row r="60" spans="1:23" x14ac:dyDescent="0.3">
      <c r="A60">
        <v>82</v>
      </c>
      <c r="B60">
        <v>35</v>
      </c>
      <c r="C60" s="2">
        <v>0.42682926829268292</v>
      </c>
      <c r="D60" s="2">
        <v>0.42682926829268292</v>
      </c>
      <c r="E60">
        <v>3.7459257296183677</v>
      </c>
      <c r="G60">
        <v>16</v>
      </c>
      <c r="H60">
        <v>3</v>
      </c>
      <c r="I60" s="2">
        <v>0.1875</v>
      </c>
      <c r="J60" s="2">
        <v>0.1875</v>
      </c>
      <c r="K60">
        <v>2.4817559905529349</v>
      </c>
      <c r="M60">
        <v>14</v>
      </c>
      <c r="N60">
        <v>1</v>
      </c>
      <c r="O60" s="2">
        <v>7.1428571428571425E-2</v>
      </c>
      <c r="P60" s="2">
        <v>7.1428571428571425E-2</v>
      </c>
      <c r="Q60">
        <v>1.5314764744399623</v>
      </c>
      <c r="U60" s="2"/>
      <c r="V60" s="2"/>
    </row>
    <row r="61" spans="1:23" x14ac:dyDescent="0.3">
      <c r="A61">
        <v>33</v>
      </c>
      <c r="B61">
        <v>24</v>
      </c>
      <c r="C61" s="2">
        <v>0.72727272727272729</v>
      </c>
      <c r="D61" s="2">
        <v>0.72727272727272729</v>
      </c>
      <c r="E61">
        <v>4.8921426294055284</v>
      </c>
      <c r="G61">
        <v>19</v>
      </c>
      <c r="H61">
        <v>17</v>
      </c>
      <c r="I61" s="2">
        <v>0.89473684210526316</v>
      </c>
      <c r="J61" s="2">
        <v>0.89473684210526316</v>
      </c>
      <c r="K61">
        <v>5.4277527989558481</v>
      </c>
      <c r="M61">
        <v>17</v>
      </c>
      <c r="N61">
        <v>2</v>
      </c>
      <c r="O61" s="2">
        <v>0.11764705882352941</v>
      </c>
      <c r="P61" s="2">
        <v>0.11764705882352941</v>
      </c>
      <c r="Q61">
        <v>1.9656145673964971</v>
      </c>
      <c r="S61">
        <f>SUM(S2:S59)</f>
        <v>2182</v>
      </c>
      <c r="T61">
        <f>SUM(T2:T59)</f>
        <v>260</v>
      </c>
      <c r="U61" s="2">
        <f>AVERAGE(U2:U59)</f>
        <v>0.11224174171998803</v>
      </c>
      <c r="V61" s="2">
        <f>AVERAGE(V2:V59)</f>
        <v>0.11224174171998803</v>
      </c>
      <c r="W61" t="s">
        <v>17</v>
      </c>
    </row>
    <row r="62" spans="1:23" x14ac:dyDescent="0.3">
      <c r="A62">
        <v>45</v>
      </c>
      <c r="B62">
        <v>41</v>
      </c>
      <c r="C62" s="2">
        <v>0.91111111111111109</v>
      </c>
      <c r="D62" s="2">
        <v>0.91111111111111109</v>
      </c>
      <c r="E62">
        <v>5.4773438121477556</v>
      </c>
      <c r="G62">
        <v>41</v>
      </c>
      <c r="H62">
        <v>2</v>
      </c>
      <c r="I62" s="2">
        <v>4.878048780487805E-2</v>
      </c>
      <c r="J62" s="2">
        <v>4.878048780487805E-2</v>
      </c>
      <c r="K62">
        <v>1.2655549787284244</v>
      </c>
      <c r="M62">
        <v>15</v>
      </c>
      <c r="N62">
        <v>0</v>
      </c>
      <c r="O62" s="2">
        <v>0</v>
      </c>
      <c r="P62" s="2">
        <v>0</v>
      </c>
      <c r="Q62">
        <v>0</v>
      </c>
      <c r="S62">
        <f>_xlfn.STDEV.S(S2:S59)/SQRT(COUNT(S2:S59))</f>
        <v>2.5759870668437408</v>
      </c>
      <c r="T62">
        <f t="shared" ref="T62:V62" si="0">_xlfn.STDEV.S(T2:T59)/SQRT(COUNT(T2:T59))</f>
        <v>1.5427447392541245</v>
      </c>
      <c r="U62" s="2">
        <f t="shared" si="0"/>
        <v>3.2045776282247578E-2</v>
      </c>
      <c r="V62">
        <f t="shared" si="0"/>
        <v>3.2045776282247578E-2</v>
      </c>
      <c r="W62" t="s">
        <v>4</v>
      </c>
    </row>
    <row r="63" spans="1:23" x14ac:dyDescent="0.3">
      <c r="A63">
        <v>19</v>
      </c>
      <c r="B63">
        <v>10</v>
      </c>
      <c r="C63" s="2">
        <v>0.52631578947368418</v>
      </c>
      <c r="D63" s="2">
        <v>0.52631578947368418</v>
      </c>
      <c r="E63">
        <v>4.1603275938727284</v>
      </c>
      <c r="G63">
        <v>31</v>
      </c>
      <c r="H63">
        <v>14</v>
      </c>
      <c r="I63" s="2">
        <v>0.45161290322580644</v>
      </c>
      <c r="J63" s="2">
        <v>0.45161290322580644</v>
      </c>
      <c r="K63">
        <v>3.853303653943597</v>
      </c>
      <c r="M63">
        <v>20</v>
      </c>
      <c r="N63">
        <v>2</v>
      </c>
      <c r="O63" s="2">
        <v>0.1</v>
      </c>
      <c r="P63" s="2">
        <v>0.1</v>
      </c>
      <c r="Q63">
        <v>1.8121537470039744</v>
      </c>
    </row>
    <row r="64" spans="1:23" x14ac:dyDescent="0.3">
      <c r="A64">
        <v>50</v>
      </c>
      <c r="B64">
        <v>27</v>
      </c>
      <c r="C64" s="2">
        <v>0.54</v>
      </c>
      <c r="D64" s="2">
        <v>0.54</v>
      </c>
      <c r="E64">
        <v>4.2141612908856807</v>
      </c>
      <c r="G64">
        <v>23</v>
      </c>
      <c r="H64">
        <v>6</v>
      </c>
      <c r="I64" s="2">
        <v>0.2608695652173913</v>
      </c>
      <c r="J64" s="2">
        <v>0.2608695652173913</v>
      </c>
      <c r="K64">
        <v>2.9276782354115145</v>
      </c>
      <c r="M64">
        <v>33</v>
      </c>
      <c r="N64">
        <v>8</v>
      </c>
      <c r="O64" s="2">
        <v>0.24242424242424243</v>
      </c>
      <c r="P64" s="2">
        <v>0.24242424242424243</v>
      </c>
      <c r="Q64">
        <v>2.8221902339170652</v>
      </c>
    </row>
    <row r="65" spans="1:17" x14ac:dyDescent="0.3">
      <c r="A65">
        <v>43</v>
      </c>
      <c r="B65">
        <v>24</v>
      </c>
      <c r="C65" s="2">
        <v>0.55813953488372092</v>
      </c>
      <c r="D65" s="2">
        <v>0.55813953488372092</v>
      </c>
      <c r="E65">
        <v>4.2844871997125047</v>
      </c>
      <c r="G65">
        <v>37</v>
      </c>
      <c r="H65">
        <v>0</v>
      </c>
      <c r="I65" s="2">
        <v>0</v>
      </c>
      <c r="J65" s="2">
        <v>0</v>
      </c>
      <c r="K65">
        <v>0</v>
      </c>
      <c r="M65">
        <v>15</v>
      </c>
      <c r="N65">
        <v>3</v>
      </c>
      <c r="O65" s="2">
        <v>0.2</v>
      </c>
      <c r="P65" s="2">
        <v>0.2</v>
      </c>
      <c r="Q65">
        <v>2.563200040973856</v>
      </c>
    </row>
    <row r="66" spans="1:17" x14ac:dyDescent="0.3">
      <c r="A66">
        <v>56</v>
      </c>
      <c r="B66">
        <v>29</v>
      </c>
      <c r="C66" s="2">
        <v>0.5178571428571429</v>
      </c>
      <c r="D66" s="2">
        <v>0.5178571428571429</v>
      </c>
      <c r="E66">
        <v>4.1267025765387455</v>
      </c>
      <c r="G66">
        <v>16</v>
      </c>
      <c r="H66">
        <v>0</v>
      </c>
      <c r="I66" s="2">
        <v>0</v>
      </c>
      <c r="J66" s="2">
        <v>0</v>
      </c>
      <c r="K66">
        <v>0</v>
      </c>
      <c r="M66">
        <v>16</v>
      </c>
      <c r="N66">
        <v>0</v>
      </c>
      <c r="O66" s="2">
        <v>0</v>
      </c>
      <c r="P66" s="2">
        <v>0</v>
      </c>
      <c r="Q66">
        <v>0</v>
      </c>
    </row>
    <row r="67" spans="1:17" x14ac:dyDescent="0.3">
      <c r="A67">
        <v>82</v>
      </c>
      <c r="B67">
        <v>35</v>
      </c>
      <c r="C67" s="2">
        <v>0.42682926829268292</v>
      </c>
      <c r="D67" s="2">
        <v>0.42682926829268292</v>
      </c>
      <c r="E67">
        <v>3.7459257296183677</v>
      </c>
      <c r="G67">
        <v>21</v>
      </c>
      <c r="H67">
        <v>12</v>
      </c>
      <c r="I67" s="2">
        <v>0.5714285714285714</v>
      </c>
      <c r="J67" s="2">
        <v>0.5714285714285714</v>
      </c>
      <c r="K67">
        <v>4.3352893733909124</v>
      </c>
      <c r="M67">
        <v>26</v>
      </c>
      <c r="N67">
        <v>1</v>
      </c>
      <c r="O67" s="2">
        <v>3.8461538461538464E-2</v>
      </c>
      <c r="P67" s="2">
        <v>3.8461538461538464E-2</v>
      </c>
      <c r="Q67">
        <v>1.1237347259122685</v>
      </c>
    </row>
    <row r="68" spans="1:17" x14ac:dyDescent="0.3">
      <c r="A68">
        <v>33</v>
      </c>
      <c r="B68">
        <v>24</v>
      </c>
      <c r="C68" s="2">
        <v>0.72727272727272729</v>
      </c>
      <c r="D68" s="2">
        <v>0.72727272727272729</v>
      </c>
      <c r="E68">
        <v>4.8921426294055284</v>
      </c>
      <c r="G68">
        <v>22</v>
      </c>
      <c r="H68">
        <v>0</v>
      </c>
      <c r="I68" s="2">
        <v>0</v>
      </c>
      <c r="J68" s="2">
        <v>0</v>
      </c>
      <c r="K68">
        <v>0</v>
      </c>
      <c r="M68">
        <v>23</v>
      </c>
      <c r="N68">
        <v>2</v>
      </c>
      <c r="O68" s="2">
        <v>8.6956521739130432E-2</v>
      </c>
      <c r="P68" s="2">
        <v>8.6956521739130432E-2</v>
      </c>
      <c r="Q68">
        <v>1.6898053218522127</v>
      </c>
    </row>
    <row r="69" spans="1:17" x14ac:dyDescent="0.3">
      <c r="A69">
        <v>45</v>
      </c>
      <c r="B69">
        <v>41</v>
      </c>
      <c r="C69" s="2">
        <v>0.91111111111111109</v>
      </c>
      <c r="D69" s="2">
        <v>0.91111111111111109</v>
      </c>
      <c r="E69">
        <v>5.4773438121477556</v>
      </c>
      <c r="G69">
        <v>38</v>
      </c>
      <c r="H69">
        <v>3</v>
      </c>
      <c r="I69" s="2">
        <v>7.8947368421052627E-2</v>
      </c>
      <c r="J69" s="2">
        <v>7.8947368421052627E-2</v>
      </c>
      <c r="K69">
        <v>1.6100843252721293</v>
      </c>
      <c r="M69">
        <v>16</v>
      </c>
      <c r="N69">
        <v>0</v>
      </c>
      <c r="O69" s="2">
        <v>0</v>
      </c>
      <c r="P69" s="2">
        <v>0</v>
      </c>
      <c r="Q69">
        <v>0</v>
      </c>
    </row>
    <row r="70" spans="1:17" x14ac:dyDescent="0.3">
      <c r="A70">
        <v>19</v>
      </c>
      <c r="B70">
        <v>10</v>
      </c>
      <c r="C70" s="2">
        <v>0.52631578947368418</v>
      </c>
      <c r="D70" s="2">
        <v>0.52631578947368418</v>
      </c>
      <c r="E70">
        <v>4.1603275938727284</v>
      </c>
      <c r="G70">
        <v>28</v>
      </c>
      <c r="H70">
        <v>27</v>
      </c>
      <c r="I70" s="2">
        <v>0.9642857142857143</v>
      </c>
      <c r="J70" s="2">
        <v>0.9642857142857143</v>
      </c>
      <c r="K70">
        <v>5.6354156423379633</v>
      </c>
      <c r="M70">
        <v>20</v>
      </c>
      <c r="N70">
        <v>0</v>
      </c>
      <c r="O70" s="2">
        <v>0</v>
      </c>
      <c r="P70" s="2">
        <v>0</v>
      </c>
      <c r="Q70">
        <v>0</v>
      </c>
    </row>
    <row r="71" spans="1:17" x14ac:dyDescent="0.3">
      <c r="A71">
        <v>50</v>
      </c>
      <c r="B71">
        <v>27</v>
      </c>
      <c r="C71" s="2">
        <v>0.54</v>
      </c>
      <c r="D71" s="2">
        <v>0.54</v>
      </c>
      <c r="E71">
        <v>4.2141612908856807</v>
      </c>
      <c r="G71">
        <v>25</v>
      </c>
      <c r="H71">
        <v>0</v>
      </c>
      <c r="I71" s="2">
        <v>0</v>
      </c>
      <c r="J71" s="2">
        <v>0</v>
      </c>
      <c r="K71">
        <v>0</v>
      </c>
      <c r="M71">
        <v>11</v>
      </c>
      <c r="N71">
        <v>0</v>
      </c>
      <c r="O71" s="2">
        <v>0</v>
      </c>
      <c r="P71" s="2">
        <v>0</v>
      </c>
      <c r="Q71">
        <v>0</v>
      </c>
    </row>
    <row r="72" spans="1:17" x14ac:dyDescent="0.3">
      <c r="A72">
        <v>43</v>
      </c>
      <c r="B72">
        <v>24</v>
      </c>
      <c r="C72" s="2">
        <v>0.55813953488372092</v>
      </c>
      <c r="D72" s="2">
        <v>0.55813953488372092</v>
      </c>
      <c r="E72">
        <v>4.2844871997125047</v>
      </c>
      <c r="G72">
        <v>39</v>
      </c>
      <c r="H72">
        <v>0</v>
      </c>
      <c r="I72" s="2">
        <v>0</v>
      </c>
      <c r="J72" s="2">
        <v>0</v>
      </c>
      <c r="K72">
        <v>0</v>
      </c>
      <c r="M72">
        <f>SUM(M2:M71)</f>
        <v>2200</v>
      </c>
      <c r="N72">
        <f>SUM(N2:N71)</f>
        <v>511</v>
      </c>
      <c r="O72" s="2">
        <f>AVERAGE(O2:O71)</f>
        <v>0.20307017608139047</v>
      </c>
      <c r="P72" s="2">
        <f>AVERAGE(P2:P71)</f>
        <v>0.20307017608139047</v>
      </c>
      <c r="Q72" t="s">
        <v>17</v>
      </c>
    </row>
    <row r="73" spans="1:17" x14ac:dyDescent="0.3">
      <c r="A73">
        <v>56</v>
      </c>
      <c r="B73">
        <v>29</v>
      </c>
      <c r="C73" s="2">
        <v>0.5178571428571429</v>
      </c>
      <c r="D73" s="2">
        <v>0.5178571428571429</v>
      </c>
      <c r="E73">
        <v>4.1267025765387455</v>
      </c>
      <c r="G73">
        <v>25</v>
      </c>
      <c r="H73">
        <v>0</v>
      </c>
      <c r="I73" s="2">
        <v>0</v>
      </c>
      <c r="J73" s="2">
        <v>0</v>
      </c>
      <c r="K73">
        <v>0</v>
      </c>
      <c r="M73">
        <f>_xlfn.STDEV.S(M2:M71)/SQRT(COUNT(M2:M71))</f>
        <v>1.482342087934174</v>
      </c>
      <c r="N73">
        <f t="shared" ref="N73:P73" si="1">_xlfn.STDEV.S(N2:N71)/SQRT(COUNT(N2:N71))</f>
        <v>0.98126339317784095</v>
      </c>
      <c r="O73" s="2">
        <f t="shared" si="1"/>
        <v>2.333519403723788E-2</v>
      </c>
      <c r="P73" s="2">
        <f t="shared" si="1"/>
        <v>2.333519403723788E-2</v>
      </c>
      <c r="Q73" t="s">
        <v>4</v>
      </c>
    </row>
    <row r="74" spans="1:17" x14ac:dyDescent="0.3">
      <c r="A74">
        <v>35</v>
      </c>
      <c r="B74">
        <v>30</v>
      </c>
      <c r="C74" s="2">
        <v>0.8571428571428571</v>
      </c>
      <c r="D74" s="2">
        <v>0.8571428571428571</v>
      </c>
      <c r="E74">
        <v>5.3121657503533761</v>
      </c>
      <c r="G74">
        <v>19</v>
      </c>
      <c r="H74">
        <v>0</v>
      </c>
      <c r="I74" s="2">
        <v>0</v>
      </c>
      <c r="J74" s="2">
        <v>0</v>
      </c>
      <c r="K74">
        <v>0</v>
      </c>
    </row>
    <row r="75" spans="1:17" x14ac:dyDescent="0.3">
      <c r="A75">
        <v>39</v>
      </c>
      <c r="B75">
        <v>28</v>
      </c>
      <c r="C75" s="2">
        <v>0.71794871794871795</v>
      </c>
      <c r="D75" s="2">
        <v>0.71794871794871795</v>
      </c>
      <c r="E75">
        <v>4.8606056416195438</v>
      </c>
      <c r="G75">
        <v>15</v>
      </c>
      <c r="H75">
        <v>3</v>
      </c>
      <c r="I75" s="2">
        <v>0.2</v>
      </c>
      <c r="J75" s="2">
        <v>0.2</v>
      </c>
      <c r="K75">
        <v>2.563200040973856</v>
      </c>
    </row>
    <row r="76" spans="1:17" x14ac:dyDescent="0.3">
      <c r="A76">
        <v>27</v>
      </c>
      <c r="B76">
        <v>25</v>
      </c>
      <c r="C76" s="2">
        <v>0.92592592592592593</v>
      </c>
      <c r="D76" s="2">
        <v>0.92592592592592593</v>
      </c>
      <c r="E76">
        <v>5.5218327634839426</v>
      </c>
      <c r="G76">
        <v>16</v>
      </c>
      <c r="H76">
        <v>3</v>
      </c>
      <c r="I76" s="2">
        <v>0.1875</v>
      </c>
      <c r="J76" s="2">
        <v>0.1875</v>
      </c>
      <c r="K76">
        <v>2.4817559905529349</v>
      </c>
    </row>
    <row r="77" spans="1:17" x14ac:dyDescent="0.3">
      <c r="A77">
        <v>63</v>
      </c>
      <c r="B77">
        <v>45</v>
      </c>
      <c r="C77" s="2">
        <v>0.7142857142857143</v>
      </c>
      <c r="D77" s="2">
        <v>0.7142857142857143</v>
      </c>
      <c r="E77">
        <v>4.8481605267603571</v>
      </c>
      <c r="G77">
        <v>19</v>
      </c>
      <c r="H77">
        <v>17</v>
      </c>
      <c r="I77" s="2">
        <v>0.89473684210526316</v>
      </c>
      <c r="J77" s="2">
        <v>0.89473684210526316</v>
      </c>
      <c r="K77">
        <v>5.4277527989558481</v>
      </c>
    </row>
    <row r="78" spans="1:17" x14ac:dyDescent="0.3">
      <c r="A78">
        <v>47</v>
      </c>
      <c r="B78">
        <v>19</v>
      </c>
      <c r="C78" s="2">
        <v>0.40425531914893614</v>
      </c>
      <c r="D78" s="2">
        <v>0.40425531914893614</v>
      </c>
      <c r="E78">
        <v>3.6453862268119606</v>
      </c>
      <c r="G78">
        <v>41</v>
      </c>
      <c r="H78">
        <v>2</v>
      </c>
      <c r="I78" s="2">
        <v>4.878048780487805E-2</v>
      </c>
      <c r="J78" s="2">
        <v>4.878048780487805E-2</v>
      </c>
      <c r="K78">
        <v>1.2655549787284244</v>
      </c>
    </row>
    <row r="79" spans="1:17" x14ac:dyDescent="0.3">
      <c r="A79">
        <v>37</v>
      </c>
      <c r="B79">
        <v>14</v>
      </c>
      <c r="C79" s="2">
        <v>0.3783783783783784</v>
      </c>
      <c r="D79" s="2">
        <v>0.3783783783783784</v>
      </c>
      <c r="E79">
        <v>3.5266312244063345</v>
      </c>
      <c r="G79">
        <v>31</v>
      </c>
      <c r="H79">
        <v>14</v>
      </c>
      <c r="I79" s="2">
        <v>0.45161290322580644</v>
      </c>
      <c r="J79" s="2">
        <v>0.45161290322580644</v>
      </c>
      <c r="K79">
        <v>3.853303653943597</v>
      </c>
    </row>
    <row r="80" spans="1:17" x14ac:dyDescent="0.3">
      <c r="A80">
        <v>82</v>
      </c>
      <c r="B80">
        <v>80</v>
      </c>
      <c r="C80" s="2">
        <v>0.97560975609756095</v>
      </c>
      <c r="D80" s="2">
        <v>0.97560975609756095</v>
      </c>
      <c r="E80">
        <v>5.6685164254180815</v>
      </c>
      <c r="G80">
        <v>23</v>
      </c>
      <c r="H80">
        <v>6</v>
      </c>
      <c r="I80" s="2">
        <v>0.2608695652173913</v>
      </c>
      <c r="J80" s="2">
        <v>0.2608695652173913</v>
      </c>
      <c r="K80">
        <v>2.9276782354115145</v>
      </c>
    </row>
    <row r="81" spans="1:11" x14ac:dyDescent="0.3">
      <c r="A81">
        <v>37</v>
      </c>
      <c r="B81">
        <v>14</v>
      </c>
      <c r="C81" s="2">
        <v>0.3783783783783784</v>
      </c>
      <c r="D81" s="2">
        <v>0.3783783783783784</v>
      </c>
      <c r="E81">
        <v>3.5266312244063345</v>
      </c>
      <c r="G81">
        <v>37</v>
      </c>
      <c r="H81">
        <v>0</v>
      </c>
      <c r="I81" s="2">
        <v>0</v>
      </c>
      <c r="J81" s="2">
        <v>0</v>
      </c>
      <c r="K81">
        <v>0</v>
      </c>
    </row>
    <row r="82" spans="1:11" x14ac:dyDescent="0.3">
      <c r="A82">
        <v>47</v>
      </c>
      <c r="B82">
        <v>19</v>
      </c>
      <c r="C82" s="2">
        <v>0.40425531914893614</v>
      </c>
      <c r="D82" s="2">
        <v>0.40425531914893614</v>
      </c>
      <c r="E82">
        <v>3.6453862268119606</v>
      </c>
      <c r="G82">
        <v>16</v>
      </c>
      <c r="H82">
        <v>0</v>
      </c>
      <c r="I82" s="2">
        <v>0</v>
      </c>
      <c r="J82" s="2">
        <v>0</v>
      </c>
      <c r="K82">
        <v>0</v>
      </c>
    </row>
    <row r="83" spans="1:11" x14ac:dyDescent="0.3">
      <c r="A83">
        <v>37</v>
      </c>
      <c r="B83">
        <v>14</v>
      </c>
      <c r="C83" s="2">
        <v>0.3783783783783784</v>
      </c>
      <c r="D83" s="2">
        <v>0.3783783783783784</v>
      </c>
      <c r="E83">
        <v>3.5266312244063345</v>
      </c>
      <c r="G83">
        <v>28</v>
      </c>
      <c r="H83">
        <v>27</v>
      </c>
      <c r="I83" s="2">
        <v>0.9642857142857143</v>
      </c>
      <c r="J83" s="2">
        <v>0.9642857142857143</v>
      </c>
      <c r="K83">
        <v>5.6354156423379633</v>
      </c>
    </row>
    <row r="84" spans="1:11" x14ac:dyDescent="0.3">
      <c r="A84">
        <v>82</v>
      </c>
      <c r="B84">
        <v>80</v>
      </c>
      <c r="C84" s="2">
        <v>0.97560975609756095</v>
      </c>
      <c r="D84" s="2">
        <v>0.97560975609756095</v>
      </c>
      <c r="E84">
        <v>5.6685164254180815</v>
      </c>
      <c r="G84">
        <v>25</v>
      </c>
      <c r="H84">
        <v>0</v>
      </c>
      <c r="I84" s="2">
        <v>0</v>
      </c>
      <c r="J84" s="2">
        <v>0</v>
      </c>
      <c r="K84">
        <v>0</v>
      </c>
    </row>
    <row r="85" spans="1:11" x14ac:dyDescent="0.3">
      <c r="A85">
        <v>50</v>
      </c>
      <c r="B85">
        <v>27</v>
      </c>
      <c r="C85" s="2">
        <v>0.54</v>
      </c>
      <c r="D85" s="2">
        <v>0.54</v>
      </c>
      <c r="E85">
        <v>4.2141612908856807</v>
      </c>
      <c r="G85">
        <v>39</v>
      </c>
      <c r="H85">
        <v>0</v>
      </c>
      <c r="I85" s="2">
        <v>0</v>
      </c>
      <c r="J85" s="2">
        <v>0</v>
      </c>
      <c r="K85">
        <v>0</v>
      </c>
    </row>
    <row r="86" spans="1:11" x14ac:dyDescent="0.3">
      <c r="A86">
        <v>43</v>
      </c>
      <c r="B86">
        <v>24</v>
      </c>
      <c r="C86" s="2">
        <v>0.55813953488372092</v>
      </c>
      <c r="D86" s="2">
        <v>0.55813953488372092</v>
      </c>
      <c r="E86">
        <v>4.2844871997125047</v>
      </c>
      <c r="G86">
        <v>25</v>
      </c>
      <c r="H86">
        <v>0</v>
      </c>
      <c r="I86" s="2">
        <v>0</v>
      </c>
      <c r="J86" s="2">
        <v>0</v>
      </c>
      <c r="K86">
        <v>0</v>
      </c>
    </row>
    <row r="87" spans="1:11" x14ac:dyDescent="0.3">
      <c r="A87">
        <v>56</v>
      </c>
      <c r="B87">
        <v>29</v>
      </c>
      <c r="C87" s="2">
        <v>0.5178571428571429</v>
      </c>
      <c r="D87" s="2">
        <v>0.5178571428571429</v>
      </c>
      <c r="E87">
        <v>4.1267025765387455</v>
      </c>
      <c r="G87">
        <v>19</v>
      </c>
      <c r="H87">
        <v>0</v>
      </c>
      <c r="I87" s="2">
        <v>0</v>
      </c>
      <c r="J87" s="2">
        <v>0</v>
      </c>
      <c r="K87">
        <v>0</v>
      </c>
    </row>
    <row r="88" spans="1:11" x14ac:dyDescent="0.3">
      <c r="A88">
        <v>35</v>
      </c>
      <c r="B88">
        <v>30</v>
      </c>
      <c r="C88" s="2">
        <v>0.8571428571428571</v>
      </c>
      <c r="D88" s="2">
        <v>0.8571428571428571</v>
      </c>
      <c r="E88">
        <v>5.3121657503533761</v>
      </c>
      <c r="G88">
        <v>21</v>
      </c>
      <c r="H88">
        <v>12</v>
      </c>
      <c r="I88" s="2">
        <v>0.5714285714285714</v>
      </c>
      <c r="J88" s="2">
        <v>0.5714285714285714</v>
      </c>
      <c r="K88">
        <v>4.3352893733909124</v>
      </c>
    </row>
    <row r="89" spans="1:11" x14ac:dyDescent="0.3">
      <c r="A89">
        <v>39</v>
      </c>
      <c r="B89">
        <v>28</v>
      </c>
      <c r="C89" s="2">
        <v>0.71794871794871795</v>
      </c>
      <c r="D89" s="2">
        <v>0.71794871794871795</v>
      </c>
      <c r="E89">
        <v>4.8606056416195438</v>
      </c>
      <c r="G89">
        <v>22</v>
      </c>
      <c r="H89">
        <v>0</v>
      </c>
      <c r="I89" s="2">
        <v>0</v>
      </c>
      <c r="J89" s="2">
        <v>0</v>
      </c>
      <c r="K89">
        <v>0</v>
      </c>
    </row>
    <row r="90" spans="1:11" x14ac:dyDescent="0.3">
      <c r="A90">
        <v>77</v>
      </c>
      <c r="B90">
        <v>53</v>
      </c>
      <c r="C90" s="2">
        <v>0.68831168831168832</v>
      </c>
      <c r="D90" s="2">
        <v>0.68831168831168832</v>
      </c>
      <c r="E90">
        <v>4.7589888078842151</v>
      </c>
      <c r="G90">
        <v>38</v>
      </c>
      <c r="H90">
        <v>3</v>
      </c>
      <c r="I90" s="2">
        <v>7.8947368421052627E-2</v>
      </c>
      <c r="J90" s="2">
        <v>7.8947368421052627E-2</v>
      </c>
      <c r="K90">
        <v>1.6100843252721293</v>
      </c>
    </row>
    <row r="91" spans="1:11" x14ac:dyDescent="0.3">
      <c r="A91">
        <v>82</v>
      </c>
      <c r="B91">
        <v>35</v>
      </c>
      <c r="C91" s="2">
        <v>0.42682926829268292</v>
      </c>
      <c r="D91" s="2">
        <v>0.42682926829268292</v>
      </c>
      <c r="E91">
        <v>3.7459257296183677</v>
      </c>
      <c r="G91">
        <v>25</v>
      </c>
      <c r="H91">
        <v>0</v>
      </c>
      <c r="I91" s="2">
        <v>0</v>
      </c>
      <c r="J91" s="2">
        <v>0</v>
      </c>
      <c r="K91">
        <v>0</v>
      </c>
    </row>
    <row r="92" spans="1:11" x14ac:dyDescent="0.3">
      <c r="A92">
        <v>33</v>
      </c>
      <c r="B92">
        <v>24</v>
      </c>
      <c r="C92" s="2">
        <v>0.72727272727272729</v>
      </c>
      <c r="D92" s="2">
        <v>0.72727272727272729</v>
      </c>
      <c r="E92">
        <v>4.8921426294055284</v>
      </c>
      <c r="I92" s="2"/>
      <c r="J92" s="2"/>
    </row>
    <row r="93" spans="1:11" x14ac:dyDescent="0.3">
      <c r="A93">
        <v>45</v>
      </c>
      <c r="B93">
        <v>41</v>
      </c>
      <c r="C93" s="2">
        <v>0.91111111111111109</v>
      </c>
      <c r="D93" s="2">
        <v>0.91111111111111109</v>
      </c>
      <c r="E93">
        <v>5.4773438121477556</v>
      </c>
      <c r="G93">
        <f>SUM(G2:G91)</f>
        <v>2324</v>
      </c>
      <c r="H93">
        <f>SUM(H2:H91)</f>
        <v>618</v>
      </c>
      <c r="I93" s="2">
        <f>AVERAGE(I2:I91)</f>
        <v>0.25721570186049586</v>
      </c>
      <c r="J93" s="2">
        <f>AVERAGE(J2:J91)</f>
        <v>0.25721570186049586</v>
      </c>
      <c r="K93" t="s">
        <v>17</v>
      </c>
    </row>
    <row r="94" spans="1:11" x14ac:dyDescent="0.3">
      <c r="A94">
        <v>19</v>
      </c>
      <c r="B94">
        <v>10</v>
      </c>
      <c r="C94" s="2">
        <v>0.52631578947368418</v>
      </c>
      <c r="D94" s="2">
        <v>0.52631578947368418</v>
      </c>
      <c r="E94">
        <v>4.1603275938727284</v>
      </c>
      <c r="G94">
        <f>_xlfn.STDEV.S(G2:G91)/SQRT(COUNT(G2:G91))</f>
        <v>1.0241256771954701</v>
      </c>
      <c r="H94">
        <f t="shared" ref="H94:J94" si="2">_xlfn.STDEV.S(H2:H91)/SQRT(COUNT(H2:H91))</f>
        <v>0.98531033407346336</v>
      </c>
      <c r="I94" s="2">
        <f t="shared" si="2"/>
        <v>3.3372339255929334E-2</v>
      </c>
      <c r="J94" s="2">
        <f t="shared" si="2"/>
        <v>3.3372339255929334E-2</v>
      </c>
      <c r="K94" t="s">
        <v>4</v>
      </c>
    </row>
    <row r="95" spans="1:11" x14ac:dyDescent="0.3">
      <c r="A95">
        <v>50</v>
      </c>
      <c r="B95">
        <v>27</v>
      </c>
      <c r="C95" s="2">
        <v>0.54</v>
      </c>
      <c r="D95" s="2">
        <v>0.54</v>
      </c>
      <c r="E95">
        <v>4.2141612908856807</v>
      </c>
    </row>
    <row r="96" spans="1:11" x14ac:dyDescent="0.3">
      <c r="A96">
        <v>43</v>
      </c>
      <c r="B96">
        <v>24</v>
      </c>
      <c r="C96" s="2">
        <v>0.55813953488372092</v>
      </c>
      <c r="D96" s="2">
        <v>0.55813953488372092</v>
      </c>
      <c r="E96">
        <v>4.2844871997125047</v>
      </c>
    </row>
    <row r="97" spans="1:5" x14ac:dyDescent="0.3">
      <c r="A97">
        <v>56</v>
      </c>
      <c r="B97">
        <v>29</v>
      </c>
      <c r="C97" s="2">
        <v>0.5178571428571429</v>
      </c>
      <c r="D97" s="2">
        <v>0.5178571428571429</v>
      </c>
      <c r="E97">
        <v>4.1267025765387455</v>
      </c>
    </row>
    <row r="98" spans="1:5" x14ac:dyDescent="0.3">
      <c r="A98">
        <v>35</v>
      </c>
      <c r="B98">
        <v>30</v>
      </c>
      <c r="C98" s="2">
        <v>0.8571428571428571</v>
      </c>
      <c r="D98" s="2">
        <v>0.8571428571428571</v>
      </c>
      <c r="E98">
        <v>5.3121657503533761</v>
      </c>
    </row>
    <row r="99" spans="1:5" x14ac:dyDescent="0.3">
      <c r="A99">
        <v>39</v>
      </c>
      <c r="B99">
        <v>28</v>
      </c>
      <c r="C99" s="2">
        <v>0.71794871794871795</v>
      </c>
      <c r="D99" s="2">
        <v>0.71794871794871795</v>
      </c>
      <c r="E99">
        <v>4.8606056416195438</v>
      </c>
    </row>
    <row r="100" spans="1:5" x14ac:dyDescent="0.3">
      <c r="A100">
        <v>27</v>
      </c>
      <c r="B100">
        <v>25</v>
      </c>
      <c r="C100" s="2">
        <v>0.92592592592592593</v>
      </c>
      <c r="D100" s="2">
        <v>0.92592592592592593</v>
      </c>
      <c r="E100">
        <v>5.5218327634839426</v>
      </c>
    </row>
    <row r="101" spans="1:5" x14ac:dyDescent="0.3">
      <c r="A101">
        <v>63</v>
      </c>
      <c r="B101">
        <v>45</v>
      </c>
      <c r="C101" s="2">
        <v>0.7142857142857143</v>
      </c>
      <c r="D101" s="2">
        <v>0.7142857142857143</v>
      </c>
      <c r="E101">
        <v>4.8481605267603571</v>
      </c>
    </row>
    <row r="102" spans="1:5" x14ac:dyDescent="0.3">
      <c r="C102" s="2"/>
      <c r="D102" s="3"/>
    </row>
    <row r="103" spans="1:5" x14ac:dyDescent="0.3">
      <c r="A103">
        <f>SUM(A2:A101)</f>
        <v>4933</v>
      </c>
      <c r="B103">
        <f>SUM(B2:B101)</f>
        <v>3191</v>
      </c>
      <c r="C103" s="2">
        <f>AVERAGE(C2:C101)</f>
        <v>0.64342809628877484</v>
      </c>
      <c r="D103" s="2">
        <f>AVERAGE(D2:D101)</f>
        <v>0.64342809628877484</v>
      </c>
      <c r="E103" t="s">
        <v>17</v>
      </c>
    </row>
    <row r="105" spans="1:5" x14ac:dyDescent="0.3">
      <c r="A105">
        <f>_xlfn.STDEV.S(A2:A101)/SQRT(COUNT(A2:A101))</f>
        <v>1.8605448859748779</v>
      </c>
      <c r="B105">
        <f t="shared" ref="B105:D105" si="3">_xlfn.STDEV.S(B2:B101)/SQRT(COUNT(B2:B101))</f>
        <v>1.653040968773746</v>
      </c>
      <c r="C105" s="2">
        <f t="shared" si="3"/>
        <v>1.8569545166480801E-2</v>
      </c>
      <c r="D105" s="2">
        <f t="shared" si="3"/>
        <v>1.8569545166480801E-2</v>
      </c>
      <c r="E105" t="s">
        <v>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864"/>
  <sheetViews>
    <sheetView tabSelected="1" topLeftCell="A100" zoomScaleNormal="100" workbookViewId="0">
      <selection activeCell="E127" sqref="E127"/>
    </sheetView>
  </sheetViews>
  <sheetFormatPr defaultRowHeight="14.4" x14ac:dyDescent="0.3"/>
  <cols>
    <col min="1" max="1" width="20" customWidth="1"/>
    <col min="2" max="2" width="13.109375" customWidth="1"/>
    <col min="3" max="3" width="13.6640625" customWidth="1"/>
    <col min="4" max="4" width="18.44140625" customWidth="1"/>
    <col min="7" max="7" width="10.21875" customWidth="1"/>
    <col min="8" max="8" width="10.5546875" customWidth="1"/>
    <col min="9" max="9" width="9.77734375" customWidth="1"/>
    <col min="10" max="10" width="10" customWidth="1"/>
    <col min="11" max="11" width="10.6640625" customWidth="1"/>
    <col min="12" max="12" width="11" customWidth="1"/>
    <col min="13" max="14" width="11.33203125" customWidth="1"/>
    <col min="15" max="15" width="10.33203125" customWidth="1"/>
    <col min="16" max="16" width="11.6640625" customWidth="1"/>
    <col min="17" max="17" width="9" bestFit="1" customWidth="1"/>
    <col min="18" max="18" width="9" style="6" bestFit="1" customWidth="1"/>
    <col min="19" max="23" width="9" bestFit="1" customWidth="1"/>
    <col min="25" max="25" width="10.77734375" customWidth="1"/>
    <col min="26" max="26" width="12.6640625" customWidth="1"/>
    <col min="27" max="27" width="12.21875" customWidth="1"/>
    <col min="28" max="28" width="15.109375" customWidth="1"/>
    <col min="29" max="29" width="12.5546875" customWidth="1"/>
    <col min="30" max="30" width="15" customWidth="1"/>
    <col min="31" max="31" width="16.21875" customWidth="1"/>
    <col min="32" max="32" width="15.33203125" customWidth="1"/>
    <col min="33" max="33" width="13.33203125" customWidth="1"/>
    <col min="34" max="34" width="12.33203125" customWidth="1"/>
    <col min="35" max="35" width="13.109375" customWidth="1"/>
    <col min="36" max="40" width="9" bestFit="1" customWidth="1"/>
    <col min="41" max="41" width="9.5546875" bestFit="1" customWidth="1"/>
    <col min="42" max="42" width="9" bestFit="1" customWidth="1"/>
    <col min="45" max="45" width="12" customWidth="1"/>
    <col min="46" max="46" width="11.88671875" customWidth="1"/>
    <col min="47" max="47" width="11.6640625" customWidth="1"/>
    <col min="48" max="48" width="11" customWidth="1"/>
    <col min="49" max="49" width="11.109375" customWidth="1"/>
    <col min="50" max="50" width="11.44140625" customWidth="1"/>
    <col min="51" max="51" width="11.21875" customWidth="1"/>
    <col min="52" max="52" width="10.6640625" customWidth="1"/>
    <col min="53" max="53" width="14.5546875" customWidth="1"/>
    <col min="54" max="54" width="12.33203125" customWidth="1"/>
    <col min="55" max="60" width="9" bestFit="1" customWidth="1"/>
    <col min="61" max="61" width="9.5546875" bestFit="1" customWidth="1"/>
    <col min="62" max="62" width="9" bestFit="1" customWidth="1"/>
    <col min="65" max="65" width="11.109375" customWidth="1"/>
    <col min="66" max="66" width="12.33203125" customWidth="1"/>
    <col min="67" max="67" width="11.21875" customWidth="1"/>
    <col min="68" max="68" width="11.33203125" customWidth="1"/>
    <col min="69" max="69" width="12.77734375" customWidth="1"/>
    <col min="70" max="70" width="12.88671875" customWidth="1"/>
    <col min="71" max="71" width="11.33203125" customWidth="1"/>
    <col min="72" max="72" width="11.44140625" customWidth="1"/>
    <col min="73" max="73" width="11.88671875" customWidth="1"/>
    <col min="74" max="74" width="12.5546875" customWidth="1"/>
    <col min="75" max="80" width="9" bestFit="1" customWidth="1"/>
    <col min="81" max="81" width="13.77734375" customWidth="1"/>
    <col min="82" max="82" width="12.33203125" customWidth="1"/>
    <col min="84" max="84" width="13.5546875" customWidth="1"/>
    <col min="85" max="85" width="13" customWidth="1"/>
    <col min="86" max="86" width="14.6640625" customWidth="1"/>
    <col min="87" max="87" width="20.88671875" customWidth="1"/>
  </cols>
  <sheetData>
    <row r="1" spans="1:87" x14ac:dyDescent="0.3">
      <c r="A1" t="s">
        <v>26</v>
      </c>
      <c r="B1" t="s">
        <v>25</v>
      </c>
      <c r="C1" t="s">
        <v>24</v>
      </c>
      <c r="D1" t="s">
        <v>23</v>
      </c>
      <c r="E1" t="s">
        <v>28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29</v>
      </c>
      <c r="R1" t="s">
        <v>30</v>
      </c>
      <c r="S1" t="s">
        <v>31</v>
      </c>
      <c r="T1" t="s">
        <v>32</v>
      </c>
      <c r="U1" t="s">
        <v>4</v>
      </c>
      <c r="V1" t="s">
        <v>33</v>
      </c>
      <c r="Y1" t="s">
        <v>67</v>
      </c>
      <c r="Z1" t="s">
        <v>68</v>
      </c>
      <c r="AA1" t="s">
        <v>69</v>
      </c>
      <c r="AB1" t="s">
        <v>70</v>
      </c>
      <c r="AC1" t="s">
        <v>71</v>
      </c>
      <c r="AD1" t="s">
        <v>72</v>
      </c>
      <c r="AE1" t="s">
        <v>73</v>
      </c>
      <c r="AF1" t="s">
        <v>74</v>
      </c>
      <c r="AG1" t="s">
        <v>75</v>
      </c>
      <c r="AH1" t="s">
        <v>76</v>
      </c>
      <c r="AI1" t="s">
        <v>77</v>
      </c>
      <c r="AJ1" t="s">
        <v>30</v>
      </c>
      <c r="AK1" t="s">
        <v>31</v>
      </c>
      <c r="AL1" t="s">
        <v>32</v>
      </c>
      <c r="AM1" t="s">
        <v>4</v>
      </c>
      <c r="AN1" t="s">
        <v>33</v>
      </c>
      <c r="AO1" t="s">
        <v>45</v>
      </c>
      <c r="AP1" t="s">
        <v>46</v>
      </c>
      <c r="AS1" t="s">
        <v>57</v>
      </c>
      <c r="AT1" t="s">
        <v>58</v>
      </c>
      <c r="AU1" t="s">
        <v>59</v>
      </c>
      <c r="AV1" t="s">
        <v>60</v>
      </c>
      <c r="AW1" t="s">
        <v>61</v>
      </c>
      <c r="AX1" t="s">
        <v>62</v>
      </c>
      <c r="AY1" t="s">
        <v>63</v>
      </c>
      <c r="AZ1" t="s">
        <v>64</v>
      </c>
      <c r="BA1" t="s">
        <v>65</v>
      </c>
      <c r="BB1" t="s">
        <v>66</v>
      </c>
      <c r="BC1" t="s">
        <v>34</v>
      </c>
      <c r="BD1" t="s">
        <v>30</v>
      </c>
      <c r="BE1" t="s">
        <v>31</v>
      </c>
      <c r="BF1" t="s">
        <v>32</v>
      </c>
      <c r="BG1" t="s">
        <v>4</v>
      </c>
      <c r="BH1" t="s">
        <v>33</v>
      </c>
      <c r="BI1" t="s">
        <v>45</v>
      </c>
      <c r="BJ1" t="s">
        <v>46</v>
      </c>
      <c r="BM1" t="s">
        <v>47</v>
      </c>
      <c r="BN1" t="s">
        <v>48</v>
      </c>
      <c r="BO1" t="s">
        <v>49</v>
      </c>
      <c r="BP1" t="s">
        <v>50</v>
      </c>
      <c r="BQ1" t="s">
        <v>51</v>
      </c>
      <c r="BR1" t="s">
        <v>52</v>
      </c>
      <c r="BS1" t="s">
        <v>53</v>
      </c>
      <c r="BT1" t="s">
        <v>54</v>
      </c>
      <c r="BU1" t="s">
        <v>55</v>
      </c>
      <c r="BV1" t="s">
        <v>56</v>
      </c>
      <c r="BW1" t="s">
        <v>34</v>
      </c>
      <c r="BX1" t="s">
        <v>30</v>
      </c>
      <c r="BY1" t="s">
        <v>31</v>
      </c>
      <c r="BZ1" t="s">
        <v>32</v>
      </c>
      <c r="CA1" t="s">
        <v>4</v>
      </c>
      <c r="CB1" t="s">
        <v>33</v>
      </c>
      <c r="CC1" t="s">
        <v>45</v>
      </c>
      <c r="CD1" t="s">
        <v>46</v>
      </c>
      <c r="CF1" t="s">
        <v>87</v>
      </c>
      <c r="CG1" t="s">
        <v>88</v>
      </c>
      <c r="CH1" t="s">
        <v>93</v>
      </c>
    </row>
    <row r="2" spans="1:87" x14ac:dyDescent="0.3">
      <c r="A2" s="5">
        <v>21.5</v>
      </c>
      <c r="B2" s="5">
        <v>25.666666666666668</v>
      </c>
      <c r="C2" s="5">
        <v>29.533333333333331</v>
      </c>
      <c r="D2" s="5">
        <v>26.333333333333332</v>
      </c>
      <c r="E2" s="6">
        <v>1</v>
      </c>
      <c r="G2" s="5">
        <v>14.666666666666666</v>
      </c>
      <c r="H2" s="5">
        <v>21.333333333333332</v>
      </c>
      <c r="I2" s="5">
        <v>16.666666666666668</v>
      </c>
      <c r="J2" s="5">
        <v>3.6666666666666665</v>
      </c>
      <c r="K2" s="5">
        <v>20</v>
      </c>
      <c r="L2" s="5">
        <v>32</v>
      </c>
      <c r="M2" s="5">
        <v>37.666666666666664</v>
      </c>
      <c r="N2" s="5">
        <v>2.3333333333333335</v>
      </c>
      <c r="O2" s="5">
        <v>30</v>
      </c>
      <c r="P2" s="5">
        <v>36.666666666666664</v>
      </c>
      <c r="Q2" s="5">
        <f>AVERAGE(G2:P2)</f>
        <v>21.5</v>
      </c>
      <c r="R2" s="5">
        <v>37.666666666666664</v>
      </c>
      <c r="S2" s="5">
        <v>2.3333333333333335</v>
      </c>
      <c r="T2" s="5">
        <f>_xlfn.STDEV.S(G2:P2)</f>
        <v>12.612212384612297</v>
      </c>
      <c r="U2" s="5">
        <f>_xlfn.STDEV.S(G2:P2)/SQRT(COUNT(G2:P2))</f>
        <v>3.988331746915843</v>
      </c>
      <c r="V2" s="5">
        <v>35.333333333333329</v>
      </c>
      <c r="X2" s="5"/>
      <c r="Y2" s="5">
        <v>23.333333333333332</v>
      </c>
      <c r="Z2" s="5">
        <v>33.333333333333336</v>
      </c>
      <c r="AA2" s="5">
        <v>30</v>
      </c>
      <c r="AB2" s="5">
        <v>23.333333333333332</v>
      </c>
      <c r="AC2" s="5">
        <v>33.333333333333336</v>
      </c>
      <c r="AD2" s="5">
        <v>30</v>
      </c>
      <c r="AE2" s="5">
        <v>16.666666666666668</v>
      </c>
      <c r="AF2" s="5">
        <v>20</v>
      </c>
      <c r="AG2" s="5">
        <v>30</v>
      </c>
      <c r="AH2" s="5">
        <v>16.666666666666668</v>
      </c>
      <c r="AI2" s="5">
        <f>AVERAGE(Y2:AH2)</f>
        <v>25.666666666666668</v>
      </c>
      <c r="AJ2" s="5">
        <v>33.333333333333336</v>
      </c>
      <c r="AK2" s="5">
        <v>16.666666666666668</v>
      </c>
      <c r="AL2" s="5">
        <f>_xlfn.STDEV.S(Y2:AH2)</f>
        <v>6.4883561425139611</v>
      </c>
      <c r="AM2" s="5">
        <f>_xlfn.STDEV.S(Y2:AH2)/SQRT(COUNT(Y2:AH2))</f>
        <v>2.0517983680688179</v>
      </c>
      <c r="AN2" s="5">
        <v>16.666666666666668</v>
      </c>
      <c r="AO2" s="5">
        <f>AL2/AI2*100</f>
        <v>25.279309646158289</v>
      </c>
      <c r="AP2" s="4">
        <f>(AI2-Q2)/Q2</f>
        <v>0.19379844961240317</v>
      </c>
      <c r="AQ2" s="5"/>
      <c r="AR2" s="5"/>
      <c r="AS2" s="5">
        <v>33.333333333333336</v>
      </c>
      <c r="AT2" s="5">
        <v>23.333333333333332</v>
      </c>
      <c r="AU2" s="5">
        <v>40</v>
      </c>
      <c r="AV2" s="5">
        <v>33.333333333333336</v>
      </c>
      <c r="AW2" s="5">
        <v>23.333333333333332</v>
      </c>
      <c r="AX2" s="5">
        <v>40.666666666666664</v>
      </c>
      <c r="AY2" s="5">
        <v>28</v>
      </c>
      <c r="AZ2" s="5">
        <v>30</v>
      </c>
      <c r="BA2" s="5">
        <v>22</v>
      </c>
      <c r="BB2" s="5">
        <v>21.333333333333332</v>
      </c>
      <c r="BC2" s="5">
        <f>AVERAGE(AS2:BB2)</f>
        <v>29.533333333333331</v>
      </c>
      <c r="BD2" s="5">
        <v>40.666666666666664</v>
      </c>
      <c r="BE2" s="5">
        <v>21.333333333333332</v>
      </c>
      <c r="BF2" s="5">
        <f>_xlfn.STDEV.S(AS2:BB2)</f>
        <v>7.194305017954</v>
      </c>
      <c r="BG2" s="5">
        <f>_xlfn.STDEV.S(AS2:BB2)/SQRT(COUNT(AS2:BB2))</f>
        <v>2.2750390038713202</v>
      </c>
      <c r="BH2" s="5">
        <v>19.333333333333332</v>
      </c>
      <c r="BI2" s="5">
        <f>BF2/BC2*100</f>
        <v>24.359949270724606</v>
      </c>
      <c r="BJ2" s="4">
        <f>(BC2-Q2)/Q2</f>
        <v>0.37364341085271308</v>
      </c>
      <c r="BK2" s="5"/>
      <c r="BL2" s="5"/>
      <c r="BM2" s="5">
        <v>40</v>
      </c>
      <c r="BN2" s="5">
        <v>20</v>
      </c>
      <c r="BO2" s="5">
        <v>20</v>
      </c>
      <c r="BP2" s="5">
        <v>40</v>
      </c>
      <c r="BQ2" s="5">
        <v>13.333333333333334</v>
      </c>
      <c r="BR2" s="5">
        <v>16.666666666666668</v>
      </c>
      <c r="BS2" s="5">
        <v>33.333333333333336</v>
      </c>
      <c r="BT2" s="5">
        <v>20</v>
      </c>
      <c r="BU2" s="5">
        <v>26.666666666666668</v>
      </c>
      <c r="BV2" s="5">
        <v>33.333333333333336</v>
      </c>
      <c r="BW2" s="5">
        <f>AVERAGE(BM2:BV2)</f>
        <v>26.333333333333332</v>
      </c>
      <c r="BX2" s="5">
        <v>40</v>
      </c>
      <c r="BY2" s="5">
        <v>13.333333333333334</v>
      </c>
      <c r="BZ2" s="5">
        <f>_xlfn.STDEV.S(BM2:BV2)</f>
        <v>9.7436272303972284</v>
      </c>
      <c r="CA2" s="5">
        <f>_xlfn.STDEV.S(BM2:BV2)/SQRT(COUNT(BM2:BV2))</f>
        <v>3.0812054719693451</v>
      </c>
      <c r="CB2" s="5">
        <v>26.666666666666664</v>
      </c>
      <c r="CC2" s="5">
        <f>BZ2/BW2*100</f>
        <v>37.001116064799604</v>
      </c>
      <c r="CD2" s="5">
        <f>(BW2-Q2)/Q2</f>
        <v>0.22480620155038755</v>
      </c>
      <c r="CF2" t="s">
        <v>92</v>
      </c>
      <c r="CG2" t="s">
        <v>90</v>
      </c>
      <c r="CH2" t="s">
        <v>91</v>
      </c>
      <c r="CI2" t="s">
        <v>86</v>
      </c>
    </row>
    <row r="3" spans="1:87" x14ac:dyDescent="0.3">
      <c r="A3" s="5">
        <v>20.100000000000001</v>
      </c>
      <c r="B3" s="5">
        <v>29.766666666666669</v>
      </c>
      <c r="C3" s="5">
        <v>34.266666666666666</v>
      </c>
      <c r="D3" s="5">
        <v>24.933333333333334</v>
      </c>
      <c r="E3" s="6">
        <v>2</v>
      </c>
      <c r="G3" s="5">
        <v>30.666666666666668</v>
      </c>
      <c r="H3" s="5">
        <v>20</v>
      </c>
      <c r="I3" s="5">
        <v>14</v>
      </c>
      <c r="J3" s="5">
        <v>5</v>
      </c>
      <c r="K3" s="5">
        <v>16.666666666666668</v>
      </c>
      <c r="L3" s="5">
        <v>23.333333333333332</v>
      </c>
      <c r="M3" s="5">
        <v>37.666666666666664</v>
      </c>
      <c r="N3" s="5">
        <v>7</v>
      </c>
      <c r="O3" s="5">
        <v>22</v>
      </c>
      <c r="P3" s="5">
        <v>24.666666666666668</v>
      </c>
      <c r="Q3" s="5">
        <f t="shared" ref="Q3:Q66" si="0">AVERAGE(G3:P3)</f>
        <v>20.100000000000001</v>
      </c>
      <c r="R3" s="5">
        <v>37.666666666666664</v>
      </c>
      <c r="S3" s="5">
        <v>5</v>
      </c>
      <c r="T3" s="5">
        <f t="shared" ref="T3:T66" si="1">_xlfn.STDEV.S(G3:P3)</f>
        <v>10.021027275400511</v>
      </c>
      <c r="U3" s="5">
        <f t="shared" ref="U3:U66" si="2">_xlfn.STDEV.S(G3:P3)/SQRT(COUNT(G3:P3))</f>
        <v>3.1689270684937036</v>
      </c>
      <c r="V3" s="5">
        <v>32.666666666666664</v>
      </c>
      <c r="X3" s="5"/>
      <c r="Y3" s="5">
        <v>28.666666666666668</v>
      </c>
      <c r="Z3" s="5">
        <v>25.333333333333332</v>
      </c>
      <c r="AA3" s="5">
        <v>28.666666666666668</v>
      </c>
      <c r="AB3" s="5">
        <v>28</v>
      </c>
      <c r="AC3" s="5">
        <v>24.666666666666668</v>
      </c>
      <c r="AD3" s="5">
        <v>28.666666666666668</v>
      </c>
      <c r="AE3" s="5">
        <v>25</v>
      </c>
      <c r="AF3" s="5">
        <v>26</v>
      </c>
      <c r="AG3" s="5">
        <v>62.666666666666664</v>
      </c>
      <c r="AH3" s="5">
        <v>20</v>
      </c>
      <c r="AI3" s="5">
        <f t="shared" ref="AI3:AI66" si="3">AVERAGE(Y3:AH3)</f>
        <v>29.766666666666669</v>
      </c>
      <c r="AJ3" s="5">
        <v>62.666666666666664</v>
      </c>
      <c r="AK3" s="5">
        <v>20</v>
      </c>
      <c r="AL3" s="5">
        <f t="shared" ref="AL3:AL66" si="4">_xlfn.STDEV.S(Y3:AH3)</f>
        <v>11.865553422604913</v>
      </c>
      <c r="AM3" s="5">
        <f t="shared" ref="AM3:AM66" si="5">_xlfn.STDEV.S(Y3:AH3)/SQRT(COUNT(Y3:AH3))</f>
        <v>3.7522174513837969</v>
      </c>
      <c r="AN3" s="5">
        <v>42.666666666666664</v>
      </c>
      <c r="AO3" s="5">
        <f t="shared" ref="AO3:AO66" si="6">AL3/AI3*100</f>
        <v>39.86188159889668</v>
      </c>
      <c r="AP3" s="4">
        <f t="shared" ref="AP3:AP66" si="7">(AI3-Q3)/Q3</f>
        <v>0.4809286898839138</v>
      </c>
      <c r="AQ3" s="5"/>
      <c r="AR3" s="5"/>
      <c r="AS3" s="5">
        <v>38.666666666666664</v>
      </c>
      <c r="AT3" s="5">
        <v>26.666666666666668</v>
      </c>
      <c r="AU3" s="5">
        <v>54</v>
      </c>
      <c r="AV3" s="5">
        <v>38</v>
      </c>
      <c r="AW3" s="5">
        <v>26.666666666666668</v>
      </c>
      <c r="AX3" s="5">
        <v>54.666666666666664</v>
      </c>
      <c r="AY3" s="5">
        <v>26.666666666666668</v>
      </c>
      <c r="AZ3" s="5">
        <v>36.666666666666664</v>
      </c>
      <c r="BA3" s="5">
        <v>20</v>
      </c>
      <c r="BB3" s="5">
        <v>20.666666666666668</v>
      </c>
      <c r="BC3" s="5">
        <f t="shared" ref="BC3:BC66" si="8">AVERAGE(AS3:BB3)</f>
        <v>34.266666666666666</v>
      </c>
      <c r="BD3" s="5">
        <v>54.666666666666664</v>
      </c>
      <c r="BE3" s="5">
        <v>20</v>
      </c>
      <c r="BF3" s="5">
        <f t="shared" ref="BF3:BF66" si="9">_xlfn.STDEV.S(AS3:BB3)</f>
        <v>12.500666648889828</v>
      </c>
      <c r="BG3" s="5">
        <f t="shared" ref="BG3:BG66" si="10">_xlfn.STDEV.S(AS3:BB3)/SQRT(COUNT(AS3:BB3))</f>
        <v>3.9530578880996217</v>
      </c>
      <c r="BH3" s="5">
        <v>34.666666666666664</v>
      </c>
      <c r="BI3" s="5">
        <f t="shared" ref="BI3:BI66" si="11">BF3/BC3*100</f>
        <v>36.480544695203783</v>
      </c>
      <c r="BJ3" s="4">
        <f t="shared" ref="BJ3:BJ66" si="12">(BC3-Q3)/Q3</f>
        <v>0.70480928689883893</v>
      </c>
      <c r="BK3" s="5"/>
      <c r="BL3" s="5"/>
      <c r="BM3" s="5">
        <v>34.666666666666664</v>
      </c>
      <c r="BN3" s="5">
        <v>13.333333333333334</v>
      </c>
      <c r="BO3" s="5">
        <v>34.666666666666664</v>
      </c>
      <c r="BP3" s="5">
        <v>12.666666666666666</v>
      </c>
      <c r="BQ3" s="5">
        <v>13.333333333333334</v>
      </c>
      <c r="BR3" s="5">
        <v>24</v>
      </c>
      <c r="BS3" s="5">
        <v>29.333333333333332</v>
      </c>
      <c r="BT3" s="5">
        <v>23.333333333333332</v>
      </c>
      <c r="BU3" s="5">
        <v>27.333333333333332</v>
      </c>
      <c r="BV3" s="5">
        <v>36.666666666666664</v>
      </c>
      <c r="BW3" s="5">
        <f t="shared" ref="BW3:BW66" si="13">AVERAGE(BM3:BV3)</f>
        <v>24.933333333333334</v>
      </c>
      <c r="BX3" s="5">
        <v>36.666666666666664</v>
      </c>
      <c r="BY3" s="5">
        <v>12.666666666666666</v>
      </c>
      <c r="BZ3" s="5">
        <f t="shared" ref="BZ3:BZ66" si="14">_xlfn.STDEV.S(BM3:BV3)</f>
        <v>9.2813366427763597</v>
      </c>
      <c r="CA3" s="5">
        <f>_xlfn.STDEV.S(BM3:BV3)/SQRT(COUNT(BM3:BV3))</f>
        <v>2.9350163521953867</v>
      </c>
      <c r="CB3" s="5">
        <v>24</v>
      </c>
      <c r="CC3" s="5">
        <f t="shared" ref="CC3:CC66" si="15">BZ3/BW3*100</f>
        <v>37.224612203648498</v>
      </c>
      <c r="CD3" s="5">
        <f t="shared" ref="CD3:CD66" si="16">(BW3-Q3)/Q3</f>
        <v>0.24046434494195681</v>
      </c>
      <c r="CF3">
        <v>0</v>
      </c>
      <c r="CG3">
        <v>0</v>
      </c>
      <c r="CH3">
        <v>0</v>
      </c>
      <c r="CI3">
        <v>0</v>
      </c>
    </row>
    <row r="4" spans="1:87" x14ac:dyDescent="0.3">
      <c r="A4" s="5">
        <v>21.166666666666664</v>
      </c>
      <c r="B4" s="5">
        <v>28.566666666666663</v>
      </c>
      <c r="C4" s="5">
        <v>33.233333333333334</v>
      </c>
      <c r="D4" s="5">
        <v>18.133333333333333</v>
      </c>
      <c r="E4" s="6">
        <v>3</v>
      </c>
      <c r="G4" s="5">
        <v>10.666666666666666</v>
      </c>
      <c r="H4" s="5">
        <v>22.666666666666668</v>
      </c>
      <c r="I4" s="5">
        <v>58</v>
      </c>
      <c r="J4" s="5">
        <v>16.666666666666668</v>
      </c>
      <c r="K4" s="5">
        <v>10</v>
      </c>
      <c r="L4" s="5">
        <v>20</v>
      </c>
      <c r="M4" s="5">
        <v>11</v>
      </c>
      <c r="N4" s="5">
        <v>27.666666666666668</v>
      </c>
      <c r="O4" s="5">
        <v>17.666666666666668</v>
      </c>
      <c r="P4" s="5">
        <v>17.333333333333332</v>
      </c>
      <c r="Q4" s="5">
        <f t="shared" si="0"/>
        <v>21.166666666666664</v>
      </c>
      <c r="R4" s="5">
        <v>58</v>
      </c>
      <c r="S4" s="5">
        <v>10</v>
      </c>
      <c r="T4" s="5">
        <f t="shared" si="1"/>
        <v>14.095135313510578</v>
      </c>
      <c r="U4" s="5">
        <f t="shared" si="2"/>
        <v>4.4572731518964925</v>
      </c>
      <c r="V4" s="5">
        <v>48</v>
      </c>
      <c r="X4" s="5"/>
      <c r="Y4" s="5">
        <v>44.666666666666664</v>
      </c>
      <c r="Z4" s="5">
        <v>18</v>
      </c>
      <c r="AA4" s="5">
        <v>20.666666666666668</v>
      </c>
      <c r="AB4" s="5">
        <v>45.333333333333336</v>
      </c>
      <c r="AC4" s="5">
        <v>18.666666666666668</v>
      </c>
      <c r="AD4" s="5">
        <v>21.333333333333332</v>
      </c>
      <c r="AE4" s="5">
        <v>55.666666666666664</v>
      </c>
      <c r="AF4" s="5">
        <v>18</v>
      </c>
      <c r="AG4" s="5">
        <v>25.333333333333332</v>
      </c>
      <c r="AH4" s="5">
        <v>18</v>
      </c>
      <c r="AI4" s="5">
        <f t="shared" si="3"/>
        <v>28.566666666666663</v>
      </c>
      <c r="AJ4" s="5">
        <v>55.666666666666664</v>
      </c>
      <c r="AK4" s="5">
        <v>18</v>
      </c>
      <c r="AL4" s="5">
        <f t="shared" si="4"/>
        <v>14.27079379556568</v>
      </c>
      <c r="AM4" s="5">
        <f t="shared" si="5"/>
        <v>4.5128212412586866</v>
      </c>
      <c r="AN4" s="5">
        <v>37.666666666666664</v>
      </c>
      <c r="AO4" s="5">
        <f t="shared" si="6"/>
        <v>49.956104301863533</v>
      </c>
      <c r="AP4" s="4">
        <f t="shared" si="7"/>
        <v>0.34960629921259839</v>
      </c>
      <c r="AQ4" s="5"/>
      <c r="AR4" s="5"/>
      <c r="AS4" s="5">
        <v>21.333333333333332</v>
      </c>
      <c r="AT4" s="5">
        <v>8</v>
      </c>
      <c r="AU4" s="5">
        <v>94.666666666666671</v>
      </c>
      <c r="AV4" s="5">
        <v>22</v>
      </c>
      <c r="AW4" s="5">
        <v>4</v>
      </c>
      <c r="AX4" s="5">
        <v>95.333333333333329</v>
      </c>
      <c r="AY4" s="5">
        <v>24.333333333333332</v>
      </c>
      <c r="AZ4" s="5">
        <v>7.666666666666667</v>
      </c>
      <c r="BA4" s="5">
        <v>32.333333333333336</v>
      </c>
      <c r="BB4" s="5">
        <v>22.666666666666668</v>
      </c>
      <c r="BC4" s="5">
        <f t="shared" si="8"/>
        <v>33.233333333333334</v>
      </c>
      <c r="BD4" s="5">
        <v>95.333333333333329</v>
      </c>
      <c r="BE4" s="5">
        <v>4</v>
      </c>
      <c r="BF4" s="5">
        <f t="shared" si="9"/>
        <v>33.722560862293825</v>
      </c>
      <c r="BG4" s="5">
        <f t="shared" si="10"/>
        <v>10.664010085850027</v>
      </c>
      <c r="BH4" s="5">
        <v>91.333333333333329</v>
      </c>
      <c r="BI4" s="5">
        <f t="shared" si="11"/>
        <v>101.47209888353208</v>
      </c>
      <c r="BJ4" s="4">
        <f t="shared" si="12"/>
        <v>0.5700787401574805</v>
      </c>
      <c r="BK4" s="5"/>
      <c r="BL4" s="5"/>
      <c r="BM4" s="5">
        <v>23.333333333333332</v>
      </c>
      <c r="BN4" s="5">
        <v>10</v>
      </c>
      <c r="BO4" s="5">
        <v>23.333333333333332</v>
      </c>
      <c r="BP4" s="5">
        <v>13.333333333333334</v>
      </c>
      <c r="BQ4" s="5">
        <v>10</v>
      </c>
      <c r="BR4" s="5">
        <v>14.666666666666666</v>
      </c>
      <c r="BS4" s="5">
        <v>20</v>
      </c>
      <c r="BT4" s="5">
        <v>13.333333333333334</v>
      </c>
      <c r="BU4" s="5">
        <v>23.333333333333332</v>
      </c>
      <c r="BV4" s="5">
        <v>30</v>
      </c>
      <c r="BW4" s="5">
        <f t="shared" si="13"/>
        <v>18.133333333333333</v>
      </c>
      <c r="BX4" s="5">
        <v>30</v>
      </c>
      <c r="BY4" s="5">
        <v>10</v>
      </c>
      <c r="BZ4" s="5">
        <f t="shared" si="14"/>
        <v>6.7972398174407864</v>
      </c>
      <c r="CA4" s="5">
        <f t="shared" ref="CA4:CA66" si="17">_xlfn.STDEV.S(BM4:BV4)/SQRT(COUNT(BM4:BV4))</f>
        <v>2.1494759625499991</v>
      </c>
      <c r="CB4" s="5">
        <v>20</v>
      </c>
      <c r="CC4" s="5">
        <f t="shared" si="15"/>
        <v>37.484778405004334</v>
      </c>
      <c r="CD4" s="5">
        <f t="shared" si="16"/>
        <v>-0.14330708661417316</v>
      </c>
      <c r="CF4">
        <v>18</v>
      </c>
      <c r="CG4" s="1">
        <v>36.363636363636402</v>
      </c>
      <c r="CH4">
        <v>18</v>
      </c>
      <c r="CI4">
        <v>1</v>
      </c>
    </row>
    <row r="5" spans="1:87" x14ac:dyDescent="0.3">
      <c r="A5" s="5">
        <v>24.033333333333335</v>
      </c>
      <c r="B5" s="5">
        <v>24.9</v>
      </c>
      <c r="C5" s="5">
        <v>36.466666666666669</v>
      </c>
      <c r="D5" s="5">
        <v>21.266666666666669</v>
      </c>
      <c r="E5" s="6">
        <v>4</v>
      </c>
      <c r="G5" s="5">
        <v>30.333333333333332</v>
      </c>
      <c r="H5" s="5">
        <v>0.33333333333333331</v>
      </c>
      <c r="I5" s="5">
        <v>20</v>
      </c>
      <c r="J5" s="5">
        <v>29.333333333333332</v>
      </c>
      <c r="K5" s="5">
        <v>3</v>
      </c>
      <c r="L5" s="5">
        <v>16.666666666666668</v>
      </c>
      <c r="M5" s="5">
        <v>27</v>
      </c>
      <c r="N5" s="5">
        <v>59.666666666666664</v>
      </c>
      <c r="O5" s="5">
        <v>36.666666666666664</v>
      </c>
      <c r="P5" s="5">
        <v>17.333333333333332</v>
      </c>
      <c r="Q5" s="5">
        <f t="shared" si="0"/>
        <v>24.033333333333335</v>
      </c>
      <c r="R5" s="5">
        <v>59.666666666666664</v>
      </c>
      <c r="S5" s="5">
        <v>0.33333333333333331</v>
      </c>
      <c r="T5" s="5">
        <f t="shared" si="1"/>
        <v>17.079660851867484</v>
      </c>
      <c r="U5" s="5">
        <f t="shared" si="2"/>
        <v>5.401062995511297</v>
      </c>
      <c r="V5" s="5">
        <v>59.333333333333329</v>
      </c>
      <c r="X5" s="5"/>
      <c r="Y5" s="5">
        <v>33.333333333333336</v>
      </c>
      <c r="Z5" s="5">
        <v>15.333333333333334</v>
      </c>
      <c r="AA5" s="5">
        <v>24</v>
      </c>
      <c r="AB5" s="5">
        <v>33.333333333333336</v>
      </c>
      <c r="AC5" s="5">
        <v>15.333333333333334</v>
      </c>
      <c r="AD5" s="5">
        <v>23.333333333333332</v>
      </c>
      <c r="AE5" s="5">
        <v>15.666666666666666</v>
      </c>
      <c r="AF5" s="5">
        <v>38</v>
      </c>
      <c r="AG5" s="5">
        <v>28.666666666666668</v>
      </c>
      <c r="AH5" s="5">
        <v>22</v>
      </c>
      <c r="AI5" s="5">
        <f t="shared" si="3"/>
        <v>24.9</v>
      </c>
      <c r="AJ5" s="5">
        <v>38</v>
      </c>
      <c r="AK5" s="5">
        <v>15.333333333333334</v>
      </c>
      <c r="AL5" s="5">
        <f t="shared" si="4"/>
        <v>8.2192937727919766</v>
      </c>
      <c r="AM5" s="5">
        <f t="shared" si="5"/>
        <v>2.599168908006114</v>
      </c>
      <c r="AN5" s="5">
        <v>22.666666666666664</v>
      </c>
      <c r="AO5" s="5">
        <f t="shared" si="6"/>
        <v>33.009211938923606</v>
      </c>
      <c r="AP5" s="4">
        <f t="shared" si="7"/>
        <v>3.6061026352288354E-2</v>
      </c>
      <c r="AQ5" s="5"/>
      <c r="AR5" s="5"/>
      <c r="AS5" s="5">
        <v>80.666666666666671</v>
      </c>
      <c r="AT5" s="5">
        <v>26</v>
      </c>
      <c r="AU5" s="5">
        <v>36.666666666666664</v>
      </c>
      <c r="AV5" s="5">
        <v>80</v>
      </c>
      <c r="AW5" s="5">
        <v>26</v>
      </c>
      <c r="AX5" s="5">
        <v>36.666666666666664</v>
      </c>
      <c r="AY5" s="5">
        <v>13.666666666666666</v>
      </c>
      <c r="AZ5" s="5">
        <v>37.333333333333336</v>
      </c>
      <c r="BA5" s="5">
        <v>11</v>
      </c>
      <c r="BB5" s="5">
        <v>16.666666666666668</v>
      </c>
      <c r="BC5" s="5">
        <f t="shared" si="8"/>
        <v>36.466666666666669</v>
      </c>
      <c r="BD5" s="5">
        <v>80.666666666666671</v>
      </c>
      <c r="BE5" s="5">
        <v>11</v>
      </c>
      <c r="BF5" s="5">
        <f t="shared" si="9"/>
        <v>25.009232862986053</v>
      </c>
      <c r="BG5" s="5">
        <f t="shared" si="10"/>
        <v>7.9086138380569668</v>
      </c>
      <c r="BH5" s="5">
        <v>69.666666666666671</v>
      </c>
      <c r="BI5" s="5">
        <f t="shared" si="11"/>
        <v>68.581077320802692</v>
      </c>
      <c r="BJ5" s="4">
        <f t="shared" si="12"/>
        <v>0.51733703190013869</v>
      </c>
      <c r="BK5" s="5"/>
      <c r="BL5" s="5"/>
      <c r="BM5" s="5">
        <v>38.666666666666664</v>
      </c>
      <c r="BN5" s="5">
        <v>19.333333333333332</v>
      </c>
      <c r="BO5" s="5">
        <v>16.666666666666668</v>
      </c>
      <c r="BP5" s="5">
        <v>38.666666666666664</v>
      </c>
      <c r="BQ5" s="5">
        <v>6.666666666666667</v>
      </c>
      <c r="BR5" s="5">
        <v>19.333333333333332</v>
      </c>
      <c r="BS5" s="5">
        <v>23.333333333333332</v>
      </c>
      <c r="BT5" s="5">
        <v>10</v>
      </c>
      <c r="BU5" s="5">
        <v>16.666666666666668</v>
      </c>
      <c r="BV5" s="5">
        <v>23.333333333333332</v>
      </c>
      <c r="BW5" s="5">
        <f t="shared" si="13"/>
        <v>21.266666666666669</v>
      </c>
      <c r="BX5" s="5">
        <v>38.666666666666664</v>
      </c>
      <c r="BY5" s="5">
        <v>6.666666666666667</v>
      </c>
      <c r="BZ5" s="5">
        <f t="shared" si="14"/>
        <v>10.561752566877828</v>
      </c>
      <c r="CA5" s="5">
        <f t="shared" si="17"/>
        <v>3.339919419446379</v>
      </c>
      <c r="CB5" s="5">
        <v>31.999999999999996</v>
      </c>
      <c r="CC5" s="5">
        <f t="shared" si="15"/>
        <v>49.663413323876931</v>
      </c>
      <c r="CD5" s="5">
        <f t="shared" si="16"/>
        <v>-0.11511789181692089</v>
      </c>
      <c r="CF5">
        <v>12</v>
      </c>
      <c r="CG5" s="1">
        <v>28</v>
      </c>
      <c r="CH5">
        <v>-24</v>
      </c>
      <c r="CI5">
        <v>5</v>
      </c>
    </row>
    <row r="6" spans="1:87" x14ac:dyDescent="0.3">
      <c r="A6" s="5">
        <v>35.06666666666667</v>
      </c>
      <c r="B6" s="5">
        <v>28.333333333333336</v>
      </c>
      <c r="C6" s="5">
        <v>23.166666666666664</v>
      </c>
      <c r="D6" s="5">
        <v>11.933333333333334</v>
      </c>
      <c r="E6" s="6">
        <v>5</v>
      </c>
      <c r="G6" s="5">
        <v>32.333333333333336</v>
      </c>
      <c r="H6" s="5">
        <v>35.333333333333336</v>
      </c>
      <c r="I6" s="5">
        <v>32</v>
      </c>
      <c r="J6" s="5">
        <v>1.6666666666666667</v>
      </c>
      <c r="K6" s="5">
        <v>21.666666666666668</v>
      </c>
      <c r="L6" s="5">
        <v>8.3333333333333339</v>
      </c>
      <c r="M6" s="5">
        <v>68</v>
      </c>
      <c r="N6" s="5">
        <v>81.333333333333329</v>
      </c>
      <c r="O6" s="5">
        <v>46.666666666666664</v>
      </c>
      <c r="P6" s="5">
        <v>23.333333333333332</v>
      </c>
      <c r="Q6" s="5">
        <f t="shared" si="0"/>
        <v>35.06666666666667</v>
      </c>
      <c r="R6" s="5">
        <v>81.333333333333329</v>
      </c>
      <c r="S6" s="5">
        <v>1.6666666666666667</v>
      </c>
      <c r="T6" s="5">
        <f t="shared" si="1"/>
        <v>24.774937555202783</v>
      </c>
      <c r="U6" s="5">
        <f t="shared" si="2"/>
        <v>7.8345231562884363</v>
      </c>
      <c r="V6" s="5">
        <v>79.666666666666657</v>
      </c>
      <c r="X6" s="5"/>
      <c r="Y6" s="5">
        <v>1.3333333333333333</v>
      </c>
      <c r="Z6" s="5">
        <v>32.666666666666664</v>
      </c>
      <c r="AA6" s="5">
        <v>43.333333333333336</v>
      </c>
      <c r="AB6" s="5">
        <v>10.666666666666666</v>
      </c>
      <c r="AC6" s="5">
        <v>32.666666666666664</v>
      </c>
      <c r="AD6" s="5">
        <v>42.666666666666664</v>
      </c>
      <c r="AE6" s="5">
        <v>33</v>
      </c>
      <c r="AF6" s="5">
        <v>21.333333333333332</v>
      </c>
      <c r="AG6" s="5">
        <v>44</v>
      </c>
      <c r="AH6" s="5">
        <v>21.666666666666668</v>
      </c>
      <c r="AI6" s="5">
        <f t="shared" si="3"/>
        <v>28.333333333333336</v>
      </c>
      <c r="AJ6" s="5">
        <v>44</v>
      </c>
      <c r="AK6" s="5">
        <v>1.3333333333333333</v>
      </c>
      <c r="AL6" s="5">
        <f t="shared" si="4"/>
        <v>14.413642371716909</v>
      </c>
      <c r="AM6" s="5">
        <f t="shared" si="5"/>
        <v>4.5579939273736754</v>
      </c>
      <c r="AN6" s="5">
        <v>42.666666666666664</v>
      </c>
      <c r="AO6" s="5">
        <f t="shared" si="6"/>
        <v>50.871678959000853</v>
      </c>
      <c r="AP6" s="4">
        <f t="shared" si="7"/>
        <v>-0.19201520912547529</v>
      </c>
      <c r="AQ6" s="5"/>
      <c r="AR6" s="5"/>
      <c r="AS6" s="5">
        <v>6.666666666666667</v>
      </c>
      <c r="AT6" s="5">
        <v>6</v>
      </c>
      <c r="AU6" s="5">
        <v>60.666666666666664</v>
      </c>
      <c r="AV6" s="5">
        <v>6</v>
      </c>
      <c r="AW6" s="5">
        <v>6</v>
      </c>
      <c r="AX6" s="5">
        <v>60</v>
      </c>
      <c r="AY6" s="5">
        <v>11</v>
      </c>
      <c r="AZ6" s="5">
        <v>55</v>
      </c>
      <c r="BA6" s="5">
        <v>9</v>
      </c>
      <c r="BB6" s="5">
        <v>11.333333333333334</v>
      </c>
      <c r="BC6" s="5">
        <f t="shared" si="8"/>
        <v>23.166666666666664</v>
      </c>
      <c r="BD6" s="5">
        <v>60.666666666666664</v>
      </c>
      <c r="BE6" s="5">
        <v>6</v>
      </c>
      <c r="BF6" s="5">
        <f t="shared" si="9"/>
        <v>24.543360471008786</v>
      </c>
      <c r="BG6" s="5">
        <f t="shared" si="10"/>
        <v>7.7612920522930748</v>
      </c>
      <c r="BH6" s="5">
        <v>54.666666666666664</v>
      </c>
      <c r="BI6" s="5">
        <f t="shared" si="11"/>
        <v>105.9425631842106</v>
      </c>
      <c r="BJ6" s="4">
        <f t="shared" si="12"/>
        <v>-0.33935361216730053</v>
      </c>
      <c r="BK6" s="5"/>
      <c r="BL6" s="5"/>
      <c r="BM6" s="5">
        <v>10</v>
      </c>
      <c r="BN6" s="5">
        <v>10</v>
      </c>
      <c r="BO6" s="5">
        <v>10</v>
      </c>
      <c r="BP6" s="5">
        <v>10</v>
      </c>
      <c r="BQ6" s="5">
        <v>4</v>
      </c>
      <c r="BR6" s="5">
        <v>23.333333333333332</v>
      </c>
      <c r="BS6" s="5">
        <v>13.333333333333334</v>
      </c>
      <c r="BT6" s="5">
        <v>4.666666666666667</v>
      </c>
      <c r="BU6" s="5">
        <v>20</v>
      </c>
      <c r="BV6" s="5">
        <v>14</v>
      </c>
      <c r="BW6" s="5">
        <f t="shared" si="13"/>
        <v>11.933333333333334</v>
      </c>
      <c r="BX6" s="5">
        <v>23.333333333333332</v>
      </c>
      <c r="BY6" s="5">
        <v>4</v>
      </c>
      <c r="BZ6" s="5">
        <f t="shared" si="14"/>
        <v>6.0732158381934669</v>
      </c>
      <c r="CA6" s="5">
        <f t="shared" si="17"/>
        <v>1.9205194770499978</v>
      </c>
      <c r="CB6" s="5">
        <v>19.333333333333332</v>
      </c>
      <c r="CC6" s="5">
        <f t="shared" si="15"/>
        <v>50.892870152459224</v>
      </c>
      <c r="CD6" s="5">
        <f t="shared" si="16"/>
        <v>-0.65969581749049433</v>
      </c>
      <c r="CF6">
        <v>71</v>
      </c>
      <c r="CG6" s="1">
        <v>21.428571428571399</v>
      </c>
      <c r="CH6">
        <v>-14</v>
      </c>
      <c r="CI6">
        <v>9</v>
      </c>
    </row>
    <row r="7" spans="1:87" x14ac:dyDescent="0.3">
      <c r="A7" s="5">
        <v>18.366666666666667</v>
      </c>
      <c r="B7" s="5">
        <v>26.600000000000005</v>
      </c>
      <c r="C7" s="5">
        <v>19.666666666666664</v>
      </c>
      <c r="D7" s="5">
        <v>7.666666666666667</v>
      </c>
      <c r="E7" s="6">
        <v>6</v>
      </c>
      <c r="G7" s="5">
        <v>9.6666666666666661</v>
      </c>
      <c r="H7" s="5">
        <v>1.3333333333333333</v>
      </c>
      <c r="I7" s="5">
        <v>0.66666666666666663</v>
      </c>
      <c r="J7" s="5">
        <v>6.666666666666667</v>
      </c>
      <c r="K7" s="5">
        <v>16.666666666666668</v>
      </c>
      <c r="L7" s="5">
        <v>1.6666666666666667</v>
      </c>
      <c r="M7" s="5">
        <v>33</v>
      </c>
      <c r="N7" s="5">
        <v>46.666666666666664</v>
      </c>
      <c r="O7" s="5">
        <v>42</v>
      </c>
      <c r="P7" s="5">
        <v>25.333333333333332</v>
      </c>
      <c r="Q7" s="5">
        <f t="shared" si="0"/>
        <v>18.366666666666667</v>
      </c>
      <c r="R7" s="5">
        <v>46.666666666666664</v>
      </c>
      <c r="S7" s="5">
        <v>0.66666666666666663</v>
      </c>
      <c r="T7" s="5">
        <f t="shared" si="1"/>
        <v>17.384149158797179</v>
      </c>
      <c r="U7" s="5">
        <f t="shared" si="2"/>
        <v>5.4973506525899243</v>
      </c>
      <c r="V7" s="5">
        <v>46</v>
      </c>
      <c r="X7" s="5"/>
      <c r="Y7" s="5">
        <v>40.666666666666664</v>
      </c>
      <c r="Z7" s="5">
        <v>55.333333333333336</v>
      </c>
      <c r="AA7" s="5">
        <v>10.666666666666666</v>
      </c>
      <c r="AB7" s="5">
        <v>40</v>
      </c>
      <c r="AC7" s="5">
        <v>1.3333333333333333</v>
      </c>
      <c r="AD7" s="5">
        <v>55.333333333333336</v>
      </c>
      <c r="AE7" s="5">
        <v>21.333333333333332</v>
      </c>
      <c r="AF7" s="5">
        <v>6.666666666666667</v>
      </c>
      <c r="AG7" s="5">
        <v>28</v>
      </c>
      <c r="AH7" s="5">
        <v>6.666666666666667</v>
      </c>
      <c r="AI7" s="5">
        <f t="shared" si="3"/>
        <v>26.600000000000005</v>
      </c>
      <c r="AJ7" s="5">
        <v>55.333333333333336</v>
      </c>
      <c r="AK7" s="5">
        <v>1.3333333333333333</v>
      </c>
      <c r="AL7" s="5">
        <f t="shared" si="4"/>
        <v>20.39958847321541</v>
      </c>
      <c r="AM7" s="5">
        <f t="shared" si="5"/>
        <v>6.4509162905477462</v>
      </c>
      <c r="AN7" s="5">
        <v>54</v>
      </c>
      <c r="AO7" s="5">
        <f t="shared" si="6"/>
        <v>76.690182230133104</v>
      </c>
      <c r="AP7" s="4">
        <f>(AI7-Q7)/Q7</f>
        <v>0.44827586206896575</v>
      </c>
      <c r="AQ7" s="5"/>
      <c r="AR7" s="5"/>
      <c r="AS7" s="5">
        <v>34</v>
      </c>
      <c r="AT7" s="5">
        <v>6</v>
      </c>
      <c r="AU7" s="5">
        <v>16.666666666666668</v>
      </c>
      <c r="AV7" s="5">
        <v>33.333333333333336</v>
      </c>
      <c r="AW7" s="5">
        <v>6</v>
      </c>
      <c r="AX7" s="5">
        <v>17.333333333333332</v>
      </c>
      <c r="AY7" s="5">
        <v>21.666666666666668</v>
      </c>
      <c r="AZ7" s="5">
        <v>32.333333333333336</v>
      </c>
      <c r="BA7" s="5">
        <v>7.666666666666667</v>
      </c>
      <c r="BB7" s="5">
        <v>21.666666666666668</v>
      </c>
      <c r="BC7" s="5">
        <f t="shared" si="8"/>
        <v>19.666666666666664</v>
      </c>
      <c r="BD7" s="5">
        <v>34</v>
      </c>
      <c r="BE7" s="5">
        <v>6</v>
      </c>
      <c r="BF7" s="5">
        <f t="shared" si="9"/>
        <v>11.018502956727264</v>
      </c>
      <c r="BG7" s="5">
        <f t="shared" si="10"/>
        <v>3.4843565748557861</v>
      </c>
      <c r="BH7" s="5">
        <v>28</v>
      </c>
      <c r="BI7" s="5">
        <f t="shared" si="11"/>
        <v>56.026286220647115</v>
      </c>
      <c r="BJ7" s="4">
        <f t="shared" si="12"/>
        <v>7.0780399274047029E-2</v>
      </c>
      <c r="BK7" s="5"/>
      <c r="BL7" s="5"/>
      <c r="BM7" s="5">
        <v>4.666666666666667</v>
      </c>
      <c r="BN7" s="5">
        <v>5.333333333333333</v>
      </c>
      <c r="BO7" s="5">
        <v>6.666666666666667</v>
      </c>
      <c r="BP7" s="5">
        <v>4.666666666666667</v>
      </c>
      <c r="BQ7" s="5">
        <v>5.333333333333333</v>
      </c>
      <c r="BR7" s="5">
        <v>6.666666666666667</v>
      </c>
      <c r="BS7" s="5">
        <v>6.666666666666667</v>
      </c>
      <c r="BT7" s="5">
        <v>13.333333333333334</v>
      </c>
      <c r="BU7" s="5">
        <v>13.333333333333334</v>
      </c>
      <c r="BV7" s="5">
        <v>10</v>
      </c>
      <c r="BW7" s="5">
        <f t="shared" si="13"/>
        <v>7.666666666666667</v>
      </c>
      <c r="BX7" s="5">
        <v>13.333333333333334</v>
      </c>
      <c r="BY7" s="5">
        <v>4.666666666666667</v>
      </c>
      <c r="BZ7" s="5">
        <f t="shared" si="14"/>
        <v>3.359159212851329</v>
      </c>
      <c r="CA7" s="5">
        <f t="shared" si="17"/>
        <v>1.0622594135748555</v>
      </c>
      <c r="CB7" s="5">
        <v>8.6666666666666679</v>
      </c>
      <c r="CC7" s="5">
        <f t="shared" si="15"/>
        <v>43.815120167626034</v>
      </c>
      <c r="CD7" s="5">
        <f t="shared" si="16"/>
        <v>-0.58257713248638832</v>
      </c>
      <c r="CF7">
        <v>0</v>
      </c>
      <c r="CG7" s="1">
        <v>28.571428571428601</v>
      </c>
      <c r="CH7">
        <v>21</v>
      </c>
      <c r="CI7">
        <v>13</v>
      </c>
    </row>
    <row r="8" spans="1:87" x14ac:dyDescent="0.3">
      <c r="A8" s="5">
        <v>8.6</v>
      </c>
      <c r="B8" s="5">
        <v>21.6</v>
      </c>
      <c r="C8" s="5">
        <v>20.100000000000001</v>
      </c>
      <c r="D8" s="5">
        <v>2.9333333333333331</v>
      </c>
      <c r="E8" s="6">
        <v>7</v>
      </c>
      <c r="G8" s="5">
        <v>2.3333333333333335</v>
      </c>
      <c r="H8" s="5">
        <v>2</v>
      </c>
      <c r="I8" s="5">
        <v>6.666666666666667</v>
      </c>
      <c r="J8" s="5">
        <v>2.3333333333333335</v>
      </c>
      <c r="K8" s="5">
        <v>10</v>
      </c>
      <c r="L8" s="5">
        <v>16.666666666666668</v>
      </c>
      <c r="M8" s="5">
        <v>1</v>
      </c>
      <c r="N8" s="5">
        <v>1.6666666666666667</v>
      </c>
      <c r="O8" s="5">
        <v>34.666666666666664</v>
      </c>
      <c r="P8" s="5">
        <v>8.6666666666666661</v>
      </c>
      <c r="Q8" s="5">
        <f t="shared" si="0"/>
        <v>8.6</v>
      </c>
      <c r="R8" s="5">
        <v>34.666666666666664</v>
      </c>
      <c r="S8" s="5">
        <v>1</v>
      </c>
      <c r="T8" s="5">
        <f t="shared" si="1"/>
        <v>10.425277922102911</v>
      </c>
      <c r="U8" s="5">
        <f t="shared" si="2"/>
        <v>3.2967623474112653</v>
      </c>
      <c r="V8" s="5">
        <v>33.666666666666664</v>
      </c>
      <c r="X8" s="5"/>
      <c r="Y8" s="5">
        <v>44</v>
      </c>
      <c r="Z8" s="5">
        <v>1.3333333333333333</v>
      </c>
      <c r="AA8" s="5">
        <v>39.333333333333336</v>
      </c>
      <c r="AB8" s="5">
        <v>20</v>
      </c>
      <c r="AC8" s="5">
        <v>40.666666666666664</v>
      </c>
      <c r="AD8" s="5">
        <v>2</v>
      </c>
      <c r="AE8" s="5">
        <v>43</v>
      </c>
      <c r="AF8" s="5">
        <v>0.66666666666666663</v>
      </c>
      <c r="AG8" s="5">
        <v>24.666666666666668</v>
      </c>
      <c r="AH8" s="5">
        <v>0.33333333333333331</v>
      </c>
      <c r="AI8" s="5">
        <f t="shared" si="3"/>
        <v>21.6</v>
      </c>
      <c r="AJ8" s="5">
        <v>44</v>
      </c>
      <c r="AK8" s="5">
        <v>0.33333333333333331</v>
      </c>
      <c r="AL8" s="5">
        <f t="shared" si="4"/>
        <v>19.250012025008267</v>
      </c>
      <c r="AM8" s="5">
        <f t="shared" si="5"/>
        <v>6.0873882984656307</v>
      </c>
      <c r="AN8" s="5">
        <v>43.666666666666664</v>
      </c>
      <c r="AO8" s="5">
        <f t="shared" si="6"/>
        <v>89.120426041704931</v>
      </c>
      <c r="AP8" s="4">
        <f>(AI8-Q8)/Q8</f>
        <v>1.5116279069767444</v>
      </c>
      <c r="AQ8" s="5"/>
      <c r="AR8" s="5"/>
      <c r="AS8" s="5">
        <v>32.666666666666664</v>
      </c>
      <c r="AT8" s="5">
        <v>13.333333333333334</v>
      </c>
      <c r="AU8" s="5">
        <v>16.666666666666668</v>
      </c>
      <c r="AV8" s="5">
        <v>32.666666666666664</v>
      </c>
      <c r="AW8" s="5">
        <v>13.333333333333334</v>
      </c>
      <c r="AX8" s="5">
        <v>16.666666666666668</v>
      </c>
      <c r="AY8" s="5">
        <v>13.666666666666666</v>
      </c>
      <c r="AZ8" s="5">
        <v>11</v>
      </c>
      <c r="BA8" s="5">
        <v>37.333333333333336</v>
      </c>
      <c r="BB8" s="5">
        <v>13.666666666666666</v>
      </c>
      <c r="BC8" s="5">
        <f t="shared" si="8"/>
        <v>20.100000000000001</v>
      </c>
      <c r="BD8" s="5">
        <v>37.333333333333336</v>
      </c>
      <c r="BE8" s="5">
        <v>11</v>
      </c>
      <c r="BF8" s="5">
        <f t="shared" si="9"/>
        <v>9.964195159930636</v>
      </c>
      <c r="BG8" s="5">
        <f t="shared" si="10"/>
        <v>3.1509551755806542</v>
      </c>
      <c r="BH8" s="5">
        <v>26.333333333333336</v>
      </c>
      <c r="BI8" s="5">
        <f t="shared" si="11"/>
        <v>49.573110248411126</v>
      </c>
      <c r="BJ8" s="4">
        <f t="shared" si="12"/>
        <v>1.3372093023255816</v>
      </c>
      <c r="BK8" s="5"/>
      <c r="BL8" s="5"/>
      <c r="BM8" s="5">
        <v>0</v>
      </c>
      <c r="BN8" s="5">
        <v>3.3333333333333335</v>
      </c>
      <c r="BO8" s="5">
        <v>4</v>
      </c>
      <c r="BP8" s="5">
        <v>0</v>
      </c>
      <c r="BQ8" s="5">
        <v>0</v>
      </c>
      <c r="BR8" s="5">
        <v>6.666666666666667</v>
      </c>
      <c r="BS8" s="5">
        <v>6.666666666666667</v>
      </c>
      <c r="BT8" s="5">
        <v>0</v>
      </c>
      <c r="BU8" s="5">
        <v>3.3333333333333335</v>
      </c>
      <c r="BV8" s="5">
        <v>5.333333333333333</v>
      </c>
      <c r="BW8" s="5">
        <f t="shared" si="13"/>
        <v>2.9333333333333331</v>
      </c>
      <c r="BX8" s="5">
        <v>6.666666666666667</v>
      </c>
      <c r="BY8" s="5">
        <v>0</v>
      </c>
      <c r="BZ8" s="5">
        <f t="shared" si="14"/>
        <v>2.7791107912646198</v>
      </c>
      <c r="CA8" s="5">
        <f t="shared" si="17"/>
        <v>0.87883199703489745</v>
      </c>
      <c r="CB8" s="5">
        <v>6.666666666666667</v>
      </c>
      <c r="CC8" s="5">
        <f t="shared" si="15"/>
        <v>94.742413338566593</v>
      </c>
      <c r="CD8" s="5">
        <f t="shared" si="16"/>
        <v>-0.65891472868217049</v>
      </c>
      <c r="CF8">
        <v>-41</v>
      </c>
      <c r="CG8" s="1">
        <v>-11.764705882352899</v>
      </c>
      <c r="CH8">
        <v>24</v>
      </c>
      <c r="CI8">
        <v>17</v>
      </c>
    </row>
    <row r="9" spans="1:87" x14ac:dyDescent="0.3">
      <c r="A9" s="5">
        <v>14.6</v>
      </c>
      <c r="B9" s="5">
        <v>23.2</v>
      </c>
      <c r="C9" s="5">
        <v>13.933333333333334</v>
      </c>
      <c r="D9" s="5">
        <v>21.4</v>
      </c>
      <c r="E9" s="6">
        <v>8</v>
      </c>
      <c r="G9" s="5">
        <v>1.6666666666666667</v>
      </c>
      <c r="H9" s="5">
        <v>6</v>
      </c>
      <c r="I9" s="5">
        <v>4</v>
      </c>
      <c r="J9" s="5">
        <v>10</v>
      </c>
      <c r="K9" s="5">
        <v>3</v>
      </c>
      <c r="L9" s="5">
        <v>20.333333333333332</v>
      </c>
      <c r="M9" s="5">
        <v>23</v>
      </c>
      <c r="N9" s="5">
        <v>42</v>
      </c>
      <c r="O9" s="5">
        <v>16</v>
      </c>
      <c r="P9" s="5">
        <v>20</v>
      </c>
      <c r="Q9" s="5">
        <f t="shared" si="0"/>
        <v>14.6</v>
      </c>
      <c r="R9" s="5">
        <v>42</v>
      </c>
      <c r="S9" s="5">
        <v>1.6666666666666667</v>
      </c>
      <c r="T9" s="5">
        <f t="shared" si="1"/>
        <v>12.448213714881264</v>
      </c>
      <c r="U9" s="5">
        <f t="shared" si="2"/>
        <v>3.9364708139570652</v>
      </c>
      <c r="V9" s="5">
        <v>40.333333333333336</v>
      </c>
      <c r="X9" s="5"/>
      <c r="Y9" s="5">
        <v>46</v>
      </c>
      <c r="Z9" s="5">
        <v>2.6666666666666665</v>
      </c>
      <c r="AA9" s="5">
        <v>20</v>
      </c>
      <c r="AB9" s="5">
        <v>12</v>
      </c>
      <c r="AC9" s="5">
        <v>44</v>
      </c>
      <c r="AD9" s="5">
        <v>3.3333333333333335</v>
      </c>
      <c r="AE9" s="5">
        <v>9</v>
      </c>
      <c r="AF9" s="5">
        <v>19.333333333333332</v>
      </c>
      <c r="AG9" s="5">
        <v>56</v>
      </c>
      <c r="AH9" s="5">
        <v>19.666666666666668</v>
      </c>
      <c r="AI9" s="5">
        <f t="shared" si="3"/>
        <v>23.2</v>
      </c>
      <c r="AJ9" s="5">
        <v>56</v>
      </c>
      <c r="AK9" s="5">
        <v>2.6666666666666665</v>
      </c>
      <c r="AL9" s="5">
        <f t="shared" si="4"/>
        <v>18.883790161516771</v>
      </c>
      <c r="AM9" s="5">
        <f t="shared" si="5"/>
        <v>5.9715787767071911</v>
      </c>
      <c r="AN9" s="5">
        <v>53.333333333333336</v>
      </c>
      <c r="AO9" s="5">
        <f t="shared" si="6"/>
        <v>81.395647247917111</v>
      </c>
      <c r="AP9" s="4">
        <f t="shared" si="7"/>
        <v>0.58904109589041098</v>
      </c>
      <c r="AQ9" s="5"/>
      <c r="AR9" s="5"/>
      <c r="AS9" s="5">
        <v>20.666666666666668</v>
      </c>
      <c r="AT9" s="5">
        <v>0.66666666666666663</v>
      </c>
      <c r="AU9" s="5">
        <v>11.333333333333334</v>
      </c>
      <c r="AV9" s="5">
        <v>21.333333333333332</v>
      </c>
      <c r="AW9" s="5">
        <v>1.3333333333333333</v>
      </c>
      <c r="AX9" s="5">
        <v>11.333333333333334</v>
      </c>
      <c r="AY9" s="5">
        <v>4.333333333333333</v>
      </c>
      <c r="AZ9" s="5">
        <v>9</v>
      </c>
      <c r="BA9" s="5">
        <v>55</v>
      </c>
      <c r="BB9" s="5">
        <v>4.333333333333333</v>
      </c>
      <c r="BC9" s="5">
        <f t="shared" si="8"/>
        <v>13.933333333333334</v>
      </c>
      <c r="BD9" s="5">
        <v>55</v>
      </c>
      <c r="BE9" s="5">
        <v>0.66666666666666663</v>
      </c>
      <c r="BF9" s="5">
        <f t="shared" si="9"/>
        <v>16.136608176961786</v>
      </c>
      <c r="BG9" s="5">
        <f t="shared" si="10"/>
        <v>5.1028435548896649</v>
      </c>
      <c r="BH9" s="5">
        <v>54.333333333333336</v>
      </c>
      <c r="BI9" s="5">
        <f t="shared" si="11"/>
        <v>115.81297734661568</v>
      </c>
      <c r="BJ9" s="4">
        <f t="shared" si="12"/>
        <v>-4.5662100456620967E-2</v>
      </c>
      <c r="BK9" s="5"/>
      <c r="BL9" s="5"/>
      <c r="BM9" s="5">
        <v>20.666666666666668</v>
      </c>
      <c r="BN9" s="5">
        <v>15.333333333333334</v>
      </c>
      <c r="BO9" s="5">
        <v>30</v>
      </c>
      <c r="BP9" s="5">
        <v>20.666666666666668</v>
      </c>
      <c r="BQ9" s="5">
        <v>15.333333333333334</v>
      </c>
      <c r="BR9" s="5">
        <v>29.333333333333332</v>
      </c>
      <c r="BS9" s="5">
        <v>16.666666666666668</v>
      </c>
      <c r="BT9" s="5">
        <v>18.666666666666668</v>
      </c>
      <c r="BU9" s="5">
        <v>24</v>
      </c>
      <c r="BV9" s="5">
        <v>23.333333333333332</v>
      </c>
      <c r="BW9" s="5">
        <f t="shared" si="13"/>
        <v>21.4</v>
      </c>
      <c r="BX9" s="5">
        <v>30</v>
      </c>
      <c r="BY9" s="5">
        <v>15.333333333333334</v>
      </c>
      <c r="BZ9" s="5">
        <f t="shared" si="14"/>
        <v>5.2910359787469821</v>
      </c>
      <c r="CA9" s="5">
        <f t="shared" si="17"/>
        <v>1.6731724874738716</v>
      </c>
      <c r="CB9" s="5">
        <v>14.666666666666666</v>
      </c>
      <c r="CC9" s="5">
        <f t="shared" si="15"/>
        <v>24.724467190406461</v>
      </c>
      <c r="CD9" s="5">
        <f t="shared" si="16"/>
        <v>0.46575342465753417</v>
      </c>
      <c r="CF9">
        <v>-16</v>
      </c>
      <c r="CG9" s="1">
        <v>-42.105263157894697</v>
      </c>
      <c r="CH9">
        <v>-37</v>
      </c>
      <c r="CI9">
        <v>21</v>
      </c>
    </row>
    <row r="10" spans="1:87" x14ac:dyDescent="0.3">
      <c r="A10" s="5">
        <v>15.266666666666666</v>
      </c>
      <c r="B10" s="5">
        <v>23.8</v>
      </c>
      <c r="C10" s="5">
        <v>14.4</v>
      </c>
      <c r="D10" s="5">
        <v>14.2</v>
      </c>
      <c r="E10" s="6">
        <v>9</v>
      </c>
      <c r="G10" s="5">
        <v>21.333333333333332</v>
      </c>
      <c r="H10" s="5">
        <v>3.3333333333333335</v>
      </c>
      <c r="I10" s="5">
        <v>1.3333333333333333</v>
      </c>
      <c r="J10" s="5">
        <v>7.333333333333333</v>
      </c>
      <c r="K10" s="5">
        <v>6.666666666666667</v>
      </c>
      <c r="L10" s="5">
        <v>16.666666666666668</v>
      </c>
      <c r="M10" s="5">
        <v>22</v>
      </c>
      <c r="N10" s="5">
        <v>36.666666666666664</v>
      </c>
      <c r="O10" s="5">
        <v>15.333333333333334</v>
      </c>
      <c r="P10" s="5">
        <v>22</v>
      </c>
      <c r="Q10" s="5">
        <f t="shared" si="0"/>
        <v>15.266666666666666</v>
      </c>
      <c r="R10" s="5">
        <v>36.666666666666664</v>
      </c>
      <c r="S10" s="5">
        <v>1.3333333333333333</v>
      </c>
      <c r="T10" s="5">
        <f t="shared" si="1"/>
        <v>10.856869020959572</v>
      </c>
      <c r="U10" s="5">
        <f t="shared" si="2"/>
        <v>3.4332434364354594</v>
      </c>
      <c r="V10" s="5">
        <v>35.333333333333329</v>
      </c>
      <c r="X10" s="5"/>
      <c r="Y10" s="5">
        <v>23.333333333333332</v>
      </c>
      <c r="Z10" s="5">
        <v>6</v>
      </c>
      <c r="AA10" s="5">
        <v>12.666666666666666</v>
      </c>
      <c r="AB10" s="5">
        <v>23.333333333333332</v>
      </c>
      <c r="AC10" s="5">
        <v>46.666666666666664</v>
      </c>
      <c r="AD10" s="5">
        <v>6</v>
      </c>
      <c r="AE10" s="5">
        <v>33</v>
      </c>
      <c r="AF10" s="5">
        <v>21.333333333333332</v>
      </c>
      <c r="AG10" s="5">
        <v>44</v>
      </c>
      <c r="AH10" s="5">
        <v>21.666666666666668</v>
      </c>
      <c r="AI10" s="5">
        <f t="shared" si="3"/>
        <v>23.8</v>
      </c>
      <c r="AJ10" s="5">
        <v>46.666666666666664</v>
      </c>
      <c r="AK10" s="5">
        <v>6</v>
      </c>
      <c r="AL10" s="5">
        <f t="shared" si="4"/>
        <v>14.080193601362582</v>
      </c>
      <c r="AM10" s="5">
        <f t="shared" si="5"/>
        <v>4.4525481676434655</v>
      </c>
      <c r="AN10" s="5">
        <v>40.666666666666664</v>
      </c>
      <c r="AO10" s="5">
        <f t="shared" si="6"/>
        <v>59.160477316649505</v>
      </c>
      <c r="AP10" s="4">
        <f t="shared" si="7"/>
        <v>0.55895196506550238</v>
      </c>
      <c r="AQ10" s="5"/>
      <c r="AR10" s="5"/>
      <c r="AS10" s="5">
        <v>3.3333333333333335</v>
      </c>
      <c r="AT10" s="5">
        <v>9.3333333333333339</v>
      </c>
      <c r="AU10" s="5">
        <v>30.666666666666668</v>
      </c>
      <c r="AV10" s="5">
        <v>3.3333333333333335</v>
      </c>
      <c r="AW10" s="5">
        <v>9.3333333333333339</v>
      </c>
      <c r="AX10" s="5">
        <v>30.666666666666668</v>
      </c>
      <c r="AY10" s="5">
        <v>10.666666666666666</v>
      </c>
      <c r="AZ10" s="5">
        <v>16.666666666666668</v>
      </c>
      <c r="BA10" s="5">
        <v>19.333333333333332</v>
      </c>
      <c r="BB10" s="5">
        <v>10.666666666666666</v>
      </c>
      <c r="BC10" s="5">
        <f t="shared" si="8"/>
        <v>14.4</v>
      </c>
      <c r="BD10" s="5">
        <v>30.666666666666668</v>
      </c>
      <c r="BE10" s="5">
        <v>3.3333333333333335</v>
      </c>
      <c r="BF10" s="5">
        <f t="shared" si="9"/>
        <v>9.9042327901000924</v>
      </c>
      <c r="BG10" s="5">
        <f t="shared" si="10"/>
        <v>3.1319934093240658</v>
      </c>
      <c r="BH10" s="5">
        <v>27.333333333333336</v>
      </c>
      <c r="BI10" s="5">
        <f t="shared" si="11"/>
        <v>68.779394375695077</v>
      </c>
      <c r="BJ10" s="4">
        <f t="shared" si="12"/>
        <v>-5.6768558951964983E-2</v>
      </c>
      <c r="BK10" s="5"/>
      <c r="BL10" s="5"/>
      <c r="BM10" s="5">
        <v>18.666666666666668</v>
      </c>
      <c r="BN10" s="5">
        <v>10</v>
      </c>
      <c r="BO10" s="5">
        <v>13.333333333333334</v>
      </c>
      <c r="BP10" s="5">
        <v>18.666666666666668</v>
      </c>
      <c r="BQ10" s="5">
        <v>8</v>
      </c>
      <c r="BR10" s="5">
        <v>6.666666666666667</v>
      </c>
      <c r="BS10" s="5">
        <v>13.333333333333334</v>
      </c>
      <c r="BT10" s="5">
        <v>16</v>
      </c>
      <c r="BU10" s="5">
        <v>18</v>
      </c>
      <c r="BV10" s="5">
        <v>19.333333333333332</v>
      </c>
      <c r="BW10" s="5">
        <f t="shared" si="13"/>
        <v>14.2</v>
      </c>
      <c r="BX10" s="5">
        <v>19.333333333333332</v>
      </c>
      <c r="BY10" s="5">
        <v>6.666666666666667</v>
      </c>
      <c r="BZ10" s="5">
        <f t="shared" si="14"/>
        <v>4.6935732261923437</v>
      </c>
      <c r="CA10" s="5">
        <f t="shared" si="17"/>
        <v>1.4842381759552474</v>
      </c>
      <c r="CB10" s="5">
        <v>12.666666666666664</v>
      </c>
      <c r="CC10" s="5">
        <f t="shared" si="15"/>
        <v>33.053332578819322</v>
      </c>
      <c r="CD10" s="5">
        <f t="shared" si="16"/>
        <v>-6.9868995633187755E-2</v>
      </c>
      <c r="CF10">
        <v>-57</v>
      </c>
      <c r="CG10" s="1">
        <v>-46.428571428571402</v>
      </c>
      <c r="CH10">
        <v>-54</v>
      </c>
      <c r="CI10">
        <v>25</v>
      </c>
    </row>
    <row r="11" spans="1:87" x14ac:dyDescent="0.3">
      <c r="A11" s="5">
        <v>13.1</v>
      </c>
      <c r="B11" s="5">
        <v>15.933333333333334</v>
      </c>
      <c r="C11" s="5">
        <v>18.199999999999996</v>
      </c>
      <c r="D11" s="5">
        <v>6.9333333333333327</v>
      </c>
      <c r="E11" s="6">
        <v>10</v>
      </c>
      <c r="G11" s="5">
        <v>4.666666666666667</v>
      </c>
      <c r="H11" s="5">
        <v>2.6666666666666665</v>
      </c>
      <c r="I11" s="5">
        <v>4</v>
      </c>
      <c r="J11" s="5">
        <v>1.6666666666666667</v>
      </c>
      <c r="K11" s="5">
        <v>8</v>
      </c>
      <c r="L11" s="5">
        <v>16</v>
      </c>
      <c r="M11" s="5">
        <v>20</v>
      </c>
      <c r="N11" s="5">
        <v>38.666666666666664</v>
      </c>
      <c r="O11" s="5">
        <v>18.666666666666668</v>
      </c>
      <c r="P11" s="5">
        <v>16.666666666666668</v>
      </c>
      <c r="Q11" s="5">
        <f t="shared" si="0"/>
        <v>13.1</v>
      </c>
      <c r="R11" s="5">
        <v>38.666666666666664</v>
      </c>
      <c r="S11" s="5">
        <v>1.6666666666666667</v>
      </c>
      <c r="T11" s="5">
        <f t="shared" si="1"/>
        <v>11.415875885021796</v>
      </c>
      <c r="U11" s="5">
        <f t="shared" si="2"/>
        <v>3.6100169282459351</v>
      </c>
      <c r="V11" s="5">
        <v>37</v>
      </c>
      <c r="X11" s="5"/>
      <c r="Y11" s="5">
        <v>14.666666666666666</v>
      </c>
      <c r="Z11" s="5">
        <v>10</v>
      </c>
      <c r="AA11" s="5">
        <v>23.333333333333332</v>
      </c>
      <c r="AB11" s="5">
        <v>15.333333333333334</v>
      </c>
      <c r="AC11" s="5">
        <v>10</v>
      </c>
      <c r="AD11" s="5">
        <v>23.333333333333332</v>
      </c>
      <c r="AE11" s="5">
        <v>21.333333333333332</v>
      </c>
      <c r="AF11" s="5">
        <v>6.666666666666667</v>
      </c>
      <c r="AG11" s="5">
        <v>28</v>
      </c>
      <c r="AH11" s="5">
        <v>6.666666666666667</v>
      </c>
      <c r="AI11" s="5">
        <f t="shared" si="3"/>
        <v>15.933333333333334</v>
      </c>
      <c r="AJ11" s="5">
        <v>28</v>
      </c>
      <c r="AK11" s="5">
        <v>6.666666666666667</v>
      </c>
      <c r="AL11" s="5">
        <f t="shared" si="4"/>
        <v>7.6623176070371182</v>
      </c>
      <c r="AM11" s="5">
        <f t="shared" si="5"/>
        <v>2.4230375793848311</v>
      </c>
      <c r="AN11" s="5">
        <v>21.333333333333332</v>
      </c>
      <c r="AO11" s="5">
        <f t="shared" si="6"/>
        <v>48.089859458391956</v>
      </c>
      <c r="AP11" s="4">
        <f t="shared" si="7"/>
        <v>0.21628498727735374</v>
      </c>
      <c r="AQ11" s="5"/>
      <c r="AR11" s="5"/>
      <c r="AS11" s="5">
        <v>1.3333333333333333</v>
      </c>
      <c r="AT11" s="5">
        <v>5.333333333333333</v>
      </c>
      <c r="AU11" s="5">
        <v>57.333333333333336</v>
      </c>
      <c r="AV11" s="5">
        <v>1.3333333333333333</v>
      </c>
      <c r="AW11" s="5">
        <v>6</v>
      </c>
      <c r="AX11" s="5">
        <v>58</v>
      </c>
      <c r="AY11" s="5">
        <v>12</v>
      </c>
      <c r="AZ11" s="5">
        <v>10</v>
      </c>
      <c r="BA11" s="5">
        <v>20.666666666666668</v>
      </c>
      <c r="BB11" s="5">
        <v>10</v>
      </c>
      <c r="BC11" s="5">
        <f t="shared" si="8"/>
        <v>18.199999999999996</v>
      </c>
      <c r="BD11" s="5">
        <v>58</v>
      </c>
      <c r="BE11" s="5">
        <v>1.3333333333333333</v>
      </c>
      <c r="BF11" s="5">
        <f t="shared" si="9"/>
        <v>21.545358412795146</v>
      </c>
      <c r="BG11" s="5">
        <f t="shared" si="10"/>
        <v>6.8132405589102936</v>
      </c>
      <c r="BH11" s="5">
        <v>56.666666666666664</v>
      </c>
      <c r="BI11" s="5">
        <f t="shared" si="11"/>
        <v>118.38109018019314</v>
      </c>
      <c r="BJ11" s="4">
        <f t="shared" si="12"/>
        <v>0.38931297709923635</v>
      </c>
      <c r="BK11" s="5"/>
      <c r="BL11" s="5"/>
      <c r="BM11" s="5">
        <v>17.333333333333332</v>
      </c>
      <c r="BN11" s="5">
        <v>1.3333333333333333</v>
      </c>
      <c r="BO11" s="5">
        <v>4</v>
      </c>
      <c r="BP11" s="5">
        <v>18</v>
      </c>
      <c r="BQ11" s="5">
        <v>2</v>
      </c>
      <c r="BR11" s="5">
        <v>4</v>
      </c>
      <c r="BS11" s="5">
        <v>6.666666666666667</v>
      </c>
      <c r="BT11" s="5">
        <v>10</v>
      </c>
      <c r="BU11" s="5">
        <v>3.3333333333333335</v>
      </c>
      <c r="BV11" s="5">
        <v>2.6666666666666665</v>
      </c>
      <c r="BW11" s="5">
        <f t="shared" si="13"/>
        <v>6.9333333333333327</v>
      </c>
      <c r="BX11" s="5">
        <v>18</v>
      </c>
      <c r="BY11" s="5">
        <v>1.3333333333333333</v>
      </c>
      <c r="BZ11" s="5">
        <f t="shared" si="14"/>
        <v>6.1840096465514964</v>
      </c>
      <c r="CA11" s="5">
        <f t="shared" si="17"/>
        <v>1.955555555555555</v>
      </c>
      <c r="CB11" s="5">
        <v>16.666666666666668</v>
      </c>
      <c r="CC11" s="5">
        <f t="shared" si="15"/>
        <v>89.192446825261968</v>
      </c>
      <c r="CD11" s="5">
        <f t="shared" si="16"/>
        <v>-0.47073791348600513</v>
      </c>
      <c r="CF11">
        <v>-9</v>
      </c>
      <c r="CG11" s="1">
        <v>-18.181818181818201</v>
      </c>
      <c r="CH11">
        <v>-27</v>
      </c>
      <c r="CI11">
        <v>29</v>
      </c>
    </row>
    <row r="12" spans="1:87" x14ac:dyDescent="0.3">
      <c r="A12" s="5">
        <v>16.06666666666667</v>
      </c>
      <c r="B12" s="5">
        <v>12.2</v>
      </c>
      <c r="C12" s="5">
        <v>10.066666666666666</v>
      </c>
      <c r="D12" s="5">
        <v>9.9333333333333336</v>
      </c>
      <c r="E12" s="6">
        <v>11</v>
      </c>
      <c r="G12" s="5">
        <v>9.3333333333333339</v>
      </c>
      <c r="H12" s="5">
        <v>20</v>
      </c>
      <c r="I12" s="5">
        <v>20</v>
      </c>
      <c r="J12" s="5">
        <v>7.333333333333333</v>
      </c>
      <c r="K12" s="5">
        <v>0.33333333333333331</v>
      </c>
      <c r="L12" s="5">
        <v>7.666666666666667</v>
      </c>
      <c r="M12" s="5">
        <v>25.333333333333332</v>
      </c>
      <c r="N12" s="5">
        <v>40</v>
      </c>
      <c r="O12" s="5">
        <v>17.333333333333332</v>
      </c>
      <c r="P12" s="5">
        <v>13.333333333333334</v>
      </c>
      <c r="Q12" s="5">
        <f t="shared" si="0"/>
        <v>16.06666666666667</v>
      </c>
      <c r="R12" s="5">
        <v>40</v>
      </c>
      <c r="S12" s="5">
        <v>0.33333333333333331</v>
      </c>
      <c r="T12" s="5">
        <f t="shared" si="1"/>
        <v>11.246727919216717</v>
      </c>
      <c r="U12" s="5">
        <f t="shared" si="2"/>
        <v>3.5565276448931025</v>
      </c>
      <c r="V12" s="5">
        <v>39.666666666666664</v>
      </c>
      <c r="X12" s="5"/>
      <c r="Y12" s="5">
        <v>10</v>
      </c>
      <c r="Z12" s="5">
        <v>0.66666666666666663</v>
      </c>
      <c r="AA12" s="5">
        <v>10</v>
      </c>
      <c r="AB12" s="5">
        <v>10</v>
      </c>
      <c r="AC12" s="5">
        <v>12</v>
      </c>
      <c r="AD12" s="5">
        <v>10.666666666666666</v>
      </c>
      <c r="AE12" s="5">
        <v>43</v>
      </c>
      <c r="AF12" s="5">
        <v>0.66666666666666663</v>
      </c>
      <c r="AG12" s="5">
        <v>24.666666666666668</v>
      </c>
      <c r="AH12" s="5">
        <v>0.33333333333333331</v>
      </c>
      <c r="AI12" s="5">
        <f t="shared" si="3"/>
        <v>12.2</v>
      </c>
      <c r="AJ12" s="5">
        <v>43</v>
      </c>
      <c r="AK12" s="5">
        <v>0.33333333333333331</v>
      </c>
      <c r="AL12" s="5">
        <f t="shared" si="4"/>
        <v>13.029122176545817</v>
      </c>
      <c r="AM12" s="5">
        <f t="shared" si="5"/>
        <v>4.1201701990495243</v>
      </c>
      <c r="AN12" s="5">
        <v>42.666666666666664</v>
      </c>
      <c r="AO12" s="5">
        <f t="shared" si="6"/>
        <v>106.79608341430998</v>
      </c>
      <c r="AP12" s="4">
        <f t="shared" si="7"/>
        <v>-0.24066390041493796</v>
      </c>
      <c r="AQ12" s="5"/>
      <c r="AR12" s="5"/>
      <c r="AS12" s="5">
        <v>11.333333333333334</v>
      </c>
      <c r="AT12" s="5">
        <v>4.666666666666667</v>
      </c>
      <c r="AU12" s="5">
        <v>10</v>
      </c>
      <c r="AV12" s="5">
        <v>12</v>
      </c>
      <c r="AW12" s="5">
        <v>5.333333333333333</v>
      </c>
      <c r="AX12" s="5">
        <v>10</v>
      </c>
      <c r="AY12" s="5">
        <v>7.333333333333333</v>
      </c>
      <c r="AZ12" s="5">
        <v>12</v>
      </c>
      <c r="BA12" s="5">
        <v>20</v>
      </c>
      <c r="BB12" s="5">
        <v>8</v>
      </c>
      <c r="BC12" s="5">
        <f t="shared" si="8"/>
        <v>10.066666666666666</v>
      </c>
      <c r="BD12" s="5">
        <v>20</v>
      </c>
      <c r="BE12" s="5">
        <v>4.666666666666667</v>
      </c>
      <c r="BF12" s="5">
        <f t="shared" si="9"/>
        <v>4.3597485486444514</v>
      </c>
      <c r="BG12" s="5">
        <f t="shared" si="10"/>
        <v>1.3786735439329862</v>
      </c>
      <c r="BH12" s="5">
        <v>15.333333333333332</v>
      </c>
      <c r="BI12" s="5">
        <f t="shared" si="11"/>
        <v>43.308760416997863</v>
      </c>
      <c r="BJ12" s="4">
        <f t="shared" si="12"/>
        <v>-0.37344398340248974</v>
      </c>
      <c r="BK12" s="5"/>
      <c r="BL12" s="5"/>
      <c r="BM12" s="5">
        <v>2.6666666666666665</v>
      </c>
      <c r="BN12" s="5">
        <v>6.666666666666667</v>
      </c>
      <c r="BO12" s="5">
        <v>17.333333333333332</v>
      </c>
      <c r="BP12" s="5">
        <v>2.6666666666666665</v>
      </c>
      <c r="BQ12" s="5">
        <v>6.666666666666667</v>
      </c>
      <c r="BR12" s="5">
        <v>16.666666666666668</v>
      </c>
      <c r="BS12" s="5">
        <v>3.3333333333333335</v>
      </c>
      <c r="BT12" s="5">
        <v>10</v>
      </c>
      <c r="BU12" s="5">
        <v>20</v>
      </c>
      <c r="BV12" s="5">
        <v>13.333333333333334</v>
      </c>
      <c r="BW12" s="5">
        <f t="shared" si="13"/>
        <v>9.9333333333333336</v>
      </c>
      <c r="BX12" s="5">
        <v>20</v>
      </c>
      <c r="BY12" s="5">
        <v>2.6666666666666665</v>
      </c>
      <c r="BZ12" s="5">
        <f t="shared" si="14"/>
        <v>6.5278132386743684</v>
      </c>
      <c r="CA12" s="5">
        <f t="shared" si="17"/>
        <v>2.0642757974411352</v>
      </c>
      <c r="CB12" s="5">
        <v>17.333333333333332</v>
      </c>
      <c r="CC12" s="5">
        <f t="shared" si="15"/>
        <v>65.716240657795652</v>
      </c>
      <c r="CD12" s="5">
        <f t="shared" si="16"/>
        <v>-0.38174273858921171</v>
      </c>
      <c r="CF12">
        <v>-18</v>
      </c>
      <c r="CG12" s="1">
        <v>9.0909090909090899</v>
      </c>
      <c r="CH12">
        <v>-32</v>
      </c>
      <c r="CI12">
        <v>33</v>
      </c>
    </row>
    <row r="13" spans="1:87" x14ac:dyDescent="0.3">
      <c r="A13" s="5">
        <v>16.166666666666664</v>
      </c>
      <c r="B13" s="5">
        <v>16.399999999999999</v>
      </c>
      <c r="C13" s="5">
        <v>25.06666666666667</v>
      </c>
      <c r="D13" s="5">
        <v>18.333333333333336</v>
      </c>
      <c r="E13" s="6">
        <v>12</v>
      </c>
      <c r="G13" s="5">
        <v>33.333333333333336</v>
      </c>
      <c r="H13" s="5">
        <v>15.333333333333334</v>
      </c>
      <c r="I13" s="5">
        <v>8</v>
      </c>
      <c r="J13" s="5">
        <v>0.66666666666666663</v>
      </c>
      <c r="K13" s="5">
        <v>2.6666666666666665</v>
      </c>
      <c r="L13" s="5">
        <v>8.3333333333333339</v>
      </c>
      <c r="M13" s="5">
        <v>22.666666666666668</v>
      </c>
      <c r="N13" s="5">
        <v>42</v>
      </c>
      <c r="O13" s="5">
        <v>17</v>
      </c>
      <c r="P13" s="5">
        <v>11.666666666666666</v>
      </c>
      <c r="Q13" s="5">
        <f t="shared" si="0"/>
        <v>16.166666666666664</v>
      </c>
      <c r="R13" s="5">
        <v>42</v>
      </c>
      <c r="S13" s="5">
        <v>0.66666666666666663</v>
      </c>
      <c r="T13" s="5">
        <f t="shared" si="1"/>
        <v>13.235054464061216</v>
      </c>
      <c r="U13" s="5">
        <f t="shared" si="2"/>
        <v>4.185291706281256</v>
      </c>
      <c r="V13" s="5">
        <v>41.333333333333336</v>
      </c>
      <c r="X13" s="5"/>
      <c r="Y13" s="5">
        <v>8.6666666666666661</v>
      </c>
      <c r="Z13" s="5">
        <v>5.333333333333333</v>
      </c>
      <c r="AA13" s="5">
        <v>13.333333333333334</v>
      </c>
      <c r="AB13" s="5">
        <v>7.333333333333333</v>
      </c>
      <c r="AC13" s="5">
        <v>11.333333333333334</v>
      </c>
      <c r="AD13" s="5">
        <v>14.666666666666666</v>
      </c>
      <c r="AE13" s="5">
        <v>9</v>
      </c>
      <c r="AF13" s="5">
        <v>19.333333333333332</v>
      </c>
      <c r="AG13" s="5">
        <v>55.333333333333336</v>
      </c>
      <c r="AH13" s="5">
        <v>19.666666666666668</v>
      </c>
      <c r="AI13" s="5">
        <f t="shared" si="3"/>
        <v>16.399999999999999</v>
      </c>
      <c r="AJ13" s="5">
        <v>55.333333333333336</v>
      </c>
      <c r="AK13" s="5">
        <v>5.333333333333333</v>
      </c>
      <c r="AL13" s="5">
        <f t="shared" si="4"/>
        <v>14.50057470125466</v>
      </c>
      <c r="AM13" s="5">
        <f t="shared" si="5"/>
        <v>4.5854843437380381</v>
      </c>
      <c r="AN13" s="5">
        <v>50</v>
      </c>
      <c r="AO13" s="5">
        <f t="shared" si="6"/>
        <v>88.418138422284514</v>
      </c>
      <c r="AP13" s="4">
        <f t="shared" si="7"/>
        <v>1.4432989690721711E-2</v>
      </c>
      <c r="AQ13" s="5"/>
      <c r="AR13" s="5"/>
      <c r="AS13" s="5">
        <v>60</v>
      </c>
      <c r="AT13" s="5">
        <v>14.666666666666666</v>
      </c>
      <c r="AU13" s="5">
        <v>50.666666666666664</v>
      </c>
      <c r="AV13" s="5">
        <v>30</v>
      </c>
      <c r="AW13" s="5">
        <v>15.333333333333334</v>
      </c>
      <c r="AX13" s="5">
        <v>30</v>
      </c>
      <c r="AY13" s="5">
        <v>8.6666666666666661</v>
      </c>
      <c r="AZ13" s="5">
        <v>9.3333333333333339</v>
      </c>
      <c r="BA13" s="5">
        <v>23.333333333333332</v>
      </c>
      <c r="BB13" s="5">
        <v>8.6666666666666661</v>
      </c>
      <c r="BC13" s="5">
        <f t="shared" si="8"/>
        <v>25.06666666666667</v>
      </c>
      <c r="BD13" s="5">
        <v>60</v>
      </c>
      <c r="BE13" s="5">
        <v>8.6666666666666661</v>
      </c>
      <c r="BF13" s="5">
        <f t="shared" si="9"/>
        <v>17.999176935914882</v>
      </c>
      <c r="BG13" s="5">
        <f t="shared" si="10"/>
        <v>5.6918395125861565</v>
      </c>
      <c r="BH13" s="5">
        <v>51.333333333333336</v>
      </c>
      <c r="BI13" s="5">
        <f t="shared" si="11"/>
        <v>71.805227137958298</v>
      </c>
      <c r="BJ13" s="4">
        <f t="shared" si="12"/>
        <v>0.55051546391752626</v>
      </c>
      <c r="BK13" s="5"/>
      <c r="BL13" s="5"/>
      <c r="BM13" s="5">
        <v>23.333333333333332</v>
      </c>
      <c r="BN13" s="5">
        <v>4</v>
      </c>
      <c r="BO13" s="5">
        <v>8</v>
      </c>
      <c r="BP13" s="5">
        <v>22.666666666666668</v>
      </c>
      <c r="BQ13" s="5">
        <v>4</v>
      </c>
      <c r="BR13" s="5">
        <v>8.6666666666666661</v>
      </c>
      <c r="BS13" s="5">
        <v>38</v>
      </c>
      <c r="BT13" s="5">
        <v>18</v>
      </c>
      <c r="BU13" s="5">
        <v>19.333333333333332</v>
      </c>
      <c r="BV13" s="5">
        <v>37.333333333333336</v>
      </c>
      <c r="BW13" s="5">
        <f t="shared" si="13"/>
        <v>18.333333333333336</v>
      </c>
      <c r="BX13" s="5">
        <v>38</v>
      </c>
      <c r="BY13" s="5">
        <v>4</v>
      </c>
      <c r="BZ13" s="5">
        <f t="shared" si="14"/>
        <v>12.489007512287564</v>
      </c>
      <c r="CA13" s="5">
        <f t="shared" si="17"/>
        <v>3.9493709453782029</v>
      </c>
      <c r="CB13" s="5">
        <v>34</v>
      </c>
      <c r="CC13" s="5">
        <f t="shared" si="15"/>
        <v>68.121859157932164</v>
      </c>
      <c r="CD13" s="5">
        <f t="shared" si="16"/>
        <v>0.13402061855670133</v>
      </c>
      <c r="CF13">
        <v>5</v>
      </c>
      <c r="CG13" s="1">
        <v>4.5454545454545503</v>
      </c>
      <c r="CH13">
        <v>-55</v>
      </c>
      <c r="CI13">
        <v>37</v>
      </c>
    </row>
    <row r="14" spans="1:87" x14ac:dyDescent="0.3">
      <c r="A14" s="5">
        <v>12.333333333333332</v>
      </c>
      <c r="B14" s="5">
        <v>11.833333333333332</v>
      </c>
      <c r="C14" s="5">
        <v>20.366666666666667</v>
      </c>
      <c r="D14" s="5">
        <v>30.866666666666667</v>
      </c>
      <c r="E14" s="6">
        <v>13</v>
      </c>
      <c r="G14" s="5">
        <v>7.333333333333333</v>
      </c>
      <c r="H14" s="5">
        <v>5.333333333333333</v>
      </c>
      <c r="I14" s="5">
        <v>7.333333333333333</v>
      </c>
      <c r="J14" s="5">
        <v>3.6666666666666665</v>
      </c>
      <c r="K14" s="5">
        <v>2.6666666666666665</v>
      </c>
      <c r="L14" s="5">
        <v>22</v>
      </c>
      <c r="M14" s="5">
        <v>23.666666666666668</v>
      </c>
      <c r="N14" s="5">
        <v>9</v>
      </c>
      <c r="O14" s="5">
        <v>28</v>
      </c>
      <c r="P14" s="5">
        <v>14.333333333333334</v>
      </c>
      <c r="Q14" s="5">
        <f t="shared" si="0"/>
        <v>12.333333333333332</v>
      </c>
      <c r="R14" s="5">
        <v>28</v>
      </c>
      <c r="S14" s="5">
        <v>2.6666666666666665</v>
      </c>
      <c r="T14" s="5">
        <f t="shared" si="1"/>
        <v>9.1287092917527719</v>
      </c>
      <c r="U14" s="5">
        <f t="shared" si="2"/>
        <v>2.8867513459481295</v>
      </c>
      <c r="V14" s="5">
        <v>25.333333333333332</v>
      </c>
      <c r="X14" s="5"/>
      <c r="Y14" s="5">
        <v>6.666666666666667</v>
      </c>
      <c r="Z14" s="5">
        <v>3.3333333333333335</v>
      </c>
      <c r="AA14" s="5">
        <v>15.333333333333334</v>
      </c>
      <c r="AB14" s="5">
        <v>7.333333333333333</v>
      </c>
      <c r="AC14" s="5">
        <v>10.666666666666666</v>
      </c>
      <c r="AD14" s="5">
        <v>13.333333333333334</v>
      </c>
      <c r="AE14" s="5">
        <v>26.333333333333332</v>
      </c>
      <c r="AF14" s="5">
        <v>10</v>
      </c>
      <c r="AG14" s="5">
        <v>15.333333333333334</v>
      </c>
      <c r="AH14" s="5">
        <v>10</v>
      </c>
      <c r="AI14" s="5">
        <f t="shared" si="3"/>
        <v>11.833333333333332</v>
      </c>
      <c r="AJ14" s="5">
        <v>26.333333333333332</v>
      </c>
      <c r="AK14" s="5">
        <v>3.3333333333333335</v>
      </c>
      <c r="AL14" s="5">
        <f t="shared" si="4"/>
        <v>6.3620207986122841</v>
      </c>
      <c r="AM14" s="5">
        <f t="shared" si="5"/>
        <v>2.0118476244978218</v>
      </c>
      <c r="AN14" s="5">
        <v>23</v>
      </c>
      <c r="AO14" s="5">
        <f t="shared" si="6"/>
        <v>53.763556044610858</v>
      </c>
      <c r="AP14" s="4">
        <f t="shared" si="7"/>
        <v>-4.0540540540540543E-2</v>
      </c>
      <c r="AQ14" s="5"/>
      <c r="AR14" s="5"/>
      <c r="AS14" s="5">
        <v>24</v>
      </c>
      <c r="AT14" s="5">
        <v>10</v>
      </c>
      <c r="AU14" s="5">
        <v>15.333333333333334</v>
      </c>
      <c r="AV14" s="5">
        <v>24.666666666666668</v>
      </c>
      <c r="AW14" s="5">
        <v>10.666666666666666</v>
      </c>
      <c r="AX14" s="5">
        <v>16</v>
      </c>
      <c r="AY14" s="5">
        <v>35.666666666666664</v>
      </c>
      <c r="AZ14" s="5">
        <v>7.333333333333333</v>
      </c>
      <c r="BA14" s="5">
        <v>24.333333333333332</v>
      </c>
      <c r="BB14" s="5">
        <v>35.666666666666664</v>
      </c>
      <c r="BC14" s="5">
        <f t="shared" si="8"/>
        <v>20.366666666666667</v>
      </c>
      <c r="BD14" s="5">
        <v>35.666666666666664</v>
      </c>
      <c r="BE14" s="5">
        <v>7.333333333333333</v>
      </c>
      <c r="BF14" s="5">
        <f t="shared" si="9"/>
        <v>10.173130913961169</v>
      </c>
      <c r="BG14" s="5">
        <f t="shared" si="10"/>
        <v>3.2170264623187728</v>
      </c>
      <c r="BH14" s="5">
        <v>28.333333333333332</v>
      </c>
      <c r="BI14" s="5">
        <f t="shared" si="11"/>
        <v>49.949906287861708</v>
      </c>
      <c r="BJ14" s="4">
        <f t="shared" si="12"/>
        <v>0.65135135135135158</v>
      </c>
      <c r="BK14" s="5"/>
      <c r="BL14" s="5"/>
      <c r="BM14" s="5">
        <v>36.666666666666664</v>
      </c>
      <c r="BN14" s="5">
        <v>7.333333333333333</v>
      </c>
      <c r="BO14" s="5">
        <v>43.333333333333336</v>
      </c>
      <c r="BP14" s="5">
        <v>36.666666666666664</v>
      </c>
      <c r="BQ14" s="5">
        <v>8.6666666666666661</v>
      </c>
      <c r="BR14" s="5">
        <v>43.333333333333336</v>
      </c>
      <c r="BS14" s="5">
        <v>13.333333333333334</v>
      </c>
      <c r="BT14" s="5">
        <v>16</v>
      </c>
      <c r="BU14" s="5">
        <v>51.333333333333336</v>
      </c>
      <c r="BV14" s="5">
        <v>52</v>
      </c>
      <c r="BW14" s="5">
        <f t="shared" si="13"/>
        <v>30.866666666666667</v>
      </c>
      <c r="BX14" s="5">
        <v>52</v>
      </c>
      <c r="BY14" s="5">
        <v>7.333333333333333</v>
      </c>
      <c r="BZ14" s="5">
        <f t="shared" si="14"/>
        <v>17.697178403824434</v>
      </c>
      <c r="CA14" s="5">
        <f t="shared" si="17"/>
        <v>5.59633919144283</v>
      </c>
      <c r="CB14" s="5">
        <v>44.666666666666664</v>
      </c>
      <c r="CC14" s="5">
        <f t="shared" si="15"/>
        <v>57.334271286688235</v>
      </c>
      <c r="CD14" s="5">
        <f t="shared" si="16"/>
        <v>1.5027027027027029</v>
      </c>
      <c r="CF14">
        <v>-63</v>
      </c>
      <c r="CG14" s="1">
        <v>-41.6666666666667</v>
      </c>
      <c r="CH14">
        <v>-79</v>
      </c>
      <c r="CI14">
        <v>41</v>
      </c>
    </row>
    <row r="15" spans="1:87" x14ac:dyDescent="0.3">
      <c r="A15" s="5">
        <v>11.266666666666667</v>
      </c>
      <c r="B15" s="5">
        <v>9.4000000000000021</v>
      </c>
      <c r="C15" s="5">
        <v>8.3333333333333339</v>
      </c>
      <c r="D15" s="5">
        <v>26.733333333333331</v>
      </c>
      <c r="E15" s="6">
        <v>14</v>
      </c>
      <c r="G15" s="5">
        <v>6</v>
      </c>
      <c r="H15" s="5">
        <v>6.666666666666667</v>
      </c>
      <c r="I15" s="5">
        <v>23.333333333333332</v>
      </c>
      <c r="J15" s="5">
        <v>8.3333333333333339</v>
      </c>
      <c r="K15" s="5">
        <v>20</v>
      </c>
      <c r="L15" s="5">
        <v>12.333333333333334</v>
      </c>
      <c r="M15" s="5">
        <v>4</v>
      </c>
      <c r="N15" s="5">
        <v>7</v>
      </c>
      <c r="O15" s="5">
        <v>17.666666666666668</v>
      </c>
      <c r="P15" s="5">
        <v>7.333333333333333</v>
      </c>
      <c r="Q15" s="5">
        <f t="shared" si="0"/>
        <v>11.266666666666667</v>
      </c>
      <c r="R15" s="5">
        <v>23.333333333333332</v>
      </c>
      <c r="S15" s="5">
        <v>4</v>
      </c>
      <c r="T15" s="5">
        <f t="shared" si="1"/>
        <v>6.7326365609416614</v>
      </c>
      <c r="U15" s="5">
        <f t="shared" si="2"/>
        <v>2.129046619069868</v>
      </c>
      <c r="V15" s="5">
        <v>19.333333333333332</v>
      </c>
      <c r="X15" s="5"/>
      <c r="Y15" s="5">
        <v>8.6666666666666661</v>
      </c>
      <c r="Z15" s="5">
        <v>6</v>
      </c>
      <c r="AA15" s="5">
        <v>14.666666666666666</v>
      </c>
      <c r="AB15" s="5">
        <v>8.6666666666666661</v>
      </c>
      <c r="AC15" s="5">
        <v>7.333333333333333</v>
      </c>
      <c r="AD15" s="5">
        <v>16</v>
      </c>
      <c r="AE15" s="5">
        <v>18.333333333333332</v>
      </c>
      <c r="AF15" s="5">
        <v>6.666666666666667</v>
      </c>
      <c r="AG15" s="5">
        <v>0.66666666666666663</v>
      </c>
      <c r="AH15" s="5">
        <v>7</v>
      </c>
      <c r="AI15" s="5">
        <f t="shared" si="3"/>
        <v>9.4000000000000021</v>
      </c>
      <c r="AJ15" s="5">
        <v>18.333333333333332</v>
      </c>
      <c r="AK15" s="5">
        <v>0.66666666666666663</v>
      </c>
      <c r="AL15" s="5">
        <f t="shared" si="4"/>
        <v>5.349050913854934</v>
      </c>
      <c r="AM15" s="5">
        <f t="shared" si="5"/>
        <v>1.6915184207986711</v>
      </c>
      <c r="AN15" s="5">
        <v>17.666666666666664</v>
      </c>
      <c r="AO15" s="5">
        <f t="shared" si="6"/>
        <v>56.904796955903535</v>
      </c>
      <c r="AP15" s="4">
        <f t="shared" si="7"/>
        <v>-0.16568047337278094</v>
      </c>
      <c r="AQ15" s="5"/>
      <c r="AR15" s="5"/>
      <c r="AS15" s="5">
        <v>9.3333333333333339</v>
      </c>
      <c r="AT15" s="5">
        <v>2.6666666666666665</v>
      </c>
      <c r="AU15" s="5">
        <v>20</v>
      </c>
      <c r="AV15" s="5">
        <v>8.6666666666666661</v>
      </c>
      <c r="AW15" s="5">
        <v>2.6666666666666665</v>
      </c>
      <c r="AX15" s="5">
        <v>20.666666666666668</v>
      </c>
      <c r="AY15" s="5">
        <v>2.6666666666666665</v>
      </c>
      <c r="AZ15" s="5">
        <v>0.33333333333333331</v>
      </c>
      <c r="BA15" s="5">
        <v>13.666666666666666</v>
      </c>
      <c r="BB15" s="5">
        <v>2.6666666666666665</v>
      </c>
      <c r="BC15" s="5">
        <f t="shared" si="8"/>
        <v>8.3333333333333339</v>
      </c>
      <c r="BD15" s="5">
        <v>20.666666666666668</v>
      </c>
      <c r="BE15" s="5">
        <v>0.33333333333333331</v>
      </c>
      <c r="BF15" s="5">
        <f t="shared" si="9"/>
        <v>7.5293663760432956</v>
      </c>
      <c r="BG15" s="5">
        <f t="shared" si="10"/>
        <v>2.380994708618466</v>
      </c>
      <c r="BH15" s="5">
        <v>20.333333333333336</v>
      </c>
      <c r="BI15" s="5">
        <f t="shared" si="11"/>
        <v>90.352396512519533</v>
      </c>
      <c r="BJ15" s="4">
        <f t="shared" si="12"/>
        <v>-0.26035502958579881</v>
      </c>
      <c r="BK15" s="5"/>
      <c r="BL15" s="5"/>
      <c r="BM15" s="5">
        <v>64</v>
      </c>
      <c r="BN15" s="5">
        <v>11.333333333333334</v>
      </c>
      <c r="BO15" s="5">
        <v>0.66666666666666663</v>
      </c>
      <c r="BP15" s="5">
        <v>64</v>
      </c>
      <c r="BQ15" s="5">
        <v>10.666666666666666</v>
      </c>
      <c r="BR15" s="5">
        <v>0.66666666666666663</v>
      </c>
      <c r="BS15" s="5">
        <v>46.666666666666664</v>
      </c>
      <c r="BT15" s="5">
        <v>11.333333333333334</v>
      </c>
      <c r="BU15" s="5">
        <v>12</v>
      </c>
      <c r="BV15" s="5">
        <v>46</v>
      </c>
      <c r="BW15" s="5">
        <f t="shared" si="13"/>
        <v>26.733333333333331</v>
      </c>
      <c r="BX15" s="5">
        <v>64</v>
      </c>
      <c r="BY15" s="5">
        <v>0.66666666666666663</v>
      </c>
      <c r="BZ15" s="5">
        <f t="shared" si="14"/>
        <v>25.505167716502353</v>
      </c>
      <c r="CA15" s="5">
        <f t="shared" si="17"/>
        <v>8.0654422088743143</v>
      </c>
      <c r="CB15" s="5">
        <v>63.333333333333336</v>
      </c>
      <c r="CC15" s="5">
        <f t="shared" si="15"/>
        <v>95.405864276193356</v>
      </c>
      <c r="CD15" s="5">
        <f t="shared" si="16"/>
        <v>1.3727810650887571</v>
      </c>
      <c r="CF15">
        <v>-61</v>
      </c>
      <c r="CG15" s="1">
        <v>-57.142857142857103</v>
      </c>
      <c r="CH15">
        <v>-86</v>
      </c>
      <c r="CI15">
        <v>45</v>
      </c>
    </row>
    <row r="16" spans="1:87" x14ac:dyDescent="0.3">
      <c r="A16" s="5">
        <v>11.033333333333333</v>
      </c>
      <c r="B16" s="5">
        <v>9.3000000000000007</v>
      </c>
      <c r="C16" s="5">
        <v>16.633333333333333</v>
      </c>
      <c r="D16" s="5">
        <v>21.666666666666664</v>
      </c>
      <c r="E16" s="6">
        <v>15</v>
      </c>
      <c r="G16" s="5">
        <v>7.333333333333333</v>
      </c>
      <c r="H16" s="5">
        <v>8</v>
      </c>
      <c r="I16" s="5">
        <v>1.3333333333333333</v>
      </c>
      <c r="J16" s="5">
        <v>11</v>
      </c>
      <c r="K16" s="5">
        <v>17.333333333333332</v>
      </c>
      <c r="L16" s="5">
        <v>2</v>
      </c>
      <c r="M16" s="5">
        <v>37</v>
      </c>
      <c r="N16" s="5">
        <v>3.3333333333333335</v>
      </c>
      <c r="O16" s="5">
        <v>20.333333333333332</v>
      </c>
      <c r="P16" s="5">
        <v>2.6666666666666665</v>
      </c>
      <c r="Q16" s="5">
        <f t="shared" si="0"/>
        <v>11.033333333333333</v>
      </c>
      <c r="R16" s="5">
        <v>37</v>
      </c>
      <c r="S16" s="5">
        <v>1.3333333333333333</v>
      </c>
      <c r="T16" s="5">
        <f t="shared" si="1"/>
        <v>11.196835972830412</v>
      </c>
      <c r="U16" s="5">
        <f t="shared" si="2"/>
        <v>3.540750426145129</v>
      </c>
      <c r="V16" s="5">
        <v>35.666666666666664</v>
      </c>
      <c r="X16" s="5"/>
      <c r="Y16" s="5">
        <v>7.333333333333333</v>
      </c>
      <c r="Z16" s="5">
        <v>1.3333333333333333</v>
      </c>
      <c r="AA16" s="5">
        <v>6.666666666666667</v>
      </c>
      <c r="AB16" s="5">
        <v>6.666666666666667</v>
      </c>
      <c r="AC16" s="5">
        <v>0.66666666666666663</v>
      </c>
      <c r="AD16" s="5">
        <v>6.666666666666667</v>
      </c>
      <c r="AE16" s="5">
        <v>38.333333333333336</v>
      </c>
      <c r="AF16" s="5">
        <v>6</v>
      </c>
      <c r="AG16" s="5">
        <v>17.333333333333332</v>
      </c>
      <c r="AH16" s="5">
        <v>2</v>
      </c>
      <c r="AI16" s="5">
        <f t="shared" si="3"/>
        <v>9.3000000000000007</v>
      </c>
      <c r="AJ16" s="5">
        <v>38.333333333333336</v>
      </c>
      <c r="AK16" s="5">
        <v>0.66666666666666663</v>
      </c>
      <c r="AL16" s="5">
        <f t="shared" si="4"/>
        <v>11.226566815778357</v>
      </c>
      <c r="AM16" s="5">
        <f t="shared" si="5"/>
        <v>3.5501521441923551</v>
      </c>
      <c r="AN16" s="5">
        <v>37.666666666666671</v>
      </c>
      <c r="AO16" s="5">
        <f t="shared" si="6"/>
        <v>120.71577221267049</v>
      </c>
      <c r="AP16" s="4">
        <f t="shared" si="7"/>
        <v>-0.15709969788519629</v>
      </c>
      <c r="AQ16" s="5"/>
      <c r="AR16" s="5"/>
      <c r="AS16" s="5">
        <v>6.666666666666667</v>
      </c>
      <c r="AT16" s="5">
        <v>4.666666666666667</v>
      </c>
      <c r="AU16" s="5">
        <v>28</v>
      </c>
      <c r="AV16" s="5">
        <v>6.666666666666667</v>
      </c>
      <c r="AW16" s="5">
        <v>7.333333333333333</v>
      </c>
      <c r="AX16" s="5">
        <v>28.666666666666668</v>
      </c>
      <c r="AY16" s="5">
        <v>33.333333333333336</v>
      </c>
      <c r="AZ16" s="5">
        <v>6.666666666666667</v>
      </c>
      <c r="BA16" s="5">
        <v>11</v>
      </c>
      <c r="BB16" s="5">
        <v>33.333333333333336</v>
      </c>
      <c r="BC16" s="5">
        <f t="shared" si="8"/>
        <v>16.633333333333333</v>
      </c>
      <c r="BD16" s="5">
        <v>33.333333333333336</v>
      </c>
      <c r="BE16" s="5">
        <v>4.666666666666667</v>
      </c>
      <c r="BF16" s="5">
        <f t="shared" si="9"/>
        <v>12.432980831066979</v>
      </c>
      <c r="BG16" s="5">
        <f t="shared" si="10"/>
        <v>3.9316537531384799</v>
      </c>
      <c r="BH16" s="5">
        <v>28.666666666666668</v>
      </c>
      <c r="BI16" s="5">
        <f t="shared" si="11"/>
        <v>74.747379745893667</v>
      </c>
      <c r="BJ16" s="4">
        <f t="shared" si="12"/>
        <v>0.50755287009063443</v>
      </c>
      <c r="BK16" s="5"/>
      <c r="BL16" s="5"/>
      <c r="BM16" s="5">
        <v>34</v>
      </c>
      <c r="BN16" s="5">
        <v>12.666666666666666</v>
      </c>
      <c r="BO16" s="5">
        <v>33.333333333333336</v>
      </c>
      <c r="BP16" s="5">
        <v>34</v>
      </c>
      <c r="BQ16" s="5">
        <v>12.666666666666666</v>
      </c>
      <c r="BR16" s="5">
        <v>33.333333333333336</v>
      </c>
      <c r="BS16" s="5">
        <v>4.666666666666667</v>
      </c>
      <c r="BT16" s="5">
        <v>12</v>
      </c>
      <c r="BU16" s="5">
        <v>35.333333333333336</v>
      </c>
      <c r="BV16" s="5">
        <v>4.666666666666667</v>
      </c>
      <c r="BW16" s="5">
        <f t="shared" si="13"/>
        <v>21.666666666666664</v>
      </c>
      <c r="BX16" s="5">
        <v>35.333333333333336</v>
      </c>
      <c r="BY16" s="5">
        <v>4.666666666666667</v>
      </c>
      <c r="BZ16" s="5">
        <f t="shared" si="14"/>
        <v>13.319437203103119</v>
      </c>
      <c r="CA16" s="5">
        <f t="shared" si="17"/>
        <v>4.2119758713388595</v>
      </c>
      <c r="CB16" s="5">
        <v>30.666666666666668</v>
      </c>
      <c r="CC16" s="5">
        <f t="shared" si="15"/>
        <v>61.47432555278364</v>
      </c>
      <c r="CD16" s="5">
        <f t="shared" si="16"/>
        <v>0.96374622356495454</v>
      </c>
      <c r="CF16">
        <v>-20</v>
      </c>
      <c r="CG16" s="1">
        <v>-50</v>
      </c>
      <c r="CH16">
        <v>-85</v>
      </c>
      <c r="CI16">
        <v>49</v>
      </c>
    </row>
    <row r="17" spans="1:87" x14ac:dyDescent="0.3">
      <c r="A17" s="5">
        <v>20.666666666666668</v>
      </c>
      <c r="B17" s="5">
        <v>14.533333333333335</v>
      </c>
      <c r="C17" s="5">
        <v>17.966666666666669</v>
      </c>
      <c r="D17" s="5">
        <v>17.933333333333334</v>
      </c>
      <c r="E17" s="6">
        <v>16</v>
      </c>
      <c r="G17" s="5">
        <v>16.666666666666668</v>
      </c>
      <c r="H17" s="5">
        <v>13.333333333333334</v>
      </c>
      <c r="I17" s="5">
        <v>15.333333333333334</v>
      </c>
      <c r="J17" s="5">
        <v>17</v>
      </c>
      <c r="K17" s="5">
        <v>7</v>
      </c>
      <c r="L17" s="5">
        <v>17</v>
      </c>
      <c r="M17" s="5">
        <v>58.666666666666664</v>
      </c>
      <c r="N17" s="5">
        <v>18</v>
      </c>
      <c r="O17" s="5">
        <v>22.333333333333332</v>
      </c>
      <c r="P17" s="5">
        <v>21.333333333333332</v>
      </c>
      <c r="Q17" s="5">
        <f t="shared" si="0"/>
        <v>20.666666666666668</v>
      </c>
      <c r="R17" s="5">
        <v>58.666666666666664</v>
      </c>
      <c r="S17" s="5">
        <v>7</v>
      </c>
      <c r="T17" s="5">
        <f t="shared" si="1"/>
        <v>14.008815566643985</v>
      </c>
      <c r="U17" s="5">
        <f t="shared" si="2"/>
        <v>4.429976451181731</v>
      </c>
      <c r="V17" s="5">
        <v>51.666666666666664</v>
      </c>
      <c r="X17" s="5"/>
      <c r="Y17" s="5">
        <v>40</v>
      </c>
      <c r="Z17" s="5">
        <v>10</v>
      </c>
      <c r="AA17" s="5">
        <v>1.3333333333333333</v>
      </c>
      <c r="AB17" s="5">
        <v>40</v>
      </c>
      <c r="AC17" s="5">
        <v>10</v>
      </c>
      <c r="AD17" s="5">
        <v>0.66666666666666663</v>
      </c>
      <c r="AE17" s="5">
        <v>21.333333333333332</v>
      </c>
      <c r="AF17" s="5">
        <v>2.6666666666666665</v>
      </c>
      <c r="AG17" s="5">
        <v>14</v>
      </c>
      <c r="AH17" s="5">
        <v>5.333333333333333</v>
      </c>
      <c r="AI17" s="5">
        <f t="shared" si="3"/>
        <v>14.533333333333335</v>
      </c>
      <c r="AJ17" s="5">
        <v>40</v>
      </c>
      <c r="AK17" s="5">
        <v>0.66666666666666663</v>
      </c>
      <c r="AL17" s="5">
        <f t="shared" si="4"/>
        <v>14.820073140886807</v>
      </c>
      <c r="AM17" s="5">
        <f t="shared" si="5"/>
        <v>4.6865186215487773</v>
      </c>
      <c r="AN17" s="5">
        <v>39.333333333333336</v>
      </c>
      <c r="AO17" s="5">
        <f t="shared" si="6"/>
        <v>101.97298032720279</v>
      </c>
      <c r="AP17" s="4">
        <f t="shared" si="7"/>
        <v>-0.29677419354838708</v>
      </c>
      <c r="AQ17" s="5"/>
      <c r="AR17" s="5"/>
      <c r="AS17" s="5">
        <v>0.66666666666666663</v>
      </c>
      <c r="AT17" s="5">
        <v>5.333333333333333</v>
      </c>
      <c r="AU17" s="5">
        <v>34.666666666666664</v>
      </c>
      <c r="AV17" s="5">
        <v>1.3333333333333333</v>
      </c>
      <c r="AW17" s="5">
        <v>6</v>
      </c>
      <c r="AX17" s="5">
        <v>34.666666666666664</v>
      </c>
      <c r="AY17" s="5">
        <v>45.333333333333336</v>
      </c>
      <c r="AZ17" s="5">
        <v>4.333333333333333</v>
      </c>
      <c r="BA17" s="5">
        <v>2</v>
      </c>
      <c r="BB17" s="5">
        <v>45.333333333333336</v>
      </c>
      <c r="BC17" s="5">
        <f t="shared" si="8"/>
        <v>17.966666666666669</v>
      </c>
      <c r="BD17" s="5">
        <v>45.333333333333336</v>
      </c>
      <c r="BE17" s="5">
        <v>0.66666666666666663</v>
      </c>
      <c r="BF17" s="5">
        <f t="shared" si="9"/>
        <v>19.365522373282971</v>
      </c>
      <c r="BG17" s="5">
        <f t="shared" si="10"/>
        <v>6.123915877852367</v>
      </c>
      <c r="BH17" s="5">
        <v>44.666666666666671</v>
      </c>
      <c r="BI17" s="5">
        <f t="shared" si="11"/>
        <v>107.78583881233563</v>
      </c>
      <c r="BJ17" s="4">
        <f t="shared" si="12"/>
        <v>-0.13064516129032253</v>
      </c>
      <c r="BK17" s="5"/>
      <c r="BL17" s="5"/>
      <c r="BM17" s="5">
        <v>62</v>
      </c>
      <c r="BN17" s="5">
        <v>0.66666666666666663</v>
      </c>
      <c r="BO17" s="5">
        <v>2</v>
      </c>
      <c r="BP17" s="5">
        <v>62</v>
      </c>
      <c r="BQ17" s="5">
        <v>0.66666666666666663</v>
      </c>
      <c r="BR17" s="5">
        <v>2.6666666666666665</v>
      </c>
      <c r="BS17" s="5">
        <v>16</v>
      </c>
      <c r="BT17" s="5">
        <v>15.333333333333334</v>
      </c>
      <c r="BU17" s="5">
        <v>1.3333333333333333</v>
      </c>
      <c r="BV17" s="5">
        <v>16.666666666666668</v>
      </c>
      <c r="BW17" s="5">
        <f t="shared" si="13"/>
        <v>17.933333333333334</v>
      </c>
      <c r="BX17" s="5">
        <v>62</v>
      </c>
      <c r="BY17" s="5">
        <v>0.66666666666666663</v>
      </c>
      <c r="BZ17" s="5">
        <f t="shared" si="14"/>
        <v>24.162924359030857</v>
      </c>
      <c r="CA17" s="5">
        <f t="shared" si="17"/>
        <v>7.6409875904901634</v>
      </c>
      <c r="CB17" s="5">
        <v>61.333333333333336</v>
      </c>
      <c r="CC17" s="5">
        <f t="shared" si="15"/>
        <v>134.73749642582263</v>
      </c>
      <c r="CD17" s="5">
        <f t="shared" si="16"/>
        <v>-0.13225806451612906</v>
      </c>
      <c r="CF17">
        <v>-24</v>
      </c>
      <c r="CG17" s="1">
        <v>-23.529411764705898</v>
      </c>
      <c r="CH17">
        <v>-71</v>
      </c>
      <c r="CI17">
        <v>53</v>
      </c>
    </row>
    <row r="18" spans="1:87" x14ac:dyDescent="0.3">
      <c r="A18" s="5">
        <v>25.533333333333335</v>
      </c>
      <c r="B18" s="5">
        <v>8</v>
      </c>
      <c r="C18" s="5">
        <v>18.2</v>
      </c>
      <c r="D18" s="5">
        <v>16.866666666666667</v>
      </c>
      <c r="E18" s="6">
        <v>17</v>
      </c>
      <c r="G18" s="5">
        <v>12</v>
      </c>
      <c r="H18" s="5">
        <v>10.666666666666666</v>
      </c>
      <c r="I18" s="5">
        <v>18</v>
      </c>
      <c r="J18" s="5">
        <v>28</v>
      </c>
      <c r="K18" s="5">
        <v>17</v>
      </c>
      <c r="L18" s="5">
        <v>17.666666666666668</v>
      </c>
      <c r="M18" s="5">
        <v>58.333333333333336</v>
      </c>
      <c r="N18" s="5">
        <v>54.333333333333336</v>
      </c>
      <c r="O18" s="5">
        <v>16</v>
      </c>
      <c r="P18" s="5">
        <v>23.333333333333332</v>
      </c>
      <c r="Q18" s="5">
        <f t="shared" si="0"/>
        <v>25.533333333333335</v>
      </c>
      <c r="R18" s="5">
        <v>58.333333333333336</v>
      </c>
      <c r="S18" s="5">
        <v>10.666666666666666</v>
      </c>
      <c r="T18" s="5">
        <f t="shared" si="1"/>
        <v>17.005590947002993</v>
      </c>
      <c r="U18" s="5">
        <f t="shared" si="2"/>
        <v>5.3776400349669196</v>
      </c>
      <c r="V18" s="5">
        <v>47.666666666666671</v>
      </c>
      <c r="X18" s="5"/>
      <c r="Y18" s="5">
        <v>16.666666666666668</v>
      </c>
      <c r="Z18" s="5">
        <v>3.3333333333333335</v>
      </c>
      <c r="AA18" s="5">
        <v>1.3333333333333333</v>
      </c>
      <c r="AB18" s="5">
        <v>16.666666666666668</v>
      </c>
      <c r="AC18" s="5">
        <v>3.3333333333333335</v>
      </c>
      <c r="AD18" s="5">
        <v>0.66666666666666663</v>
      </c>
      <c r="AE18" s="5">
        <v>19.333333333333332</v>
      </c>
      <c r="AF18" s="5">
        <v>4</v>
      </c>
      <c r="AG18" s="5">
        <v>10</v>
      </c>
      <c r="AH18" s="5">
        <v>4.666666666666667</v>
      </c>
      <c r="AI18" s="5">
        <f t="shared" si="3"/>
        <v>8</v>
      </c>
      <c r="AJ18" s="5">
        <v>19.333333333333332</v>
      </c>
      <c r="AK18" s="5">
        <v>0.66666666666666663</v>
      </c>
      <c r="AL18" s="5">
        <f t="shared" si="4"/>
        <v>7.0832788668929902</v>
      </c>
      <c r="AM18" s="5">
        <f t="shared" si="5"/>
        <v>2.2399294521518494</v>
      </c>
      <c r="AN18" s="5">
        <v>18.666666666666664</v>
      </c>
      <c r="AO18" s="5">
        <f t="shared" si="6"/>
        <v>88.540985836162378</v>
      </c>
      <c r="AP18" s="4">
        <f t="shared" si="7"/>
        <v>-0.6866840731070496</v>
      </c>
      <c r="AQ18" s="5"/>
      <c r="AR18" s="5"/>
      <c r="AS18" s="5">
        <v>16</v>
      </c>
      <c r="AT18" s="5">
        <v>16.666666666666668</v>
      </c>
      <c r="AU18" s="5">
        <v>18.666666666666668</v>
      </c>
      <c r="AV18" s="5">
        <v>15.333333333333334</v>
      </c>
      <c r="AW18" s="5">
        <v>17.333333333333332</v>
      </c>
      <c r="AX18" s="5">
        <v>19.333333333333332</v>
      </c>
      <c r="AY18" s="5">
        <v>29.333333333333332</v>
      </c>
      <c r="AZ18" s="5">
        <v>6</v>
      </c>
      <c r="BA18" s="5">
        <v>13.333333333333334</v>
      </c>
      <c r="BB18" s="5">
        <v>30</v>
      </c>
      <c r="BC18" s="5">
        <f t="shared" si="8"/>
        <v>18.2</v>
      </c>
      <c r="BD18" s="5">
        <v>30</v>
      </c>
      <c r="BE18" s="5">
        <v>6</v>
      </c>
      <c r="BF18" s="5">
        <f t="shared" si="9"/>
        <v>7.097556526155695</v>
      </c>
      <c r="BG18" s="5">
        <f t="shared" si="10"/>
        <v>2.244444444444444</v>
      </c>
      <c r="BH18" s="5">
        <v>24</v>
      </c>
      <c r="BI18" s="5">
        <f t="shared" si="11"/>
        <v>38.9975633305258</v>
      </c>
      <c r="BJ18" s="4">
        <f t="shared" si="12"/>
        <v>-0.28720626631853791</v>
      </c>
      <c r="BK18" s="5"/>
      <c r="BL18" s="5"/>
      <c r="BM18" s="5">
        <v>48</v>
      </c>
      <c r="BN18" s="5">
        <v>5.333333333333333</v>
      </c>
      <c r="BO18" s="5">
        <v>2</v>
      </c>
      <c r="BP18" s="5">
        <v>47.333333333333336</v>
      </c>
      <c r="BQ18" s="5">
        <v>5.333333333333333</v>
      </c>
      <c r="BR18" s="5">
        <v>1.3333333333333333</v>
      </c>
      <c r="BS18" s="5">
        <v>16</v>
      </c>
      <c r="BT18" s="5">
        <v>13.333333333333334</v>
      </c>
      <c r="BU18" s="5">
        <v>14</v>
      </c>
      <c r="BV18" s="5">
        <v>16</v>
      </c>
      <c r="BW18" s="5">
        <f t="shared" si="13"/>
        <v>16.866666666666667</v>
      </c>
      <c r="BX18" s="5">
        <v>48</v>
      </c>
      <c r="BY18" s="5">
        <v>1.3333333333333333</v>
      </c>
      <c r="BZ18" s="5">
        <f t="shared" si="14"/>
        <v>17.153051054953085</v>
      </c>
      <c r="CA18" s="5">
        <f t="shared" si="17"/>
        <v>5.4242710154805787</v>
      </c>
      <c r="CB18" s="5">
        <v>46.666666666666664</v>
      </c>
      <c r="CC18" s="5">
        <f t="shared" si="15"/>
        <v>101.69793115584834</v>
      </c>
      <c r="CD18" s="5">
        <f t="shared" si="16"/>
        <v>-0.33942558746736295</v>
      </c>
      <c r="CF18">
        <v>-30</v>
      </c>
      <c r="CG18" s="1">
        <v>-25</v>
      </c>
      <c r="CH18">
        <v>-80</v>
      </c>
      <c r="CI18">
        <v>57</v>
      </c>
    </row>
    <row r="19" spans="1:87" x14ac:dyDescent="0.3">
      <c r="A19" s="5">
        <v>16.433333333333334</v>
      </c>
      <c r="B19" s="5">
        <v>11.600000000000001</v>
      </c>
      <c r="C19" s="5">
        <v>12.8</v>
      </c>
      <c r="D19" s="5">
        <v>14.066666666666666</v>
      </c>
      <c r="E19" s="6">
        <v>18</v>
      </c>
      <c r="G19" s="5">
        <v>8.6666666666666661</v>
      </c>
      <c r="H19" s="5">
        <v>12.666666666666666</v>
      </c>
      <c r="I19" s="5">
        <v>54</v>
      </c>
      <c r="J19" s="5">
        <v>17.666666666666668</v>
      </c>
      <c r="K19" s="5">
        <v>13.333333333333334</v>
      </c>
      <c r="L19" s="5">
        <v>20</v>
      </c>
      <c r="M19" s="5">
        <v>12.333333333333334</v>
      </c>
      <c r="N19" s="5">
        <v>8.3333333333333339</v>
      </c>
      <c r="O19" s="5">
        <v>9.3333333333333339</v>
      </c>
      <c r="P19" s="5">
        <v>8</v>
      </c>
      <c r="Q19" s="5">
        <f t="shared" si="0"/>
        <v>16.433333333333334</v>
      </c>
      <c r="R19" s="5">
        <v>54</v>
      </c>
      <c r="S19" s="5">
        <v>8</v>
      </c>
      <c r="T19" s="5">
        <f t="shared" si="1"/>
        <v>13.798416441617361</v>
      </c>
      <c r="U19" s="5">
        <f t="shared" si="2"/>
        <v>4.3634424059026644</v>
      </c>
      <c r="V19" s="5">
        <v>46</v>
      </c>
      <c r="X19" s="5"/>
      <c r="Y19" s="5">
        <v>24</v>
      </c>
      <c r="Z19" s="5">
        <v>4.666666666666667</v>
      </c>
      <c r="AA19" s="5">
        <v>6</v>
      </c>
      <c r="AB19" s="5">
        <v>26.666666666666668</v>
      </c>
      <c r="AC19" s="5">
        <v>6</v>
      </c>
      <c r="AD19" s="5">
        <v>6</v>
      </c>
      <c r="AE19" s="5">
        <v>15</v>
      </c>
      <c r="AF19" s="5">
        <v>10.666666666666666</v>
      </c>
      <c r="AG19" s="5">
        <v>6</v>
      </c>
      <c r="AH19" s="5">
        <v>11</v>
      </c>
      <c r="AI19" s="5">
        <f t="shared" si="3"/>
        <v>11.600000000000001</v>
      </c>
      <c r="AJ19" s="5">
        <v>26.666666666666668</v>
      </c>
      <c r="AK19" s="5">
        <v>4.666666666666667</v>
      </c>
      <c r="AL19" s="5">
        <f t="shared" si="4"/>
        <v>7.9377205422846302</v>
      </c>
      <c r="AM19" s="5">
        <f t="shared" si="5"/>
        <v>2.510127634352632</v>
      </c>
      <c r="AN19" s="5">
        <v>22</v>
      </c>
      <c r="AO19" s="5">
        <f t="shared" si="6"/>
        <v>68.428625364522659</v>
      </c>
      <c r="AP19" s="4">
        <f t="shared" si="7"/>
        <v>-0.29411764705882343</v>
      </c>
      <c r="AQ19" s="5"/>
      <c r="AR19" s="5"/>
      <c r="AS19" s="5">
        <v>13.333333333333334</v>
      </c>
      <c r="AT19" s="5">
        <v>15.333333333333334</v>
      </c>
      <c r="AU19" s="5">
        <v>14</v>
      </c>
      <c r="AV19" s="5">
        <v>12</v>
      </c>
      <c r="AW19" s="5">
        <v>14</v>
      </c>
      <c r="AX19" s="5">
        <v>14</v>
      </c>
      <c r="AY19" s="5">
        <v>20</v>
      </c>
      <c r="AZ19" s="5">
        <v>5.333333333333333</v>
      </c>
      <c r="BA19" s="5">
        <v>10</v>
      </c>
      <c r="BB19" s="5">
        <v>10</v>
      </c>
      <c r="BC19" s="5">
        <f t="shared" si="8"/>
        <v>12.8</v>
      </c>
      <c r="BD19" s="5">
        <v>20</v>
      </c>
      <c r="BE19" s="5">
        <v>5.333333333333333</v>
      </c>
      <c r="BF19" s="5">
        <f t="shared" si="9"/>
        <v>3.8720269359332424</v>
      </c>
      <c r="BG19" s="5">
        <f t="shared" si="10"/>
        <v>1.2244424279071913</v>
      </c>
      <c r="BH19" s="5">
        <v>14.666666666666668</v>
      </c>
      <c r="BI19" s="5">
        <f t="shared" si="11"/>
        <v>30.250210436978453</v>
      </c>
      <c r="BJ19" s="4">
        <f t="shared" si="12"/>
        <v>-0.22109533468559833</v>
      </c>
      <c r="BK19" s="5"/>
      <c r="BL19" s="5"/>
      <c r="BM19" s="5">
        <v>33.333333333333336</v>
      </c>
      <c r="BN19" s="5">
        <v>10</v>
      </c>
      <c r="BO19" s="5">
        <v>5.333333333333333</v>
      </c>
      <c r="BP19" s="5">
        <v>32.666666666666664</v>
      </c>
      <c r="BQ19" s="5">
        <v>10</v>
      </c>
      <c r="BR19" s="5">
        <v>5.333333333333333</v>
      </c>
      <c r="BS19" s="5">
        <v>13.333333333333334</v>
      </c>
      <c r="BT19" s="5">
        <v>11.333333333333334</v>
      </c>
      <c r="BU19" s="5">
        <v>12</v>
      </c>
      <c r="BV19" s="5">
        <v>7.333333333333333</v>
      </c>
      <c r="BW19" s="5">
        <f t="shared" si="13"/>
        <v>14.066666666666666</v>
      </c>
      <c r="BX19" s="5">
        <v>33.333333333333336</v>
      </c>
      <c r="BY19" s="5">
        <v>5.333333333333333</v>
      </c>
      <c r="BZ19" s="5">
        <f t="shared" si="14"/>
        <v>10.330107023216705</v>
      </c>
      <c r="CA19" s="5">
        <f t="shared" si="17"/>
        <v>3.2666666666666662</v>
      </c>
      <c r="CB19" s="5">
        <v>28.000000000000004</v>
      </c>
      <c r="CC19" s="5">
        <f t="shared" si="15"/>
        <v>73.436779785900754</v>
      </c>
      <c r="CD19" s="5">
        <f t="shared" si="16"/>
        <v>-0.14401622718052742</v>
      </c>
      <c r="CF19">
        <v>-22</v>
      </c>
      <c r="CG19" s="1">
        <v>-43.478260869565197</v>
      </c>
      <c r="CH19">
        <v>-83</v>
      </c>
      <c r="CI19">
        <v>61</v>
      </c>
    </row>
    <row r="20" spans="1:87" x14ac:dyDescent="0.3">
      <c r="A20" s="5">
        <v>15.333333333333334</v>
      </c>
      <c r="B20" s="5">
        <v>20.633333333333329</v>
      </c>
      <c r="C20" s="5">
        <v>8.9333333333333336</v>
      </c>
      <c r="D20" s="5">
        <v>16.066666666666666</v>
      </c>
      <c r="E20" s="6">
        <v>19</v>
      </c>
      <c r="G20" s="5">
        <v>10</v>
      </c>
      <c r="H20" s="5">
        <v>13.333333333333334</v>
      </c>
      <c r="I20" s="5">
        <v>8</v>
      </c>
      <c r="J20" s="5">
        <v>20.333333333333332</v>
      </c>
      <c r="K20" s="5">
        <v>9</v>
      </c>
      <c r="L20" s="5">
        <v>23.333333333333332</v>
      </c>
      <c r="M20" s="5">
        <v>51</v>
      </c>
      <c r="N20" s="5">
        <v>1.3333333333333333</v>
      </c>
      <c r="O20" s="5">
        <v>13.666666666666666</v>
      </c>
      <c r="P20" s="5">
        <v>3.3333333333333335</v>
      </c>
      <c r="Q20" s="5">
        <f t="shared" si="0"/>
        <v>15.333333333333334</v>
      </c>
      <c r="R20" s="5">
        <v>51</v>
      </c>
      <c r="S20" s="5">
        <v>1.3333333333333333</v>
      </c>
      <c r="T20" s="5">
        <f t="shared" si="1"/>
        <v>14.260365517452838</v>
      </c>
      <c r="U20" s="5">
        <f t="shared" si="2"/>
        <v>4.5095235301676597</v>
      </c>
      <c r="V20" s="5">
        <v>49.666666666666664</v>
      </c>
      <c r="X20" s="5"/>
      <c r="Y20" s="5">
        <v>42.666666666666664</v>
      </c>
      <c r="Z20" s="5">
        <v>1.3333333333333333</v>
      </c>
      <c r="AA20" s="5">
        <v>42</v>
      </c>
      <c r="AB20" s="5">
        <v>42.666666666666664</v>
      </c>
      <c r="AC20" s="5">
        <v>0.66666666666666663</v>
      </c>
      <c r="AD20" s="5">
        <v>42</v>
      </c>
      <c r="AE20" s="5">
        <v>10.666666666666666</v>
      </c>
      <c r="AF20" s="5">
        <v>0.66666666666666663</v>
      </c>
      <c r="AG20" s="5">
        <v>22.666666666666668</v>
      </c>
      <c r="AH20" s="5">
        <v>1</v>
      </c>
      <c r="AI20" s="5">
        <f t="shared" si="3"/>
        <v>20.633333333333329</v>
      </c>
      <c r="AJ20" s="5">
        <v>42.666666666666664</v>
      </c>
      <c r="AK20" s="5">
        <v>0.66666666666666663</v>
      </c>
      <c r="AL20" s="5">
        <f t="shared" si="4"/>
        <v>19.840381567418021</v>
      </c>
      <c r="AM20" s="5">
        <f t="shared" si="5"/>
        <v>6.2740795399862499</v>
      </c>
      <c r="AN20" s="5">
        <v>42</v>
      </c>
      <c r="AO20" s="5">
        <f t="shared" si="6"/>
        <v>96.156938129651166</v>
      </c>
      <c r="AP20" s="4">
        <f t="shared" si="7"/>
        <v>0.34565217391304315</v>
      </c>
      <c r="AQ20" s="5"/>
      <c r="AR20" s="5"/>
      <c r="AS20" s="5">
        <v>12</v>
      </c>
      <c r="AT20" s="5">
        <v>13.333333333333334</v>
      </c>
      <c r="AU20" s="5">
        <v>10.666666666666666</v>
      </c>
      <c r="AV20" s="5">
        <v>10</v>
      </c>
      <c r="AW20" s="5">
        <v>11.333333333333334</v>
      </c>
      <c r="AX20" s="5">
        <v>15.333333333333334</v>
      </c>
      <c r="AY20" s="5">
        <v>0.33333333333333331</v>
      </c>
      <c r="AZ20" s="5">
        <v>7</v>
      </c>
      <c r="BA20" s="5">
        <v>9</v>
      </c>
      <c r="BB20" s="5">
        <v>0.33333333333333331</v>
      </c>
      <c r="BC20" s="5">
        <f t="shared" si="8"/>
        <v>8.9333333333333336</v>
      </c>
      <c r="BD20" s="5">
        <v>15.333333333333334</v>
      </c>
      <c r="BE20" s="5">
        <v>0.33333333333333331</v>
      </c>
      <c r="BF20" s="5">
        <f t="shared" si="9"/>
        <v>5.069394976927601</v>
      </c>
      <c r="BG20" s="5">
        <f t="shared" si="10"/>
        <v>1.6030834486107948</v>
      </c>
      <c r="BH20" s="5">
        <v>15</v>
      </c>
      <c r="BI20" s="5">
        <f t="shared" si="11"/>
        <v>56.746958696950756</v>
      </c>
      <c r="BJ20" s="4">
        <f t="shared" si="12"/>
        <v>-0.41739130434782612</v>
      </c>
      <c r="BK20" s="5"/>
      <c r="BL20" s="5"/>
      <c r="BM20" s="5">
        <v>26.666666666666668</v>
      </c>
      <c r="BN20" s="5">
        <v>13.333333333333334</v>
      </c>
      <c r="BO20" s="5">
        <v>8</v>
      </c>
      <c r="BP20" s="5">
        <v>25.333333333333332</v>
      </c>
      <c r="BQ20" s="5">
        <v>12.666666666666666</v>
      </c>
      <c r="BR20" s="5">
        <v>7.333333333333333</v>
      </c>
      <c r="BS20" s="5">
        <v>16</v>
      </c>
      <c r="BT20" s="5">
        <v>12</v>
      </c>
      <c r="BU20" s="5">
        <v>36</v>
      </c>
      <c r="BV20" s="5">
        <v>3.3333333333333335</v>
      </c>
      <c r="BW20" s="5">
        <f t="shared" si="13"/>
        <v>16.066666666666666</v>
      </c>
      <c r="BX20" s="5">
        <v>36</v>
      </c>
      <c r="BY20" s="5">
        <v>3.3333333333333335</v>
      </c>
      <c r="BZ20" s="5">
        <f t="shared" si="14"/>
        <v>10.190530583843364</v>
      </c>
      <c r="CA20" s="5">
        <f t="shared" si="17"/>
        <v>3.2225287210550499</v>
      </c>
      <c r="CB20" s="5">
        <v>32.666666666666664</v>
      </c>
      <c r="CC20" s="5">
        <f t="shared" si="15"/>
        <v>63.426538903589403</v>
      </c>
      <c r="CD20" s="5">
        <f t="shared" si="16"/>
        <v>4.7826086956521685E-2</v>
      </c>
      <c r="CF20">
        <v>-24</v>
      </c>
      <c r="CG20" s="1">
        <v>35.294117647058798</v>
      </c>
      <c r="CH20">
        <v>-59</v>
      </c>
      <c r="CI20">
        <v>65</v>
      </c>
    </row>
    <row r="21" spans="1:87" x14ac:dyDescent="0.3">
      <c r="A21" s="5">
        <v>20.100000000000001</v>
      </c>
      <c r="B21" s="5">
        <v>15.733333333333331</v>
      </c>
      <c r="C21" s="5">
        <v>10.3</v>
      </c>
      <c r="D21" s="5">
        <v>13.6</v>
      </c>
      <c r="E21" s="6">
        <v>20</v>
      </c>
      <c r="G21" s="5">
        <v>6.666666666666667</v>
      </c>
      <c r="H21" s="5">
        <v>15.333333333333334</v>
      </c>
      <c r="I21" s="5">
        <v>1.3333333333333333</v>
      </c>
      <c r="J21" s="5">
        <v>22.333333333333332</v>
      </c>
      <c r="K21" s="5">
        <v>10</v>
      </c>
      <c r="L21" s="5">
        <v>25.333333333333332</v>
      </c>
      <c r="M21" s="5">
        <v>13.666666666666666</v>
      </c>
      <c r="N21" s="5">
        <v>18.666666666666668</v>
      </c>
      <c r="O21" s="5">
        <v>28.333333333333332</v>
      </c>
      <c r="P21" s="5">
        <v>59.333333333333336</v>
      </c>
      <c r="Q21" s="5">
        <f t="shared" si="0"/>
        <v>20.100000000000001</v>
      </c>
      <c r="R21" s="5">
        <v>59.333333333333336</v>
      </c>
      <c r="S21" s="5">
        <v>1.3333333333333333</v>
      </c>
      <c r="T21" s="5">
        <f t="shared" si="1"/>
        <v>16.125319405392435</v>
      </c>
      <c r="U21" s="5">
        <f t="shared" si="2"/>
        <v>5.0992737318752148</v>
      </c>
      <c r="V21" s="5">
        <v>58</v>
      </c>
      <c r="X21" s="5"/>
      <c r="Y21" s="5">
        <v>19.333333333333332</v>
      </c>
      <c r="Z21" s="5">
        <v>12.666666666666666</v>
      </c>
      <c r="AA21" s="5">
        <v>29.333333333333332</v>
      </c>
      <c r="AB21" s="5">
        <v>19.333333333333332</v>
      </c>
      <c r="AC21" s="5">
        <v>12.666666666666666</v>
      </c>
      <c r="AD21" s="5">
        <v>29.333333333333332</v>
      </c>
      <c r="AE21" s="5">
        <v>6.666666666666667</v>
      </c>
      <c r="AF21" s="5">
        <v>5.333333333333333</v>
      </c>
      <c r="AG21" s="5">
        <v>16</v>
      </c>
      <c r="AH21" s="5">
        <v>6.666666666666667</v>
      </c>
      <c r="AI21" s="5">
        <f t="shared" si="3"/>
        <v>15.733333333333331</v>
      </c>
      <c r="AJ21" s="5">
        <v>29.333333333333332</v>
      </c>
      <c r="AK21" s="5">
        <v>5.333333333333333</v>
      </c>
      <c r="AL21" s="5">
        <f t="shared" si="4"/>
        <v>8.7387317214093176</v>
      </c>
      <c r="AM21" s="5">
        <f t="shared" si="5"/>
        <v>2.763429610081745</v>
      </c>
      <c r="AN21" s="5">
        <v>24</v>
      </c>
      <c r="AO21" s="5">
        <f t="shared" si="6"/>
        <v>55.542786364889743</v>
      </c>
      <c r="AP21" s="4">
        <f t="shared" si="7"/>
        <v>-0.21724709784411295</v>
      </c>
      <c r="AQ21" s="5"/>
      <c r="AR21" s="5"/>
      <c r="AS21" s="5">
        <v>11.333333333333334</v>
      </c>
      <c r="AT21" s="5">
        <v>10</v>
      </c>
      <c r="AU21" s="5">
        <v>9.3333333333333339</v>
      </c>
      <c r="AV21" s="5">
        <v>5.333333333333333</v>
      </c>
      <c r="AW21" s="5">
        <v>10</v>
      </c>
      <c r="AX21" s="5">
        <v>16.666666666666668</v>
      </c>
      <c r="AY21" s="5">
        <v>11.666666666666666</v>
      </c>
      <c r="AZ21" s="5">
        <v>3.3333333333333335</v>
      </c>
      <c r="BA21" s="5">
        <v>13.666666666666666</v>
      </c>
      <c r="BB21" s="5">
        <v>11.666666666666666</v>
      </c>
      <c r="BC21" s="5">
        <f t="shared" si="8"/>
        <v>10.3</v>
      </c>
      <c r="BD21" s="5">
        <v>16.666666666666668</v>
      </c>
      <c r="BE21" s="5">
        <v>3.3333333333333335</v>
      </c>
      <c r="BF21" s="5">
        <f t="shared" si="9"/>
        <v>3.8150125802747081</v>
      </c>
      <c r="BG21" s="5">
        <f t="shared" si="10"/>
        <v>1.2064129055864035</v>
      </c>
      <c r="BH21" s="5">
        <v>13.333333333333334</v>
      </c>
      <c r="BI21" s="5">
        <f t="shared" si="11"/>
        <v>37.038957090045713</v>
      </c>
      <c r="BJ21" s="4">
        <f t="shared" si="12"/>
        <v>-0.48756218905472637</v>
      </c>
      <c r="BK21" s="5"/>
      <c r="BL21" s="5"/>
      <c r="BM21" s="5">
        <v>27.333333333333332</v>
      </c>
      <c r="BN21" s="5">
        <v>18</v>
      </c>
      <c r="BO21" s="5">
        <v>9.3333333333333339</v>
      </c>
      <c r="BP21" s="5">
        <v>27.333333333333332</v>
      </c>
      <c r="BQ21" s="5">
        <v>16.666666666666668</v>
      </c>
      <c r="BR21" s="5">
        <v>9.3333333333333339</v>
      </c>
      <c r="BS21" s="5">
        <v>16</v>
      </c>
      <c r="BT21" s="5">
        <v>5.333333333333333</v>
      </c>
      <c r="BU21" s="5">
        <v>2</v>
      </c>
      <c r="BV21" s="5">
        <v>4.666666666666667</v>
      </c>
      <c r="BW21" s="5">
        <f t="shared" si="13"/>
        <v>13.6</v>
      </c>
      <c r="BX21" s="5">
        <v>27.333333333333332</v>
      </c>
      <c r="BY21" s="5">
        <v>2</v>
      </c>
      <c r="BZ21" s="5">
        <f t="shared" si="14"/>
        <v>9.0113782670357914</v>
      </c>
      <c r="CA21" s="5">
        <f t="shared" si="17"/>
        <v>2.8496480181174126</v>
      </c>
      <c r="CB21" s="5">
        <v>25.333333333333332</v>
      </c>
      <c r="CC21" s="5">
        <f t="shared" si="15"/>
        <v>66.260134316439647</v>
      </c>
      <c r="CD21" s="5">
        <f t="shared" si="16"/>
        <v>-0.32338308457711451</v>
      </c>
      <c r="CF21">
        <v>-40</v>
      </c>
      <c r="CG21" s="1">
        <v>-15</v>
      </c>
      <c r="CH21">
        <v>-85</v>
      </c>
      <c r="CI21">
        <v>69</v>
      </c>
    </row>
    <row r="22" spans="1:87" x14ac:dyDescent="0.3">
      <c r="A22" s="5">
        <v>24.466666666666669</v>
      </c>
      <c r="B22" s="5">
        <v>15.6</v>
      </c>
      <c r="C22" s="5">
        <v>11.600000000000001</v>
      </c>
      <c r="D22" s="5">
        <v>5.9333333333333336</v>
      </c>
      <c r="E22" s="6">
        <v>21</v>
      </c>
      <c r="G22" s="5">
        <v>24</v>
      </c>
      <c r="H22" s="5">
        <v>18</v>
      </c>
      <c r="I22" s="5">
        <v>18.666666666666668</v>
      </c>
      <c r="J22" s="5">
        <v>16</v>
      </c>
      <c r="K22" s="5">
        <v>6.666666666666667</v>
      </c>
      <c r="L22" s="5">
        <v>9</v>
      </c>
      <c r="M22" s="5">
        <v>53.333333333333336</v>
      </c>
      <c r="N22" s="5">
        <v>19</v>
      </c>
      <c r="O22" s="5">
        <v>30</v>
      </c>
      <c r="P22" s="5">
        <v>50</v>
      </c>
      <c r="Q22" s="5">
        <f t="shared" si="0"/>
        <v>24.466666666666669</v>
      </c>
      <c r="R22" s="5">
        <v>53.333333333333336</v>
      </c>
      <c r="S22" s="5">
        <v>6.666666666666667</v>
      </c>
      <c r="T22" s="5">
        <f t="shared" si="1"/>
        <v>15.80842094706192</v>
      </c>
      <c r="U22" s="5">
        <f t="shared" si="2"/>
        <v>4.999061640343176</v>
      </c>
      <c r="V22" s="5">
        <v>46.666666666666671</v>
      </c>
      <c r="X22" s="5"/>
      <c r="Y22" s="5">
        <v>22</v>
      </c>
      <c r="Z22" s="5">
        <v>14.666666666666666</v>
      </c>
      <c r="AA22" s="5">
        <v>23.333333333333332</v>
      </c>
      <c r="AB22" s="5">
        <v>22</v>
      </c>
      <c r="AC22" s="5">
        <v>8.6666666666666661</v>
      </c>
      <c r="AD22" s="5">
        <v>23.333333333333332</v>
      </c>
      <c r="AE22" s="5">
        <v>10.666666666666666</v>
      </c>
      <c r="AF22" s="5">
        <v>2.6666666666666665</v>
      </c>
      <c r="AG22" s="5">
        <v>20</v>
      </c>
      <c r="AH22" s="5">
        <v>8.6666666666666661</v>
      </c>
      <c r="AI22" s="5">
        <f t="shared" si="3"/>
        <v>15.6</v>
      </c>
      <c r="AJ22" s="5">
        <v>23.333333333333332</v>
      </c>
      <c r="AK22" s="5">
        <v>2.6666666666666665</v>
      </c>
      <c r="AL22" s="5">
        <f t="shared" si="4"/>
        <v>7.5241176013544857</v>
      </c>
      <c r="AM22" s="5">
        <f t="shared" si="5"/>
        <v>2.3793349003242978</v>
      </c>
      <c r="AN22" s="5">
        <v>20.666666666666664</v>
      </c>
      <c r="AO22" s="5">
        <f t="shared" si="6"/>
        <v>48.231523085605673</v>
      </c>
      <c r="AP22" s="4">
        <f t="shared" si="7"/>
        <v>-0.36239782016348782</v>
      </c>
      <c r="AQ22" s="5"/>
      <c r="AR22" s="5"/>
      <c r="AS22" s="5">
        <v>17.333333333333332</v>
      </c>
      <c r="AT22" s="5">
        <v>4.666666666666667</v>
      </c>
      <c r="AU22" s="5">
        <v>4</v>
      </c>
      <c r="AV22" s="5">
        <v>3.3333333333333335</v>
      </c>
      <c r="AW22" s="5">
        <v>8.6666666666666661</v>
      </c>
      <c r="AX22" s="5">
        <v>18</v>
      </c>
      <c r="AY22" s="5">
        <v>16.666666666666668</v>
      </c>
      <c r="AZ22" s="5">
        <v>10</v>
      </c>
      <c r="BA22" s="5">
        <v>16.666666666666668</v>
      </c>
      <c r="BB22" s="5">
        <v>16.666666666666668</v>
      </c>
      <c r="BC22" s="5">
        <f t="shared" si="8"/>
        <v>11.600000000000001</v>
      </c>
      <c r="BD22" s="5">
        <v>18</v>
      </c>
      <c r="BE22" s="5">
        <v>3.3333333333333335</v>
      </c>
      <c r="BF22" s="5">
        <f t="shared" si="9"/>
        <v>6.1117171416675573</v>
      </c>
      <c r="BG22" s="5">
        <f t="shared" si="10"/>
        <v>1.9326946582363458</v>
      </c>
      <c r="BH22" s="5">
        <v>14.666666666666666</v>
      </c>
      <c r="BI22" s="5">
        <f t="shared" si="11"/>
        <v>52.68721673851342</v>
      </c>
      <c r="BJ22" s="4">
        <f t="shared" si="12"/>
        <v>-0.52588555858310626</v>
      </c>
      <c r="BK22" s="5"/>
      <c r="BL22" s="5"/>
      <c r="BM22" s="5">
        <v>2</v>
      </c>
      <c r="BN22" s="5">
        <v>0</v>
      </c>
      <c r="BO22" s="5">
        <v>3.3333333333333335</v>
      </c>
      <c r="BP22" s="5">
        <v>2.6666666666666665</v>
      </c>
      <c r="BQ22" s="5">
        <v>0</v>
      </c>
      <c r="BR22" s="5">
        <v>3.3333333333333335</v>
      </c>
      <c r="BS22" s="5">
        <v>13.333333333333334</v>
      </c>
      <c r="BT22" s="5">
        <v>10.666666666666666</v>
      </c>
      <c r="BU22" s="5">
        <v>10.666666666666666</v>
      </c>
      <c r="BV22" s="5">
        <v>13.333333333333334</v>
      </c>
      <c r="BW22" s="5">
        <f t="shared" si="13"/>
        <v>5.9333333333333336</v>
      </c>
      <c r="BX22" s="5">
        <v>13.333333333333334</v>
      </c>
      <c r="BY22" s="5">
        <v>0</v>
      </c>
      <c r="BZ22" s="5">
        <f t="shared" si="14"/>
        <v>5.4201270997807587</v>
      </c>
      <c r="CA22" s="5">
        <f t="shared" si="17"/>
        <v>1.7139946842909921</v>
      </c>
      <c r="CB22" s="5">
        <v>13.333333333333334</v>
      </c>
      <c r="CC22" s="5">
        <f t="shared" si="15"/>
        <v>91.350456737877948</v>
      </c>
      <c r="CD22" s="5">
        <f t="shared" si="16"/>
        <v>-0.75749318801089915</v>
      </c>
      <c r="CF22">
        <v>11</v>
      </c>
      <c r="CG22" s="1">
        <v>-44.4444444444444</v>
      </c>
      <c r="CH22">
        <v>-89</v>
      </c>
      <c r="CI22">
        <v>73</v>
      </c>
    </row>
    <row r="23" spans="1:87" x14ac:dyDescent="0.3">
      <c r="A23" s="5">
        <v>27.2</v>
      </c>
      <c r="B23" s="5">
        <v>14.266666666666669</v>
      </c>
      <c r="C23" s="5">
        <v>12.533333333333335</v>
      </c>
      <c r="D23" s="5">
        <v>8.1333333333333329</v>
      </c>
      <c r="E23" s="6">
        <v>22</v>
      </c>
      <c r="G23" s="5">
        <v>26.666666666666668</v>
      </c>
      <c r="H23" s="5">
        <v>48.666666666666664</v>
      </c>
      <c r="I23" s="5">
        <v>18.666666666666668</v>
      </c>
      <c r="J23" s="5">
        <v>9.3333333333333339</v>
      </c>
      <c r="K23" s="5">
        <v>24.333333333333332</v>
      </c>
      <c r="L23" s="5">
        <v>19.666666666666668</v>
      </c>
      <c r="M23" s="5">
        <v>60</v>
      </c>
      <c r="N23" s="5">
        <v>23.333333333333332</v>
      </c>
      <c r="O23" s="5">
        <v>37.333333333333336</v>
      </c>
      <c r="P23" s="5">
        <v>4</v>
      </c>
      <c r="Q23" s="5">
        <f t="shared" si="0"/>
        <v>27.2</v>
      </c>
      <c r="R23" s="5">
        <v>60</v>
      </c>
      <c r="S23" s="5">
        <v>4</v>
      </c>
      <c r="T23" s="5">
        <f t="shared" si="1"/>
        <v>17.158807981850742</v>
      </c>
      <c r="U23" s="5">
        <f t="shared" si="2"/>
        <v>5.4260915156125478</v>
      </c>
      <c r="V23" s="5">
        <v>56</v>
      </c>
      <c r="X23" s="5"/>
      <c r="Y23" s="5">
        <v>20.666666666666668</v>
      </c>
      <c r="Z23" s="5">
        <v>10</v>
      </c>
      <c r="AA23" s="5">
        <v>20</v>
      </c>
      <c r="AB23" s="5">
        <v>16.666666666666668</v>
      </c>
      <c r="AC23" s="5">
        <v>10</v>
      </c>
      <c r="AD23" s="5">
        <v>16.666666666666668</v>
      </c>
      <c r="AE23" s="5">
        <v>19.333333333333332</v>
      </c>
      <c r="AF23" s="5">
        <v>5.333333333333333</v>
      </c>
      <c r="AG23" s="5">
        <v>14</v>
      </c>
      <c r="AH23" s="5">
        <v>10</v>
      </c>
      <c r="AI23" s="5">
        <f t="shared" si="3"/>
        <v>14.266666666666669</v>
      </c>
      <c r="AJ23" s="5">
        <v>20.666666666666668</v>
      </c>
      <c r="AK23" s="5">
        <v>5.333333333333333</v>
      </c>
      <c r="AL23" s="5">
        <f t="shared" si="4"/>
        <v>5.2229313939280226</v>
      </c>
      <c r="AM23" s="5">
        <f t="shared" si="5"/>
        <v>1.6516359267610679</v>
      </c>
      <c r="AN23" s="5">
        <v>15.333333333333336</v>
      </c>
      <c r="AO23" s="5">
        <f t="shared" si="6"/>
        <v>36.609332200430053</v>
      </c>
      <c r="AP23" s="4">
        <f t="shared" si="7"/>
        <v>-0.47549019607843124</v>
      </c>
      <c r="AQ23" s="5"/>
      <c r="AR23" s="5"/>
      <c r="AS23" s="5">
        <v>13.333333333333334</v>
      </c>
      <c r="AT23" s="5">
        <v>6.666666666666667</v>
      </c>
      <c r="AU23" s="5">
        <v>6.666666666666667</v>
      </c>
      <c r="AV23" s="5">
        <v>6</v>
      </c>
      <c r="AW23" s="5">
        <v>13.333333333333334</v>
      </c>
      <c r="AX23" s="5">
        <v>6.666666666666667</v>
      </c>
      <c r="AY23" s="5">
        <v>16</v>
      </c>
      <c r="AZ23" s="5">
        <v>23.333333333333332</v>
      </c>
      <c r="BA23" s="5">
        <v>14.666666666666666</v>
      </c>
      <c r="BB23" s="5">
        <v>18.666666666666668</v>
      </c>
      <c r="BC23" s="5">
        <f t="shared" si="8"/>
        <v>12.533333333333335</v>
      </c>
      <c r="BD23" s="5">
        <v>23.333333333333332</v>
      </c>
      <c r="BE23" s="5">
        <v>6</v>
      </c>
      <c r="BF23" s="5">
        <f t="shared" si="9"/>
        <v>5.9446002056436269</v>
      </c>
      <c r="BG23" s="5">
        <f t="shared" si="10"/>
        <v>1.8798476428939195</v>
      </c>
      <c r="BH23" s="5">
        <v>17.333333333333332</v>
      </c>
      <c r="BI23" s="5">
        <f t="shared" si="11"/>
        <v>47.430320789709782</v>
      </c>
      <c r="BJ23" s="4">
        <f t="shared" si="12"/>
        <v>-0.53921568627450978</v>
      </c>
      <c r="BK23" s="5"/>
      <c r="BL23" s="5"/>
      <c r="BM23" s="5">
        <v>6.666666666666667</v>
      </c>
      <c r="BN23" s="5">
        <v>10</v>
      </c>
      <c r="BO23" s="5">
        <v>6.666666666666667</v>
      </c>
      <c r="BP23" s="5">
        <v>6.666666666666667</v>
      </c>
      <c r="BQ23" s="5">
        <v>10</v>
      </c>
      <c r="BR23" s="5">
        <v>6.666666666666667</v>
      </c>
      <c r="BS23" s="5">
        <v>8.6666666666666661</v>
      </c>
      <c r="BT23" s="5">
        <v>15.333333333333334</v>
      </c>
      <c r="BU23" s="5">
        <v>0.66666666666666663</v>
      </c>
      <c r="BV23" s="5">
        <v>10</v>
      </c>
      <c r="BW23" s="5">
        <f t="shared" si="13"/>
        <v>8.1333333333333329</v>
      </c>
      <c r="BX23" s="5">
        <v>15.333333333333334</v>
      </c>
      <c r="BY23" s="5">
        <v>0.66666666666666663</v>
      </c>
      <c r="BZ23" s="5">
        <f t="shared" si="14"/>
        <v>3.7554898087604642</v>
      </c>
      <c r="CA23" s="5">
        <f t="shared" si="17"/>
        <v>1.1875901525233235</v>
      </c>
      <c r="CB23" s="5">
        <v>14.666666666666668</v>
      </c>
      <c r="CC23" s="5">
        <f t="shared" si="15"/>
        <v>46.174055025743414</v>
      </c>
      <c r="CD23" s="5">
        <f t="shared" si="16"/>
        <v>-0.70098039215686281</v>
      </c>
      <c r="CF23">
        <v>-20</v>
      </c>
      <c r="CG23" s="1">
        <v>-60</v>
      </c>
      <c r="CH23">
        <v>-80</v>
      </c>
      <c r="CI23">
        <v>77</v>
      </c>
    </row>
    <row r="24" spans="1:87" x14ac:dyDescent="0.3">
      <c r="A24" s="5">
        <v>35.233333333333334</v>
      </c>
      <c r="B24" s="5">
        <v>14.6</v>
      </c>
      <c r="C24" s="5">
        <v>12.4</v>
      </c>
      <c r="D24" s="5">
        <v>19.733333333333331</v>
      </c>
      <c r="E24" s="6">
        <v>23</v>
      </c>
      <c r="G24" s="5">
        <v>16</v>
      </c>
      <c r="H24" s="5">
        <v>59.333333333333336</v>
      </c>
      <c r="I24" s="5">
        <v>30.666666666666668</v>
      </c>
      <c r="J24" s="5">
        <v>13.666666666666666</v>
      </c>
      <c r="K24" s="5">
        <v>22</v>
      </c>
      <c r="L24" s="5">
        <v>20.666666666666668</v>
      </c>
      <c r="M24" s="5">
        <v>76.333333333333329</v>
      </c>
      <c r="N24" s="5">
        <v>36.666666666666664</v>
      </c>
      <c r="O24" s="5">
        <v>40.333333333333336</v>
      </c>
      <c r="P24" s="5">
        <v>36.666666666666664</v>
      </c>
      <c r="Q24" s="5">
        <f t="shared" si="0"/>
        <v>35.233333333333334</v>
      </c>
      <c r="R24" s="5">
        <v>76.333333333333329</v>
      </c>
      <c r="S24" s="5">
        <v>13.666666666666666</v>
      </c>
      <c r="T24" s="5">
        <f t="shared" si="1"/>
        <v>19.841999351668285</v>
      </c>
      <c r="U24" s="5">
        <f t="shared" si="2"/>
        <v>6.2745911282856079</v>
      </c>
      <c r="V24" s="5">
        <v>62.666666666666664</v>
      </c>
      <c r="X24" s="5"/>
      <c r="Y24" s="5">
        <v>16.666666666666668</v>
      </c>
      <c r="Z24" s="5">
        <v>11.333333333333334</v>
      </c>
      <c r="AA24" s="5">
        <v>24</v>
      </c>
      <c r="AB24" s="5">
        <v>10</v>
      </c>
      <c r="AC24" s="5">
        <v>12</v>
      </c>
      <c r="AD24" s="5">
        <v>20</v>
      </c>
      <c r="AE24" s="5">
        <v>21.333333333333332</v>
      </c>
      <c r="AF24" s="5">
        <v>6</v>
      </c>
      <c r="AG24" s="5">
        <v>17.333333333333332</v>
      </c>
      <c r="AH24" s="5">
        <v>7.333333333333333</v>
      </c>
      <c r="AI24" s="5">
        <f t="shared" si="3"/>
        <v>14.6</v>
      </c>
      <c r="AJ24" s="5">
        <v>24</v>
      </c>
      <c r="AK24" s="5">
        <v>6</v>
      </c>
      <c r="AL24" s="5">
        <f t="shared" si="4"/>
        <v>6.1459612353294917</v>
      </c>
      <c r="AM24" s="5">
        <f t="shared" si="5"/>
        <v>1.9435235914743305</v>
      </c>
      <c r="AN24" s="5">
        <v>18</v>
      </c>
      <c r="AO24" s="5">
        <f t="shared" si="6"/>
        <v>42.095624899517063</v>
      </c>
      <c r="AP24" s="4">
        <f t="shared" si="7"/>
        <v>-0.58561967833491013</v>
      </c>
      <c r="AQ24" s="5"/>
      <c r="AR24" s="5"/>
      <c r="AS24" s="5">
        <v>8</v>
      </c>
      <c r="AT24" s="5">
        <v>7.333333333333333</v>
      </c>
      <c r="AU24" s="5">
        <v>8</v>
      </c>
      <c r="AV24" s="5">
        <v>3.3333333333333335</v>
      </c>
      <c r="AW24" s="5">
        <v>16.666666666666668</v>
      </c>
      <c r="AX24" s="5">
        <v>3.3333333333333335</v>
      </c>
      <c r="AY24" s="5">
        <v>23.333333333333332</v>
      </c>
      <c r="AZ24" s="5">
        <v>20.666666666666668</v>
      </c>
      <c r="BA24" s="5">
        <v>10</v>
      </c>
      <c r="BB24" s="5">
        <v>23.333333333333332</v>
      </c>
      <c r="BC24" s="5">
        <f t="shared" si="8"/>
        <v>12.4</v>
      </c>
      <c r="BD24" s="5">
        <v>23.333333333333332</v>
      </c>
      <c r="BE24" s="5">
        <v>3.3333333333333335</v>
      </c>
      <c r="BF24" s="5">
        <f t="shared" si="9"/>
        <v>7.88935835848784</v>
      </c>
      <c r="BG24" s="5">
        <f t="shared" si="10"/>
        <v>2.4948341690108773</v>
      </c>
      <c r="BH24" s="5">
        <v>20</v>
      </c>
      <c r="BI24" s="5">
        <f t="shared" si="11"/>
        <v>63.623857729740642</v>
      </c>
      <c r="BJ24" s="4">
        <f t="shared" si="12"/>
        <v>-0.64806054872280039</v>
      </c>
      <c r="BK24" s="5"/>
      <c r="BL24" s="5"/>
      <c r="BM24" s="5">
        <v>22.666666666666668</v>
      </c>
      <c r="BN24" s="5">
        <v>21.333333333333332</v>
      </c>
      <c r="BO24" s="5">
        <v>20</v>
      </c>
      <c r="BP24" s="5">
        <v>22</v>
      </c>
      <c r="BQ24" s="5">
        <v>19.333333333333332</v>
      </c>
      <c r="BR24" s="5">
        <v>22.666666666666668</v>
      </c>
      <c r="BS24" s="5">
        <v>8.6666666666666661</v>
      </c>
      <c r="BT24" s="5">
        <v>20.666666666666668</v>
      </c>
      <c r="BU24" s="5">
        <v>20</v>
      </c>
      <c r="BV24" s="5">
        <v>20</v>
      </c>
      <c r="BW24" s="5">
        <f t="shared" si="13"/>
        <v>19.733333333333331</v>
      </c>
      <c r="BX24" s="5">
        <v>22.666666666666668</v>
      </c>
      <c r="BY24" s="5">
        <v>8.6666666666666661</v>
      </c>
      <c r="BZ24" s="5">
        <f t="shared" si="14"/>
        <v>4.0636904713466659</v>
      </c>
      <c r="CA24" s="5">
        <f t="shared" si="17"/>
        <v>1.2850517595378672</v>
      </c>
      <c r="CB24" s="5">
        <v>14.000000000000002</v>
      </c>
      <c r="CC24" s="5">
        <f t="shared" si="15"/>
        <v>20.593026037229727</v>
      </c>
      <c r="CD24" s="5">
        <f t="shared" si="16"/>
        <v>-0.43992431409649962</v>
      </c>
      <c r="CF24">
        <v>-21</v>
      </c>
      <c r="CG24" s="1">
        <v>-71.428571428571402</v>
      </c>
      <c r="CH24">
        <v>-93</v>
      </c>
      <c r="CI24">
        <v>81</v>
      </c>
    </row>
    <row r="25" spans="1:87" x14ac:dyDescent="0.3">
      <c r="A25" s="5">
        <v>23.333333333333332</v>
      </c>
      <c r="B25" s="5">
        <v>8.3333333333333321</v>
      </c>
      <c r="C25" s="5">
        <v>18.133333333333333</v>
      </c>
      <c r="D25" s="5">
        <v>11.2</v>
      </c>
      <c r="E25" s="6">
        <v>24</v>
      </c>
      <c r="G25" s="5">
        <v>30.666666666666668</v>
      </c>
      <c r="H25" s="5">
        <v>18.666666666666668</v>
      </c>
      <c r="I25" s="5">
        <v>36.666666666666664</v>
      </c>
      <c r="J25" s="5">
        <v>28.333333333333332</v>
      </c>
      <c r="K25" s="5">
        <v>16.333333333333332</v>
      </c>
      <c r="L25" s="5">
        <v>16.666666666666668</v>
      </c>
      <c r="M25" s="5">
        <v>48.666666666666664</v>
      </c>
      <c r="N25" s="5">
        <v>3.6666666666666665</v>
      </c>
      <c r="O25" s="5">
        <v>14.333333333333334</v>
      </c>
      <c r="P25" s="5">
        <v>19.333333333333332</v>
      </c>
      <c r="Q25" s="5">
        <f t="shared" si="0"/>
        <v>23.333333333333332</v>
      </c>
      <c r="R25" s="5">
        <v>48.666666666666664</v>
      </c>
      <c r="S25" s="5">
        <v>3.6666666666666665</v>
      </c>
      <c r="T25" s="5">
        <f t="shared" si="1"/>
        <v>12.898463876383515</v>
      </c>
      <c r="U25" s="5">
        <f t="shared" si="2"/>
        <v>4.0788524166776421</v>
      </c>
      <c r="V25" s="5">
        <v>45</v>
      </c>
      <c r="X25" s="5"/>
      <c r="Y25" s="5">
        <v>12</v>
      </c>
      <c r="Z25" s="5">
        <v>7.333333333333333</v>
      </c>
      <c r="AA25" s="5">
        <v>5.333333333333333</v>
      </c>
      <c r="AB25" s="5">
        <v>1.3333333333333333</v>
      </c>
      <c r="AC25" s="5">
        <v>7.333333333333333</v>
      </c>
      <c r="AD25" s="5">
        <v>6</v>
      </c>
      <c r="AE25" s="5">
        <v>10.666666666666666</v>
      </c>
      <c r="AF25" s="5">
        <v>6</v>
      </c>
      <c r="AG25" s="5">
        <v>13.333333333333334</v>
      </c>
      <c r="AH25" s="5">
        <v>14</v>
      </c>
      <c r="AI25" s="5">
        <f t="shared" si="3"/>
        <v>8.3333333333333321</v>
      </c>
      <c r="AJ25" s="5">
        <v>14</v>
      </c>
      <c r="AK25" s="5">
        <v>1.3333333333333333</v>
      </c>
      <c r="AL25" s="5">
        <f t="shared" si="4"/>
        <v>4.0399242139328555</v>
      </c>
      <c r="AM25" s="5">
        <f t="shared" si="5"/>
        <v>1.277536209049317</v>
      </c>
      <c r="AN25" s="5">
        <v>12.666666666666666</v>
      </c>
      <c r="AO25" s="5">
        <f t="shared" si="6"/>
        <v>48.47909056719427</v>
      </c>
      <c r="AP25" s="4">
        <f t="shared" si="7"/>
        <v>-0.6428571428571429</v>
      </c>
      <c r="AQ25" s="5"/>
      <c r="AR25" s="5"/>
      <c r="AS25" s="5">
        <v>26</v>
      </c>
      <c r="AT25" s="5">
        <v>6.666666666666667</v>
      </c>
      <c r="AU25" s="5">
        <v>15.333333333333334</v>
      </c>
      <c r="AV25" s="5">
        <v>26.666666666666668</v>
      </c>
      <c r="AW25" s="5">
        <v>20</v>
      </c>
      <c r="AX25" s="5">
        <v>13.333333333333334</v>
      </c>
      <c r="AY25" s="5">
        <v>20</v>
      </c>
      <c r="AZ25" s="5">
        <v>20</v>
      </c>
      <c r="BA25" s="5">
        <v>13.333333333333334</v>
      </c>
      <c r="BB25" s="5">
        <v>20</v>
      </c>
      <c r="BC25" s="5">
        <f t="shared" si="8"/>
        <v>18.133333333333333</v>
      </c>
      <c r="BD25" s="5">
        <v>26.666666666666668</v>
      </c>
      <c r="BE25" s="5">
        <v>6.666666666666667</v>
      </c>
      <c r="BF25" s="5">
        <f t="shared" si="9"/>
        <v>6.0922942626498333</v>
      </c>
      <c r="BG25" s="5">
        <f t="shared" si="10"/>
        <v>1.9265526045949555</v>
      </c>
      <c r="BH25" s="5">
        <v>20</v>
      </c>
      <c r="BI25" s="5">
        <f t="shared" si="11"/>
        <v>33.597211007260114</v>
      </c>
      <c r="BJ25" s="4">
        <f t="shared" si="12"/>
        <v>-0.22285714285714284</v>
      </c>
      <c r="BK25" s="5"/>
      <c r="BL25" s="5"/>
      <c r="BM25" s="5">
        <v>10</v>
      </c>
      <c r="BN25" s="5">
        <v>12</v>
      </c>
      <c r="BO25" s="5">
        <v>14</v>
      </c>
      <c r="BP25" s="5">
        <v>10</v>
      </c>
      <c r="BQ25" s="5">
        <v>14</v>
      </c>
      <c r="BR25" s="5">
        <v>12</v>
      </c>
      <c r="BS25" s="5">
        <v>6.666666666666667</v>
      </c>
      <c r="BT25" s="5">
        <v>12.666666666666666</v>
      </c>
      <c r="BU25" s="5">
        <v>13.333333333333334</v>
      </c>
      <c r="BV25" s="5">
        <v>7.333333333333333</v>
      </c>
      <c r="BW25" s="5">
        <f t="shared" si="13"/>
        <v>11.2</v>
      </c>
      <c r="BX25" s="5">
        <v>14</v>
      </c>
      <c r="BY25" s="5">
        <v>6.666666666666667</v>
      </c>
      <c r="BZ25" s="5">
        <f t="shared" si="14"/>
        <v>2.6256098644874548</v>
      </c>
      <c r="CA25" s="5">
        <f t="shared" si="17"/>
        <v>0.83029074187864038</v>
      </c>
      <c r="CB25" s="5">
        <v>7.333333333333333</v>
      </c>
      <c r="CC25" s="5">
        <f t="shared" si="15"/>
        <v>23.442945218637991</v>
      </c>
      <c r="CD25" s="5">
        <f t="shared" si="16"/>
        <v>-0.52</v>
      </c>
      <c r="CF25">
        <v>-31</v>
      </c>
      <c r="CG25" s="1">
        <v>-81.25</v>
      </c>
      <c r="CH25">
        <v>-75</v>
      </c>
      <c r="CI25">
        <v>85</v>
      </c>
    </row>
    <row r="26" spans="1:87" x14ac:dyDescent="0.3">
      <c r="A26" s="5">
        <v>26.333333333333332</v>
      </c>
      <c r="B26" s="5">
        <v>12.333333333333334</v>
      </c>
      <c r="C26" s="5">
        <v>17.466666666666669</v>
      </c>
      <c r="D26" s="5">
        <v>14.533333333333335</v>
      </c>
      <c r="E26" s="6">
        <v>25</v>
      </c>
      <c r="G26" s="5">
        <v>24.666666666666668</v>
      </c>
      <c r="H26" s="5">
        <v>20</v>
      </c>
      <c r="I26" s="5">
        <v>3.3333333333333335</v>
      </c>
      <c r="J26" s="5">
        <v>33.333333333333336</v>
      </c>
      <c r="K26" s="5">
        <v>31</v>
      </c>
      <c r="L26" s="5">
        <v>14.666666666666666</v>
      </c>
      <c r="M26" s="5">
        <v>58.333333333333336</v>
      </c>
      <c r="N26" s="5">
        <v>30</v>
      </c>
      <c r="O26" s="5">
        <v>20.666666666666668</v>
      </c>
      <c r="P26" s="5">
        <v>27.333333333333332</v>
      </c>
      <c r="Q26" s="5">
        <f t="shared" si="0"/>
        <v>26.333333333333332</v>
      </c>
      <c r="R26" s="5">
        <v>58.333333333333336</v>
      </c>
      <c r="S26" s="5">
        <v>3.3333333333333335</v>
      </c>
      <c r="T26" s="5">
        <f t="shared" si="1"/>
        <v>14.334625264773466</v>
      </c>
      <c r="U26" s="5">
        <f t="shared" si="2"/>
        <v>4.5330065241678366</v>
      </c>
      <c r="V26" s="5">
        <v>55</v>
      </c>
      <c r="X26" s="5"/>
      <c r="Y26" s="5">
        <v>14.666666666666666</v>
      </c>
      <c r="Z26" s="5">
        <v>5.333333333333333</v>
      </c>
      <c r="AA26" s="5">
        <v>10</v>
      </c>
      <c r="AB26" s="5">
        <v>4.666666666666667</v>
      </c>
      <c r="AC26" s="5">
        <v>13.333333333333334</v>
      </c>
      <c r="AD26" s="5">
        <v>10</v>
      </c>
      <c r="AE26" s="5">
        <v>30.666666666666668</v>
      </c>
      <c r="AF26" s="5">
        <v>4.666666666666667</v>
      </c>
      <c r="AG26" s="5">
        <v>10</v>
      </c>
      <c r="AH26" s="5">
        <v>20</v>
      </c>
      <c r="AI26" s="5">
        <f t="shared" si="3"/>
        <v>12.333333333333334</v>
      </c>
      <c r="AJ26" s="5">
        <v>30.666666666666668</v>
      </c>
      <c r="AK26" s="5">
        <v>4.666666666666667</v>
      </c>
      <c r="AL26" s="5">
        <f t="shared" si="4"/>
        <v>8.0568964401259109</v>
      </c>
      <c r="AM26" s="5">
        <f t="shared" si="5"/>
        <v>2.5478143622900311</v>
      </c>
      <c r="AN26" s="5">
        <v>26</v>
      </c>
      <c r="AO26" s="5">
        <f t="shared" si="6"/>
        <v>65.326187352372244</v>
      </c>
      <c r="AP26" s="4">
        <f t="shared" si="7"/>
        <v>-0.53164556962025311</v>
      </c>
      <c r="AQ26" s="5"/>
      <c r="AR26" s="5"/>
      <c r="AS26" s="5">
        <v>41.333333333333336</v>
      </c>
      <c r="AT26" s="5">
        <v>8.6666666666666661</v>
      </c>
      <c r="AU26" s="5">
        <v>41.333333333333336</v>
      </c>
      <c r="AV26" s="5">
        <v>3.3333333333333335</v>
      </c>
      <c r="AW26" s="5">
        <v>12</v>
      </c>
      <c r="AX26" s="5">
        <v>3.3333333333333335</v>
      </c>
      <c r="AY26" s="5">
        <v>16.666666666666668</v>
      </c>
      <c r="AZ26" s="5">
        <v>16.666666666666668</v>
      </c>
      <c r="BA26" s="5">
        <v>15.333333333333334</v>
      </c>
      <c r="BB26" s="5">
        <v>16</v>
      </c>
      <c r="BC26" s="5">
        <f t="shared" si="8"/>
        <v>17.466666666666669</v>
      </c>
      <c r="BD26" s="5">
        <v>41.333333333333336</v>
      </c>
      <c r="BE26" s="5">
        <v>3.3333333333333335</v>
      </c>
      <c r="BF26" s="5">
        <f t="shared" si="9"/>
        <v>13.556648407677418</v>
      </c>
      <c r="BG26" s="5">
        <f t="shared" si="10"/>
        <v>4.2869886406355526</v>
      </c>
      <c r="BH26" s="5">
        <v>38</v>
      </c>
      <c r="BI26" s="5">
        <f t="shared" si="11"/>
        <v>77.61439928059589</v>
      </c>
      <c r="BJ26" s="4">
        <f t="shared" si="12"/>
        <v>-0.33670886075949358</v>
      </c>
      <c r="BK26" s="5"/>
      <c r="BL26" s="5"/>
      <c r="BM26" s="5">
        <v>2.6666666666666665</v>
      </c>
      <c r="BN26" s="5">
        <v>5.333333333333333</v>
      </c>
      <c r="BO26" s="5">
        <v>8</v>
      </c>
      <c r="BP26" s="5">
        <v>2.6666666666666665</v>
      </c>
      <c r="BQ26" s="5">
        <v>15.333333333333334</v>
      </c>
      <c r="BR26" s="5">
        <v>8</v>
      </c>
      <c r="BS26" s="5">
        <v>5.333333333333333</v>
      </c>
      <c r="BT26" s="5">
        <v>46</v>
      </c>
      <c r="BU26" s="5">
        <v>46</v>
      </c>
      <c r="BV26" s="5">
        <v>6</v>
      </c>
      <c r="BW26" s="5">
        <f t="shared" si="13"/>
        <v>14.533333333333335</v>
      </c>
      <c r="BX26" s="5">
        <v>46</v>
      </c>
      <c r="BY26" s="5">
        <v>2.6666666666666665</v>
      </c>
      <c r="BZ26" s="5">
        <f t="shared" si="14"/>
        <v>16.964159750762274</v>
      </c>
      <c r="CA26" s="5">
        <f t="shared" si="17"/>
        <v>5.3645383403363116</v>
      </c>
      <c r="CB26" s="5">
        <v>43.333333333333336</v>
      </c>
      <c r="CC26" s="5">
        <f t="shared" si="15"/>
        <v>116.72586984469453</v>
      </c>
      <c r="CD26" s="5">
        <f t="shared" si="16"/>
        <v>-0.4481012658227847</v>
      </c>
      <c r="CF26">
        <v>-44</v>
      </c>
      <c r="CG26" s="1">
        <v>-87.5</v>
      </c>
      <c r="CH26">
        <v>-88</v>
      </c>
      <c r="CI26">
        <v>89</v>
      </c>
    </row>
    <row r="27" spans="1:87" x14ac:dyDescent="0.3">
      <c r="A27" s="5">
        <v>22.766666666666666</v>
      </c>
      <c r="B27" s="5">
        <v>17.933333333333334</v>
      </c>
      <c r="C27" s="5">
        <v>13.266666666666666</v>
      </c>
      <c r="D27" s="5">
        <v>20.399999999999999</v>
      </c>
      <c r="E27" s="6">
        <v>26</v>
      </c>
      <c r="G27" s="5">
        <v>16.666666666666668</v>
      </c>
      <c r="H27" s="5">
        <v>22.666666666666668</v>
      </c>
      <c r="I27" s="5">
        <v>30</v>
      </c>
      <c r="J27" s="5">
        <v>37.333333333333336</v>
      </c>
      <c r="K27" s="5">
        <v>26.666666666666668</v>
      </c>
      <c r="L27" s="5">
        <v>11.666666666666666</v>
      </c>
      <c r="M27" s="5">
        <v>29.666666666666668</v>
      </c>
      <c r="N27" s="5">
        <v>6.666666666666667</v>
      </c>
      <c r="O27" s="5">
        <v>27</v>
      </c>
      <c r="P27" s="5">
        <v>19.333333333333332</v>
      </c>
      <c r="Q27" s="5">
        <f t="shared" si="0"/>
        <v>22.766666666666666</v>
      </c>
      <c r="R27" s="5">
        <v>37.333333333333336</v>
      </c>
      <c r="S27" s="5">
        <v>6.666666666666667</v>
      </c>
      <c r="T27" s="5">
        <f t="shared" si="1"/>
        <v>9.2896464337561131</v>
      </c>
      <c r="U27" s="5">
        <f t="shared" si="2"/>
        <v>2.9376441388329808</v>
      </c>
      <c r="V27" s="5">
        <v>30.666666666666668</v>
      </c>
      <c r="X27" s="5"/>
      <c r="Y27" s="5">
        <v>8.6666666666666661</v>
      </c>
      <c r="Z27" s="5">
        <v>18.666666666666668</v>
      </c>
      <c r="AA27" s="5">
        <v>20</v>
      </c>
      <c r="AB27" s="5">
        <v>8.6666666666666661</v>
      </c>
      <c r="AC27" s="5">
        <v>18</v>
      </c>
      <c r="AD27" s="5">
        <v>20</v>
      </c>
      <c r="AE27" s="5">
        <v>25</v>
      </c>
      <c r="AF27" s="5">
        <v>21.333333333333332</v>
      </c>
      <c r="AG27" s="5">
        <v>17.333333333333332</v>
      </c>
      <c r="AH27" s="5">
        <v>21.666666666666668</v>
      </c>
      <c r="AI27" s="5">
        <f t="shared" si="3"/>
        <v>17.933333333333334</v>
      </c>
      <c r="AJ27" s="5">
        <v>25</v>
      </c>
      <c r="AK27" s="5">
        <v>8.6666666666666661</v>
      </c>
      <c r="AL27" s="5">
        <f t="shared" si="4"/>
        <v>5.3398108811936016</v>
      </c>
      <c r="AM27" s="5">
        <f t="shared" si="5"/>
        <v>1.6885964659122554</v>
      </c>
      <c r="AN27" s="5">
        <v>16.333333333333336</v>
      </c>
      <c r="AO27" s="5">
        <f t="shared" si="6"/>
        <v>29.775897107027514</v>
      </c>
      <c r="AP27" s="4">
        <f t="shared" si="7"/>
        <v>-0.21229868228404095</v>
      </c>
      <c r="AQ27" s="5"/>
      <c r="AR27" s="5"/>
      <c r="AS27" s="5">
        <v>20</v>
      </c>
      <c r="AT27" s="5">
        <v>7.333333333333333</v>
      </c>
      <c r="AU27" s="5">
        <v>0</v>
      </c>
      <c r="AV27" s="5">
        <v>10</v>
      </c>
      <c r="AW27" s="5">
        <v>10</v>
      </c>
      <c r="AX27" s="5">
        <v>6</v>
      </c>
      <c r="AY27" s="5">
        <v>25.333333333333332</v>
      </c>
      <c r="AZ27" s="5">
        <v>19.333333333333332</v>
      </c>
      <c r="BA27" s="5">
        <v>10</v>
      </c>
      <c r="BB27" s="5">
        <v>24.666666666666668</v>
      </c>
      <c r="BC27" s="5">
        <f t="shared" si="8"/>
        <v>13.266666666666666</v>
      </c>
      <c r="BD27" s="5">
        <v>25.333333333333332</v>
      </c>
      <c r="BE27" s="5">
        <v>0</v>
      </c>
      <c r="BF27" s="5">
        <f t="shared" si="9"/>
        <v>8.522736475864841</v>
      </c>
      <c r="BG27" s="5">
        <f t="shared" si="10"/>
        <v>2.6951259161129566</v>
      </c>
      <c r="BH27" s="5">
        <v>25.333333333333332</v>
      </c>
      <c r="BI27" s="5">
        <f t="shared" si="11"/>
        <v>64.241732230136989</v>
      </c>
      <c r="BJ27" s="4">
        <f t="shared" si="12"/>
        <v>-0.41727672035139096</v>
      </c>
      <c r="BK27" s="5"/>
      <c r="BL27" s="5"/>
      <c r="BM27" s="5">
        <v>8</v>
      </c>
      <c r="BN27" s="5">
        <v>10</v>
      </c>
      <c r="BO27" s="5">
        <v>54.666666666666664</v>
      </c>
      <c r="BP27" s="5">
        <v>8</v>
      </c>
      <c r="BQ27" s="5">
        <v>10</v>
      </c>
      <c r="BR27" s="5">
        <v>53.333333333333336</v>
      </c>
      <c r="BS27" s="5">
        <v>10</v>
      </c>
      <c r="BT27" s="5">
        <v>20</v>
      </c>
      <c r="BU27" s="5">
        <v>20</v>
      </c>
      <c r="BV27" s="5">
        <v>10</v>
      </c>
      <c r="BW27" s="5">
        <f t="shared" si="13"/>
        <v>20.399999999999999</v>
      </c>
      <c r="BX27" s="5">
        <v>54.666666666666664</v>
      </c>
      <c r="BY27" s="5">
        <v>8</v>
      </c>
      <c r="BZ27" s="5">
        <f t="shared" si="14"/>
        <v>18.25525461306016</v>
      </c>
      <c r="CA27" s="5">
        <f t="shared" si="17"/>
        <v>5.7728183843565892</v>
      </c>
      <c r="CB27" s="5">
        <v>46.666666666666664</v>
      </c>
      <c r="CC27" s="5">
        <f t="shared" si="15"/>
        <v>89.486542220883152</v>
      </c>
      <c r="CD27" s="5">
        <f t="shared" si="16"/>
        <v>-0.10395314787701321</v>
      </c>
      <c r="CF27">
        <v>-53</v>
      </c>
      <c r="CG27" s="1">
        <v>-93.3333333333333</v>
      </c>
      <c r="CH27">
        <v>-93</v>
      </c>
      <c r="CI27">
        <v>93</v>
      </c>
    </row>
    <row r="28" spans="1:87" x14ac:dyDescent="0.3">
      <c r="A28" s="5">
        <v>16.500000000000004</v>
      </c>
      <c r="B28" s="5">
        <v>23.799999999999997</v>
      </c>
      <c r="C28" s="5">
        <v>20.633333333333333</v>
      </c>
      <c r="D28" s="5">
        <v>14.333333333333334</v>
      </c>
      <c r="E28" s="6">
        <v>27</v>
      </c>
      <c r="G28" s="5">
        <v>23.333333333333332</v>
      </c>
      <c r="H28" s="5">
        <v>20</v>
      </c>
      <c r="I28" s="5">
        <v>6.666666666666667</v>
      </c>
      <c r="J28" s="5">
        <v>40.333333333333336</v>
      </c>
      <c r="K28" s="5">
        <v>22.666666666666668</v>
      </c>
      <c r="L28" s="5">
        <v>14.333333333333334</v>
      </c>
      <c r="M28" s="5">
        <v>4.666666666666667</v>
      </c>
      <c r="N28" s="5">
        <v>18.333333333333332</v>
      </c>
      <c r="O28" s="5">
        <v>13.333333333333334</v>
      </c>
      <c r="P28" s="5">
        <v>1.3333333333333333</v>
      </c>
      <c r="Q28" s="5">
        <f t="shared" si="0"/>
        <v>16.500000000000004</v>
      </c>
      <c r="R28" s="5">
        <v>40.333333333333336</v>
      </c>
      <c r="S28" s="5">
        <v>1.3333333333333333</v>
      </c>
      <c r="T28" s="5">
        <f t="shared" si="1"/>
        <v>11.303064153549657</v>
      </c>
      <c r="U28" s="5">
        <f t="shared" si="2"/>
        <v>3.5743427264220093</v>
      </c>
      <c r="V28" s="5">
        <v>39</v>
      </c>
      <c r="X28" s="5"/>
      <c r="Y28" s="5">
        <v>18</v>
      </c>
      <c r="Z28" s="5">
        <v>28</v>
      </c>
      <c r="AA28" s="5">
        <v>27.333333333333332</v>
      </c>
      <c r="AB28" s="5">
        <v>18.666666666666668</v>
      </c>
      <c r="AC28" s="5">
        <v>28.666666666666668</v>
      </c>
      <c r="AD28" s="5">
        <v>26.666666666666668</v>
      </c>
      <c r="AE28" s="5">
        <v>62.666666666666664</v>
      </c>
      <c r="AF28" s="5">
        <v>10.666666666666666</v>
      </c>
      <c r="AG28" s="5">
        <v>6.666666666666667</v>
      </c>
      <c r="AH28" s="5">
        <v>10.666666666666666</v>
      </c>
      <c r="AI28" s="5">
        <f t="shared" si="3"/>
        <v>23.799999999999997</v>
      </c>
      <c r="AJ28" s="5">
        <v>62.666666666666664</v>
      </c>
      <c r="AK28" s="5">
        <v>6.666666666666667</v>
      </c>
      <c r="AL28" s="5">
        <f t="shared" si="4"/>
        <v>15.885547434191579</v>
      </c>
      <c r="AM28" s="5">
        <f t="shared" si="5"/>
        <v>5.0234511770689148</v>
      </c>
      <c r="AN28" s="5">
        <v>56</v>
      </c>
      <c r="AO28" s="5">
        <f t="shared" si="6"/>
        <v>66.745997622653704</v>
      </c>
      <c r="AP28" s="4">
        <f t="shared" si="7"/>
        <v>0.44242424242424194</v>
      </c>
      <c r="AQ28" s="5"/>
      <c r="AR28" s="5"/>
      <c r="AS28" s="5">
        <v>35.333333333333336</v>
      </c>
      <c r="AT28" s="5">
        <v>6.666666666666667</v>
      </c>
      <c r="AU28" s="5">
        <v>35.333333333333336</v>
      </c>
      <c r="AV28" s="5">
        <v>15.333333333333334</v>
      </c>
      <c r="AW28" s="5">
        <v>7.333333333333333</v>
      </c>
      <c r="AX28" s="5">
        <v>15.333333333333334</v>
      </c>
      <c r="AY28" s="5">
        <v>27</v>
      </c>
      <c r="AZ28" s="5">
        <v>22</v>
      </c>
      <c r="BA28" s="5">
        <v>15</v>
      </c>
      <c r="BB28" s="5">
        <v>27</v>
      </c>
      <c r="BC28" s="5">
        <f t="shared" si="8"/>
        <v>20.633333333333333</v>
      </c>
      <c r="BD28" s="5">
        <v>35.333333333333336</v>
      </c>
      <c r="BE28" s="5">
        <v>6.666666666666667</v>
      </c>
      <c r="BF28" s="5">
        <f t="shared" si="9"/>
        <v>10.408270690438073</v>
      </c>
      <c r="BG28" s="5">
        <f t="shared" si="10"/>
        <v>3.2913841885357629</v>
      </c>
      <c r="BH28" s="5">
        <v>28.666666666666668</v>
      </c>
      <c r="BI28" s="5">
        <f t="shared" si="11"/>
        <v>50.4439613429955</v>
      </c>
      <c r="BJ28" s="4">
        <f t="shared" si="12"/>
        <v>0.25050505050505023</v>
      </c>
      <c r="BK28" s="5"/>
      <c r="BL28" s="5"/>
      <c r="BM28" s="5">
        <v>10</v>
      </c>
      <c r="BN28" s="5">
        <v>8.6666666666666661</v>
      </c>
      <c r="BO28" s="5">
        <v>12</v>
      </c>
      <c r="BP28" s="5">
        <v>13.333333333333334</v>
      </c>
      <c r="BQ28" s="5">
        <v>10</v>
      </c>
      <c r="BR28" s="5">
        <v>16.666666666666668</v>
      </c>
      <c r="BS28" s="5">
        <v>20</v>
      </c>
      <c r="BT28" s="5">
        <v>17.333333333333332</v>
      </c>
      <c r="BU28" s="5">
        <v>21.333333333333332</v>
      </c>
      <c r="BV28" s="5">
        <v>14</v>
      </c>
      <c r="BW28" s="5">
        <f t="shared" si="13"/>
        <v>14.333333333333334</v>
      </c>
      <c r="BX28" s="5">
        <v>21.333333333333332</v>
      </c>
      <c r="BY28" s="5">
        <v>8.6666666666666661</v>
      </c>
      <c r="BZ28" s="5">
        <f t="shared" si="14"/>
        <v>4.3688007225194392</v>
      </c>
      <c r="CA28" s="5">
        <f t="shared" si="17"/>
        <v>1.3815360926550697</v>
      </c>
      <c r="CB28" s="5">
        <v>12.666666666666666</v>
      </c>
      <c r="CC28" s="5">
        <f t="shared" si="15"/>
        <v>30.480005040833298</v>
      </c>
      <c r="CD28" s="5">
        <f t="shared" si="16"/>
        <v>-0.13131313131313146</v>
      </c>
    </row>
    <row r="29" spans="1:87" x14ac:dyDescent="0.3">
      <c r="A29" s="5">
        <v>23.233333333333331</v>
      </c>
      <c r="B29" s="5">
        <v>18.733333333333334</v>
      </c>
      <c r="C29" s="5">
        <v>15.466666666666665</v>
      </c>
      <c r="D29" s="5">
        <v>13.8</v>
      </c>
      <c r="E29" s="6">
        <v>28</v>
      </c>
      <c r="G29" s="5">
        <v>19.333333333333332</v>
      </c>
      <c r="H29" s="5">
        <v>26.666666666666668</v>
      </c>
      <c r="I29" s="5">
        <v>18</v>
      </c>
      <c r="J29" s="5">
        <v>14.333333333333334</v>
      </c>
      <c r="K29" s="5">
        <v>23.333333333333332</v>
      </c>
      <c r="L29" s="5">
        <v>7.333333333333333</v>
      </c>
      <c r="M29" s="5">
        <v>51</v>
      </c>
      <c r="N29" s="5">
        <v>33.666666666666664</v>
      </c>
      <c r="O29" s="5">
        <v>16.666666666666668</v>
      </c>
      <c r="P29" s="5">
        <v>22</v>
      </c>
      <c r="Q29" s="5">
        <f t="shared" si="0"/>
        <v>23.233333333333331</v>
      </c>
      <c r="R29" s="5">
        <v>51</v>
      </c>
      <c r="S29" s="5">
        <v>7.333333333333333</v>
      </c>
      <c r="T29" s="5">
        <f t="shared" si="1"/>
        <v>12.068784344562447</v>
      </c>
      <c r="U29" s="5">
        <f t="shared" si="2"/>
        <v>3.8164847118199701</v>
      </c>
      <c r="V29" s="5">
        <v>43.666666666666664</v>
      </c>
      <c r="X29" s="5"/>
      <c r="Y29" s="5">
        <v>19.333333333333332</v>
      </c>
      <c r="Z29" s="5">
        <v>12</v>
      </c>
      <c r="AA29" s="5">
        <v>26</v>
      </c>
      <c r="AB29" s="5">
        <v>19.333333333333332</v>
      </c>
      <c r="AC29" s="5">
        <v>11.333333333333334</v>
      </c>
      <c r="AD29" s="5">
        <v>26</v>
      </c>
      <c r="AE29" s="5">
        <v>23.333333333333332</v>
      </c>
      <c r="AF29" s="5">
        <v>13.333333333333334</v>
      </c>
      <c r="AG29" s="5">
        <v>29.333333333333332</v>
      </c>
      <c r="AH29" s="5">
        <v>7.333333333333333</v>
      </c>
      <c r="AI29" s="5">
        <f t="shared" si="3"/>
        <v>18.733333333333334</v>
      </c>
      <c r="AJ29" s="5">
        <v>29.333333333333332</v>
      </c>
      <c r="AK29" s="5">
        <v>7.333333333333333</v>
      </c>
      <c r="AL29" s="5">
        <f t="shared" si="4"/>
        <v>7.4466000195963122</v>
      </c>
      <c r="AM29" s="5">
        <f t="shared" si="5"/>
        <v>2.3548216886178834</v>
      </c>
      <c r="AN29" s="5">
        <v>22</v>
      </c>
      <c r="AO29" s="5">
        <f t="shared" si="6"/>
        <v>39.750533912435827</v>
      </c>
      <c r="AP29" s="4">
        <f t="shared" si="7"/>
        <v>-0.19368723098995683</v>
      </c>
      <c r="AQ29" s="5"/>
      <c r="AR29" s="5"/>
      <c r="AS29" s="5">
        <v>27.333333333333332</v>
      </c>
      <c r="AT29" s="5">
        <v>10</v>
      </c>
      <c r="AU29" s="5">
        <v>27.333333333333332</v>
      </c>
      <c r="AV29" s="5">
        <v>9.3333333333333339</v>
      </c>
      <c r="AW29" s="5">
        <v>6.666666666666667</v>
      </c>
      <c r="AX29" s="5">
        <v>10</v>
      </c>
      <c r="AY29" s="5">
        <v>20.333333333333332</v>
      </c>
      <c r="AZ29" s="5">
        <v>10</v>
      </c>
      <c r="BA29" s="5">
        <v>13.333333333333334</v>
      </c>
      <c r="BB29" s="5">
        <v>20.333333333333332</v>
      </c>
      <c r="BC29" s="5">
        <f t="shared" si="8"/>
        <v>15.466666666666665</v>
      </c>
      <c r="BD29" s="5">
        <v>27.333333333333332</v>
      </c>
      <c r="BE29" s="5">
        <v>6.666666666666667</v>
      </c>
      <c r="BF29" s="5">
        <f t="shared" si="9"/>
        <v>7.7335249018418137</v>
      </c>
      <c r="BG29" s="5">
        <f t="shared" si="10"/>
        <v>2.4455553031450226</v>
      </c>
      <c r="BH29" s="5">
        <v>20.666666666666664</v>
      </c>
      <c r="BI29" s="5">
        <f t="shared" si="11"/>
        <v>50.001238589494491</v>
      </c>
      <c r="BJ29" s="4">
        <f t="shared" si="12"/>
        <v>-0.33428981348637016</v>
      </c>
      <c r="BK29" s="5"/>
      <c r="BL29" s="5"/>
      <c r="BM29" s="5">
        <v>16.666666666666668</v>
      </c>
      <c r="BN29" s="5">
        <v>8.6666666666666661</v>
      </c>
      <c r="BO29" s="5">
        <v>15.333333333333334</v>
      </c>
      <c r="BP29" s="5">
        <v>11.333333333333334</v>
      </c>
      <c r="BQ29" s="5">
        <v>14.666666666666666</v>
      </c>
      <c r="BR29" s="5">
        <v>13.333333333333334</v>
      </c>
      <c r="BS29" s="5">
        <v>14.666666666666666</v>
      </c>
      <c r="BT29" s="5">
        <v>13.333333333333334</v>
      </c>
      <c r="BU29" s="5">
        <v>16.666666666666668</v>
      </c>
      <c r="BV29" s="5">
        <v>13.333333333333334</v>
      </c>
      <c r="BW29" s="5">
        <f t="shared" si="13"/>
        <v>13.8</v>
      </c>
      <c r="BX29" s="5">
        <v>16.666666666666668</v>
      </c>
      <c r="BY29" s="5">
        <v>8.6666666666666661</v>
      </c>
      <c r="BZ29" s="5">
        <f t="shared" si="14"/>
        <v>2.4353365676084402</v>
      </c>
      <c r="CA29" s="5">
        <f t="shared" si="17"/>
        <v>0.77012104227393097</v>
      </c>
      <c r="CB29" s="5">
        <v>8.0000000000000018</v>
      </c>
      <c r="CC29" s="5">
        <f t="shared" si="15"/>
        <v>17.647366431945219</v>
      </c>
      <c r="CD29" s="5">
        <f t="shared" si="16"/>
        <v>-0.40602582496413192</v>
      </c>
    </row>
    <row r="30" spans="1:87" x14ac:dyDescent="0.3">
      <c r="A30" s="5">
        <v>24.1</v>
      </c>
      <c r="B30" s="5">
        <v>17.600000000000001</v>
      </c>
      <c r="C30" s="5">
        <v>20.8</v>
      </c>
      <c r="D30" s="5">
        <v>15.111111111111111</v>
      </c>
      <c r="E30" s="6">
        <v>29</v>
      </c>
      <c r="G30" s="5">
        <v>20.666666666666668</v>
      </c>
      <c r="H30" s="5">
        <v>33.333333333333336</v>
      </c>
      <c r="I30" s="5">
        <v>33.333333333333336</v>
      </c>
      <c r="J30" s="5">
        <v>20.666666666666668</v>
      </c>
      <c r="K30" s="5">
        <v>20</v>
      </c>
      <c r="L30" s="5">
        <v>3</v>
      </c>
      <c r="M30" s="5">
        <v>43.333333333333336</v>
      </c>
      <c r="N30" s="5">
        <v>30</v>
      </c>
      <c r="O30" s="5">
        <v>10</v>
      </c>
      <c r="P30" s="5">
        <v>26.666666666666668</v>
      </c>
      <c r="Q30" s="5">
        <f t="shared" si="0"/>
        <v>24.1</v>
      </c>
      <c r="R30" s="5">
        <v>43.333333333333336</v>
      </c>
      <c r="S30" s="5">
        <v>3</v>
      </c>
      <c r="T30" s="5">
        <f t="shared" si="1"/>
        <v>11.861390837190752</v>
      </c>
      <c r="U30" s="5">
        <f t="shared" si="2"/>
        <v>3.7509011262974226</v>
      </c>
      <c r="V30" s="5">
        <v>40.333333333333336</v>
      </c>
      <c r="X30" s="5"/>
      <c r="Y30" s="5">
        <v>23.333333333333332</v>
      </c>
      <c r="Z30" s="5">
        <v>13.333333333333334</v>
      </c>
      <c r="AA30" s="5">
        <v>16.666666666666668</v>
      </c>
      <c r="AB30" s="5">
        <v>7.333333333333333</v>
      </c>
      <c r="AC30" s="5">
        <v>7.333333333333333</v>
      </c>
      <c r="AD30" s="5">
        <v>16.666666666666668</v>
      </c>
      <c r="AE30" s="5">
        <v>28.666666666666668</v>
      </c>
      <c r="AF30" s="5">
        <v>2.6666666666666665</v>
      </c>
      <c r="AG30" s="5">
        <v>57.333333333333336</v>
      </c>
      <c r="AH30" s="5">
        <v>2.6666666666666665</v>
      </c>
      <c r="AI30" s="5">
        <f t="shared" si="3"/>
        <v>17.600000000000001</v>
      </c>
      <c r="AJ30" s="5">
        <v>57.333333333333336</v>
      </c>
      <c r="AK30" s="5">
        <v>2.6666666666666665</v>
      </c>
      <c r="AL30" s="5">
        <f t="shared" si="4"/>
        <v>16.366783585612406</v>
      </c>
      <c r="AM30" s="5">
        <f t="shared" si="5"/>
        <v>5.1756314101592631</v>
      </c>
      <c r="AN30" s="5">
        <v>54.666666666666671</v>
      </c>
      <c r="AO30" s="5">
        <f t="shared" si="6"/>
        <v>92.993088554615937</v>
      </c>
      <c r="AP30" s="4">
        <f t="shared" si="7"/>
        <v>-0.26970954356846472</v>
      </c>
      <c r="AQ30" s="5"/>
      <c r="AR30" s="5"/>
      <c r="AS30" s="5">
        <v>25.333333333333332</v>
      </c>
      <c r="AT30" s="5">
        <v>12.666666666666666</v>
      </c>
      <c r="AU30" s="5">
        <v>24</v>
      </c>
      <c r="AV30" s="5">
        <v>1.3333333333333333</v>
      </c>
      <c r="AW30" s="5">
        <v>13.333333333333334</v>
      </c>
      <c r="AX30" s="5">
        <v>24</v>
      </c>
      <c r="AY30" s="5">
        <v>36.666666666666664</v>
      </c>
      <c r="AZ30" s="5">
        <v>7.333333333333333</v>
      </c>
      <c r="BA30" s="5">
        <v>26.666666666666668</v>
      </c>
      <c r="BB30" s="5">
        <v>36.666666666666664</v>
      </c>
      <c r="BC30" s="5">
        <f t="shared" si="8"/>
        <v>20.8</v>
      </c>
      <c r="BD30" s="5">
        <v>36.666666666666664</v>
      </c>
      <c r="BE30" s="5">
        <v>1.3333333333333333</v>
      </c>
      <c r="BF30" s="5">
        <f t="shared" si="9"/>
        <v>11.83758400442119</v>
      </c>
      <c r="BG30" s="5">
        <f t="shared" si="10"/>
        <v>3.7433727447547671</v>
      </c>
      <c r="BH30" s="5">
        <v>35.333333333333329</v>
      </c>
      <c r="BI30" s="5">
        <f t="shared" si="11"/>
        <v>56.91146155971726</v>
      </c>
      <c r="BJ30" s="4">
        <f t="shared" si="12"/>
        <v>-0.13692946058091288</v>
      </c>
      <c r="BK30" s="5"/>
      <c r="BL30" s="5"/>
      <c r="BM30" s="5">
        <v>15.333333333333334</v>
      </c>
      <c r="BN30" s="5"/>
      <c r="BO30" s="5">
        <v>16.666666666666668</v>
      </c>
      <c r="BP30" s="5">
        <v>8.6666666666666661</v>
      </c>
      <c r="BQ30" s="5">
        <v>14.666666666666666</v>
      </c>
      <c r="BR30" s="5">
        <v>12</v>
      </c>
      <c r="BS30" s="5">
        <v>13.333333333333334</v>
      </c>
      <c r="BT30" s="5">
        <v>23.333333333333332</v>
      </c>
      <c r="BU30" s="5">
        <v>20</v>
      </c>
      <c r="BV30" s="5">
        <v>12</v>
      </c>
      <c r="BW30" s="5">
        <f t="shared" si="13"/>
        <v>15.111111111111111</v>
      </c>
      <c r="BX30" s="5">
        <v>23.333333333333332</v>
      </c>
      <c r="BY30" s="5">
        <v>8.6666666666666661</v>
      </c>
      <c r="BZ30" s="5">
        <f t="shared" si="14"/>
        <v>4.4472213547087707</v>
      </c>
      <c r="CA30" s="5">
        <f t="shared" si="17"/>
        <v>1.4824071182362568</v>
      </c>
      <c r="CB30" s="5">
        <v>14.666666666666666</v>
      </c>
      <c r="CC30" s="5">
        <f t="shared" si="15"/>
        <v>29.430141317925688</v>
      </c>
      <c r="CD30" s="5">
        <f t="shared" si="16"/>
        <v>-0.3729829414476718</v>
      </c>
    </row>
    <row r="31" spans="1:87" x14ac:dyDescent="0.3">
      <c r="A31" s="5">
        <v>24.666666666666664</v>
      </c>
      <c r="B31" s="5">
        <v>16.200000000000003</v>
      </c>
      <c r="C31" s="5">
        <v>24.633333333333333</v>
      </c>
      <c r="D31" s="5">
        <v>24.37037037037037</v>
      </c>
      <c r="E31" s="6">
        <v>30</v>
      </c>
      <c r="G31" s="5">
        <v>16.666666666666668</v>
      </c>
      <c r="H31" s="5">
        <v>16.666666666666668</v>
      </c>
      <c r="I31" s="5">
        <v>30</v>
      </c>
      <c r="J31" s="5">
        <v>27</v>
      </c>
      <c r="K31" s="5">
        <v>20.666666666666668</v>
      </c>
      <c r="L31" s="5">
        <v>21.333333333333332</v>
      </c>
      <c r="M31" s="5">
        <v>36.666666666666664</v>
      </c>
      <c r="N31" s="5">
        <v>46.666666666666664</v>
      </c>
      <c r="O31" s="5">
        <v>3</v>
      </c>
      <c r="P31" s="5">
        <v>28</v>
      </c>
      <c r="Q31" s="5">
        <f t="shared" si="0"/>
        <v>24.666666666666664</v>
      </c>
      <c r="R31" s="5">
        <v>46.666666666666664</v>
      </c>
      <c r="S31" s="5">
        <v>3</v>
      </c>
      <c r="T31" s="5">
        <f t="shared" si="1"/>
        <v>12.00719948639869</v>
      </c>
      <c r="U31" s="5">
        <f t="shared" si="2"/>
        <v>3.7970098697023813</v>
      </c>
      <c r="V31" s="5">
        <v>43.666666666666664</v>
      </c>
      <c r="X31" s="5"/>
      <c r="Y31" s="5">
        <v>28</v>
      </c>
      <c r="Z31" s="5">
        <v>11.333333333333334</v>
      </c>
      <c r="AA31" s="5">
        <v>9.3333333333333339</v>
      </c>
      <c r="AB31" s="5">
        <v>10.666666666666666</v>
      </c>
      <c r="AC31" s="5">
        <v>10</v>
      </c>
      <c r="AD31" s="5">
        <v>28</v>
      </c>
      <c r="AE31" s="5">
        <v>21.333333333333332</v>
      </c>
      <c r="AF31" s="5">
        <v>16.666666666666668</v>
      </c>
      <c r="AG31" s="5">
        <v>23.333333333333332</v>
      </c>
      <c r="AH31" s="5">
        <v>3.3333333333333335</v>
      </c>
      <c r="AI31" s="5">
        <f t="shared" si="3"/>
        <v>16.200000000000003</v>
      </c>
      <c r="AJ31" s="5">
        <v>28</v>
      </c>
      <c r="AK31" s="5">
        <v>3.3333333333333335</v>
      </c>
      <c r="AL31" s="5">
        <f t="shared" si="4"/>
        <v>8.5724220470696793</v>
      </c>
      <c r="AM31" s="5">
        <f t="shared" si="5"/>
        <v>2.7108378732983334</v>
      </c>
      <c r="AN31" s="5">
        <v>24.666666666666668</v>
      </c>
      <c r="AO31" s="5">
        <f t="shared" si="6"/>
        <v>52.91618547573875</v>
      </c>
      <c r="AP31" s="4">
        <f t="shared" si="7"/>
        <v>-0.34324324324324307</v>
      </c>
      <c r="AQ31" s="5"/>
      <c r="AR31" s="5"/>
      <c r="AS31" s="5">
        <v>26.666666666666668</v>
      </c>
      <c r="AT31" s="5">
        <v>22.666666666666668</v>
      </c>
      <c r="AU31" s="5">
        <v>27.333333333333332</v>
      </c>
      <c r="AV31" s="5">
        <v>4.666666666666667</v>
      </c>
      <c r="AW31" s="5">
        <v>17.333333333333332</v>
      </c>
      <c r="AX31" s="5">
        <v>4</v>
      </c>
      <c r="AY31" s="5">
        <v>57.333333333333336</v>
      </c>
      <c r="AZ31" s="5">
        <v>6.666666666666667</v>
      </c>
      <c r="BA31" s="5">
        <v>26.333333333333332</v>
      </c>
      <c r="BB31" s="5">
        <v>53.333333333333336</v>
      </c>
      <c r="BC31" s="5">
        <f t="shared" si="8"/>
        <v>24.633333333333333</v>
      </c>
      <c r="BD31" s="5">
        <v>57.333333333333336</v>
      </c>
      <c r="BE31" s="5">
        <v>4</v>
      </c>
      <c r="BF31" s="5">
        <f t="shared" si="9"/>
        <v>18.594071801863077</v>
      </c>
      <c r="BG31" s="5">
        <f t="shared" si="10"/>
        <v>5.8799617870598411</v>
      </c>
      <c r="BH31" s="5">
        <v>53.333333333333336</v>
      </c>
      <c r="BI31" s="5">
        <f t="shared" si="11"/>
        <v>75.483376732867697</v>
      </c>
      <c r="BJ31" s="4">
        <f t="shared" si="12"/>
        <v>-1.3513513513512747E-3</v>
      </c>
      <c r="BK31" s="5"/>
      <c r="BL31" s="5"/>
      <c r="BM31" s="5">
        <v>12.666666666666666</v>
      </c>
      <c r="BN31" s="5"/>
      <c r="BO31" s="5">
        <v>11.333333333333334</v>
      </c>
      <c r="BP31" s="5">
        <v>12.666666666666666</v>
      </c>
      <c r="BQ31" s="5">
        <v>12.666666666666666</v>
      </c>
      <c r="BR31" s="5">
        <v>10.666666666666666</v>
      </c>
      <c r="BS31" s="5">
        <v>49.333333333333336</v>
      </c>
      <c r="BT31" s="5">
        <v>30.666666666666668</v>
      </c>
      <c r="BU31" s="5">
        <v>30</v>
      </c>
      <c r="BV31" s="5">
        <v>49.333333333333336</v>
      </c>
      <c r="BW31" s="5">
        <f t="shared" si="13"/>
        <v>24.37037037037037</v>
      </c>
      <c r="BX31" s="5">
        <v>49.333333333333336</v>
      </c>
      <c r="BY31" s="5">
        <v>10.666666666666666</v>
      </c>
      <c r="BZ31" s="5">
        <f t="shared" si="14"/>
        <v>16.148997599132592</v>
      </c>
      <c r="CA31" s="5">
        <f t="shared" si="17"/>
        <v>5.3829991997108637</v>
      </c>
      <c r="CB31" s="5">
        <v>38.666666666666671</v>
      </c>
      <c r="CC31" s="5">
        <f t="shared" si="15"/>
        <v>66.264883765437688</v>
      </c>
      <c r="CD31" s="5">
        <f t="shared" si="16"/>
        <v>-1.2012012012011922E-2</v>
      </c>
    </row>
    <row r="32" spans="1:87" x14ac:dyDescent="0.3">
      <c r="A32" s="5">
        <v>22.833333333333336</v>
      </c>
      <c r="B32" s="5">
        <v>16.799999999999997</v>
      </c>
      <c r="C32" s="5">
        <v>22.533333333333331</v>
      </c>
      <c r="D32" s="5">
        <v>10.74074074074074</v>
      </c>
      <c r="E32" s="6">
        <v>31</v>
      </c>
      <c r="G32" s="5">
        <v>10</v>
      </c>
      <c r="H32" s="5">
        <v>11.333333333333334</v>
      </c>
      <c r="I32" s="5">
        <v>36.666666666666664</v>
      </c>
      <c r="J32" s="5">
        <v>13.333333333333334</v>
      </c>
      <c r="K32" s="5">
        <v>16.666666666666668</v>
      </c>
      <c r="L32" s="5">
        <v>23.666666666666668</v>
      </c>
      <c r="M32" s="5">
        <v>23.333333333333332</v>
      </c>
      <c r="N32" s="5">
        <v>53.333333333333336</v>
      </c>
      <c r="O32" s="5">
        <v>16.666666666666668</v>
      </c>
      <c r="P32" s="5">
        <v>23.333333333333332</v>
      </c>
      <c r="Q32" s="5">
        <f t="shared" si="0"/>
        <v>22.833333333333336</v>
      </c>
      <c r="R32" s="5">
        <v>53.333333333333336</v>
      </c>
      <c r="S32" s="5">
        <v>10</v>
      </c>
      <c r="T32" s="5">
        <f t="shared" si="1"/>
        <v>13.275104333365084</v>
      </c>
      <c r="U32" s="5">
        <f t="shared" si="2"/>
        <v>4.1979565869804851</v>
      </c>
      <c r="V32" s="5">
        <v>43.333333333333336</v>
      </c>
      <c r="X32" s="5"/>
      <c r="Y32" s="5">
        <v>36.666666666666664</v>
      </c>
      <c r="Z32" s="5">
        <v>10</v>
      </c>
      <c r="AA32" s="5">
        <v>17.333333333333332</v>
      </c>
      <c r="AB32" s="5">
        <v>6</v>
      </c>
      <c r="AC32" s="5">
        <v>20</v>
      </c>
      <c r="AD32" s="5">
        <v>23.333333333333332</v>
      </c>
      <c r="AE32" s="5">
        <v>12</v>
      </c>
      <c r="AF32" s="5">
        <v>10</v>
      </c>
      <c r="AG32" s="5">
        <v>26.666666666666668</v>
      </c>
      <c r="AH32" s="5">
        <v>6</v>
      </c>
      <c r="AI32" s="5">
        <f t="shared" si="3"/>
        <v>16.799999999999997</v>
      </c>
      <c r="AJ32" s="5">
        <v>36.666666666666664</v>
      </c>
      <c r="AK32" s="5">
        <v>6</v>
      </c>
      <c r="AL32" s="5">
        <f t="shared" si="4"/>
        <v>9.9668586628354667</v>
      </c>
      <c r="AM32" s="5">
        <f t="shared" si="5"/>
        <v>3.1517974491540279</v>
      </c>
      <c r="AN32" s="5">
        <v>30.666666666666664</v>
      </c>
      <c r="AO32" s="5">
        <f t="shared" si="6"/>
        <v>59.326539659734934</v>
      </c>
      <c r="AP32" s="4">
        <f t="shared" si="7"/>
        <v>-0.26423357664233599</v>
      </c>
      <c r="AQ32" s="5"/>
      <c r="AR32" s="5"/>
      <c r="AS32" s="5">
        <v>33.333333333333336</v>
      </c>
      <c r="AT32" s="5">
        <v>20</v>
      </c>
      <c r="AU32" s="5">
        <v>4</v>
      </c>
      <c r="AV32" s="5">
        <v>33.333333333333336</v>
      </c>
      <c r="AW32" s="5">
        <v>15.333333333333334</v>
      </c>
      <c r="AX32" s="5">
        <v>3.3333333333333335</v>
      </c>
      <c r="AY32" s="5">
        <v>32</v>
      </c>
      <c r="AZ32" s="5">
        <v>6</v>
      </c>
      <c r="BA32" s="5">
        <v>28</v>
      </c>
      <c r="BB32" s="5">
        <v>50</v>
      </c>
      <c r="BC32" s="5">
        <f t="shared" si="8"/>
        <v>22.533333333333331</v>
      </c>
      <c r="BD32" s="5">
        <v>50</v>
      </c>
      <c r="BE32" s="5">
        <v>3.3333333333333335</v>
      </c>
      <c r="BF32" s="5">
        <f t="shared" si="9"/>
        <v>15.459385259207199</v>
      </c>
      <c r="BG32" s="5">
        <f t="shared" si="10"/>
        <v>4.888686864512727</v>
      </c>
      <c r="BH32" s="5">
        <v>46.666666666666664</v>
      </c>
      <c r="BI32" s="5">
        <f t="shared" si="11"/>
        <v>68.606739316008287</v>
      </c>
      <c r="BJ32" s="4">
        <f t="shared" si="12"/>
        <v>-1.3138686131387047E-2</v>
      </c>
      <c r="BK32" s="5"/>
      <c r="BL32" s="5"/>
      <c r="BM32" s="5">
        <v>11.333333333333334</v>
      </c>
      <c r="BN32" s="5"/>
      <c r="BO32" s="5">
        <v>10</v>
      </c>
      <c r="BP32" s="5">
        <v>10</v>
      </c>
      <c r="BQ32" s="5">
        <v>11.333333333333334</v>
      </c>
      <c r="BR32" s="5">
        <v>10</v>
      </c>
      <c r="BS32" s="5">
        <v>11.333333333333334</v>
      </c>
      <c r="BT32" s="5">
        <v>10.666666666666666</v>
      </c>
      <c r="BU32" s="5">
        <v>10</v>
      </c>
      <c r="BV32" s="5">
        <v>12</v>
      </c>
      <c r="BW32" s="5">
        <f t="shared" si="13"/>
        <v>10.74074074074074</v>
      </c>
      <c r="BX32" s="5">
        <v>12</v>
      </c>
      <c r="BY32" s="5">
        <v>10</v>
      </c>
      <c r="BZ32" s="5">
        <f t="shared" si="14"/>
        <v>0.7777777777777779</v>
      </c>
      <c r="CA32" s="5">
        <f t="shared" si="17"/>
        <v>0.2592592592592593</v>
      </c>
      <c r="CB32" s="5">
        <v>2</v>
      </c>
      <c r="CC32" s="5">
        <f t="shared" si="15"/>
        <v>7.2413793103448292</v>
      </c>
      <c r="CD32" s="5">
        <f t="shared" si="16"/>
        <v>-0.52960259529602605</v>
      </c>
    </row>
    <row r="33" spans="1:82" x14ac:dyDescent="0.3">
      <c r="A33" s="5">
        <v>20.56666666666667</v>
      </c>
      <c r="B33" s="5">
        <v>25.299999999999997</v>
      </c>
      <c r="C33" s="5">
        <v>30.533333333333339</v>
      </c>
      <c r="D33" s="5">
        <v>12.666666666666666</v>
      </c>
      <c r="E33" s="6">
        <v>32</v>
      </c>
      <c r="G33" s="5">
        <v>8.6666666666666661</v>
      </c>
      <c r="H33" s="5">
        <v>7.333333333333333</v>
      </c>
      <c r="I33" s="5">
        <v>37.333333333333336</v>
      </c>
      <c r="J33" s="5">
        <v>16.666666666666668</v>
      </c>
      <c r="K33" s="5">
        <v>14</v>
      </c>
      <c r="L33" s="5">
        <v>8</v>
      </c>
      <c r="M33" s="5">
        <v>26.666666666666668</v>
      </c>
      <c r="N33" s="5">
        <v>50</v>
      </c>
      <c r="O33" s="5">
        <v>28.333333333333332</v>
      </c>
      <c r="P33" s="5">
        <v>8.6666666666666661</v>
      </c>
      <c r="Q33" s="5">
        <f t="shared" si="0"/>
        <v>20.56666666666667</v>
      </c>
      <c r="R33" s="5">
        <v>50</v>
      </c>
      <c r="S33" s="5">
        <v>7.333333333333333</v>
      </c>
      <c r="T33" s="5">
        <f t="shared" si="1"/>
        <v>14.60428653461665</v>
      </c>
      <c r="U33" s="5">
        <f t="shared" si="2"/>
        <v>4.6182809051116109</v>
      </c>
      <c r="V33" s="5">
        <v>42.666666666666664</v>
      </c>
      <c r="X33" s="5"/>
      <c r="Y33" s="5">
        <v>46.666666666666664</v>
      </c>
      <c r="Z33" s="5">
        <v>10.666666666666666</v>
      </c>
      <c r="AA33" s="5">
        <v>33.333333333333336</v>
      </c>
      <c r="AB33" s="5">
        <v>10.666666666666666</v>
      </c>
      <c r="AC33" s="5">
        <v>33.333333333333336</v>
      </c>
      <c r="AD33" s="5">
        <v>46.666666666666664</v>
      </c>
      <c r="AE33" s="5">
        <v>18</v>
      </c>
      <c r="AF33" s="5">
        <v>14.666666666666666</v>
      </c>
      <c r="AG33" s="5">
        <v>24</v>
      </c>
      <c r="AH33" s="5">
        <v>15</v>
      </c>
      <c r="AI33" s="5">
        <f t="shared" si="3"/>
        <v>25.299999999999997</v>
      </c>
      <c r="AJ33" s="5">
        <v>46.666666666666664</v>
      </c>
      <c r="AK33" s="5">
        <v>10.666666666666666</v>
      </c>
      <c r="AL33" s="5">
        <f t="shared" si="4"/>
        <v>13.922581355658814</v>
      </c>
      <c r="AM33" s="5">
        <f t="shared" si="5"/>
        <v>4.4027067992876656</v>
      </c>
      <c r="AN33" s="5">
        <v>36</v>
      </c>
      <c r="AO33" s="5">
        <f t="shared" si="6"/>
        <v>55.029965832643533</v>
      </c>
      <c r="AP33" s="4">
        <f t="shared" si="7"/>
        <v>0.23014586709886514</v>
      </c>
      <c r="AQ33" s="5"/>
      <c r="AR33" s="5"/>
      <c r="AS33" s="5">
        <v>45.333333333333336</v>
      </c>
      <c r="AT33" s="5">
        <v>18.666666666666668</v>
      </c>
      <c r="AU33" s="5">
        <v>42</v>
      </c>
      <c r="AV33" s="5">
        <v>45.333333333333336</v>
      </c>
      <c r="AW33" s="5">
        <v>10.666666666666666</v>
      </c>
      <c r="AX33" s="5">
        <v>42</v>
      </c>
      <c r="AY33" s="5">
        <v>25.333333333333332</v>
      </c>
      <c r="AZ33" s="5">
        <v>5.333333333333333</v>
      </c>
      <c r="BA33" s="5">
        <v>26.666666666666668</v>
      </c>
      <c r="BB33" s="5">
        <v>44</v>
      </c>
      <c r="BC33" s="5">
        <f t="shared" si="8"/>
        <v>30.533333333333339</v>
      </c>
      <c r="BD33" s="5">
        <v>45.333333333333336</v>
      </c>
      <c r="BE33" s="5">
        <v>5.333333333333333</v>
      </c>
      <c r="BF33" s="5">
        <f t="shared" si="9"/>
        <v>15.256813899709542</v>
      </c>
      <c r="BG33" s="5">
        <f t="shared" si="10"/>
        <v>4.8246281760397896</v>
      </c>
      <c r="BH33" s="5">
        <v>40</v>
      </c>
      <c r="BI33" s="5">
        <f t="shared" si="11"/>
        <v>49.967731112585831</v>
      </c>
      <c r="BJ33" s="4">
        <f t="shared" si="12"/>
        <v>0.4846029173419773</v>
      </c>
      <c r="BK33" s="5"/>
      <c r="BL33" s="5"/>
      <c r="BM33" s="5">
        <v>6</v>
      </c>
      <c r="BN33" s="5"/>
      <c r="BO33" s="5">
        <v>8</v>
      </c>
      <c r="BP33" s="5">
        <v>6</v>
      </c>
      <c r="BQ33" s="5">
        <v>9.3333333333333339</v>
      </c>
      <c r="BR33" s="5">
        <v>8.6666666666666661</v>
      </c>
      <c r="BS33" s="5">
        <v>26</v>
      </c>
      <c r="BT33" s="5">
        <v>26</v>
      </c>
      <c r="BU33" s="5">
        <v>10.666666666666666</v>
      </c>
      <c r="BV33" s="5">
        <v>13.333333333333334</v>
      </c>
      <c r="BW33" s="5">
        <f t="shared" si="13"/>
        <v>12.666666666666666</v>
      </c>
      <c r="BX33" s="5">
        <v>26</v>
      </c>
      <c r="BY33" s="5">
        <v>6</v>
      </c>
      <c r="BZ33" s="5">
        <f t="shared" si="14"/>
        <v>7.8881063774661548</v>
      </c>
      <c r="CA33" s="5">
        <f t="shared" si="17"/>
        <v>2.6293687924887181</v>
      </c>
      <c r="CB33" s="5">
        <v>20</v>
      </c>
      <c r="CC33" s="5">
        <f t="shared" si="15"/>
        <v>62.274524032627539</v>
      </c>
      <c r="CD33" s="5">
        <f t="shared" si="16"/>
        <v>-0.38411669367909251</v>
      </c>
    </row>
    <row r="34" spans="1:82" x14ac:dyDescent="0.3">
      <c r="A34" s="5">
        <v>18.600000000000001</v>
      </c>
      <c r="B34" s="5">
        <v>12.066666666666666</v>
      </c>
      <c r="C34" s="5">
        <v>17.966666666666665</v>
      </c>
      <c r="D34" s="5">
        <v>12.296296296296296</v>
      </c>
      <c r="E34" s="6">
        <v>33</v>
      </c>
      <c r="G34" s="5">
        <v>9.3333333333333339</v>
      </c>
      <c r="H34" s="5">
        <v>10</v>
      </c>
      <c r="I34" s="5">
        <v>30</v>
      </c>
      <c r="J34" s="5">
        <v>10</v>
      </c>
      <c r="K34" s="5">
        <v>6.666666666666667</v>
      </c>
      <c r="L34" s="5">
        <v>3.6666666666666665</v>
      </c>
      <c r="M34" s="5">
        <v>20</v>
      </c>
      <c r="N34" s="5">
        <v>57</v>
      </c>
      <c r="O34" s="5">
        <v>28.666666666666668</v>
      </c>
      <c r="P34" s="5">
        <v>10.666666666666666</v>
      </c>
      <c r="Q34" s="5">
        <f t="shared" si="0"/>
        <v>18.600000000000001</v>
      </c>
      <c r="R34" s="5">
        <v>57</v>
      </c>
      <c r="S34" s="5">
        <v>3.6666666666666665</v>
      </c>
      <c r="T34" s="5">
        <f t="shared" si="1"/>
        <v>16.227396435094828</v>
      </c>
      <c r="U34" s="5">
        <f t="shared" si="2"/>
        <v>5.1315533229396371</v>
      </c>
      <c r="V34" s="5">
        <v>53.333333333333336</v>
      </c>
      <c r="X34" s="5"/>
      <c r="Y34" s="5">
        <v>14.666666666666666</v>
      </c>
      <c r="Z34" s="5">
        <v>4</v>
      </c>
      <c r="AA34" s="5">
        <v>12</v>
      </c>
      <c r="AB34" s="5">
        <v>4</v>
      </c>
      <c r="AC34" s="5">
        <v>12</v>
      </c>
      <c r="AD34" s="5">
        <v>14.666666666666666</v>
      </c>
      <c r="AE34" s="5">
        <v>4.333333333333333</v>
      </c>
      <c r="AF34" s="5">
        <v>12</v>
      </c>
      <c r="AG34" s="5">
        <v>30.666666666666668</v>
      </c>
      <c r="AH34" s="5">
        <v>12.333333333333334</v>
      </c>
      <c r="AI34" s="5">
        <f t="shared" si="3"/>
        <v>12.066666666666666</v>
      </c>
      <c r="AJ34" s="5">
        <v>30.666666666666668</v>
      </c>
      <c r="AK34" s="5">
        <v>4</v>
      </c>
      <c r="AL34" s="5">
        <f t="shared" si="4"/>
        <v>7.8138844452331657</v>
      </c>
      <c r="AM34" s="5">
        <f t="shared" si="5"/>
        <v>2.4709672220298029</v>
      </c>
      <c r="AN34" s="5">
        <v>26.666666666666668</v>
      </c>
      <c r="AO34" s="5">
        <f t="shared" si="6"/>
        <v>64.755948441158822</v>
      </c>
      <c r="AP34" s="4">
        <f t="shared" si="7"/>
        <v>-0.35125448028673839</v>
      </c>
      <c r="AQ34" s="5"/>
      <c r="AR34" s="5"/>
      <c r="AS34" s="5">
        <v>20</v>
      </c>
      <c r="AT34" s="5">
        <v>16</v>
      </c>
      <c r="AU34" s="5">
        <v>21.333333333333332</v>
      </c>
      <c r="AV34" s="5">
        <v>20</v>
      </c>
      <c r="AW34" s="5">
        <v>7.333333333333333</v>
      </c>
      <c r="AX34" s="5">
        <v>22</v>
      </c>
      <c r="AY34" s="5">
        <v>20.666666666666668</v>
      </c>
      <c r="AZ34" s="5">
        <v>3.3333333333333335</v>
      </c>
      <c r="BA34" s="5">
        <v>28.333333333333332</v>
      </c>
      <c r="BB34" s="5">
        <v>20.666666666666668</v>
      </c>
      <c r="BC34" s="5">
        <f t="shared" si="8"/>
        <v>17.966666666666665</v>
      </c>
      <c r="BD34" s="5">
        <v>28.333333333333332</v>
      </c>
      <c r="BE34" s="5">
        <v>3.3333333333333335</v>
      </c>
      <c r="BF34" s="5">
        <f t="shared" si="9"/>
        <v>7.3710310517207951</v>
      </c>
      <c r="BG34" s="5">
        <f t="shared" si="10"/>
        <v>2.3309246827264101</v>
      </c>
      <c r="BH34" s="5">
        <v>25</v>
      </c>
      <c r="BI34" s="5">
        <f t="shared" si="11"/>
        <v>41.026146855588848</v>
      </c>
      <c r="BJ34" s="4">
        <f t="shared" si="12"/>
        <v>-3.4050179211469696E-2</v>
      </c>
      <c r="BK34" s="5"/>
      <c r="BL34" s="5"/>
      <c r="BM34" s="5">
        <v>7.333333333333333</v>
      </c>
      <c r="BN34" s="5"/>
      <c r="BO34" s="5">
        <v>16.666666666666668</v>
      </c>
      <c r="BP34" s="5">
        <v>8</v>
      </c>
      <c r="BQ34" s="5">
        <v>6.666666666666667</v>
      </c>
      <c r="BR34" s="5">
        <v>13.333333333333334</v>
      </c>
      <c r="BS34" s="5">
        <v>19.333333333333332</v>
      </c>
      <c r="BT34" s="5">
        <v>10</v>
      </c>
      <c r="BU34" s="5">
        <v>19.333333333333332</v>
      </c>
      <c r="BV34" s="5">
        <v>10</v>
      </c>
      <c r="BW34" s="5">
        <f t="shared" si="13"/>
        <v>12.296296296296296</v>
      </c>
      <c r="BX34" s="5">
        <v>19.333333333333332</v>
      </c>
      <c r="BY34" s="5">
        <v>6.666666666666667</v>
      </c>
      <c r="BZ34" s="5">
        <f t="shared" si="14"/>
        <v>5.0564712235478959</v>
      </c>
      <c r="CA34" s="5">
        <f t="shared" si="17"/>
        <v>1.6854904078492987</v>
      </c>
      <c r="CB34" s="5">
        <v>12.666666666666664</v>
      </c>
      <c r="CC34" s="5">
        <f t="shared" si="15"/>
        <v>41.121904528853371</v>
      </c>
      <c r="CD34" s="5">
        <f t="shared" si="16"/>
        <v>-0.33890880127439277</v>
      </c>
    </row>
    <row r="35" spans="1:82" x14ac:dyDescent="0.3">
      <c r="A35" s="5">
        <v>24.299999999999997</v>
      </c>
      <c r="B35" s="5">
        <v>18.399999999999999</v>
      </c>
      <c r="C35" s="5">
        <v>37.333333333333329</v>
      </c>
      <c r="D35" s="5">
        <v>14.074074074074073</v>
      </c>
      <c r="E35" s="6">
        <v>34</v>
      </c>
      <c r="G35" s="5">
        <v>18</v>
      </c>
      <c r="H35" s="5">
        <v>8.6666666666666661</v>
      </c>
      <c r="I35" s="5">
        <v>56.666666666666664</v>
      </c>
      <c r="J35" s="5">
        <v>3</v>
      </c>
      <c r="K35" s="5">
        <v>9.6666666666666661</v>
      </c>
      <c r="L35" s="5">
        <v>59.666666666666664</v>
      </c>
      <c r="M35" s="5">
        <v>30.666666666666668</v>
      </c>
      <c r="N35" s="5">
        <v>23.333333333333332</v>
      </c>
      <c r="O35" s="5">
        <v>26.666666666666668</v>
      </c>
      <c r="P35" s="5">
        <v>6.666666666666667</v>
      </c>
      <c r="Q35" s="5">
        <f t="shared" si="0"/>
        <v>24.299999999999997</v>
      </c>
      <c r="R35" s="5">
        <v>59.666666666666664</v>
      </c>
      <c r="S35" s="5">
        <v>3</v>
      </c>
      <c r="T35" s="5">
        <f t="shared" si="1"/>
        <v>20.02310393915052</v>
      </c>
      <c r="U35" s="5">
        <f t="shared" si="2"/>
        <v>6.3318614274005158</v>
      </c>
      <c r="V35" s="5">
        <v>56.666666666666664</v>
      </c>
      <c r="X35" s="5"/>
      <c r="Y35" s="5">
        <v>4</v>
      </c>
      <c r="Z35" s="5">
        <v>12</v>
      </c>
      <c r="AA35" s="5">
        <v>30.666666666666668</v>
      </c>
      <c r="AB35" s="5">
        <v>12</v>
      </c>
      <c r="AC35" s="5">
        <v>31.333333333333332</v>
      </c>
      <c r="AD35" s="5">
        <v>4.666666666666667</v>
      </c>
      <c r="AE35" s="5">
        <v>21.666666666666668</v>
      </c>
      <c r="AF35" s="5">
        <v>30.666666666666668</v>
      </c>
      <c r="AG35" s="5">
        <v>6</v>
      </c>
      <c r="AH35" s="5">
        <v>31</v>
      </c>
      <c r="AI35" s="5">
        <f t="shared" si="3"/>
        <v>18.399999999999999</v>
      </c>
      <c r="AJ35" s="5">
        <v>31.333333333333332</v>
      </c>
      <c r="AK35" s="5">
        <v>4</v>
      </c>
      <c r="AL35" s="5">
        <f t="shared" si="4"/>
        <v>11.875693611971981</v>
      </c>
      <c r="AM35" s="5">
        <f t="shared" si="5"/>
        <v>3.7554240608143323</v>
      </c>
      <c r="AN35" s="5">
        <v>27.333333333333332</v>
      </c>
      <c r="AO35" s="5">
        <f t="shared" si="6"/>
        <v>64.54181310854338</v>
      </c>
      <c r="AP35" s="4">
        <f t="shared" si="7"/>
        <v>-0.242798353909465</v>
      </c>
      <c r="AQ35" s="5"/>
      <c r="AR35" s="5"/>
      <c r="AS35" s="5">
        <v>66.666666666666671</v>
      </c>
      <c r="AT35" s="5">
        <v>14</v>
      </c>
      <c r="AU35" s="5">
        <v>61.333333333333336</v>
      </c>
      <c r="AV35" s="5">
        <v>53.333333333333336</v>
      </c>
      <c r="AW35" s="5">
        <v>6.666666666666667</v>
      </c>
      <c r="AX35" s="5">
        <v>61.333333333333336</v>
      </c>
      <c r="AY35" s="5">
        <v>33.333333333333336</v>
      </c>
      <c r="AZ35" s="5">
        <v>10</v>
      </c>
      <c r="BA35" s="5">
        <v>33.333333333333336</v>
      </c>
      <c r="BB35" s="5">
        <v>33.333333333333336</v>
      </c>
      <c r="BC35" s="5">
        <f t="shared" si="8"/>
        <v>37.333333333333329</v>
      </c>
      <c r="BD35" s="5">
        <v>66.666666666666671</v>
      </c>
      <c r="BE35" s="5">
        <v>6.666666666666667</v>
      </c>
      <c r="BF35" s="5">
        <f t="shared" si="9"/>
        <v>22.480718761849761</v>
      </c>
      <c r="BG35" s="5">
        <f t="shared" si="10"/>
        <v>7.1090274725125644</v>
      </c>
      <c r="BH35" s="5">
        <v>60.000000000000007</v>
      </c>
      <c r="BI35" s="5">
        <f t="shared" si="11"/>
        <v>60.216210969240436</v>
      </c>
      <c r="BJ35" s="4">
        <f t="shared" si="12"/>
        <v>0.53635116598079557</v>
      </c>
      <c r="BK35" s="5"/>
      <c r="BL35" s="5"/>
      <c r="BM35" s="5">
        <v>20</v>
      </c>
      <c r="BN35" s="5"/>
      <c r="BO35" s="5">
        <v>20</v>
      </c>
      <c r="BP35" s="5">
        <v>9.3333333333333339</v>
      </c>
      <c r="BQ35" s="5">
        <v>10</v>
      </c>
      <c r="BR35" s="5">
        <v>16.666666666666668</v>
      </c>
      <c r="BS35" s="5">
        <v>11.333333333333334</v>
      </c>
      <c r="BT35" s="5">
        <v>14</v>
      </c>
      <c r="BU35" s="5">
        <v>11.333333333333334</v>
      </c>
      <c r="BV35" s="5">
        <v>14</v>
      </c>
      <c r="BW35" s="5">
        <f t="shared" si="13"/>
        <v>14.074074074074073</v>
      </c>
      <c r="BX35" s="5">
        <v>20</v>
      </c>
      <c r="BY35" s="5">
        <v>9.3333333333333339</v>
      </c>
      <c r="BZ35" s="5">
        <f t="shared" si="14"/>
        <v>4.0475568000193354</v>
      </c>
      <c r="CA35" s="5">
        <f t="shared" si="17"/>
        <v>1.3491856000064451</v>
      </c>
      <c r="CB35" s="5">
        <v>10.666666666666666</v>
      </c>
      <c r="CC35" s="5">
        <f t="shared" si="15"/>
        <v>28.758956210663701</v>
      </c>
      <c r="CD35" s="5">
        <f t="shared" si="16"/>
        <v>-0.42081999695168421</v>
      </c>
    </row>
    <row r="36" spans="1:82" x14ac:dyDescent="0.3">
      <c r="A36" s="5">
        <v>23.033333333333335</v>
      </c>
      <c r="B36" s="5">
        <v>9.6999999999999993</v>
      </c>
      <c r="C36" s="5">
        <v>13.7</v>
      </c>
      <c r="D36" s="5">
        <v>9.6296296296296298</v>
      </c>
      <c r="E36" s="6">
        <v>35</v>
      </c>
      <c r="G36" s="5">
        <v>18</v>
      </c>
      <c r="H36" s="5">
        <v>12.666666666666666</v>
      </c>
      <c r="I36" s="5">
        <v>50</v>
      </c>
      <c r="J36" s="5">
        <v>23.333333333333332</v>
      </c>
      <c r="K36" s="5">
        <v>18.333333333333332</v>
      </c>
      <c r="L36" s="5">
        <v>46.666666666666664</v>
      </c>
      <c r="M36" s="5">
        <v>38.333333333333336</v>
      </c>
      <c r="N36" s="5">
        <v>16.333333333333332</v>
      </c>
      <c r="O36" s="5">
        <v>3.3333333333333335</v>
      </c>
      <c r="P36" s="5">
        <v>3.3333333333333335</v>
      </c>
      <c r="Q36" s="5">
        <f t="shared" si="0"/>
        <v>23.033333333333335</v>
      </c>
      <c r="R36" s="5">
        <v>50</v>
      </c>
      <c r="S36" s="5">
        <v>3.3333333333333335</v>
      </c>
      <c r="T36" s="5">
        <f t="shared" si="1"/>
        <v>16.652920257012571</v>
      </c>
      <c r="U36" s="5">
        <f t="shared" si="2"/>
        <v>5.2661157705316315</v>
      </c>
      <c r="V36" s="5">
        <v>46.666666666666664</v>
      </c>
      <c r="X36" s="5"/>
      <c r="Y36" s="5">
        <v>9.3333333333333339</v>
      </c>
      <c r="Z36" s="5">
        <v>0.66666666666666663</v>
      </c>
      <c r="AA36" s="5">
        <v>2</v>
      </c>
      <c r="AB36" s="5">
        <v>8.6666666666666661</v>
      </c>
      <c r="AC36" s="5">
        <v>0.66666666666666663</v>
      </c>
      <c r="AD36" s="5">
        <v>1.3333333333333333</v>
      </c>
      <c r="AE36" s="5">
        <v>20</v>
      </c>
      <c r="AF36" s="5">
        <v>16.666666666666668</v>
      </c>
      <c r="AG36" s="5">
        <v>20.666666666666668</v>
      </c>
      <c r="AH36" s="5">
        <v>17</v>
      </c>
      <c r="AI36" s="5">
        <f t="shared" si="3"/>
        <v>9.6999999999999993</v>
      </c>
      <c r="AJ36" s="5">
        <v>20.666666666666668</v>
      </c>
      <c r="AK36" s="5">
        <v>0.66666666666666663</v>
      </c>
      <c r="AL36" s="5">
        <f t="shared" si="4"/>
        <v>8.3124924579934234</v>
      </c>
      <c r="AM36" s="5">
        <f t="shared" si="5"/>
        <v>2.628640920023074</v>
      </c>
      <c r="AN36" s="5">
        <v>20</v>
      </c>
      <c r="AO36" s="5">
        <f t="shared" si="6"/>
        <v>85.695798536014678</v>
      </c>
      <c r="AP36" s="4">
        <f t="shared" si="7"/>
        <v>-0.57887120115774249</v>
      </c>
      <c r="AQ36" s="5"/>
      <c r="AR36" s="5"/>
      <c r="AS36" s="5">
        <v>9.3333333333333339</v>
      </c>
      <c r="AT36" s="5">
        <v>10</v>
      </c>
      <c r="AU36" s="5">
        <v>7.333333333333333</v>
      </c>
      <c r="AV36" s="5">
        <v>6.666666666666667</v>
      </c>
      <c r="AW36" s="5">
        <v>13.333333333333334</v>
      </c>
      <c r="AX36" s="5">
        <v>9.3333333333333339</v>
      </c>
      <c r="AY36" s="5">
        <v>25</v>
      </c>
      <c r="AZ36" s="5">
        <v>13.333333333333334</v>
      </c>
      <c r="BA36" s="5">
        <v>17.666666666666668</v>
      </c>
      <c r="BB36" s="5">
        <v>25</v>
      </c>
      <c r="BC36" s="5">
        <f t="shared" si="8"/>
        <v>13.7</v>
      </c>
      <c r="BD36" s="5">
        <v>25</v>
      </c>
      <c r="BE36" s="5">
        <v>6.666666666666667</v>
      </c>
      <c r="BF36" s="5">
        <f t="shared" si="9"/>
        <v>6.7758649395492201</v>
      </c>
      <c r="BG36" s="5">
        <f t="shared" si="10"/>
        <v>2.1427166326654663</v>
      </c>
      <c r="BH36" s="5">
        <v>18.333333333333332</v>
      </c>
      <c r="BI36" s="5">
        <f t="shared" si="11"/>
        <v>49.458868171892121</v>
      </c>
      <c r="BJ36" s="4">
        <f t="shared" si="12"/>
        <v>-0.40520984081041977</v>
      </c>
      <c r="BK36" s="5"/>
      <c r="BL36" s="5"/>
      <c r="BM36" s="5">
        <v>16</v>
      </c>
      <c r="BN36" s="5"/>
      <c r="BO36" s="5">
        <v>6</v>
      </c>
      <c r="BP36" s="5">
        <v>13.333333333333334</v>
      </c>
      <c r="BQ36" s="5">
        <v>5.333333333333333</v>
      </c>
      <c r="BR36" s="5">
        <v>4</v>
      </c>
      <c r="BS36" s="5">
        <v>6.666666666666667</v>
      </c>
      <c r="BT36" s="5">
        <v>12</v>
      </c>
      <c r="BU36" s="5">
        <v>16.666666666666668</v>
      </c>
      <c r="BV36" s="5">
        <v>6.666666666666667</v>
      </c>
      <c r="BW36" s="5">
        <f t="shared" si="13"/>
        <v>9.6296296296296298</v>
      </c>
      <c r="BX36" s="5">
        <v>16.666666666666668</v>
      </c>
      <c r="BY36" s="5">
        <v>4</v>
      </c>
      <c r="BZ36" s="5">
        <f t="shared" si="14"/>
        <v>4.877512015032881</v>
      </c>
      <c r="CA36" s="5">
        <f t="shared" si="17"/>
        <v>1.6258373383442937</v>
      </c>
      <c r="CB36" s="5">
        <v>12.666666666666668</v>
      </c>
      <c r="CC36" s="5">
        <f t="shared" si="15"/>
        <v>50.651086309956838</v>
      </c>
      <c r="CD36" s="5">
        <f t="shared" si="16"/>
        <v>-0.58192635471940823</v>
      </c>
    </row>
    <row r="37" spans="1:82" x14ac:dyDescent="0.3">
      <c r="A37" s="5">
        <v>14.033333333333331</v>
      </c>
      <c r="B37" s="5">
        <v>20.833333333333336</v>
      </c>
      <c r="C37" s="5">
        <v>30.033333333333331</v>
      </c>
      <c r="D37" s="5">
        <v>9.9259259259259256</v>
      </c>
      <c r="E37" s="6">
        <v>36</v>
      </c>
      <c r="G37" s="5">
        <v>13.333333333333334</v>
      </c>
      <c r="H37" s="5">
        <v>6.666666666666667</v>
      </c>
      <c r="I37" s="5">
        <v>16</v>
      </c>
      <c r="J37" s="5">
        <v>28.333333333333332</v>
      </c>
      <c r="K37" s="5">
        <v>18</v>
      </c>
      <c r="L37" s="5">
        <v>4.333333333333333</v>
      </c>
      <c r="M37" s="5">
        <v>11.333333333333334</v>
      </c>
      <c r="N37" s="5">
        <v>25.666666666666668</v>
      </c>
      <c r="O37" s="5">
        <v>6.666666666666667</v>
      </c>
      <c r="P37" s="5">
        <v>10</v>
      </c>
      <c r="Q37" s="5">
        <f t="shared" si="0"/>
        <v>14.033333333333331</v>
      </c>
      <c r="R37" s="5">
        <v>28.333333333333332</v>
      </c>
      <c r="S37" s="5">
        <v>4.333333333333333</v>
      </c>
      <c r="T37" s="5">
        <f t="shared" si="1"/>
        <v>8.0698340888906941</v>
      </c>
      <c r="U37" s="5">
        <f t="shared" si="2"/>
        <v>2.5519056060564287</v>
      </c>
      <c r="V37" s="5">
        <v>24</v>
      </c>
      <c r="X37" s="5"/>
      <c r="Y37" s="5">
        <v>34</v>
      </c>
      <c r="Z37" s="5">
        <v>19.333333333333332</v>
      </c>
      <c r="AA37" s="5">
        <v>16.666666666666668</v>
      </c>
      <c r="AB37" s="5">
        <v>34</v>
      </c>
      <c r="AC37" s="5">
        <v>20</v>
      </c>
      <c r="AD37" s="5">
        <v>16.666666666666668</v>
      </c>
      <c r="AE37" s="5">
        <v>7.333333333333333</v>
      </c>
      <c r="AF37" s="5">
        <v>23.333333333333332</v>
      </c>
      <c r="AG37" s="5">
        <v>13.333333333333334</v>
      </c>
      <c r="AH37" s="5">
        <v>23.666666666666668</v>
      </c>
      <c r="AI37" s="5">
        <f t="shared" si="3"/>
        <v>20.833333333333336</v>
      </c>
      <c r="AJ37" s="5">
        <v>34</v>
      </c>
      <c r="AK37" s="5">
        <v>7.333333333333333</v>
      </c>
      <c r="AL37" s="5">
        <f t="shared" si="4"/>
        <v>8.4140534997286665</v>
      </c>
      <c r="AM37" s="5">
        <f t="shared" si="5"/>
        <v>2.6607573413653527</v>
      </c>
      <c r="AN37" s="5">
        <v>26.666666666666668</v>
      </c>
      <c r="AO37" s="5">
        <f t="shared" si="6"/>
        <v>40.387456798697599</v>
      </c>
      <c r="AP37" s="4">
        <f t="shared" si="7"/>
        <v>0.4845605700712593</v>
      </c>
      <c r="AQ37" s="5"/>
      <c r="AR37" s="5"/>
      <c r="AS37" s="5">
        <v>50</v>
      </c>
      <c r="AT37" s="5">
        <v>20</v>
      </c>
      <c r="AU37" s="5">
        <v>46</v>
      </c>
      <c r="AV37" s="5">
        <v>50</v>
      </c>
      <c r="AW37" s="5">
        <v>10</v>
      </c>
      <c r="AX37" s="5">
        <v>46</v>
      </c>
      <c r="AY37" s="5">
        <v>20</v>
      </c>
      <c r="AZ37" s="5">
        <v>16</v>
      </c>
      <c r="BA37" s="5">
        <v>22.333333333333332</v>
      </c>
      <c r="BB37" s="5">
        <v>20</v>
      </c>
      <c r="BC37" s="5">
        <f t="shared" si="8"/>
        <v>30.033333333333331</v>
      </c>
      <c r="BD37" s="5">
        <v>50</v>
      </c>
      <c r="BE37" s="5">
        <v>10</v>
      </c>
      <c r="BF37" s="5">
        <f t="shared" si="9"/>
        <v>15.870191018477476</v>
      </c>
      <c r="BG37" s="5">
        <f t="shared" si="10"/>
        <v>5.0185950520336178</v>
      </c>
      <c r="BH37" s="5">
        <v>40</v>
      </c>
      <c r="BI37" s="5">
        <f t="shared" si="11"/>
        <v>52.841923479947205</v>
      </c>
      <c r="BJ37" s="4">
        <f t="shared" si="12"/>
        <v>1.1401425178147271</v>
      </c>
      <c r="BK37" s="5"/>
      <c r="BL37" s="5"/>
      <c r="BM37" s="5">
        <v>11.333333333333334</v>
      </c>
      <c r="BN37" s="5"/>
      <c r="BO37" s="5">
        <v>7.333333333333333</v>
      </c>
      <c r="BP37" s="5">
        <v>12</v>
      </c>
      <c r="BQ37" s="5">
        <v>10</v>
      </c>
      <c r="BR37" s="5">
        <v>6.666666666666667</v>
      </c>
      <c r="BS37" s="5">
        <v>12</v>
      </c>
      <c r="BT37" s="5">
        <v>6.666666666666667</v>
      </c>
      <c r="BU37" s="5">
        <v>11.333333333333334</v>
      </c>
      <c r="BV37" s="5">
        <v>12</v>
      </c>
      <c r="BW37" s="5">
        <f t="shared" si="13"/>
        <v>9.9259259259259256</v>
      </c>
      <c r="BX37" s="5">
        <v>12</v>
      </c>
      <c r="BY37" s="5">
        <v>6.666666666666667</v>
      </c>
      <c r="BZ37" s="5">
        <f t="shared" si="14"/>
        <v>2.367475083629174</v>
      </c>
      <c r="CA37" s="5">
        <f t="shared" si="17"/>
        <v>0.78915836120972471</v>
      </c>
      <c r="CB37" s="5">
        <v>5.333333333333333</v>
      </c>
      <c r="CC37" s="5">
        <f t="shared" si="15"/>
        <v>23.851428081338693</v>
      </c>
      <c r="CD37" s="5">
        <f t="shared" si="16"/>
        <v>-0.29268936394827122</v>
      </c>
    </row>
    <row r="38" spans="1:82" x14ac:dyDescent="0.3">
      <c r="A38" s="5">
        <v>25.8</v>
      </c>
      <c r="B38" s="5">
        <v>42.933333333333337</v>
      </c>
      <c r="C38" s="5">
        <v>9.6999999999999993</v>
      </c>
      <c r="D38" s="5">
        <v>8.0833333333333339</v>
      </c>
      <c r="E38" s="6">
        <v>37</v>
      </c>
      <c r="G38" s="5">
        <v>16.666666666666668</v>
      </c>
      <c r="H38" s="5">
        <v>24.666666666666668</v>
      </c>
      <c r="I38" s="5">
        <v>25.333333333333332</v>
      </c>
      <c r="J38" s="5">
        <v>28.666666666666668</v>
      </c>
      <c r="K38" s="5">
        <v>13.333333333333334</v>
      </c>
      <c r="L38" s="5">
        <v>36.666666666666664</v>
      </c>
      <c r="M38" s="5">
        <v>25.333333333333332</v>
      </c>
      <c r="N38" s="5">
        <v>20</v>
      </c>
      <c r="O38" s="5">
        <v>51.333333333333336</v>
      </c>
      <c r="P38" s="5">
        <v>16</v>
      </c>
      <c r="Q38" s="5">
        <f t="shared" si="0"/>
        <v>25.8</v>
      </c>
      <c r="R38" s="5">
        <v>51.333333333333336</v>
      </c>
      <c r="S38" s="5">
        <v>13.333333333333334</v>
      </c>
      <c r="T38" s="5">
        <f t="shared" si="1"/>
        <v>11.296454157974081</v>
      </c>
      <c r="U38" s="5">
        <f t="shared" si="2"/>
        <v>3.5722524622877634</v>
      </c>
      <c r="V38" s="5">
        <v>38</v>
      </c>
      <c r="X38" s="5"/>
      <c r="Y38" s="5">
        <v>76.666666666666671</v>
      </c>
      <c r="Z38" s="5">
        <v>33.333333333333336</v>
      </c>
      <c r="AA38" s="5">
        <v>76.666666666666671</v>
      </c>
      <c r="AB38" s="5">
        <v>76.666666666666671</v>
      </c>
      <c r="AC38" s="5">
        <v>33.333333333333336</v>
      </c>
      <c r="AD38" s="5">
        <v>76.666666666666671</v>
      </c>
      <c r="AE38" s="5">
        <v>10</v>
      </c>
      <c r="AF38" s="5">
        <v>16</v>
      </c>
      <c r="AG38" s="5">
        <v>10</v>
      </c>
      <c r="AH38" s="5">
        <v>20</v>
      </c>
      <c r="AI38" s="5">
        <f t="shared" si="3"/>
        <v>42.933333333333337</v>
      </c>
      <c r="AJ38" s="5">
        <v>76.666666666666671</v>
      </c>
      <c r="AK38" s="5">
        <v>10</v>
      </c>
      <c r="AL38" s="5">
        <f t="shared" si="4"/>
        <v>30.104673358545028</v>
      </c>
      <c r="AM38" s="5">
        <f t="shared" si="5"/>
        <v>9.5199336028393109</v>
      </c>
      <c r="AN38" s="5">
        <v>66.666666666666671</v>
      </c>
      <c r="AO38" s="5">
        <f t="shared" si="6"/>
        <v>70.119580804064498</v>
      </c>
      <c r="AP38" s="4">
        <f t="shared" si="7"/>
        <v>0.6640826873385014</v>
      </c>
      <c r="AQ38" s="5"/>
      <c r="AR38" s="5"/>
      <c r="AS38" s="5">
        <v>3.3333333333333335</v>
      </c>
      <c r="AT38" s="5">
        <v>16.666666666666668</v>
      </c>
      <c r="AU38" s="5">
        <v>4</v>
      </c>
      <c r="AV38" s="5">
        <v>3.3333333333333335</v>
      </c>
      <c r="AW38" s="5">
        <v>6.666666666666667</v>
      </c>
      <c r="AX38" s="5">
        <v>3.3333333333333335</v>
      </c>
      <c r="AY38" s="5">
        <v>14.666666666666666</v>
      </c>
      <c r="AZ38" s="5">
        <v>21.333333333333332</v>
      </c>
      <c r="BA38" s="5">
        <v>9</v>
      </c>
      <c r="BB38" s="5">
        <v>14.666666666666666</v>
      </c>
      <c r="BC38" s="5">
        <f t="shared" si="8"/>
        <v>9.6999999999999993</v>
      </c>
      <c r="BD38" s="5">
        <v>21.333333333333332</v>
      </c>
      <c r="BE38" s="5">
        <v>3.3333333333333335</v>
      </c>
      <c r="BF38" s="5">
        <f t="shared" si="9"/>
        <v>6.6415266726265489</v>
      </c>
      <c r="BG38" s="5">
        <f t="shared" si="10"/>
        <v>2.1002351426259365</v>
      </c>
      <c r="BH38" s="5">
        <v>18</v>
      </c>
      <c r="BI38" s="5">
        <f t="shared" si="11"/>
        <v>68.469347140479883</v>
      </c>
      <c r="BJ38" s="4">
        <f t="shared" si="12"/>
        <v>-0.62403100775193798</v>
      </c>
      <c r="BK38" s="5"/>
      <c r="BL38" s="5"/>
      <c r="BM38" s="5">
        <v>6.666666666666667</v>
      </c>
      <c r="BN38" s="5"/>
      <c r="BO38" s="5">
        <v>6.666666666666667</v>
      </c>
      <c r="BP38" s="5">
        <v>7.333333333333333</v>
      </c>
      <c r="BQ38" s="5">
        <v>9.3333333333333339</v>
      </c>
      <c r="BR38" s="5">
        <v>6</v>
      </c>
      <c r="BS38" s="5">
        <v>11.333333333333334</v>
      </c>
      <c r="BT38" s="5">
        <v>5.333333333333333</v>
      </c>
      <c r="BU38" s="5">
        <v>12</v>
      </c>
      <c r="BV38" s="5"/>
      <c r="BW38" s="5">
        <f t="shared" si="13"/>
        <v>8.0833333333333339</v>
      </c>
      <c r="BX38" s="5">
        <v>12</v>
      </c>
      <c r="BY38" s="5">
        <v>5.333333333333333</v>
      </c>
      <c r="BZ38" s="5">
        <f t="shared" si="14"/>
        <v>2.5055493963954851</v>
      </c>
      <c r="CA38" s="5">
        <f t="shared" si="17"/>
        <v>0.88584548439455424</v>
      </c>
      <c r="CB38" s="5">
        <v>6.666666666666667</v>
      </c>
      <c r="CC38" s="5">
        <f t="shared" si="15"/>
        <v>30.996487378088471</v>
      </c>
      <c r="CD38" s="5">
        <f t="shared" si="16"/>
        <v>-0.68669250645994839</v>
      </c>
    </row>
    <row r="39" spans="1:82" x14ac:dyDescent="0.3">
      <c r="A39" s="5">
        <v>23.666666666666668</v>
      </c>
      <c r="B39" s="5">
        <v>11.933333333333332</v>
      </c>
      <c r="C39" s="5">
        <v>16.866666666666667</v>
      </c>
      <c r="D39" s="5">
        <v>5.5</v>
      </c>
      <c r="E39" s="6">
        <v>38</v>
      </c>
      <c r="G39" s="5">
        <v>20</v>
      </c>
      <c r="H39" s="5">
        <v>23.333333333333332</v>
      </c>
      <c r="I39" s="5">
        <v>30</v>
      </c>
      <c r="J39" s="5">
        <v>10</v>
      </c>
      <c r="K39" s="5">
        <v>17</v>
      </c>
      <c r="L39" s="5">
        <v>19.666666666666668</v>
      </c>
      <c r="M39" s="5">
        <v>20</v>
      </c>
      <c r="N39" s="5">
        <v>23.333333333333332</v>
      </c>
      <c r="O39" s="5">
        <v>43.333333333333336</v>
      </c>
      <c r="P39" s="5">
        <v>30</v>
      </c>
      <c r="Q39" s="5">
        <f t="shared" si="0"/>
        <v>23.666666666666668</v>
      </c>
      <c r="R39" s="5">
        <v>43.333333333333336</v>
      </c>
      <c r="S39" s="5">
        <v>10</v>
      </c>
      <c r="T39" s="5">
        <f t="shared" si="1"/>
        <v>9.075812380738725</v>
      </c>
      <c r="U39" s="5">
        <f t="shared" si="2"/>
        <v>2.8700238739489663</v>
      </c>
      <c r="V39" s="5">
        <v>33.333333333333336</v>
      </c>
      <c r="X39" s="5"/>
      <c r="Y39" s="5">
        <v>8.6666666666666661</v>
      </c>
      <c r="Z39" s="5">
        <v>6</v>
      </c>
      <c r="AA39" s="5">
        <v>6.666666666666667</v>
      </c>
      <c r="AB39" s="5">
        <v>8</v>
      </c>
      <c r="AC39" s="5">
        <v>6</v>
      </c>
      <c r="AD39" s="5">
        <v>7.333333333333333</v>
      </c>
      <c r="AE39" s="5">
        <v>12.666666666666666</v>
      </c>
      <c r="AF39" s="5">
        <v>25.333333333333332</v>
      </c>
      <c r="AG39" s="5">
        <v>13.333333333333334</v>
      </c>
      <c r="AH39" s="5">
        <v>25.333333333333332</v>
      </c>
      <c r="AI39" s="5">
        <f t="shared" si="3"/>
        <v>11.933333333333332</v>
      </c>
      <c r="AJ39" s="5">
        <v>25.333333333333332</v>
      </c>
      <c r="AK39" s="5">
        <v>6</v>
      </c>
      <c r="AL39" s="5">
        <f t="shared" si="4"/>
        <v>7.506046945013118</v>
      </c>
      <c r="AM39" s="5">
        <f t="shared" si="5"/>
        <v>2.3736204570390091</v>
      </c>
      <c r="AN39" s="5">
        <v>19.333333333333332</v>
      </c>
      <c r="AO39" s="5">
        <f t="shared" si="6"/>
        <v>62.899834734746804</v>
      </c>
      <c r="AP39" s="4">
        <f t="shared" si="7"/>
        <v>-0.49577464788732406</v>
      </c>
      <c r="AQ39" s="5"/>
      <c r="AR39" s="5"/>
      <c r="AS39" s="5">
        <v>8.6666666666666661</v>
      </c>
      <c r="AT39" s="5">
        <v>23.333333333333332</v>
      </c>
      <c r="AU39" s="5">
        <v>2.6666666666666665</v>
      </c>
      <c r="AV39" s="5">
        <v>9.3333333333333339</v>
      </c>
      <c r="AW39" s="5">
        <v>6.666666666666667</v>
      </c>
      <c r="AX39" s="5">
        <v>2.6666666666666665</v>
      </c>
      <c r="AY39" s="5">
        <v>30</v>
      </c>
      <c r="AZ39" s="5">
        <v>14</v>
      </c>
      <c r="BA39" s="5">
        <v>33.333333333333336</v>
      </c>
      <c r="BB39" s="5">
        <v>38</v>
      </c>
      <c r="BC39" s="5">
        <f t="shared" si="8"/>
        <v>16.866666666666667</v>
      </c>
      <c r="BD39" s="5">
        <v>38</v>
      </c>
      <c r="BE39" s="5">
        <v>2.6666666666666665</v>
      </c>
      <c r="BF39" s="5">
        <f t="shared" si="9"/>
        <v>13.214470183182611</v>
      </c>
      <c r="BG39" s="5">
        <f t="shared" si="10"/>
        <v>4.1787823851239523</v>
      </c>
      <c r="BH39" s="5">
        <v>35.333333333333336</v>
      </c>
      <c r="BI39" s="5">
        <f t="shared" si="11"/>
        <v>78.346661165114298</v>
      </c>
      <c r="BJ39" s="4">
        <f t="shared" si="12"/>
        <v>-0.28732394366197184</v>
      </c>
      <c r="BK39" s="5"/>
      <c r="BL39" s="5"/>
      <c r="BM39" s="5">
        <v>5.333333333333333</v>
      </c>
      <c r="BN39" s="5"/>
      <c r="BO39" s="5">
        <v>6</v>
      </c>
      <c r="BP39" s="5">
        <v>4.666666666666667</v>
      </c>
      <c r="BQ39" s="5">
        <v>3.3333333333333335</v>
      </c>
      <c r="BR39" s="5">
        <v>4</v>
      </c>
      <c r="BS39" s="5">
        <v>7.333333333333333</v>
      </c>
      <c r="BT39" s="5">
        <v>6</v>
      </c>
      <c r="BU39" s="5">
        <v>7.333333333333333</v>
      </c>
      <c r="BV39" s="5"/>
      <c r="BW39" s="5">
        <f t="shared" si="13"/>
        <v>5.5</v>
      </c>
      <c r="BX39" s="5">
        <v>7.333333333333333</v>
      </c>
      <c r="BY39" s="5">
        <v>3.3333333333333335</v>
      </c>
      <c r="BZ39" s="5">
        <f t="shared" si="14"/>
        <v>1.4584183648679587</v>
      </c>
      <c r="CA39" s="5">
        <f t="shared" si="17"/>
        <v>0.51562875780256501</v>
      </c>
      <c r="CB39" s="5">
        <v>3.9999999999999996</v>
      </c>
      <c r="CC39" s="5">
        <f t="shared" si="15"/>
        <v>26.516697543053798</v>
      </c>
      <c r="CD39" s="5">
        <f t="shared" si="16"/>
        <v>-0.76760563380281688</v>
      </c>
    </row>
    <row r="40" spans="1:82" x14ac:dyDescent="0.3">
      <c r="A40" s="5">
        <v>22.633333333333333</v>
      </c>
      <c r="B40" s="5">
        <v>12.533333333333331</v>
      </c>
      <c r="C40" s="5">
        <v>17.399999999999999</v>
      </c>
      <c r="D40" s="5">
        <v>4.75</v>
      </c>
      <c r="E40" s="6">
        <v>39</v>
      </c>
      <c r="G40" s="5">
        <v>13.333333333333334</v>
      </c>
      <c r="H40" s="5">
        <v>20</v>
      </c>
      <c r="I40" s="5">
        <v>27.333333333333332</v>
      </c>
      <c r="J40" s="5">
        <v>3.3333333333333335</v>
      </c>
      <c r="K40" s="5">
        <v>24.666666666666668</v>
      </c>
      <c r="L40" s="5">
        <v>27.666666666666668</v>
      </c>
      <c r="M40" s="5">
        <v>30.666666666666668</v>
      </c>
      <c r="N40" s="5">
        <v>28</v>
      </c>
      <c r="O40" s="5">
        <v>26.666666666666668</v>
      </c>
      <c r="P40" s="5">
        <v>24.666666666666668</v>
      </c>
      <c r="Q40" s="5">
        <f t="shared" si="0"/>
        <v>22.633333333333333</v>
      </c>
      <c r="R40" s="5">
        <v>30.666666666666668</v>
      </c>
      <c r="S40" s="5">
        <v>3.3333333333333335</v>
      </c>
      <c r="T40" s="5">
        <f t="shared" si="1"/>
        <v>8.3746383743559125</v>
      </c>
      <c r="U40" s="5">
        <f t="shared" si="2"/>
        <v>2.6482931843214534</v>
      </c>
      <c r="V40" s="5">
        <v>27.333333333333336</v>
      </c>
      <c r="X40" s="5"/>
      <c r="Y40" s="5">
        <v>12.666666666666666</v>
      </c>
      <c r="Z40" s="5">
        <v>25.333333333333332</v>
      </c>
      <c r="AA40" s="5">
        <v>13.333333333333334</v>
      </c>
      <c r="AB40" s="5">
        <v>12.666666666666666</v>
      </c>
      <c r="AC40" s="5">
        <v>25.333333333333332</v>
      </c>
      <c r="AD40" s="5">
        <v>13.333333333333334</v>
      </c>
      <c r="AE40" s="5">
        <v>10</v>
      </c>
      <c r="AF40" s="5">
        <v>5.333333333333333</v>
      </c>
      <c r="AG40" s="5">
        <v>2</v>
      </c>
      <c r="AH40" s="5">
        <v>5.333333333333333</v>
      </c>
      <c r="AI40" s="5">
        <f t="shared" si="3"/>
        <v>12.533333333333331</v>
      </c>
      <c r="AJ40" s="5">
        <v>25.333333333333332</v>
      </c>
      <c r="AK40" s="5">
        <v>2</v>
      </c>
      <c r="AL40" s="5">
        <f t="shared" si="4"/>
        <v>7.8176754462382281</v>
      </c>
      <c r="AM40" s="5">
        <f t="shared" si="5"/>
        <v>2.4721660418086011</v>
      </c>
      <c r="AN40" s="5">
        <v>23.333333333333332</v>
      </c>
      <c r="AO40" s="5">
        <f t="shared" si="6"/>
        <v>62.375070049773107</v>
      </c>
      <c r="AP40" s="4">
        <f t="shared" si="7"/>
        <v>-0.4462444771723123</v>
      </c>
      <c r="AQ40" s="5"/>
      <c r="AR40" s="5"/>
      <c r="AS40" s="5">
        <v>7.333333333333333</v>
      </c>
      <c r="AT40" s="5">
        <v>13.333333333333334</v>
      </c>
      <c r="AU40" s="5">
        <v>6</v>
      </c>
      <c r="AV40" s="5">
        <v>12.666666666666666</v>
      </c>
      <c r="AW40" s="5">
        <v>6</v>
      </c>
      <c r="AX40" s="5">
        <v>5.333333333333333</v>
      </c>
      <c r="AY40" s="5">
        <v>33.333333333333336</v>
      </c>
      <c r="AZ40" s="5">
        <v>13.333333333333334</v>
      </c>
      <c r="BA40" s="5">
        <v>36.666666666666664</v>
      </c>
      <c r="BB40" s="5">
        <v>40</v>
      </c>
      <c r="BC40" s="5">
        <f t="shared" si="8"/>
        <v>17.399999999999999</v>
      </c>
      <c r="BD40" s="5">
        <v>40</v>
      </c>
      <c r="BE40" s="5">
        <v>5.333333333333333</v>
      </c>
      <c r="BF40" s="5">
        <f t="shared" si="9"/>
        <v>13.736317547038814</v>
      </c>
      <c r="BG40" s="5">
        <f t="shared" si="10"/>
        <v>4.3438050111979747</v>
      </c>
      <c r="BH40" s="5">
        <v>34.666666666666664</v>
      </c>
      <c r="BI40" s="5">
        <f t="shared" si="11"/>
        <v>78.944353718613883</v>
      </c>
      <c r="BJ40" s="4">
        <f t="shared" si="12"/>
        <v>-0.23122238586156116</v>
      </c>
      <c r="BK40" s="5"/>
      <c r="BL40" s="5"/>
      <c r="BM40" s="5">
        <v>4</v>
      </c>
      <c r="BN40" s="5"/>
      <c r="BO40" s="5">
        <v>5.333333333333333</v>
      </c>
      <c r="BP40" s="5">
        <v>6</v>
      </c>
      <c r="BQ40" s="5">
        <v>3.3333333333333335</v>
      </c>
      <c r="BR40" s="5">
        <v>4.666666666666667</v>
      </c>
      <c r="BS40" s="5">
        <v>6</v>
      </c>
      <c r="BT40" s="5">
        <v>5.333333333333333</v>
      </c>
      <c r="BU40" s="5">
        <v>3.3333333333333335</v>
      </c>
      <c r="BV40" s="5"/>
      <c r="BW40" s="5">
        <f t="shared" si="13"/>
        <v>4.75</v>
      </c>
      <c r="BX40" s="5">
        <v>6</v>
      </c>
      <c r="BY40" s="5">
        <v>3.3333333333333335</v>
      </c>
      <c r="BZ40" s="5">
        <f t="shared" si="14"/>
        <v>1.0947203745307283</v>
      </c>
      <c r="CA40" s="5">
        <f t="shared" si="17"/>
        <v>0.38704210016687751</v>
      </c>
      <c r="CB40" s="5">
        <v>2.6666666666666665</v>
      </c>
      <c r="CC40" s="5">
        <f t="shared" si="15"/>
        <v>23.0467447269627</v>
      </c>
      <c r="CD40" s="5">
        <f t="shared" si="16"/>
        <v>-0.7901325478645066</v>
      </c>
    </row>
    <row r="41" spans="1:82" x14ac:dyDescent="0.3">
      <c r="A41" s="5">
        <v>21.2</v>
      </c>
      <c r="B41" s="5">
        <v>5.4333333333333327</v>
      </c>
      <c r="C41" s="5">
        <v>11.066666666666666</v>
      </c>
      <c r="D41" s="5">
        <v>5.4166666666666661</v>
      </c>
      <c r="E41" s="6">
        <v>40</v>
      </c>
      <c r="G41" s="5">
        <v>22.666666666666668</v>
      </c>
      <c r="H41" s="5">
        <v>16.666666666666668</v>
      </c>
      <c r="I41" s="5">
        <v>23.333333333333332</v>
      </c>
      <c r="J41" s="5">
        <v>6.666666666666667</v>
      </c>
      <c r="K41" s="5">
        <v>18.666666666666668</v>
      </c>
      <c r="L41" s="5">
        <v>19.333333333333332</v>
      </c>
      <c r="M41" s="5">
        <v>20</v>
      </c>
      <c r="N41" s="5">
        <v>26.666666666666668</v>
      </c>
      <c r="O41" s="5">
        <v>24</v>
      </c>
      <c r="P41" s="5">
        <v>34</v>
      </c>
      <c r="Q41" s="5">
        <f t="shared" si="0"/>
        <v>21.2</v>
      </c>
      <c r="R41" s="5">
        <v>34</v>
      </c>
      <c r="S41" s="5">
        <v>6.666666666666667</v>
      </c>
      <c r="T41" s="5">
        <f t="shared" si="1"/>
        <v>7.0818843833935246</v>
      </c>
      <c r="U41" s="5">
        <f t="shared" si="2"/>
        <v>2.2394884777500659</v>
      </c>
      <c r="V41" s="5">
        <v>27.333333333333332</v>
      </c>
      <c r="X41" s="5"/>
      <c r="Y41" s="5">
        <v>10</v>
      </c>
      <c r="Z41" s="5">
        <v>5.333333333333333</v>
      </c>
      <c r="AA41" s="5">
        <v>2</v>
      </c>
      <c r="AB41" s="5">
        <v>10</v>
      </c>
      <c r="AC41" s="5">
        <v>5.333333333333333</v>
      </c>
      <c r="AD41" s="5">
        <v>2.6666666666666665</v>
      </c>
      <c r="AE41" s="5">
        <v>10</v>
      </c>
      <c r="AF41" s="5">
        <v>3.3333333333333335</v>
      </c>
      <c r="AG41" s="5">
        <v>2</v>
      </c>
      <c r="AH41" s="5">
        <v>3.6666666666666665</v>
      </c>
      <c r="AI41" s="5">
        <f t="shared" si="3"/>
        <v>5.4333333333333327</v>
      </c>
      <c r="AJ41" s="5">
        <v>10</v>
      </c>
      <c r="AK41" s="5">
        <v>2</v>
      </c>
      <c r="AL41" s="5">
        <f t="shared" si="4"/>
        <v>3.3556659290162512</v>
      </c>
      <c r="AM41" s="5">
        <f t="shared" si="5"/>
        <v>1.0611547402316261</v>
      </c>
      <c r="AN41" s="5">
        <v>8</v>
      </c>
      <c r="AO41" s="5">
        <f t="shared" si="6"/>
        <v>61.760722619931009</v>
      </c>
      <c r="AP41" s="4">
        <f t="shared" si="7"/>
        <v>-0.74371069182389937</v>
      </c>
      <c r="AQ41" s="5"/>
      <c r="AR41" s="5"/>
      <c r="AS41" s="5">
        <v>9.3333333333333339</v>
      </c>
      <c r="AT41" s="5">
        <v>17.333333333333332</v>
      </c>
      <c r="AU41" s="5">
        <v>4.666666666666667</v>
      </c>
      <c r="AV41" s="5">
        <v>15.333333333333334</v>
      </c>
      <c r="AW41" s="5">
        <v>5.333333333333333</v>
      </c>
      <c r="AX41" s="5">
        <v>4.666666666666667</v>
      </c>
      <c r="AY41" s="5">
        <v>13</v>
      </c>
      <c r="AZ41" s="5">
        <v>17.333333333333332</v>
      </c>
      <c r="BA41" s="5">
        <v>10.666666666666666</v>
      </c>
      <c r="BB41" s="5">
        <v>13</v>
      </c>
      <c r="BC41" s="5">
        <f t="shared" si="8"/>
        <v>11.066666666666666</v>
      </c>
      <c r="BD41" s="5">
        <v>17.333333333333332</v>
      </c>
      <c r="BE41" s="5">
        <v>4.666666666666667</v>
      </c>
      <c r="BF41" s="5">
        <f t="shared" si="9"/>
        <v>4.96854302115685</v>
      </c>
      <c r="BG41" s="5">
        <f t="shared" si="10"/>
        <v>1.5711912599389812</v>
      </c>
      <c r="BH41" s="5">
        <v>12.666666666666664</v>
      </c>
      <c r="BI41" s="5">
        <f t="shared" si="11"/>
        <v>44.896473082742624</v>
      </c>
      <c r="BJ41" s="4">
        <f t="shared" si="12"/>
        <v>-0.4779874213836478</v>
      </c>
      <c r="BK41" s="5"/>
      <c r="BL41" s="5"/>
      <c r="BM41" s="5">
        <v>7.333333333333333</v>
      </c>
      <c r="BN41" s="5"/>
      <c r="BO41" s="5">
        <v>10</v>
      </c>
      <c r="BP41" s="5">
        <v>5.333333333333333</v>
      </c>
      <c r="BQ41" s="5">
        <v>2</v>
      </c>
      <c r="BR41" s="5">
        <v>3.3333333333333335</v>
      </c>
      <c r="BS41" s="5">
        <v>4.666666666666667</v>
      </c>
      <c r="BT41" s="5">
        <v>4.666666666666667</v>
      </c>
      <c r="BU41" s="5">
        <v>6</v>
      </c>
      <c r="BV41" s="5"/>
      <c r="BW41" s="5">
        <f t="shared" si="13"/>
        <v>5.4166666666666661</v>
      </c>
      <c r="BX41" s="5">
        <v>10</v>
      </c>
      <c r="BY41" s="5">
        <v>2</v>
      </c>
      <c r="BZ41" s="5">
        <f t="shared" si="14"/>
        <v>2.4543450294955544</v>
      </c>
      <c r="CA41" s="5">
        <f t="shared" si="17"/>
        <v>0.86774200686390168</v>
      </c>
      <c r="CB41" s="5">
        <v>8</v>
      </c>
      <c r="CC41" s="5">
        <f t="shared" si="15"/>
        <v>45.310985159917934</v>
      </c>
      <c r="CD41" s="5">
        <f t="shared" si="16"/>
        <v>-0.74449685534591192</v>
      </c>
    </row>
    <row r="42" spans="1:82" x14ac:dyDescent="0.3">
      <c r="A42" s="5">
        <v>26.533333333333331</v>
      </c>
      <c r="B42" s="5">
        <v>7.0666666666666655</v>
      </c>
      <c r="C42" s="5">
        <v>9.8333333333333321</v>
      </c>
      <c r="D42" s="5">
        <v>5.8333333333333339</v>
      </c>
      <c r="E42" s="6">
        <v>41</v>
      </c>
      <c r="G42" s="5">
        <v>18.666666666666668</v>
      </c>
      <c r="H42" s="5">
        <v>18</v>
      </c>
      <c r="I42" s="5">
        <v>26.666666666666668</v>
      </c>
      <c r="J42" s="5">
        <v>36.666666666666664</v>
      </c>
      <c r="K42" s="5">
        <v>18.666666666666668</v>
      </c>
      <c r="L42" s="5">
        <v>26.666666666666668</v>
      </c>
      <c r="M42" s="5">
        <v>36.666666666666664</v>
      </c>
      <c r="N42" s="5">
        <v>20</v>
      </c>
      <c r="O42" s="5">
        <v>20</v>
      </c>
      <c r="P42" s="5">
        <v>43.333333333333336</v>
      </c>
      <c r="Q42" s="5">
        <f t="shared" si="0"/>
        <v>26.533333333333331</v>
      </c>
      <c r="R42" s="5">
        <v>43.333333333333336</v>
      </c>
      <c r="S42" s="5">
        <v>18</v>
      </c>
      <c r="T42" s="5">
        <f t="shared" si="1"/>
        <v>9.2472218050131811</v>
      </c>
      <c r="U42" s="5">
        <f t="shared" si="2"/>
        <v>2.92422829326151</v>
      </c>
      <c r="V42" s="5">
        <v>25.333333333333336</v>
      </c>
      <c r="X42" s="5"/>
      <c r="Y42" s="5">
        <v>10</v>
      </c>
      <c r="Z42" s="5">
        <v>4</v>
      </c>
      <c r="AA42" s="5">
        <v>2</v>
      </c>
      <c r="AB42" s="5">
        <v>10</v>
      </c>
      <c r="AC42" s="5">
        <v>3.3333333333333335</v>
      </c>
      <c r="AD42" s="5">
        <v>2</v>
      </c>
      <c r="AE42" s="5">
        <v>12.666666666666666</v>
      </c>
      <c r="AF42" s="5">
        <v>6.666666666666667</v>
      </c>
      <c r="AG42" s="5">
        <v>10</v>
      </c>
      <c r="AH42" s="5">
        <v>10</v>
      </c>
      <c r="AI42" s="5">
        <f t="shared" si="3"/>
        <v>7.0666666666666655</v>
      </c>
      <c r="AJ42" s="5">
        <v>12.666666666666666</v>
      </c>
      <c r="AK42" s="5">
        <v>2</v>
      </c>
      <c r="AL42" s="5">
        <f t="shared" si="4"/>
        <v>3.9528080345527417</v>
      </c>
      <c r="AM42" s="5">
        <f t="shared" si="5"/>
        <v>1.2499876542600215</v>
      </c>
      <c r="AN42" s="5">
        <v>10.666666666666666</v>
      </c>
      <c r="AO42" s="5">
        <f t="shared" si="6"/>
        <v>55.935962753104839</v>
      </c>
      <c r="AP42" s="4">
        <f t="shared" si="7"/>
        <v>-0.73366834170854267</v>
      </c>
      <c r="AQ42" s="5"/>
      <c r="AR42" s="5"/>
      <c r="AS42" s="5">
        <v>18.666666666666668</v>
      </c>
      <c r="AT42" s="5">
        <v>14</v>
      </c>
      <c r="AU42" s="5">
        <v>4</v>
      </c>
      <c r="AV42" s="5">
        <v>18</v>
      </c>
      <c r="AW42" s="5">
        <v>10</v>
      </c>
      <c r="AX42" s="5">
        <v>3.3333333333333335</v>
      </c>
      <c r="AY42" s="5">
        <v>9</v>
      </c>
      <c r="AZ42" s="5">
        <v>10</v>
      </c>
      <c r="BA42" s="5">
        <v>2.3333333333333335</v>
      </c>
      <c r="BB42" s="5">
        <v>9</v>
      </c>
      <c r="BC42" s="5">
        <f t="shared" si="8"/>
        <v>9.8333333333333321</v>
      </c>
      <c r="BD42" s="5">
        <v>18.666666666666668</v>
      </c>
      <c r="BE42" s="5">
        <v>2.3333333333333335</v>
      </c>
      <c r="BF42" s="5">
        <f t="shared" si="9"/>
        <v>5.7354216696242197</v>
      </c>
      <c r="BG42" s="5">
        <f t="shared" si="10"/>
        <v>1.8136995817498296</v>
      </c>
      <c r="BH42" s="5">
        <v>16.333333333333336</v>
      </c>
      <c r="BI42" s="5">
        <f t="shared" si="11"/>
        <v>58.32632206397512</v>
      </c>
      <c r="BJ42" s="4">
        <f t="shared" si="12"/>
        <v>-0.62939698492462315</v>
      </c>
      <c r="BK42" s="5"/>
      <c r="BL42" s="5"/>
      <c r="BM42" s="5">
        <v>4.666666666666667</v>
      </c>
      <c r="BN42" s="5"/>
      <c r="BO42" s="5">
        <v>6.666666666666667</v>
      </c>
      <c r="BP42" s="5">
        <v>2.6666666666666665</v>
      </c>
      <c r="BQ42" s="5">
        <v>4.666666666666667</v>
      </c>
      <c r="BR42" s="5">
        <v>5.333333333333333</v>
      </c>
      <c r="BS42" s="5">
        <v>4.666666666666667</v>
      </c>
      <c r="BT42" s="5">
        <v>10</v>
      </c>
      <c r="BU42" s="5">
        <v>8</v>
      </c>
      <c r="BV42" s="5"/>
      <c r="BW42" s="5">
        <f t="shared" si="13"/>
        <v>5.8333333333333339</v>
      </c>
      <c r="BX42" s="5">
        <v>10</v>
      </c>
      <c r="BY42" s="5">
        <v>2.6666666666666665</v>
      </c>
      <c r="BZ42" s="5">
        <f t="shared" si="14"/>
        <v>2.3025176007117292</v>
      </c>
      <c r="CA42" s="5">
        <f t="shared" si="17"/>
        <v>0.81406290463232145</v>
      </c>
      <c r="CB42" s="5">
        <v>7.3333333333333339</v>
      </c>
      <c r="CC42" s="5">
        <f t="shared" si="15"/>
        <v>39.47173029791535</v>
      </c>
      <c r="CD42" s="5">
        <f t="shared" si="16"/>
        <v>-0.78015075376884413</v>
      </c>
    </row>
    <row r="43" spans="1:82" x14ac:dyDescent="0.3">
      <c r="A43" s="5">
        <v>25.9</v>
      </c>
      <c r="B43" s="5">
        <v>9.6000000000000014</v>
      </c>
      <c r="C43" s="5">
        <v>10.933333333333334</v>
      </c>
      <c r="D43" s="5">
        <v>5.083333333333333</v>
      </c>
      <c r="E43" s="6">
        <v>42</v>
      </c>
      <c r="G43" s="5">
        <v>20.666666666666668</v>
      </c>
      <c r="H43" s="5">
        <v>20</v>
      </c>
      <c r="I43" s="5">
        <v>26.666666666666668</v>
      </c>
      <c r="J43" s="5">
        <v>23.333333333333332</v>
      </c>
      <c r="K43" s="5">
        <v>29.333333333333332</v>
      </c>
      <c r="L43" s="5">
        <v>22</v>
      </c>
      <c r="M43" s="5">
        <v>29.333333333333332</v>
      </c>
      <c r="N43" s="5">
        <v>25.333333333333332</v>
      </c>
      <c r="O43" s="5">
        <v>25.666666666666668</v>
      </c>
      <c r="P43" s="5">
        <v>36.666666666666664</v>
      </c>
      <c r="Q43" s="5">
        <f t="shared" si="0"/>
        <v>25.9</v>
      </c>
      <c r="R43" s="5">
        <v>36.666666666666664</v>
      </c>
      <c r="S43" s="5">
        <v>20</v>
      </c>
      <c r="T43" s="5">
        <f t="shared" si="1"/>
        <v>4.9939469533465486</v>
      </c>
      <c r="U43" s="5">
        <f t="shared" si="2"/>
        <v>1.579224688663373</v>
      </c>
      <c r="V43" s="5">
        <v>16.666666666666664</v>
      </c>
      <c r="X43" s="5"/>
      <c r="Y43" s="5">
        <v>7.333333333333333</v>
      </c>
      <c r="Z43" s="5">
        <v>6.666666666666667</v>
      </c>
      <c r="AA43" s="5">
        <v>5.333333333333333</v>
      </c>
      <c r="AB43" s="5">
        <v>13.333333333333334</v>
      </c>
      <c r="AC43" s="5">
        <v>6</v>
      </c>
      <c r="AD43" s="5">
        <v>5.333333333333333</v>
      </c>
      <c r="AE43" s="5">
        <v>9.3333333333333339</v>
      </c>
      <c r="AF43" s="5">
        <v>9.3333333333333339</v>
      </c>
      <c r="AG43" s="5">
        <v>16.666666666666668</v>
      </c>
      <c r="AH43" s="5">
        <v>16.666666666666668</v>
      </c>
      <c r="AI43" s="5">
        <f t="shared" si="3"/>
        <v>9.6000000000000014</v>
      </c>
      <c r="AJ43" s="5">
        <v>16.666666666666668</v>
      </c>
      <c r="AK43" s="5">
        <v>5.333333333333333</v>
      </c>
      <c r="AL43" s="5">
        <f t="shared" si="4"/>
        <v>4.4355466488443192</v>
      </c>
      <c r="AM43" s="5">
        <f t="shared" si="5"/>
        <v>1.4026430078275109</v>
      </c>
      <c r="AN43" s="5">
        <v>11.333333333333336</v>
      </c>
      <c r="AO43" s="5">
        <f t="shared" si="6"/>
        <v>46.203610925461653</v>
      </c>
      <c r="AP43" s="4">
        <f t="shared" si="7"/>
        <v>-0.62934362934362931</v>
      </c>
      <c r="AQ43" s="5"/>
      <c r="AR43" s="5"/>
      <c r="AS43" s="5">
        <v>14</v>
      </c>
      <c r="AT43" s="5">
        <v>18</v>
      </c>
      <c r="AU43" s="5">
        <v>6.666666666666667</v>
      </c>
      <c r="AV43" s="5">
        <v>16.666666666666668</v>
      </c>
      <c r="AW43" s="5">
        <v>12</v>
      </c>
      <c r="AX43" s="5">
        <v>6</v>
      </c>
      <c r="AY43" s="5">
        <v>12</v>
      </c>
      <c r="AZ43" s="5">
        <v>7.333333333333333</v>
      </c>
      <c r="BA43" s="5">
        <v>6.666666666666667</v>
      </c>
      <c r="BB43" s="5">
        <v>10</v>
      </c>
      <c r="BC43" s="5">
        <f t="shared" si="8"/>
        <v>10.933333333333334</v>
      </c>
      <c r="BD43" s="5">
        <v>18</v>
      </c>
      <c r="BE43" s="5">
        <v>6</v>
      </c>
      <c r="BF43" s="5">
        <f t="shared" si="9"/>
        <v>4.3341879499146296</v>
      </c>
      <c r="BG43" s="5">
        <f t="shared" si="10"/>
        <v>1.3705905728986019</v>
      </c>
      <c r="BH43" s="5">
        <v>12</v>
      </c>
      <c r="BI43" s="5">
        <f t="shared" si="11"/>
        <v>39.641962956536247</v>
      </c>
      <c r="BJ43" s="4">
        <f t="shared" si="12"/>
        <v>-0.57786357786357778</v>
      </c>
      <c r="BK43" s="5"/>
      <c r="BL43" s="5"/>
      <c r="BM43" s="5">
        <v>10</v>
      </c>
      <c r="BN43" s="5"/>
      <c r="BO43" s="5">
        <v>4</v>
      </c>
      <c r="BP43" s="5">
        <v>2</v>
      </c>
      <c r="BQ43" s="5">
        <v>4</v>
      </c>
      <c r="BR43" s="5">
        <v>7.333333333333333</v>
      </c>
      <c r="BS43" s="5">
        <v>3.3333333333333335</v>
      </c>
      <c r="BT43" s="5">
        <v>4</v>
      </c>
      <c r="BU43" s="5">
        <v>6</v>
      </c>
      <c r="BV43" s="5"/>
      <c r="BW43" s="5">
        <f t="shared" si="13"/>
        <v>5.083333333333333</v>
      </c>
      <c r="BX43" s="5">
        <v>10</v>
      </c>
      <c r="BY43" s="5">
        <v>2</v>
      </c>
      <c r="BZ43" s="5">
        <f t="shared" si="14"/>
        <v>2.568119564046444</v>
      </c>
      <c r="CA43" s="5">
        <f t="shared" si="17"/>
        <v>0.90796737931754035</v>
      </c>
      <c r="CB43" s="5">
        <v>8</v>
      </c>
      <c r="CC43" s="5">
        <f t="shared" si="15"/>
        <v>50.520384866487419</v>
      </c>
      <c r="CD43" s="5">
        <f t="shared" si="16"/>
        <v>-0.80373230373230375</v>
      </c>
    </row>
    <row r="44" spans="1:82" x14ac:dyDescent="0.3">
      <c r="A44" s="5">
        <v>34</v>
      </c>
      <c r="B44" s="5">
        <v>10.400000000000002</v>
      </c>
      <c r="C44" s="5">
        <v>11.600000000000001</v>
      </c>
      <c r="D44" s="5">
        <v>3.8333333333333335</v>
      </c>
      <c r="E44" s="6">
        <v>43</v>
      </c>
      <c r="G44" s="5">
        <v>30</v>
      </c>
      <c r="H44" s="5">
        <v>10</v>
      </c>
      <c r="I44" s="5">
        <v>25.333333333333332</v>
      </c>
      <c r="J44" s="5">
        <v>26.666666666666668</v>
      </c>
      <c r="K44" s="5">
        <v>26.666666666666668</v>
      </c>
      <c r="L44" s="5">
        <v>24</v>
      </c>
      <c r="M44" s="5">
        <v>35</v>
      </c>
      <c r="N44" s="5">
        <v>28.666666666666668</v>
      </c>
      <c r="O44" s="5">
        <v>59.666666666666664</v>
      </c>
      <c r="P44" s="5">
        <v>74</v>
      </c>
      <c r="Q44" s="5">
        <f t="shared" si="0"/>
        <v>34</v>
      </c>
      <c r="R44" s="5">
        <v>74</v>
      </c>
      <c r="S44" s="5">
        <v>10</v>
      </c>
      <c r="T44" s="5">
        <f t="shared" si="1"/>
        <v>18.746522311229679</v>
      </c>
      <c r="U44" s="5">
        <f t="shared" si="2"/>
        <v>5.9281708710649701</v>
      </c>
      <c r="V44" s="5">
        <v>64</v>
      </c>
      <c r="X44" s="5"/>
      <c r="Y44" s="5">
        <v>6.666666666666667</v>
      </c>
      <c r="Z44" s="5">
        <v>8</v>
      </c>
      <c r="AA44" s="5">
        <v>6</v>
      </c>
      <c r="AB44" s="5">
        <v>12</v>
      </c>
      <c r="AC44" s="5">
        <v>3.3333333333333335</v>
      </c>
      <c r="AD44" s="5">
        <v>2.6666666666666665</v>
      </c>
      <c r="AE44" s="5">
        <v>16.666666666666668</v>
      </c>
      <c r="AF44" s="5">
        <v>6</v>
      </c>
      <c r="AG44" s="5">
        <v>22.666666666666668</v>
      </c>
      <c r="AH44" s="5">
        <v>20</v>
      </c>
      <c r="AI44" s="5">
        <f t="shared" si="3"/>
        <v>10.400000000000002</v>
      </c>
      <c r="AJ44" s="5">
        <v>22.666666666666668</v>
      </c>
      <c r="AK44" s="5">
        <v>2.6666666666666665</v>
      </c>
      <c r="AL44" s="5">
        <f t="shared" si="4"/>
        <v>7.0916400095246876</v>
      </c>
      <c r="AM44" s="5">
        <f t="shared" si="5"/>
        <v>2.2425734776076189</v>
      </c>
      <c r="AN44" s="5">
        <v>20</v>
      </c>
      <c r="AO44" s="5">
        <f t="shared" si="6"/>
        <v>68.188846245429673</v>
      </c>
      <c r="AP44" s="4">
        <f t="shared" si="7"/>
        <v>-0.69411764705882351</v>
      </c>
      <c r="AQ44" s="5"/>
      <c r="AR44" s="5"/>
      <c r="AS44" s="5">
        <v>23.333333333333332</v>
      </c>
      <c r="AT44" s="5">
        <v>15.333333333333334</v>
      </c>
      <c r="AU44" s="5">
        <v>7.333333333333333</v>
      </c>
      <c r="AV44" s="5">
        <v>13.333333333333334</v>
      </c>
      <c r="AW44" s="5">
        <v>10</v>
      </c>
      <c r="AX44" s="5">
        <v>10</v>
      </c>
      <c r="AY44" s="5">
        <v>10</v>
      </c>
      <c r="AZ44" s="5">
        <v>4.666666666666667</v>
      </c>
      <c r="BA44" s="5">
        <v>5.333333333333333</v>
      </c>
      <c r="BB44" s="5">
        <v>16.666666666666668</v>
      </c>
      <c r="BC44" s="5">
        <f t="shared" si="8"/>
        <v>11.600000000000001</v>
      </c>
      <c r="BD44" s="5">
        <v>23.333333333333332</v>
      </c>
      <c r="BE44" s="5">
        <v>4.666666666666667</v>
      </c>
      <c r="BF44" s="5">
        <f t="shared" si="9"/>
        <v>5.7107219927967341</v>
      </c>
      <c r="BG44" s="5">
        <f t="shared" si="10"/>
        <v>1.8058888581253361</v>
      </c>
      <c r="BH44" s="5">
        <v>18.666666666666664</v>
      </c>
      <c r="BI44" s="5">
        <f t="shared" si="11"/>
        <v>49.23036200686839</v>
      </c>
      <c r="BJ44" s="4">
        <f t="shared" si="12"/>
        <v>-0.6588235294117647</v>
      </c>
      <c r="BK44" s="5"/>
      <c r="BL44" s="5"/>
      <c r="BM44" s="5">
        <v>5.333333333333333</v>
      </c>
      <c r="BN44" s="5"/>
      <c r="BO44" s="5">
        <v>4.666666666666667</v>
      </c>
      <c r="BP44" s="5">
        <v>0.66666666666666663</v>
      </c>
      <c r="BQ44" s="5">
        <v>5.333333333333333</v>
      </c>
      <c r="BR44" s="5">
        <v>2</v>
      </c>
      <c r="BS44" s="5">
        <v>2.6666666666666665</v>
      </c>
      <c r="BT44" s="5">
        <v>5.333333333333333</v>
      </c>
      <c r="BU44" s="5">
        <v>4.666666666666667</v>
      </c>
      <c r="BV44" s="5"/>
      <c r="BW44" s="5">
        <f t="shared" si="13"/>
        <v>3.8333333333333335</v>
      </c>
      <c r="BX44" s="5">
        <v>5.333333333333333</v>
      </c>
      <c r="BY44" s="5">
        <v>0.66666666666666663</v>
      </c>
      <c r="BZ44" s="5">
        <f t="shared" si="14"/>
        <v>1.8082702424807164</v>
      </c>
      <c r="CA44" s="5">
        <f t="shared" si="17"/>
        <v>0.63932007533797852</v>
      </c>
      <c r="CB44" s="5">
        <v>4.6666666666666661</v>
      </c>
      <c r="CC44" s="5">
        <f t="shared" si="15"/>
        <v>47.172267195149118</v>
      </c>
      <c r="CD44" s="5">
        <f t="shared" si="16"/>
        <v>-0.88725490196078438</v>
      </c>
    </row>
    <row r="45" spans="1:82" x14ac:dyDescent="0.3">
      <c r="A45" s="5">
        <v>24.500000000000004</v>
      </c>
      <c r="B45" s="5">
        <v>13.066666666666666</v>
      </c>
      <c r="C45" s="5">
        <v>13.666666666666666</v>
      </c>
      <c r="D45" s="5">
        <v>3.166666666666667</v>
      </c>
      <c r="E45" s="6">
        <v>44</v>
      </c>
      <c r="G45" s="5">
        <v>32.666666666666664</v>
      </c>
      <c r="H45" s="5">
        <v>9.3333333333333339</v>
      </c>
      <c r="I45" s="5">
        <v>28.666666666666668</v>
      </c>
      <c r="J45" s="5">
        <v>23.333333333333332</v>
      </c>
      <c r="K45" s="5">
        <v>24.666666666666668</v>
      </c>
      <c r="L45" s="5">
        <v>28</v>
      </c>
      <c r="M45" s="5">
        <v>15.666666666666666</v>
      </c>
      <c r="N45" s="5">
        <v>17.333333333333332</v>
      </c>
      <c r="O45" s="5">
        <v>40</v>
      </c>
      <c r="P45" s="5">
        <v>25.333333333333332</v>
      </c>
      <c r="Q45" s="5">
        <f t="shared" si="0"/>
        <v>24.500000000000004</v>
      </c>
      <c r="R45" s="5">
        <v>40</v>
      </c>
      <c r="S45" s="5">
        <v>9.3333333333333339</v>
      </c>
      <c r="T45" s="5">
        <f t="shared" si="1"/>
        <v>8.8069136702400712</v>
      </c>
      <c r="U45" s="5">
        <f t="shared" si="2"/>
        <v>2.7849906354431684</v>
      </c>
      <c r="V45" s="5">
        <v>30.666666666666664</v>
      </c>
      <c r="X45" s="5"/>
      <c r="Y45" s="5">
        <v>13.333333333333334</v>
      </c>
      <c r="Z45" s="5">
        <v>10.666666666666666</v>
      </c>
      <c r="AA45" s="5">
        <v>2.6666666666666665</v>
      </c>
      <c r="AB45" s="5">
        <v>9.3333333333333339</v>
      </c>
      <c r="AC45" s="5">
        <v>4.666666666666667</v>
      </c>
      <c r="AD45" s="5">
        <v>2</v>
      </c>
      <c r="AE45" s="5">
        <v>18.666666666666668</v>
      </c>
      <c r="AF45" s="5">
        <v>7.333333333333333</v>
      </c>
      <c r="AG45" s="5">
        <v>36.666666666666664</v>
      </c>
      <c r="AH45" s="5">
        <v>25.333333333333332</v>
      </c>
      <c r="AI45" s="5">
        <f t="shared" si="3"/>
        <v>13.066666666666666</v>
      </c>
      <c r="AJ45" s="5">
        <v>36.666666666666664</v>
      </c>
      <c r="AK45" s="5">
        <v>2</v>
      </c>
      <c r="AL45" s="5">
        <f t="shared" si="4"/>
        <v>11.018278864496148</v>
      </c>
      <c r="AM45" s="5">
        <f t="shared" si="5"/>
        <v>3.4842857106701586</v>
      </c>
      <c r="AN45" s="5">
        <v>34.666666666666664</v>
      </c>
      <c r="AO45" s="5">
        <f t="shared" si="6"/>
        <v>84.323562738490935</v>
      </c>
      <c r="AP45" s="4">
        <f t="shared" si="7"/>
        <v>-0.46666666666666673</v>
      </c>
      <c r="AQ45" s="5"/>
      <c r="AR45" s="5"/>
      <c r="AS45" s="5">
        <v>20</v>
      </c>
      <c r="AT45" s="5">
        <v>20</v>
      </c>
      <c r="AU45" s="5">
        <v>10</v>
      </c>
      <c r="AV45" s="5">
        <v>20</v>
      </c>
      <c r="AW45" s="5">
        <v>21.333333333333332</v>
      </c>
      <c r="AX45" s="5">
        <v>10</v>
      </c>
      <c r="AY45" s="5">
        <v>13.333333333333334</v>
      </c>
      <c r="AZ45" s="5">
        <v>4</v>
      </c>
      <c r="BA45" s="5">
        <v>4.666666666666667</v>
      </c>
      <c r="BB45" s="5">
        <v>13.333333333333334</v>
      </c>
      <c r="BC45" s="5">
        <f t="shared" si="8"/>
        <v>13.666666666666666</v>
      </c>
      <c r="BD45" s="5">
        <v>21.333333333333332</v>
      </c>
      <c r="BE45" s="5">
        <v>4</v>
      </c>
      <c r="BF45" s="5">
        <f t="shared" si="9"/>
        <v>6.5035602785164013</v>
      </c>
      <c r="BG45" s="5">
        <f t="shared" si="10"/>
        <v>2.0566063380310857</v>
      </c>
      <c r="BH45" s="5">
        <v>17.333333333333332</v>
      </c>
      <c r="BI45" s="5">
        <f t="shared" si="11"/>
        <v>47.587026428168791</v>
      </c>
      <c r="BJ45" s="4">
        <f t="shared" si="12"/>
        <v>-0.44217687074829942</v>
      </c>
      <c r="BK45" s="5"/>
      <c r="BL45" s="5"/>
      <c r="BM45" s="5">
        <v>1.3333333333333333</v>
      </c>
      <c r="BN45" s="5"/>
      <c r="BO45" s="5">
        <v>6</v>
      </c>
      <c r="BP45" s="5">
        <v>0.66666666666666663</v>
      </c>
      <c r="BQ45" s="5">
        <v>6</v>
      </c>
      <c r="BR45" s="5">
        <v>2.6666666666666665</v>
      </c>
      <c r="BS45" s="5">
        <v>0.66666666666666663</v>
      </c>
      <c r="BT45" s="5">
        <v>4.666666666666667</v>
      </c>
      <c r="BU45" s="5">
        <v>3.3333333333333335</v>
      </c>
      <c r="BV45" s="5"/>
      <c r="BW45" s="5">
        <f t="shared" si="13"/>
        <v>3.166666666666667</v>
      </c>
      <c r="BX45" s="5">
        <v>6</v>
      </c>
      <c r="BY45" s="5">
        <v>0.66666666666666663</v>
      </c>
      <c r="BZ45" s="5">
        <f t="shared" si="14"/>
        <v>2.2182504188289744</v>
      </c>
      <c r="CA45" s="5">
        <f t="shared" si="17"/>
        <v>0.78426995676193345</v>
      </c>
      <c r="CB45" s="5">
        <v>5.333333333333333</v>
      </c>
      <c r="CC45" s="5">
        <f t="shared" si="15"/>
        <v>70.050013226178137</v>
      </c>
      <c r="CD45" s="5">
        <f t="shared" si="16"/>
        <v>-0.87074829931972786</v>
      </c>
    </row>
    <row r="46" spans="1:82" x14ac:dyDescent="0.3">
      <c r="A46" s="5">
        <v>26.2</v>
      </c>
      <c r="B46" s="5">
        <v>10.933333333333334</v>
      </c>
      <c r="C46" s="5">
        <v>12</v>
      </c>
      <c r="D46" s="5">
        <v>5</v>
      </c>
      <c r="E46" s="6">
        <v>45</v>
      </c>
      <c r="G46" s="5">
        <v>3.3333333333333335</v>
      </c>
      <c r="H46" s="5">
        <v>10</v>
      </c>
      <c r="I46" s="5">
        <v>17.333333333333332</v>
      </c>
      <c r="J46" s="5">
        <v>16.666666666666668</v>
      </c>
      <c r="K46" s="5">
        <v>33</v>
      </c>
      <c r="L46" s="5">
        <v>10.666666666666666</v>
      </c>
      <c r="M46" s="5">
        <v>60.666666666666664</v>
      </c>
      <c r="N46" s="5">
        <v>51.666666666666664</v>
      </c>
      <c r="O46" s="5">
        <v>14</v>
      </c>
      <c r="P46" s="5">
        <v>44.666666666666664</v>
      </c>
      <c r="Q46" s="5">
        <f t="shared" si="0"/>
        <v>26.2</v>
      </c>
      <c r="R46" s="5">
        <v>60.666666666666664</v>
      </c>
      <c r="S46" s="5">
        <v>3.3333333333333335</v>
      </c>
      <c r="T46" s="5">
        <f t="shared" si="1"/>
        <v>19.91289674532873</v>
      </c>
      <c r="U46" s="5">
        <f t="shared" si="2"/>
        <v>6.297010852699267</v>
      </c>
      <c r="V46" s="5">
        <v>57.333333333333329</v>
      </c>
      <c r="X46" s="5"/>
      <c r="Y46" s="5">
        <v>10</v>
      </c>
      <c r="Z46" s="5">
        <v>6.666666666666667</v>
      </c>
      <c r="AA46" s="5">
        <v>4.666666666666667</v>
      </c>
      <c r="AB46" s="5">
        <v>7.333333333333333</v>
      </c>
      <c r="AC46" s="5">
        <v>5.333333333333333</v>
      </c>
      <c r="AD46" s="5">
        <v>3.3333333333333335</v>
      </c>
      <c r="AE46" s="5">
        <v>20</v>
      </c>
      <c r="AF46" s="5">
        <v>8.6666666666666661</v>
      </c>
      <c r="AG46" s="5">
        <v>26.666666666666668</v>
      </c>
      <c r="AH46" s="5">
        <v>16.666666666666668</v>
      </c>
      <c r="AI46" s="5">
        <f t="shared" si="3"/>
        <v>10.933333333333334</v>
      </c>
      <c r="AJ46" s="5">
        <v>26.666666666666668</v>
      </c>
      <c r="AK46" s="5">
        <v>3.3333333333333335</v>
      </c>
      <c r="AL46" s="5">
        <f t="shared" si="4"/>
        <v>7.6607062176464131</v>
      </c>
      <c r="AM46" s="5">
        <f t="shared" si="5"/>
        <v>2.4225280133176255</v>
      </c>
      <c r="AN46" s="5">
        <v>23.333333333333336</v>
      </c>
      <c r="AO46" s="5">
        <f t="shared" si="6"/>
        <v>70.067434917497678</v>
      </c>
      <c r="AP46" s="4">
        <f t="shared" si="7"/>
        <v>-0.58269720101781164</v>
      </c>
      <c r="AQ46" s="5"/>
      <c r="AR46" s="5"/>
      <c r="AS46" s="5">
        <v>23.333333333333332</v>
      </c>
      <c r="AT46" s="5"/>
      <c r="AU46" s="5">
        <v>7.333333333333333</v>
      </c>
      <c r="AV46" s="5">
        <v>23.333333333333332</v>
      </c>
      <c r="AW46" s="5"/>
      <c r="AX46" s="5">
        <v>8.6666666666666661</v>
      </c>
      <c r="AY46" s="5">
        <v>11.333333333333334</v>
      </c>
      <c r="AZ46" s="5">
        <v>1.3333333333333333</v>
      </c>
      <c r="BA46" s="5">
        <v>6</v>
      </c>
      <c r="BB46" s="5">
        <v>14.666666666666666</v>
      </c>
      <c r="BC46" s="5">
        <f t="shared" si="8"/>
        <v>12</v>
      </c>
      <c r="BD46" s="5">
        <v>23.333333333333332</v>
      </c>
      <c r="BE46" s="5">
        <v>1.3333333333333333</v>
      </c>
      <c r="BF46" s="5">
        <f t="shared" si="9"/>
        <v>7.9920595513932371</v>
      </c>
      <c r="BG46" s="5">
        <f t="shared" si="10"/>
        <v>2.8256197522184374</v>
      </c>
      <c r="BH46" s="5">
        <v>22</v>
      </c>
      <c r="BI46" s="5">
        <f t="shared" si="11"/>
        <v>66.600496261610303</v>
      </c>
      <c r="BJ46" s="4">
        <f t="shared" si="12"/>
        <v>-0.5419847328244275</v>
      </c>
      <c r="BK46" s="5"/>
      <c r="BL46" s="5"/>
      <c r="BM46" s="5">
        <v>4</v>
      </c>
      <c r="BN46" s="5"/>
      <c r="BO46" s="5">
        <v>3.3333333333333335</v>
      </c>
      <c r="BP46" s="5">
        <v>3.3333333333333335</v>
      </c>
      <c r="BQ46" s="5">
        <v>6</v>
      </c>
      <c r="BR46" s="5">
        <v>4.666666666666667</v>
      </c>
      <c r="BS46" s="5">
        <v>4</v>
      </c>
      <c r="BT46" s="5">
        <v>8</v>
      </c>
      <c r="BU46" s="5">
        <v>6.666666666666667</v>
      </c>
      <c r="BV46" s="5"/>
      <c r="BW46" s="5">
        <f t="shared" si="13"/>
        <v>5</v>
      </c>
      <c r="BX46" s="5">
        <v>8</v>
      </c>
      <c r="BY46" s="5">
        <v>3.3333333333333335</v>
      </c>
      <c r="BZ46" s="5">
        <f t="shared" si="14"/>
        <v>1.7089865185644157</v>
      </c>
      <c r="CA46" s="5">
        <f t="shared" si="17"/>
        <v>0.60421797811664391</v>
      </c>
      <c r="CB46" s="5">
        <v>4.6666666666666661</v>
      </c>
      <c r="CC46" s="5">
        <f t="shared" si="15"/>
        <v>34.179730371288315</v>
      </c>
      <c r="CD46" s="5">
        <f t="shared" si="16"/>
        <v>-0.80916030534351147</v>
      </c>
    </row>
    <row r="47" spans="1:82" x14ac:dyDescent="0.3">
      <c r="A47" s="5">
        <v>20.833333333333336</v>
      </c>
      <c r="B47" s="5">
        <v>12.4</v>
      </c>
      <c r="C47" s="5">
        <v>11.75</v>
      </c>
      <c r="D47" s="5">
        <v>3.083333333333333</v>
      </c>
      <c r="E47" s="6">
        <v>46</v>
      </c>
      <c r="G47" s="5">
        <v>14.666666666666666</v>
      </c>
      <c r="H47" s="5">
        <v>21.333333333333332</v>
      </c>
      <c r="I47" s="5">
        <v>51.333333333333336</v>
      </c>
      <c r="J47" s="5">
        <v>25.666666666666668</v>
      </c>
      <c r="K47" s="5">
        <v>3.3333333333333335</v>
      </c>
      <c r="L47" s="5">
        <v>8.6666666666666661</v>
      </c>
      <c r="M47" s="5">
        <v>12</v>
      </c>
      <c r="N47" s="5">
        <v>12</v>
      </c>
      <c r="O47" s="5">
        <v>29.333333333333332</v>
      </c>
      <c r="P47" s="5">
        <v>30</v>
      </c>
      <c r="Q47" s="5">
        <f t="shared" si="0"/>
        <v>20.833333333333336</v>
      </c>
      <c r="R47" s="5">
        <v>51.333333333333336</v>
      </c>
      <c r="S47" s="5">
        <v>3.3333333333333335</v>
      </c>
      <c r="T47" s="5">
        <f t="shared" si="1"/>
        <v>13.978157564174504</v>
      </c>
      <c r="U47" s="5">
        <f t="shared" si="2"/>
        <v>4.4202815395502677</v>
      </c>
      <c r="V47" s="5">
        <v>48</v>
      </c>
      <c r="X47" s="5"/>
      <c r="Y47" s="5">
        <v>8</v>
      </c>
      <c r="Z47" s="5">
        <v>9.3333333333333339</v>
      </c>
      <c r="AA47" s="5">
        <v>6.666666666666667</v>
      </c>
      <c r="AB47" s="5">
        <v>8</v>
      </c>
      <c r="AC47" s="5">
        <v>10</v>
      </c>
      <c r="AD47" s="5">
        <v>6.666666666666667</v>
      </c>
      <c r="AE47" s="5">
        <v>23.333333333333332</v>
      </c>
      <c r="AF47" s="5">
        <v>7.333333333333333</v>
      </c>
      <c r="AG47" s="5">
        <v>30</v>
      </c>
      <c r="AH47" s="5">
        <v>14.666666666666666</v>
      </c>
      <c r="AI47" s="5">
        <f t="shared" si="3"/>
        <v>12.4</v>
      </c>
      <c r="AJ47" s="5">
        <v>30</v>
      </c>
      <c r="AK47" s="5">
        <v>6.666666666666667</v>
      </c>
      <c r="AL47" s="5">
        <f t="shared" si="4"/>
        <v>8.0258840519169468</v>
      </c>
      <c r="AM47" s="5">
        <f t="shared" si="5"/>
        <v>2.5380073840478632</v>
      </c>
      <c r="AN47" s="5">
        <v>23.333333333333332</v>
      </c>
      <c r="AO47" s="5">
        <f t="shared" si="6"/>
        <v>64.724871386426983</v>
      </c>
      <c r="AP47" s="4">
        <f t="shared" si="7"/>
        <v>-0.40480000000000005</v>
      </c>
      <c r="AQ47" s="5"/>
      <c r="AR47" s="5"/>
      <c r="AS47" s="5">
        <v>10.666666666666666</v>
      </c>
      <c r="AT47" s="5"/>
      <c r="AU47" s="5">
        <v>12.666666666666666</v>
      </c>
      <c r="AV47" s="5">
        <v>11.333333333333334</v>
      </c>
      <c r="AW47" s="5"/>
      <c r="AX47" s="5">
        <v>12.666666666666666</v>
      </c>
      <c r="AY47" s="5">
        <v>16.666666666666668</v>
      </c>
      <c r="AZ47" s="5">
        <v>7.333333333333333</v>
      </c>
      <c r="BA47" s="5">
        <v>10</v>
      </c>
      <c r="BB47" s="5">
        <v>12.666666666666666</v>
      </c>
      <c r="BC47" s="5">
        <f t="shared" si="8"/>
        <v>11.75</v>
      </c>
      <c r="BD47" s="5">
        <v>16.666666666666668</v>
      </c>
      <c r="BE47" s="5">
        <v>7.333333333333333</v>
      </c>
      <c r="BF47" s="5">
        <f t="shared" si="9"/>
        <v>2.6888954479783567</v>
      </c>
      <c r="BG47" s="5">
        <f t="shared" si="10"/>
        <v>0.95066810258356771</v>
      </c>
      <c r="BH47" s="5">
        <v>9.3333333333333357</v>
      </c>
      <c r="BI47" s="5">
        <f t="shared" si="11"/>
        <v>22.884216578539203</v>
      </c>
      <c r="BJ47" s="4">
        <f t="shared" si="12"/>
        <v>-0.43600000000000005</v>
      </c>
      <c r="BK47" s="5"/>
      <c r="BL47" s="5"/>
      <c r="BM47" s="5">
        <v>1.3333333333333333</v>
      </c>
      <c r="BN47" s="5"/>
      <c r="BO47" s="5">
        <v>2.6666666666666665</v>
      </c>
      <c r="BP47" s="5">
        <v>1.3333333333333333</v>
      </c>
      <c r="BQ47" s="5">
        <v>4</v>
      </c>
      <c r="BR47" s="5">
        <v>3.3333333333333335</v>
      </c>
      <c r="BS47" s="5">
        <v>2</v>
      </c>
      <c r="BT47" s="5">
        <v>4.666666666666667</v>
      </c>
      <c r="BU47" s="5">
        <v>5.333333333333333</v>
      </c>
      <c r="BV47" s="5"/>
      <c r="BW47" s="5">
        <f t="shared" si="13"/>
        <v>3.083333333333333</v>
      </c>
      <c r="BX47" s="5">
        <v>5.333333333333333</v>
      </c>
      <c r="BY47" s="5">
        <v>1.3333333333333333</v>
      </c>
      <c r="BZ47" s="5">
        <f t="shared" si="14"/>
        <v>1.5092308563562367</v>
      </c>
      <c r="CA47" s="5">
        <f t="shared" si="17"/>
        <v>0.53359368645273753</v>
      </c>
      <c r="CB47" s="5">
        <v>4</v>
      </c>
      <c r="CC47" s="5">
        <f t="shared" si="15"/>
        <v>48.948027773715793</v>
      </c>
      <c r="CD47" s="5">
        <f t="shared" si="16"/>
        <v>-0.85200000000000009</v>
      </c>
    </row>
    <row r="48" spans="1:82" x14ac:dyDescent="0.3">
      <c r="A48" s="5">
        <v>25.93333333333333</v>
      </c>
      <c r="B48" s="5">
        <v>18.7</v>
      </c>
      <c r="C48" s="5">
        <v>8.6666666666666661</v>
      </c>
      <c r="D48" s="5">
        <v>3.6666666666666665</v>
      </c>
      <c r="E48" s="6">
        <v>47</v>
      </c>
      <c r="G48" s="5">
        <v>23.333333333333332</v>
      </c>
      <c r="H48" s="5">
        <v>22.666666666666668</v>
      </c>
      <c r="I48" s="5">
        <v>12</v>
      </c>
      <c r="J48" s="5">
        <v>59.666666666666664</v>
      </c>
      <c r="K48" s="5">
        <v>14.666666666666666</v>
      </c>
      <c r="L48" s="5">
        <v>11</v>
      </c>
      <c r="M48" s="5">
        <v>23.666666666666668</v>
      </c>
      <c r="N48" s="5">
        <v>34</v>
      </c>
      <c r="O48" s="5">
        <v>34.333333333333336</v>
      </c>
      <c r="P48" s="5">
        <v>24</v>
      </c>
      <c r="Q48" s="5">
        <f t="shared" si="0"/>
        <v>25.93333333333333</v>
      </c>
      <c r="R48" s="5">
        <v>59.666666666666664</v>
      </c>
      <c r="S48" s="5">
        <v>11</v>
      </c>
      <c r="T48" s="5">
        <f t="shared" si="1"/>
        <v>14.313767869337692</v>
      </c>
      <c r="U48" s="5">
        <f t="shared" si="2"/>
        <v>4.5264108366042519</v>
      </c>
      <c r="V48" s="5">
        <v>48.666666666666664</v>
      </c>
      <c r="X48" s="5"/>
      <c r="Y48" s="5">
        <v>16.666666666666668</v>
      </c>
      <c r="Z48" s="5">
        <v>9.3333333333333339</v>
      </c>
      <c r="AA48" s="5">
        <v>10</v>
      </c>
      <c r="AB48" s="5">
        <v>16.666666666666668</v>
      </c>
      <c r="AC48" s="5">
        <v>14</v>
      </c>
      <c r="AD48" s="5">
        <v>0</v>
      </c>
      <c r="AE48" s="5">
        <v>24.333333333333332</v>
      </c>
      <c r="AF48" s="5">
        <v>23.333333333333332</v>
      </c>
      <c r="AG48" s="5">
        <v>49.333333333333336</v>
      </c>
      <c r="AH48" s="5">
        <v>23.333333333333332</v>
      </c>
      <c r="AI48" s="5">
        <f t="shared" si="3"/>
        <v>18.7</v>
      </c>
      <c r="AJ48" s="5">
        <v>49.333333333333336</v>
      </c>
      <c r="AK48" s="5">
        <v>0</v>
      </c>
      <c r="AL48" s="5">
        <f t="shared" si="4"/>
        <v>13.151022116780481</v>
      </c>
      <c r="AM48" s="5">
        <f t="shared" si="5"/>
        <v>4.1587183448275189</v>
      </c>
      <c r="AN48" s="5">
        <v>49.333333333333336</v>
      </c>
      <c r="AO48" s="5">
        <f t="shared" si="6"/>
        <v>70.326321480109527</v>
      </c>
      <c r="AP48" s="4">
        <f t="shared" si="7"/>
        <v>-0.27892030848329041</v>
      </c>
      <c r="AQ48" s="5"/>
      <c r="AR48" s="5"/>
      <c r="AS48" s="5">
        <v>2.6666666666666665</v>
      </c>
      <c r="AT48" s="5"/>
      <c r="AU48" s="5">
        <v>9.3333333333333339</v>
      </c>
      <c r="AV48" s="5">
        <v>10</v>
      </c>
      <c r="AW48" s="5"/>
      <c r="AX48" s="5">
        <v>2.6666666666666665</v>
      </c>
      <c r="AY48" s="5">
        <v>10</v>
      </c>
      <c r="AZ48" s="5">
        <v>10.666666666666666</v>
      </c>
      <c r="BA48" s="5">
        <v>16.666666666666668</v>
      </c>
      <c r="BB48" s="5">
        <v>7.333333333333333</v>
      </c>
      <c r="BC48" s="5">
        <f t="shared" si="8"/>
        <v>8.6666666666666661</v>
      </c>
      <c r="BD48" s="5">
        <v>16.666666666666668</v>
      </c>
      <c r="BE48" s="5">
        <v>2.6666666666666665</v>
      </c>
      <c r="BF48" s="5">
        <f t="shared" si="9"/>
        <v>4.5634851621755983</v>
      </c>
      <c r="BG48" s="5">
        <f t="shared" si="10"/>
        <v>1.6134356520092785</v>
      </c>
      <c r="BH48" s="5">
        <v>14.000000000000002</v>
      </c>
      <c r="BI48" s="5">
        <f t="shared" si="11"/>
        <v>52.655598025103053</v>
      </c>
      <c r="BJ48" s="4">
        <f t="shared" si="12"/>
        <v>-0.66580976863753216</v>
      </c>
      <c r="BK48" s="5"/>
      <c r="BL48" s="5"/>
      <c r="BM48" s="5">
        <v>5.333333333333333</v>
      </c>
      <c r="BN48" s="5"/>
      <c r="BO48" s="5">
        <v>4.666666666666667</v>
      </c>
      <c r="BP48" s="5">
        <v>4.666666666666667</v>
      </c>
      <c r="BQ48" s="5">
        <v>3.3333333333333335</v>
      </c>
      <c r="BR48" s="5">
        <v>2</v>
      </c>
      <c r="BS48" s="5">
        <v>4</v>
      </c>
      <c r="BT48" s="5">
        <v>3.3333333333333335</v>
      </c>
      <c r="BU48" s="5">
        <v>2</v>
      </c>
      <c r="BV48" s="5"/>
      <c r="BW48" s="5">
        <f t="shared" si="13"/>
        <v>3.6666666666666665</v>
      </c>
      <c r="BX48" s="5">
        <v>5.333333333333333</v>
      </c>
      <c r="BY48" s="5">
        <v>2</v>
      </c>
      <c r="BZ48" s="5">
        <f t="shared" si="14"/>
        <v>1.2344267996967373</v>
      </c>
      <c r="CA48" s="5">
        <f t="shared" si="17"/>
        <v>0.43643578047198545</v>
      </c>
      <c r="CB48" s="5">
        <v>3.333333333333333</v>
      </c>
      <c r="CC48" s="5">
        <f t="shared" si="15"/>
        <v>33.666185446274653</v>
      </c>
      <c r="CD48" s="5">
        <f t="shared" si="16"/>
        <v>-0.85861182519280199</v>
      </c>
    </row>
    <row r="49" spans="1:82" x14ac:dyDescent="0.3">
      <c r="A49" s="5">
        <v>17.900000000000002</v>
      </c>
      <c r="B49" s="5">
        <v>18.866666666666667</v>
      </c>
      <c r="C49" s="5">
        <v>10.916666666666666</v>
      </c>
      <c r="D49" s="5">
        <v>2.75</v>
      </c>
      <c r="E49" s="6">
        <v>48</v>
      </c>
      <c r="G49" s="5">
        <v>30</v>
      </c>
      <c r="H49" s="5">
        <v>20.666666666666668</v>
      </c>
      <c r="I49" s="5">
        <v>34</v>
      </c>
      <c r="J49" s="5">
        <v>40</v>
      </c>
      <c r="K49" s="5">
        <v>23.333333333333332</v>
      </c>
      <c r="L49" s="5">
        <v>7.333333333333333</v>
      </c>
      <c r="M49" s="5">
        <v>5.333333333333333</v>
      </c>
      <c r="N49" s="5">
        <v>3</v>
      </c>
      <c r="O49" s="5">
        <v>7.333333333333333</v>
      </c>
      <c r="P49" s="5">
        <v>8</v>
      </c>
      <c r="Q49" s="5">
        <f t="shared" si="0"/>
        <v>17.900000000000002</v>
      </c>
      <c r="R49" s="5">
        <v>40</v>
      </c>
      <c r="S49" s="5">
        <v>3</v>
      </c>
      <c r="T49" s="5">
        <f t="shared" si="1"/>
        <v>13.467885900069236</v>
      </c>
      <c r="U49" s="5">
        <f t="shared" si="2"/>
        <v>4.2589194711485652</v>
      </c>
      <c r="V49" s="5">
        <v>37</v>
      </c>
      <c r="X49" s="5"/>
      <c r="Y49" s="5">
        <v>24.666666666666668</v>
      </c>
      <c r="Z49" s="5">
        <v>16.666666666666668</v>
      </c>
      <c r="AA49" s="5">
        <v>13.333333333333334</v>
      </c>
      <c r="AB49" s="5">
        <v>25.333333333333332</v>
      </c>
      <c r="AC49" s="5">
        <v>16.666666666666668</v>
      </c>
      <c r="AD49" s="5">
        <v>14</v>
      </c>
      <c r="AE49" s="5">
        <v>20</v>
      </c>
      <c r="AF49" s="5">
        <v>13.333333333333334</v>
      </c>
      <c r="AG49" s="5">
        <v>24.666666666666668</v>
      </c>
      <c r="AH49" s="5">
        <v>20</v>
      </c>
      <c r="AI49" s="5">
        <f t="shared" si="3"/>
        <v>18.866666666666667</v>
      </c>
      <c r="AJ49" s="5">
        <v>25.333333333333332</v>
      </c>
      <c r="AK49" s="5">
        <v>13.333333333333334</v>
      </c>
      <c r="AL49" s="5">
        <f t="shared" si="4"/>
        <v>4.7873289544921018</v>
      </c>
      <c r="AM49" s="5">
        <f t="shared" si="5"/>
        <v>1.5138863404667617</v>
      </c>
      <c r="AN49" s="5">
        <v>11.999999999999998</v>
      </c>
      <c r="AO49" s="5">
        <f t="shared" si="6"/>
        <v>25.374535094481104</v>
      </c>
      <c r="AP49" s="4">
        <f t="shared" si="7"/>
        <v>5.4003724394785749E-2</v>
      </c>
      <c r="AQ49" s="5"/>
      <c r="AR49" s="5"/>
      <c r="AS49" s="5">
        <v>6.666666666666667</v>
      </c>
      <c r="AT49" s="5"/>
      <c r="AU49" s="5">
        <v>7.333333333333333</v>
      </c>
      <c r="AV49" s="5">
        <v>0</v>
      </c>
      <c r="AW49" s="5"/>
      <c r="AX49" s="5">
        <v>6.666666666666667</v>
      </c>
      <c r="AY49" s="5">
        <v>16.333333333333332</v>
      </c>
      <c r="AZ49" s="5">
        <v>12</v>
      </c>
      <c r="BA49" s="5">
        <v>22</v>
      </c>
      <c r="BB49" s="5">
        <v>16.333333333333332</v>
      </c>
      <c r="BC49" s="5">
        <f t="shared" si="8"/>
        <v>10.916666666666666</v>
      </c>
      <c r="BD49" s="5">
        <v>22</v>
      </c>
      <c r="BE49" s="5">
        <v>0</v>
      </c>
      <c r="BF49" s="5">
        <f t="shared" si="9"/>
        <v>7.0794807450156698</v>
      </c>
      <c r="BG49" s="5">
        <f t="shared" si="10"/>
        <v>2.5029744210400855</v>
      </c>
      <c r="BH49" s="5">
        <v>22</v>
      </c>
      <c r="BI49" s="5">
        <f t="shared" si="11"/>
        <v>64.850205297853464</v>
      </c>
      <c r="BJ49" s="4">
        <f t="shared" si="12"/>
        <v>-0.39013035381750477</v>
      </c>
      <c r="BK49" s="5"/>
      <c r="BL49" s="5"/>
      <c r="BM49" s="5">
        <v>4</v>
      </c>
      <c r="BN49" s="5"/>
      <c r="BO49" s="5">
        <v>2</v>
      </c>
      <c r="BP49" s="5">
        <v>2.6666666666666665</v>
      </c>
      <c r="BQ49" s="5">
        <v>2</v>
      </c>
      <c r="BR49" s="5">
        <v>0.66666666666666663</v>
      </c>
      <c r="BS49" s="5">
        <v>2.6666666666666665</v>
      </c>
      <c r="BT49" s="5">
        <v>5.333333333333333</v>
      </c>
      <c r="BU49" s="5">
        <v>2.6666666666666665</v>
      </c>
      <c r="BV49" s="5"/>
      <c r="BW49" s="5">
        <f t="shared" si="13"/>
        <v>2.75</v>
      </c>
      <c r="BX49" s="5">
        <v>5.333333333333333</v>
      </c>
      <c r="BY49" s="5">
        <v>0.66666666666666663</v>
      </c>
      <c r="BZ49" s="5">
        <f t="shared" si="14"/>
        <v>1.4001133740942058</v>
      </c>
      <c r="CA49" s="5">
        <f t="shared" si="17"/>
        <v>0.49501483062599511</v>
      </c>
      <c r="CB49" s="5">
        <v>4.6666666666666661</v>
      </c>
      <c r="CC49" s="5">
        <f t="shared" si="15"/>
        <v>50.913213603425667</v>
      </c>
      <c r="CD49" s="5">
        <f t="shared" si="16"/>
        <v>-0.84636871508379885</v>
      </c>
    </row>
    <row r="50" spans="1:82" x14ac:dyDescent="0.3">
      <c r="A50" s="5">
        <v>16.7</v>
      </c>
      <c r="B50" s="5">
        <v>13.4</v>
      </c>
      <c r="C50" s="5">
        <v>9.0833333333333321</v>
      </c>
      <c r="D50" s="5">
        <v>2.833333333333333</v>
      </c>
      <c r="E50" s="6">
        <v>49</v>
      </c>
      <c r="G50" s="5">
        <v>26.666666666666668</v>
      </c>
      <c r="H50" s="5">
        <v>20</v>
      </c>
      <c r="I50" s="5">
        <v>20</v>
      </c>
      <c r="J50" s="5">
        <v>14</v>
      </c>
      <c r="K50" s="5">
        <v>24</v>
      </c>
      <c r="L50" s="5">
        <v>3.3333333333333335</v>
      </c>
      <c r="M50" s="5">
        <v>27.333333333333332</v>
      </c>
      <c r="N50" s="5">
        <v>11</v>
      </c>
      <c r="O50" s="5">
        <v>10.666666666666666</v>
      </c>
      <c r="P50" s="5">
        <v>10</v>
      </c>
      <c r="Q50" s="5">
        <f t="shared" si="0"/>
        <v>16.7</v>
      </c>
      <c r="R50" s="5">
        <v>27.333333333333332</v>
      </c>
      <c r="S50" s="5">
        <v>3.3333333333333335</v>
      </c>
      <c r="T50" s="5">
        <f t="shared" si="1"/>
        <v>8.0774797438523951</v>
      </c>
      <c r="U50" s="5">
        <f t="shared" si="2"/>
        <v>2.5543233744447029</v>
      </c>
      <c r="V50" s="5">
        <v>24</v>
      </c>
      <c r="X50" s="5"/>
      <c r="Y50" s="5">
        <v>13.333333333333334</v>
      </c>
      <c r="Z50" s="5">
        <v>9.3333333333333339</v>
      </c>
      <c r="AA50" s="5">
        <v>12.666666666666666</v>
      </c>
      <c r="AB50" s="5">
        <v>13.333333333333334</v>
      </c>
      <c r="AC50" s="5">
        <v>10</v>
      </c>
      <c r="AD50" s="5">
        <v>12.666666666666666</v>
      </c>
      <c r="AE50" s="5">
        <v>18.666666666666668</v>
      </c>
      <c r="AF50" s="5">
        <v>10</v>
      </c>
      <c r="AG50" s="5">
        <v>11.333333333333334</v>
      </c>
      <c r="AH50" s="5">
        <v>22.666666666666668</v>
      </c>
      <c r="AI50" s="5">
        <f t="shared" si="3"/>
        <v>13.4</v>
      </c>
      <c r="AJ50" s="5">
        <v>22.666666666666668</v>
      </c>
      <c r="AK50" s="5">
        <v>9.3333333333333339</v>
      </c>
      <c r="AL50" s="5">
        <f t="shared" si="4"/>
        <v>4.198177147051414</v>
      </c>
      <c r="AM50" s="5">
        <f t="shared" si="5"/>
        <v>1.3275801805550107</v>
      </c>
      <c r="AN50" s="5">
        <v>13.333333333333334</v>
      </c>
      <c r="AO50" s="5">
        <f t="shared" si="6"/>
        <v>31.329680201876226</v>
      </c>
      <c r="AP50" s="4">
        <f t="shared" si="7"/>
        <v>-0.19760479041916162</v>
      </c>
      <c r="AQ50" s="5"/>
      <c r="AR50" s="5"/>
      <c r="AS50" s="5">
        <v>6</v>
      </c>
      <c r="AT50" s="5"/>
      <c r="AU50" s="5">
        <v>8.6666666666666661</v>
      </c>
      <c r="AV50" s="5">
        <v>0</v>
      </c>
      <c r="AW50" s="5"/>
      <c r="AX50" s="5">
        <v>6</v>
      </c>
      <c r="AY50" s="5">
        <v>18.666666666666668</v>
      </c>
      <c r="AZ50" s="5">
        <v>7.333333333333333</v>
      </c>
      <c r="BA50" s="5">
        <v>16</v>
      </c>
      <c r="BB50" s="5">
        <v>10</v>
      </c>
      <c r="BC50" s="5">
        <f t="shared" si="8"/>
        <v>9.0833333333333321</v>
      </c>
      <c r="BD50" s="5">
        <v>18.666666666666668</v>
      </c>
      <c r="BE50" s="5">
        <v>0</v>
      </c>
      <c r="BF50" s="5">
        <f t="shared" si="9"/>
        <v>5.9194326197434304</v>
      </c>
      <c r="BG50" s="5">
        <f t="shared" si="10"/>
        <v>2.0928354730987149</v>
      </c>
      <c r="BH50" s="5">
        <v>18.666666666666668</v>
      </c>
      <c r="BI50" s="5">
        <f t="shared" si="11"/>
        <v>65.1680655384598</v>
      </c>
      <c r="BJ50" s="4">
        <f t="shared" si="12"/>
        <v>-0.45608782435129747</v>
      </c>
      <c r="BK50" s="5"/>
      <c r="BL50" s="5"/>
      <c r="BM50" s="5">
        <v>6.666666666666667</v>
      </c>
      <c r="BN50" s="5"/>
      <c r="BO50" s="5">
        <v>1.3333333333333333</v>
      </c>
      <c r="BP50" s="5">
        <v>4</v>
      </c>
      <c r="BQ50" s="5">
        <v>2.6666666666666665</v>
      </c>
      <c r="BR50" s="5">
        <v>0</v>
      </c>
      <c r="BS50" s="5">
        <v>0</v>
      </c>
      <c r="BT50" s="5">
        <v>4</v>
      </c>
      <c r="BU50" s="5">
        <v>4</v>
      </c>
      <c r="BV50" s="5"/>
      <c r="BW50" s="5">
        <f t="shared" si="13"/>
        <v>2.833333333333333</v>
      </c>
      <c r="BX50" s="5">
        <v>6.666666666666667</v>
      </c>
      <c r="BY50" s="5">
        <v>0</v>
      </c>
      <c r="BZ50" s="5">
        <f t="shared" si="14"/>
        <v>2.3025176007117305</v>
      </c>
      <c r="CA50" s="5">
        <f t="shared" si="17"/>
        <v>0.814062904632322</v>
      </c>
      <c r="CB50" s="5">
        <v>6.666666666666667</v>
      </c>
      <c r="CC50" s="5">
        <f t="shared" si="15"/>
        <v>81.265327083943433</v>
      </c>
      <c r="CD50" s="5">
        <f t="shared" si="16"/>
        <v>-0.8303393213572855</v>
      </c>
    </row>
    <row r="51" spans="1:82" x14ac:dyDescent="0.3">
      <c r="A51" s="5">
        <v>16.533333333333335</v>
      </c>
      <c r="B51" s="5">
        <v>7.1333333333333329</v>
      </c>
      <c r="C51" s="5">
        <v>11.25</v>
      </c>
      <c r="D51" s="5">
        <v>6.5833333333333339</v>
      </c>
      <c r="E51" s="6">
        <v>50</v>
      </c>
      <c r="G51" s="5">
        <v>34</v>
      </c>
      <c r="H51" s="5">
        <v>9.3333333333333339</v>
      </c>
      <c r="I51" s="5">
        <v>10.666666666666666</v>
      </c>
      <c r="J51" s="5">
        <v>16.666666666666668</v>
      </c>
      <c r="K51" s="5">
        <v>20</v>
      </c>
      <c r="L51" s="5">
        <v>10</v>
      </c>
      <c r="M51" s="5">
        <v>25.333333333333332</v>
      </c>
      <c r="N51" s="5">
        <v>14</v>
      </c>
      <c r="O51" s="5">
        <v>12</v>
      </c>
      <c r="P51" s="5">
        <v>13.333333333333334</v>
      </c>
      <c r="Q51" s="5">
        <f t="shared" si="0"/>
        <v>16.533333333333335</v>
      </c>
      <c r="R51" s="5">
        <v>34</v>
      </c>
      <c r="S51" s="5">
        <v>9.3333333333333339</v>
      </c>
      <c r="T51" s="5">
        <f t="shared" si="1"/>
        <v>7.8931131100410088</v>
      </c>
      <c r="U51" s="5">
        <f t="shared" si="2"/>
        <v>2.4960215257064839</v>
      </c>
      <c r="V51" s="5">
        <v>24.666666666666664</v>
      </c>
      <c r="X51" s="5"/>
      <c r="Y51" s="5">
        <v>2.6666666666666665</v>
      </c>
      <c r="Z51" s="5">
        <v>2</v>
      </c>
      <c r="AA51" s="5">
        <v>10</v>
      </c>
      <c r="AB51" s="5">
        <v>2.6666666666666665</v>
      </c>
      <c r="AC51" s="5">
        <v>2</v>
      </c>
      <c r="AD51" s="5">
        <v>10</v>
      </c>
      <c r="AE51" s="5">
        <v>16</v>
      </c>
      <c r="AF51" s="5">
        <v>7.333333333333333</v>
      </c>
      <c r="AG51" s="5">
        <v>4.666666666666667</v>
      </c>
      <c r="AH51" s="5">
        <v>14</v>
      </c>
      <c r="AI51" s="5">
        <f t="shared" si="3"/>
        <v>7.1333333333333329</v>
      </c>
      <c r="AJ51" s="5">
        <v>16</v>
      </c>
      <c r="AK51" s="5">
        <v>2</v>
      </c>
      <c r="AL51" s="5">
        <f t="shared" si="4"/>
        <v>5.1740091196644009</v>
      </c>
      <c r="AM51" s="5">
        <f t="shared" si="5"/>
        <v>1.6361653452622198</v>
      </c>
      <c r="AN51" s="5">
        <v>14</v>
      </c>
      <c r="AO51" s="5">
        <f t="shared" si="6"/>
        <v>72.532838126136468</v>
      </c>
      <c r="AP51" s="4">
        <f t="shared" si="7"/>
        <v>-0.56854838709677424</v>
      </c>
      <c r="AQ51" s="5"/>
      <c r="AR51" s="5"/>
      <c r="AS51" s="5">
        <v>5.333333333333333</v>
      </c>
      <c r="AT51" s="5"/>
      <c r="AU51" s="5">
        <v>20</v>
      </c>
      <c r="AV51" s="5">
        <v>0</v>
      </c>
      <c r="AW51" s="5"/>
      <c r="AX51" s="5">
        <v>16.666666666666668</v>
      </c>
      <c r="AY51" s="5">
        <v>13.333333333333334</v>
      </c>
      <c r="AZ51" s="5">
        <v>8.6666666666666661</v>
      </c>
      <c r="BA51" s="5">
        <v>18.666666666666668</v>
      </c>
      <c r="BB51" s="5">
        <v>7.333333333333333</v>
      </c>
      <c r="BC51" s="5">
        <f t="shared" si="8"/>
        <v>11.25</v>
      </c>
      <c r="BD51" s="5">
        <v>20</v>
      </c>
      <c r="BE51" s="5">
        <v>0</v>
      </c>
      <c r="BF51" s="5">
        <f t="shared" si="9"/>
        <v>7.059272861515792</v>
      </c>
      <c r="BG51" s="5">
        <f t="shared" si="10"/>
        <v>2.4958298553119902</v>
      </c>
      <c r="BH51" s="5">
        <v>20</v>
      </c>
      <c r="BI51" s="5">
        <f t="shared" si="11"/>
        <v>62.749092102362589</v>
      </c>
      <c r="BJ51" s="4">
        <f t="shared" si="12"/>
        <v>-0.3195564516129033</v>
      </c>
      <c r="BK51" s="5"/>
      <c r="BL51" s="5"/>
      <c r="BM51" s="5">
        <v>5.333333333333333</v>
      </c>
      <c r="BN51" s="5"/>
      <c r="BO51" s="5">
        <v>6.666666666666667</v>
      </c>
      <c r="BP51" s="5">
        <v>7.333333333333333</v>
      </c>
      <c r="BQ51" s="5">
        <v>6</v>
      </c>
      <c r="BR51" s="5">
        <v>6.666666666666667</v>
      </c>
      <c r="BS51" s="5">
        <v>7.333333333333333</v>
      </c>
      <c r="BT51" s="5">
        <v>6</v>
      </c>
      <c r="BU51" s="5">
        <v>7.333333333333333</v>
      </c>
      <c r="BV51" s="5"/>
      <c r="BW51" s="5">
        <f t="shared" si="13"/>
        <v>6.5833333333333339</v>
      </c>
      <c r="BX51" s="5">
        <v>7.333333333333333</v>
      </c>
      <c r="BY51" s="5">
        <v>5.333333333333333</v>
      </c>
      <c r="BZ51" s="5">
        <f t="shared" si="14"/>
        <v>0.750661084306398</v>
      </c>
      <c r="CA51" s="5">
        <f t="shared" si="17"/>
        <v>0.26539877154295033</v>
      </c>
      <c r="CB51" s="5">
        <v>2</v>
      </c>
      <c r="CC51" s="5">
        <f t="shared" si="15"/>
        <v>11.402446850223766</v>
      </c>
      <c r="CD51" s="5">
        <f t="shared" si="16"/>
        <v>-0.60181451612903225</v>
      </c>
    </row>
    <row r="52" spans="1:82" x14ac:dyDescent="0.3">
      <c r="A52" s="5">
        <v>17.833333333333336</v>
      </c>
      <c r="B52" s="5">
        <v>10.466666666666665</v>
      </c>
      <c r="C52" s="5">
        <v>13.166666666666668</v>
      </c>
      <c r="D52" s="5">
        <v>7.7500000000000009</v>
      </c>
      <c r="E52" s="6">
        <v>51</v>
      </c>
      <c r="G52" s="5">
        <v>10</v>
      </c>
      <c r="H52" s="5">
        <v>16</v>
      </c>
      <c r="I52" s="5">
        <v>12</v>
      </c>
      <c r="J52" s="5">
        <v>34.333333333333336</v>
      </c>
      <c r="K52" s="5">
        <v>34</v>
      </c>
      <c r="L52" s="5">
        <v>13.333333333333334</v>
      </c>
      <c r="M52" s="5">
        <v>28.666666666666668</v>
      </c>
      <c r="N52" s="5">
        <v>10</v>
      </c>
      <c r="O52" s="5">
        <v>13.333333333333334</v>
      </c>
      <c r="P52" s="5">
        <v>6.666666666666667</v>
      </c>
      <c r="Q52" s="5">
        <f t="shared" si="0"/>
        <v>17.833333333333336</v>
      </c>
      <c r="R52" s="5">
        <v>34.333333333333336</v>
      </c>
      <c r="S52" s="5">
        <v>6.666666666666667</v>
      </c>
      <c r="T52" s="5">
        <f t="shared" si="1"/>
        <v>10.41514803744888</v>
      </c>
      <c r="U52" s="5">
        <f t="shared" si="2"/>
        <v>3.2935589966171128</v>
      </c>
      <c r="V52" s="5">
        <v>27.666666666666668</v>
      </c>
      <c r="X52" s="5"/>
      <c r="Y52" s="5">
        <v>6.666666666666667</v>
      </c>
      <c r="Z52" s="5">
        <v>6.666666666666667</v>
      </c>
      <c r="AA52" s="5">
        <v>13.333333333333334</v>
      </c>
      <c r="AB52" s="5">
        <v>9.3333333333333339</v>
      </c>
      <c r="AC52" s="5">
        <v>6</v>
      </c>
      <c r="AD52" s="5">
        <v>20</v>
      </c>
      <c r="AE52" s="5">
        <v>10</v>
      </c>
      <c r="AF52" s="5">
        <v>9.3333333333333339</v>
      </c>
      <c r="AG52" s="5">
        <v>7.333333333333333</v>
      </c>
      <c r="AH52" s="5">
        <v>16</v>
      </c>
      <c r="AI52" s="5">
        <f t="shared" si="3"/>
        <v>10.466666666666665</v>
      </c>
      <c r="AJ52" s="5">
        <v>20</v>
      </c>
      <c r="AK52" s="5">
        <v>6</v>
      </c>
      <c r="AL52" s="5">
        <f t="shared" si="4"/>
        <v>4.6086338727262266</v>
      </c>
      <c r="AM52" s="5">
        <f t="shared" si="5"/>
        <v>1.4573779939617428</v>
      </c>
      <c r="AN52" s="5">
        <v>14</v>
      </c>
      <c r="AO52" s="5">
        <f t="shared" si="6"/>
        <v>44.031533815855674</v>
      </c>
      <c r="AP52" s="4">
        <f t="shared" si="7"/>
        <v>-0.41308411214953289</v>
      </c>
      <c r="AQ52" s="5"/>
      <c r="AR52" s="5"/>
      <c r="AS52" s="5">
        <v>4.666666666666667</v>
      </c>
      <c r="AT52" s="5"/>
      <c r="AU52" s="5">
        <v>21.333333333333332</v>
      </c>
      <c r="AV52" s="5">
        <v>8</v>
      </c>
      <c r="AW52" s="5"/>
      <c r="AX52" s="5">
        <v>22.666666666666668</v>
      </c>
      <c r="AY52" s="5">
        <v>20</v>
      </c>
      <c r="AZ52" s="5">
        <v>6</v>
      </c>
      <c r="BA52" s="5">
        <v>14</v>
      </c>
      <c r="BB52" s="5">
        <v>8.6666666666666661</v>
      </c>
      <c r="BC52" s="5">
        <f t="shared" si="8"/>
        <v>13.166666666666668</v>
      </c>
      <c r="BD52" s="5">
        <v>22.666666666666668</v>
      </c>
      <c r="BE52" s="5">
        <v>4.666666666666667</v>
      </c>
      <c r="BF52" s="5">
        <f t="shared" si="9"/>
        <v>7.3181661333667147</v>
      </c>
      <c r="BG52" s="5">
        <f t="shared" si="10"/>
        <v>2.5873624493766698</v>
      </c>
      <c r="BH52" s="5">
        <v>18</v>
      </c>
      <c r="BI52" s="5">
        <f t="shared" si="11"/>
        <v>55.58100860784846</v>
      </c>
      <c r="BJ52" s="4">
        <f t="shared" si="12"/>
        <v>-0.26168224299065423</v>
      </c>
      <c r="BK52" s="5"/>
      <c r="BL52" s="5"/>
      <c r="BM52" s="5">
        <v>11.333333333333334</v>
      </c>
      <c r="BN52" s="5"/>
      <c r="BO52" s="5">
        <v>12</v>
      </c>
      <c r="BP52" s="5">
        <v>6</v>
      </c>
      <c r="BQ52" s="5">
        <v>5.333333333333333</v>
      </c>
      <c r="BR52" s="5">
        <v>5.333333333333333</v>
      </c>
      <c r="BS52" s="5">
        <v>8</v>
      </c>
      <c r="BT52" s="5">
        <v>8</v>
      </c>
      <c r="BU52" s="5">
        <v>6</v>
      </c>
      <c r="BV52" s="5"/>
      <c r="BW52" s="5">
        <f t="shared" si="13"/>
        <v>7.7500000000000009</v>
      </c>
      <c r="BX52" s="5">
        <v>12</v>
      </c>
      <c r="BY52" s="5">
        <v>5.333333333333333</v>
      </c>
      <c r="BZ52" s="5">
        <f t="shared" si="14"/>
        <v>2.6412479013130263</v>
      </c>
      <c r="CA52" s="5">
        <f t="shared" si="17"/>
        <v>0.93382215090658893</v>
      </c>
      <c r="CB52" s="5">
        <v>6.666666666666667</v>
      </c>
      <c r="CC52" s="5">
        <f t="shared" si="15"/>
        <v>34.080618081458404</v>
      </c>
      <c r="CD52" s="5">
        <f t="shared" si="16"/>
        <v>-0.56542056074766356</v>
      </c>
    </row>
    <row r="53" spans="1:82" x14ac:dyDescent="0.3">
      <c r="A53" s="5">
        <v>15.433333333333334</v>
      </c>
      <c r="B53" s="5">
        <v>13.466666666666669</v>
      </c>
      <c r="C53" s="5">
        <v>13.333333333333334</v>
      </c>
      <c r="D53" s="5">
        <v>4.416666666666667</v>
      </c>
      <c r="E53" s="6">
        <v>52</v>
      </c>
      <c r="G53" s="5">
        <v>19.333333333333332</v>
      </c>
      <c r="H53" s="5">
        <v>16</v>
      </c>
      <c r="I53" s="5">
        <v>14</v>
      </c>
      <c r="J53" s="5">
        <v>7.333333333333333</v>
      </c>
      <c r="K53" s="5">
        <v>10.333333333333334</v>
      </c>
      <c r="L53" s="5">
        <v>16</v>
      </c>
      <c r="M53" s="5">
        <v>33.333333333333336</v>
      </c>
      <c r="N53" s="5">
        <v>7.333333333333333</v>
      </c>
      <c r="O53" s="5">
        <v>23.333333333333332</v>
      </c>
      <c r="P53" s="5">
        <v>7.333333333333333</v>
      </c>
      <c r="Q53" s="5">
        <f t="shared" si="0"/>
        <v>15.433333333333334</v>
      </c>
      <c r="R53" s="5">
        <v>33.333333333333336</v>
      </c>
      <c r="S53" s="5">
        <v>7.333333333333333</v>
      </c>
      <c r="T53" s="5">
        <f t="shared" si="1"/>
        <v>8.3237722929682025</v>
      </c>
      <c r="U53" s="5">
        <f t="shared" si="2"/>
        <v>2.6322079170381874</v>
      </c>
      <c r="V53" s="5">
        <v>26.000000000000004</v>
      </c>
      <c r="X53" s="5"/>
      <c r="Y53" s="5">
        <v>13.333333333333334</v>
      </c>
      <c r="Z53" s="5">
        <v>12</v>
      </c>
      <c r="AA53" s="5">
        <v>16.666666666666668</v>
      </c>
      <c r="AB53" s="5">
        <v>13.333333333333334</v>
      </c>
      <c r="AC53" s="5">
        <v>10</v>
      </c>
      <c r="AD53" s="5">
        <v>30</v>
      </c>
      <c r="AE53" s="5">
        <v>6.666666666666667</v>
      </c>
      <c r="AF53" s="5">
        <v>10.666666666666666</v>
      </c>
      <c r="AG53" s="5">
        <v>8.6666666666666661</v>
      </c>
      <c r="AH53" s="5">
        <v>13.333333333333334</v>
      </c>
      <c r="AI53" s="5">
        <f t="shared" si="3"/>
        <v>13.466666666666669</v>
      </c>
      <c r="AJ53" s="5">
        <v>30</v>
      </c>
      <c r="AK53" s="5">
        <v>6.666666666666667</v>
      </c>
      <c r="AL53" s="5">
        <f t="shared" si="4"/>
        <v>6.4543984428650818</v>
      </c>
      <c r="AM53" s="5">
        <f t="shared" si="5"/>
        <v>2.0410600005697819</v>
      </c>
      <c r="AN53" s="5">
        <v>23.333333333333332</v>
      </c>
      <c r="AO53" s="5">
        <f t="shared" si="6"/>
        <v>47.928701308404065</v>
      </c>
      <c r="AP53" s="4">
        <f t="shared" si="7"/>
        <v>-0.12742980561555065</v>
      </c>
      <c r="AQ53" s="5"/>
      <c r="AR53" s="5"/>
      <c r="AS53" s="5">
        <v>6.666666666666667</v>
      </c>
      <c r="AT53" s="5"/>
      <c r="AU53" s="5">
        <v>22</v>
      </c>
      <c r="AV53" s="5">
        <v>0</v>
      </c>
      <c r="AW53" s="5"/>
      <c r="AX53" s="5">
        <v>22</v>
      </c>
      <c r="AY53" s="5">
        <v>16</v>
      </c>
      <c r="AZ53" s="5">
        <v>3.3333333333333335</v>
      </c>
      <c r="BA53" s="5">
        <v>16.666666666666668</v>
      </c>
      <c r="BB53" s="5">
        <v>20</v>
      </c>
      <c r="BC53" s="5">
        <f t="shared" si="8"/>
        <v>13.333333333333334</v>
      </c>
      <c r="BD53" s="5">
        <v>22</v>
      </c>
      <c r="BE53" s="5">
        <v>0</v>
      </c>
      <c r="BF53" s="5">
        <f t="shared" si="9"/>
        <v>8.7432513657359987</v>
      </c>
      <c r="BG53" s="5">
        <f t="shared" si="10"/>
        <v>3.0912061651652336</v>
      </c>
      <c r="BH53" s="5">
        <v>22</v>
      </c>
      <c r="BI53" s="5">
        <f t="shared" si="11"/>
        <v>65.574385243019989</v>
      </c>
      <c r="BJ53" s="4">
        <f t="shared" si="12"/>
        <v>-0.1360691144708423</v>
      </c>
      <c r="BK53" s="5"/>
      <c r="BL53" s="5"/>
      <c r="BM53" s="5">
        <v>8</v>
      </c>
      <c r="BN53" s="5"/>
      <c r="BO53" s="5">
        <v>8</v>
      </c>
      <c r="BP53" s="5">
        <v>3.3333333333333335</v>
      </c>
      <c r="BQ53" s="5">
        <v>2.6666666666666665</v>
      </c>
      <c r="BR53" s="5">
        <v>2.6666666666666665</v>
      </c>
      <c r="BS53" s="5">
        <v>0.66666666666666663</v>
      </c>
      <c r="BT53" s="5">
        <v>6.666666666666667</v>
      </c>
      <c r="BU53" s="5">
        <v>3.3333333333333335</v>
      </c>
      <c r="BV53" s="5"/>
      <c r="BW53" s="5">
        <f t="shared" si="13"/>
        <v>4.416666666666667</v>
      </c>
      <c r="BX53" s="5">
        <v>8</v>
      </c>
      <c r="BY53" s="5">
        <v>0.66666666666666663</v>
      </c>
      <c r="BZ53" s="5">
        <f t="shared" si="14"/>
        <v>2.7588242262078086</v>
      </c>
      <c r="CA53" s="5">
        <f t="shared" si="17"/>
        <v>0.97539165922663551</v>
      </c>
      <c r="CB53" s="5">
        <v>7.333333333333333</v>
      </c>
      <c r="CC53" s="5">
        <f t="shared" si="15"/>
        <v>62.46394474432774</v>
      </c>
      <c r="CD53" s="5">
        <f t="shared" si="16"/>
        <v>-0.71382289416846645</v>
      </c>
    </row>
    <row r="54" spans="1:82" x14ac:dyDescent="0.3">
      <c r="A54" s="5">
        <v>18.099999999999998</v>
      </c>
      <c r="B54" s="5">
        <v>20.333333333333336</v>
      </c>
      <c r="C54" s="5">
        <v>15.083333333333332</v>
      </c>
      <c r="D54" s="5">
        <v>1.5</v>
      </c>
      <c r="E54" s="6">
        <v>53</v>
      </c>
      <c r="G54" s="5">
        <v>18</v>
      </c>
      <c r="H54" s="5">
        <v>18.666666666666668</v>
      </c>
      <c r="I54" s="5">
        <v>10</v>
      </c>
      <c r="J54" s="5">
        <v>10</v>
      </c>
      <c r="K54" s="5">
        <v>19.333333333333332</v>
      </c>
      <c r="L54" s="5">
        <v>20</v>
      </c>
      <c r="M54" s="5">
        <v>36.666666666666664</v>
      </c>
      <c r="N54" s="5">
        <v>13.666666666666666</v>
      </c>
      <c r="O54" s="5">
        <v>26</v>
      </c>
      <c r="P54" s="5">
        <v>8.6666666666666661</v>
      </c>
      <c r="Q54" s="5">
        <f t="shared" si="0"/>
        <v>18.099999999999998</v>
      </c>
      <c r="R54" s="5">
        <v>36.666666666666664</v>
      </c>
      <c r="S54" s="5">
        <v>8.6666666666666661</v>
      </c>
      <c r="T54" s="5">
        <f t="shared" si="1"/>
        <v>8.5144031927314305</v>
      </c>
      <c r="U54" s="5">
        <f t="shared" si="2"/>
        <v>2.6924907006040923</v>
      </c>
      <c r="V54" s="5">
        <v>28</v>
      </c>
      <c r="X54" s="5"/>
      <c r="Y54" s="5">
        <v>16.666666666666668</v>
      </c>
      <c r="Z54" s="5">
        <v>23.333333333333332</v>
      </c>
      <c r="AA54" s="5">
        <v>23.333333333333332</v>
      </c>
      <c r="AB54" s="5">
        <v>20</v>
      </c>
      <c r="AC54" s="5">
        <v>23.333333333333332</v>
      </c>
      <c r="AD54" s="5">
        <v>33.333333333333336</v>
      </c>
      <c r="AE54" s="5">
        <v>11.333333333333334</v>
      </c>
      <c r="AF54" s="5">
        <v>16</v>
      </c>
      <c r="AG54" s="5">
        <v>20</v>
      </c>
      <c r="AH54" s="5">
        <v>16</v>
      </c>
      <c r="AI54" s="5">
        <f t="shared" si="3"/>
        <v>20.333333333333336</v>
      </c>
      <c r="AJ54" s="5">
        <v>33.333333333333336</v>
      </c>
      <c r="AK54" s="5">
        <v>11.333333333333334</v>
      </c>
      <c r="AL54" s="5">
        <f t="shared" si="4"/>
        <v>6.0389681074227477</v>
      </c>
      <c r="AM54" s="5">
        <f t="shared" si="5"/>
        <v>1.9096893936572272</v>
      </c>
      <c r="AN54" s="5">
        <v>22</v>
      </c>
      <c r="AO54" s="5">
        <f t="shared" si="6"/>
        <v>29.699843151259415</v>
      </c>
      <c r="AP54" s="4">
        <f t="shared" si="7"/>
        <v>0.12338858195211813</v>
      </c>
      <c r="AQ54" s="5"/>
      <c r="AR54" s="5"/>
      <c r="AS54" s="5">
        <v>13.333333333333334</v>
      </c>
      <c r="AT54" s="5"/>
      <c r="AU54" s="5">
        <v>21.333333333333332</v>
      </c>
      <c r="AV54" s="5">
        <v>13.333333333333334</v>
      </c>
      <c r="AW54" s="5"/>
      <c r="AX54" s="5">
        <v>21.333333333333332</v>
      </c>
      <c r="AY54" s="5">
        <v>16</v>
      </c>
      <c r="AZ54" s="5">
        <v>4.666666666666667</v>
      </c>
      <c r="BA54" s="5">
        <v>19.333333333333332</v>
      </c>
      <c r="BB54" s="5">
        <v>11.333333333333334</v>
      </c>
      <c r="BC54" s="5">
        <f t="shared" si="8"/>
        <v>15.083333333333332</v>
      </c>
      <c r="BD54" s="5">
        <v>21.333333333333332</v>
      </c>
      <c r="BE54" s="5">
        <v>4.666666666666667</v>
      </c>
      <c r="BF54" s="5">
        <f t="shared" si="9"/>
        <v>5.6785589497716584</v>
      </c>
      <c r="BG54" s="5">
        <f t="shared" si="10"/>
        <v>2.0076737703755496</v>
      </c>
      <c r="BH54" s="5">
        <v>16.666666666666664</v>
      </c>
      <c r="BI54" s="5">
        <f t="shared" si="11"/>
        <v>37.647904639370118</v>
      </c>
      <c r="BJ54" s="4">
        <f t="shared" si="12"/>
        <v>-0.16666666666666663</v>
      </c>
      <c r="BK54" s="5"/>
      <c r="BL54" s="5"/>
      <c r="BM54" s="5">
        <v>0</v>
      </c>
      <c r="BN54" s="5"/>
      <c r="BO54" s="5">
        <v>0</v>
      </c>
      <c r="BP54" s="5">
        <v>2</v>
      </c>
      <c r="BQ54" s="5">
        <v>4</v>
      </c>
      <c r="BR54" s="5">
        <v>2</v>
      </c>
      <c r="BS54" s="5">
        <v>0.66666666666666663</v>
      </c>
      <c r="BT54" s="5">
        <v>1.3333333333333333</v>
      </c>
      <c r="BU54" s="5">
        <v>2</v>
      </c>
      <c r="BV54" s="5"/>
      <c r="BW54" s="5">
        <f t="shared" si="13"/>
        <v>1.5</v>
      </c>
      <c r="BX54" s="5">
        <v>4</v>
      </c>
      <c r="BY54" s="5">
        <v>0</v>
      </c>
      <c r="BZ54" s="5">
        <f t="shared" si="14"/>
        <v>1.3213749452868198</v>
      </c>
      <c r="CA54" s="5">
        <f t="shared" si="17"/>
        <v>0.4671765921511567</v>
      </c>
      <c r="CB54" s="5">
        <v>4</v>
      </c>
      <c r="CC54" s="5">
        <f t="shared" si="15"/>
        <v>88.091663019121313</v>
      </c>
      <c r="CD54" s="5">
        <f t="shared" si="16"/>
        <v>-0.91712707182320441</v>
      </c>
    </row>
    <row r="55" spans="1:82" x14ac:dyDescent="0.3">
      <c r="A55" s="5">
        <v>15.766666666666669</v>
      </c>
      <c r="B55" s="5">
        <v>24.9</v>
      </c>
      <c r="C55" s="5">
        <v>11.500000000000002</v>
      </c>
      <c r="D55" s="5">
        <v>2.5833333333333335</v>
      </c>
      <c r="E55" s="6">
        <v>54</v>
      </c>
      <c r="G55" s="5">
        <v>21.333333333333332</v>
      </c>
      <c r="H55" s="5">
        <v>5.333333333333333</v>
      </c>
      <c r="I55" s="5">
        <v>13.333333333333334</v>
      </c>
      <c r="J55" s="5">
        <v>3</v>
      </c>
      <c r="K55" s="5">
        <v>18</v>
      </c>
      <c r="L55" s="5">
        <v>16</v>
      </c>
      <c r="M55" s="5">
        <v>22.666666666666668</v>
      </c>
      <c r="N55" s="5">
        <v>22</v>
      </c>
      <c r="O55" s="5">
        <v>30</v>
      </c>
      <c r="P55" s="5">
        <v>6</v>
      </c>
      <c r="Q55" s="5">
        <f t="shared" si="0"/>
        <v>15.766666666666669</v>
      </c>
      <c r="R55" s="5">
        <v>30</v>
      </c>
      <c r="S55" s="5">
        <v>3</v>
      </c>
      <c r="T55" s="5">
        <f t="shared" si="1"/>
        <v>8.8080350522395978</v>
      </c>
      <c r="U55" s="5">
        <f t="shared" si="2"/>
        <v>2.7853452475677303</v>
      </c>
      <c r="V55" s="5">
        <v>27</v>
      </c>
      <c r="X55" s="5"/>
      <c r="Y55" s="5">
        <v>24.666666666666668</v>
      </c>
      <c r="Z55" s="5">
        <v>37.333333333333336</v>
      </c>
      <c r="AA55" s="5">
        <v>50.666666666666664</v>
      </c>
      <c r="AB55" s="5">
        <v>24</v>
      </c>
      <c r="AC55" s="5">
        <v>38</v>
      </c>
      <c r="AD55" s="5">
        <v>52</v>
      </c>
      <c r="AE55" s="5">
        <v>4.666666666666667</v>
      </c>
      <c r="AF55" s="5">
        <v>1.3333333333333333</v>
      </c>
      <c r="AG55" s="5">
        <v>14.666666666666666</v>
      </c>
      <c r="AH55" s="5">
        <v>1.6666666666666667</v>
      </c>
      <c r="AI55" s="5">
        <f t="shared" si="3"/>
        <v>24.9</v>
      </c>
      <c r="AJ55" s="5">
        <v>52</v>
      </c>
      <c r="AK55" s="5">
        <v>1.3333333333333333</v>
      </c>
      <c r="AL55" s="5">
        <f t="shared" si="4"/>
        <v>19.248889658534072</v>
      </c>
      <c r="AM55" s="5">
        <f t="shared" si="5"/>
        <v>6.0870333750228438</v>
      </c>
      <c r="AN55" s="5">
        <v>50.666666666666664</v>
      </c>
      <c r="AO55" s="5">
        <f t="shared" si="6"/>
        <v>77.304777745116766</v>
      </c>
      <c r="AP55" s="4">
        <f t="shared" si="7"/>
        <v>0.5792811839323464</v>
      </c>
      <c r="AQ55" s="5"/>
      <c r="AR55" s="5"/>
      <c r="AS55" s="5">
        <v>4.666666666666667</v>
      </c>
      <c r="AT55" s="5"/>
      <c r="AU55" s="5">
        <v>6.666666666666667</v>
      </c>
      <c r="AV55" s="5">
        <v>4.666666666666667</v>
      </c>
      <c r="AW55" s="5"/>
      <c r="AX55" s="5">
        <v>6.666666666666667</v>
      </c>
      <c r="AY55" s="5">
        <v>21.666666666666668</v>
      </c>
      <c r="AZ55" s="5">
        <v>6</v>
      </c>
      <c r="BA55" s="5">
        <v>20</v>
      </c>
      <c r="BB55" s="5">
        <v>21.666666666666668</v>
      </c>
      <c r="BC55" s="5">
        <f t="shared" si="8"/>
        <v>11.500000000000002</v>
      </c>
      <c r="BD55" s="5">
        <v>21.666666666666668</v>
      </c>
      <c r="BE55" s="5">
        <v>4.666666666666667</v>
      </c>
      <c r="BF55" s="5">
        <f t="shared" si="9"/>
        <v>8.0118959173516586</v>
      </c>
      <c r="BG55" s="5">
        <f t="shared" si="10"/>
        <v>2.832632966660086</v>
      </c>
      <c r="BH55" s="5">
        <v>17</v>
      </c>
      <c r="BI55" s="5">
        <f t="shared" si="11"/>
        <v>69.66866015088398</v>
      </c>
      <c r="BJ55" s="4">
        <f t="shared" si="12"/>
        <v>-0.27061310782241016</v>
      </c>
      <c r="BK55" s="5"/>
      <c r="BL55" s="5"/>
      <c r="BM55" s="5">
        <v>3.3333333333333335</v>
      </c>
      <c r="BN55" s="5"/>
      <c r="BO55" s="5">
        <v>0</v>
      </c>
      <c r="BP55" s="5">
        <v>3.3333333333333335</v>
      </c>
      <c r="BQ55" s="5">
        <v>4.666666666666667</v>
      </c>
      <c r="BR55" s="5">
        <v>1.3333333333333333</v>
      </c>
      <c r="BS55" s="5">
        <v>1.3333333333333333</v>
      </c>
      <c r="BT55" s="5">
        <v>5.333333333333333</v>
      </c>
      <c r="BU55" s="5">
        <v>1.3333333333333333</v>
      </c>
      <c r="BV55" s="5"/>
      <c r="BW55" s="5">
        <f t="shared" si="13"/>
        <v>2.5833333333333335</v>
      </c>
      <c r="BX55" s="5">
        <v>5.333333333333333</v>
      </c>
      <c r="BY55" s="5">
        <v>0</v>
      </c>
      <c r="BZ55" s="5">
        <f t="shared" si="14"/>
        <v>1.8665816307161556</v>
      </c>
      <c r="CA55" s="5">
        <f t="shared" si="17"/>
        <v>0.6599362643588188</v>
      </c>
      <c r="CB55" s="5">
        <v>5.333333333333333</v>
      </c>
      <c r="CC55" s="5">
        <f t="shared" si="15"/>
        <v>72.254772801915692</v>
      </c>
      <c r="CD55" s="5">
        <f t="shared" si="16"/>
        <v>-0.83615221987315014</v>
      </c>
    </row>
    <row r="56" spans="1:82" x14ac:dyDescent="0.3">
      <c r="A56" s="5">
        <v>19.566666666666666</v>
      </c>
      <c r="B56" s="5">
        <v>15.433333333333332</v>
      </c>
      <c r="C56" s="5">
        <v>13.333333333333332</v>
      </c>
      <c r="D56" s="5">
        <v>3.5000000000000004</v>
      </c>
      <c r="E56" s="6">
        <v>55</v>
      </c>
      <c r="G56" s="5">
        <v>31.333333333333332</v>
      </c>
      <c r="H56" s="5">
        <v>15.333333333333334</v>
      </c>
      <c r="I56" s="5">
        <v>23.333333333333332</v>
      </c>
      <c r="J56" s="5">
        <v>21.666666666666668</v>
      </c>
      <c r="K56" s="5">
        <v>21.333333333333332</v>
      </c>
      <c r="L56" s="5">
        <v>16</v>
      </c>
      <c r="M56" s="5">
        <v>13.333333333333334</v>
      </c>
      <c r="N56" s="5">
        <v>20</v>
      </c>
      <c r="O56" s="5">
        <v>26.666666666666668</v>
      </c>
      <c r="P56" s="5">
        <v>6.666666666666667</v>
      </c>
      <c r="Q56" s="5">
        <f t="shared" si="0"/>
        <v>19.566666666666666</v>
      </c>
      <c r="R56" s="5">
        <v>31.333333333333332</v>
      </c>
      <c r="S56" s="5">
        <v>6.666666666666667</v>
      </c>
      <c r="T56" s="5">
        <f t="shared" si="1"/>
        <v>7.0449176146730688</v>
      </c>
      <c r="U56" s="5">
        <f t="shared" si="2"/>
        <v>2.227798559060735</v>
      </c>
      <c r="V56" s="5">
        <v>24.666666666666664</v>
      </c>
      <c r="X56" s="5"/>
      <c r="Y56" s="5">
        <v>10</v>
      </c>
      <c r="Z56" s="5">
        <v>6</v>
      </c>
      <c r="AA56" s="5">
        <v>38.666666666666664</v>
      </c>
      <c r="AB56" s="5">
        <v>24.666666666666668</v>
      </c>
      <c r="AC56" s="5">
        <v>5.333333333333333</v>
      </c>
      <c r="AD56" s="5">
        <v>38.666666666666664</v>
      </c>
      <c r="AE56" s="5">
        <v>5.666666666666667</v>
      </c>
      <c r="AF56" s="5">
        <v>7.333333333333333</v>
      </c>
      <c r="AG56" s="5">
        <v>10.666666666666666</v>
      </c>
      <c r="AH56" s="5">
        <v>7.333333333333333</v>
      </c>
      <c r="AI56" s="5">
        <f t="shared" si="3"/>
        <v>15.433333333333332</v>
      </c>
      <c r="AJ56" s="5">
        <v>38.666666666666664</v>
      </c>
      <c r="AK56" s="5">
        <v>5.333333333333333</v>
      </c>
      <c r="AL56" s="5">
        <f t="shared" si="4"/>
        <v>13.477049536064296</v>
      </c>
      <c r="AM56" s="5">
        <f t="shared" si="5"/>
        <v>4.2618172672878742</v>
      </c>
      <c r="AN56" s="5">
        <v>33.333333333333329</v>
      </c>
      <c r="AO56" s="5">
        <f t="shared" si="6"/>
        <v>87.324295050092644</v>
      </c>
      <c r="AP56" s="4">
        <f t="shared" si="7"/>
        <v>-0.21124361158432717</v>
      </c>
      <c r="AQ56" s="5"/>
      <c r="AR56" s="5"/>
      <c r="AS56" s="5">
        <v>11.333333333333334</v>
      </c>
      <c r="AT56" s="5"/>
      <c r="AU56" s="5">
        <v>16.666666666666668</v>
      </c>
      <c r="AV56" s="5">
        <v>11.333333333333334</v>
      </c>
      <c r="AW56" s="5"/>
      <c r="AX56" s="5">
        <v>16.666666666666668</v>
      </c>
      <c r="AY56" s="5">
        <v>13.333333333333334</v>
      </c>
      <c r="AZ56" s="5">
        <v>7.333333333333333</v>
      </c>
      <c r="BA56" s="5">
        <v>16.666666666666668</v>
      </c>
      <c r="BB56" s="5">
        <v>13.333333333333334</v>
      </c>
      <c r="BC56" s="5">
        <f t="shared" si="8"/>
        <v>13.333333333333332</v>
      </c>
      <c r="BD56" s="5">
        <v>16.666666666666668</v>
      </c>
      <c r="BE56" s="5">
        <v>7.333333333333333</v>
      </c>
      <c r="BF56" s="5">
        <f t="shared" si="9"/>
        <v>3.3237958793552793</v>
      </c>
      <c r="BG56" s="5">
        <f t="shared" si="10"/>
        <v>1.1751393027860109</v>
      </c>
      <c r="BH56" s="5">
        <v>9.3333333333333357</v>
      </c>
      <c r="BI56" s="5">
        <f t="shared" si="11"/>
        <v>24.928469095164594</v>
      </c>
      <c r="BJ56" s="4">
        <f t="shared" si="12"/>
        <v>-0.31856899488926749</v>
      </c>
      <c r="BK56" s="5"/>
      <c r="BL56" s="5"/>
      <c r="BM56" s="5">
        <v>2</v>
      </c>
      <c r="BN56" s="5"/>
      <c r="BO56" s="5">
        <v>1.3333333333333333</v>
      </c>
      <c r="BP56" s="5">
        <v>1.3333333333333333</v>
      </c>
      <c r="BQ56" s="5">
        <v>3.3333333333333335</v>
      </c>
      <c r="BR56" s="5">
        <v>0.66666666666666663</v>
      </c>
      <c r="BS56" s="5">
        <v>9.3333333333333339</v>
      </c>
      <c r="BT56" s="5">
        <v>9.3333333333333339</v>
      </c>
      <c r="BU56" s="5">
        <v>0.66666666666666663</v>
      </c>
      <c r="BV56" s="5"/>
      <c r="BW56" s="5">
        <f t="shared" si="13"/>
        <v>3.5000000000000004</v>
      </c>
      <c r="BX56" s="5">
        <v>9.3333333333333339</v>
      </c>
      <c r="BY56" s="5">
        <v>0.66666666666666663</v>
      </c>
      <c r="BZ56" s="5">
        <f t="shared" si="14"/>
        <v>3.6989917116073245</v>
      </c>
      <c r="CA56" s="5">
        <f t="shared" si="17"/>
        <v>1.3077910614151866</v>
      </c>
      <c r="CB56" s="5">
        <v>8.6666666666666679</v>
      </c>
      <c r="CC56" s="5">
        <f t="shared" si="15"/>
        <v>105.68547747449497</v>
      </c>
      <c r="CD56" s="5">
        <f t="shared" si="16"/>
        <v>-0.82112436115843268</v>
      </c>
    </row>
    <row r="57" spans="1:82" x14ac:dyDescent="0.3">
      <c r="A57" s="5">
        <v>17.633333333333333</v>
      </c>
      <c r="B57" s="5">
        <v>8</v>
      </c>
      <c r="C57" s="5">
        <v>18.583333333333336</v>
      </c>
      <c r="D57" s="5">
        <v>2.6666666666666665</v>
      </c>
      <c r="E57" s="6">
        <v>56</v>
      </c>
      <c r="G57" s="5">
        <v>32</v>
      </c>
      <c r="H57" s="5">
        <v>2</v>
      </c>
      <c r="I57" s="5">
        <v>13.333333333333334</v>
      </c>
      <c r="J57" s="5">
        <v>23.333333333333332</v>
      </c>
      <c r="K57" s="5">
        <v>31.333333333333332</v>
      </c>
      <c r="L57" s="5">
        <v>20</v>
      </c>
      <c r="M57" s="5">
        <v>0.66666666666666663</v>
      </c>
      <c r="N57" s="5">
        <v>24.333333333333332</v>
      </c>
      <c r="O57" s="5">
        <v>28.666666666666668</v>
      </c>
      <c r="P57" s="5">
        <v>0.66666666666666663</v>
      </c>
      <c r="Q57" s="5">
        <f t="shared" si="0"/>
        <v>17.633333333333333</v>
      </c>
      <c r="R57" s="5">
        <v>32</v>
      </c>
      <c r="S57" s="5">
        <v>0.66666666666666663</v>
      </c>
      <c r="T57" s="5">
        <f t="shared" si="1"/>
        <v>12.637832678699894</v>
      </c>
      <c r="U57" s="5">
        <f t="shared" si="2"/>
        <v>3.996433595279858</v>
      </c>
      <c r="V57" s="5">
        <v>31.333333333333332</v>
      </c>
      <c r="X57" s="5"/>
      <c r="Y57" s="5">
        <v>5.333333333333333</v>
      </c>
      <c r="Z57" s="5">
        <v>7.333333333333333</v>
      </c>
      <c r="AA57" s="5">
        <v>10.666666666666666</v>
      </c>
      <c r="AB57" s="5">
        <v>6</v>
      </c>
      <c r="AC57" s="5">
        <v>7.333333333333333</v>
      </c>
      <c r="AD57" s="5">
        <v>10.666666666666666</v>
      </c>
      <c r="AE57" s="5">
        <v>7.333333333333333</v>
      </c>
      <c r="AF57" s="5">
        <v>8</v>
      </c>
      <c r="AG57" s="5">
        <v>9.3333333333333339</v>
      </c>
      <c r="AH57" s="5">
        <v>8</v>
      </c>
      <c r="AI57" s="5">
        <f t="shared" si="3"/>
        <v>8</v>
      </c>
      <c r="AJ57" s="5">
        <v>10.666666666666666</v>
      </c>
      <c r="AK57" s="5">
        <v>5.333333333333333</v>
      </c>
      <c r="AL57" s="5">
        <f t="shared" si="4"/>
        <v>1.7777777777777746</v>
      </c>
      <c r="AM57" s="5">
        <f t="shared" si="5"/>
        <v>0.56218269514104413</v>
      </c>
      <c r="AN57" s="5">
        <v>5.333333333333333</v>
      </c>
      <c r="AO57" s="5">
        <f t="shared" si="6"/>
        <v>22.222222222222182</v>
      </c>
      <c r="AP57" s="4">
        <f t="shared" si="7"/>
        <v>-0.54631379962192816</v>
      </c>
      <c r="AQ57" s="5"/>
      <c r="AR57" s="5"/>
      <c r="AS57" s="5">
        <v>24.666666666666668</v>
      </c>
      <c r="AT57" s="5"/>
      <c r="AU57" s="5">
        <v>20.666666666666668</v>
      </c>
      <c r="AV57" s="5">
        <v>24.666666666666668</v>
      </c>
      <c r="AW57" s="5"/>
      <c r="AX57" s="5">
        <v>20.666666666666668</v>
      </c>
      <c r="AY57" s="5">
        <v>13.333333333333334</v>
      </c>
      <c r="AZ57" s="5">
        <v>10</v>
      </c>
      <c r="BA57" s="5">
        <v>21.333333333333332</v>
      </c>
      <c r="BB57" s="5">
        <v>13.333333333333334</v>
      </c>
      <c r="BC57" s="5">
        <f t="shared" si="8"/>
        <v>18.583333333333336</v>
      </c>
      <c r="BD57" s="5">
        <v>24.666666666666668</v>
      </c>
      <c r="BE57" s="5">
        <v>10</v>
      </c>
      <c r="BF57" s="5">
        <f t="shared" si="9"/>
        <v>5.5940728269884614</v>
      </c>
      <c r="BG57" s="5">
        <f t="shared" si="10"/>
        <v>1.9778034152074706</v>
      </c>
      <c r="BH57" s="5">
        <v>14.666666666666668</v>
      </c>
      <c r="BI57" s="5">
        <f t="shared" si="11"/>
        <v>30.102634046574678</v>
      </c>
      <c r="BJ57" s="4">
        <f t="shared" si="12"/>
        <v>5.3875236294896191E-2</v>
      </c>
      <c r="BK57" s="5"/>
      <c r="BL57" s="5"/>
      <c r="BM57" s="5">
        <v>0.66666666666666663</v>
      </c>
      <c r="BN57" s="5"/>
      <c r="BO57" s="5">
        <v>0.66666666666666663</v>
      </c>
      <c r="BP57" s="5">
        <v>0.66666666666666663</v>
      </c>
      <c r="BQ57" s="5">
        <v>2.6666666666666665</v>
      </c>
      <c r="BR57" s="5">
        <v>2.6666666666666665</v>
      </c>
      <c r="BS57" s="5">
        <v>5.333333333333333</v>
      </c>
      <c r="BT57" s="5">
        <v>6</v>
      </c>
      <c r="BU57" s="5">
        <v>2.6666666666666665</v>
      </c>
      <c r="BV57" s="5"/>
      <c r="BW57" s="5">
        <f t="shared" si="13"/>
        <v>2.6666666666666665</v>
      </c>
      <c r="BX57" s="5">
        <v>6</v>
      </c>
      <c r="BY57" s="5">
        <v>0.66666666666666663</v>
      </c>
      <c r="BZ57" s="5">
        <f t="shared" si="14"/>
        <v>2.077849926597279</v>
      </c>
      <c r="CA57" s="5">
        <f t="shared" si="17"/>
        <v>0.73463088669245291</v>
      </c>
      <c r="CB57" s="5">
        <v>5.333333333333333</v>
      </c>
      <c r="CC57" s="5">
        <f t="shared" si="15"/>
        <v>77.919372247397973</v>
      </c>
      <c r="CD57" s="5">
        <f t="shared" si="16"/>
        <v>-0.84877126654064272</v>
      </c>
    </row>
    <row r="58" spans="1:82" x14ac:dyDescent="0.3">
      <c r="A58" s="5">
        <v>25.56666666666667</v>
      </c>
      <c r="B58" s="5">
        <v>9.0666666666666664</v>
      </c>
      <c r="C58" s="5">
        <v>15.416666666666666</v>
      </c>
      <c r="D58" s="5">
        <v>7.75</v>
      </c>
      <c r="E58" s="6">
        <v>57</v>
      </c>
      <c r="G58" s="5">
        <v>55.333333333333336</v>
      </c>
      <c r="H58" s="5">
        <v>10</v>
      </c>
      <c r="I58" s="5">
        <v>24</v>
      </c>
      <c r="J58" s="5">
        <v>10</v>
      </c>
      <c r="K58" s="5">
        <v>32.333333333333336</v>
      </c>
      <c r="L58" s="5">
        <v>74.333333333333329</v>
      </c>
      <c r="M58" s="5">
        <v>1</v>
      </c>
      <c r="N58" s="5">
        <v>20</v>
      </c>
      <c r="O58" s="5">
        <v>23.333333333333332</v>
      </c>
      <c r="P58" s="5">
        <v>5.333333333333333</v>
      </c>
      <c r="Q58" s="5">
        <f t="shared" si="0"/>
        <v>25.56666666666667</v>
      </c>
      <c r="R58" s="5">
        <v>74.333333333333329</v>
      </c>
      <c r="S58" s="5">
        <v>1</v>
      </c>
      <c r="T58" s="5">
        <f t="shared" si="1"/>
        <v>23.20443231394264</v>
      </c>
      <c r="U58" s="5">
        <f t="shared" si="2"/>
        <v>7.3378857923270058</v>
      </c>
      <c r="V58" s="5">
        <v>73.333333333333329</v>
      </c>
      <c r="X58" s="5"/>
      <c r="Y58" s="5">
        <v>10.666666666666666</v>
      </c>
      <c r="Z58" s="5">
        <v>9.3333333333333339</v>
      </c>
      <c r="AA58" s="5">
        <v>6</v>
      </c>
      <c r="AB58" s="5">
        <v>10</v>
      </c>
      <c r="AC58" s="5">
        <v>10</v>
      </c>
      <c r="AD58" s="5">
        <v>6</v>
      </c>
      <c r="AE58" s="5">
        <v>8.3333333333333339</v>
      </c>
      <c r="AF58" s="5">
        <v>10</v>
      </c>
      <c r="AG58" s="5">
        <v>10</v>
      </c>
      <c r="AH58" s="5">
        <v>10.333333333333334</v>
      </c>
      <c r="AI58" s="5">
        <f t="shared" si="3"/>
        <v>9.0666666666666664</v>
      </c>
      <c r="AJ58" s="5">
        <v>10.666666666666666</v>
      </c>
      <c r="AK58" s="5">
        <v>6</v>
      </c>
      <c r="AL58" s="5">
        <f t="shared" si="4"/>
        <v>1.7341878235668169</v>
      </c>
      <c r="AM58" s="5">
        <f t="shared" si="5"/>
        <v>0.54839834130013676</v>
      </c>
      <c r="AN58" s="5">
        <v>4.6666666666666661</v>
      </c>
      <c r="AO58" s="5">
        <f t="shared" si="6"/>
        <v>19.127071583457539</v>
      </c>
      <c r="AP58" s="4">
        <f t="shared" si="7"/>
        <v>-0.64537157757496744</v>
      </c>
      <c r="AQ58" s="5"/>
      <c r="AR58" s="5"/>
      <c r="AS58" s="5">
        <v>25.333333333333332</v>
      </c>
      <c r="AT58" s="5"/>
      <c r="AU58" s="5">
        <v>16.666666666666668</v>
      </c>
      <c r="AV58" s="5">
        <v>25.333333333333332</v>
      </c>
      <c r="AW58" s="5"/>
      <c r="AX58" s="5">
        <v>16</v>
      </c>
      <c r="AY58" s="5">
        <v>7.666666666666667</v>
      </c>
      <c r="AZ58" s="5">
        <v>13.333333333333334</v>
      </c>
      <c r="BA58" s="5">
        <v>11.333333333333334</v>
      </c>
      <c r="BB58" s="5">
        <v>7.666666666666667</v>
      </c>
      <c r="BC58" s="5">
        <f t="shared" si="8"/>
        <v>15.416666666666666</v>
      </c>
      <c r="BD58" s="5">
        <v>25.333333333333332</v>
      </c>
      <c r="BE58" s="5">
        <v>7.666666666666667</v>
      </c>
      <c r="BF58" s="5">
        <f t="shared" si="9"/>
        <v>6.9664729979915965</v>
      </c>
      <c r="BG58" s="5">
        <f t="shared" si="10"/>
        <v>2.4630201489164176</v>
      </c>
      <c r="BH58" s="5">
        <v>17.666666666666664</v>
      </c>
      <c r="BI58" s="5">
        <f t="shared" si="11"/>
        <v>45.187932959945492</v>
      </c>
      <c r="BJ58" s="4">
        <f t="shared" si="12"/>
        <v>-0.39700130378096488</v>
      </c>
      <c r="BK58" s="5"/>
      <c r="BL58" s="5"/>
      <c r="BM58" s="5">
        <v>18</v>
      </c>
      <c r="BN58" s="5"/>
      <c r="BO58" s="5">
        <v>18</v>
      </c>
      <c r="BP58" s="5">
        <v>4.666666666666667</v>
      </c>
      <c r="BQ58" s="5">
        <v>6</v>
      </c>
      <c r="BR58" s="5">
        <v>2</v>
      </c>
      <c r="BS58" s="5">
        <v>4</v>
      </c>
      <c r="BT58" s="5">
        <v>6</v>
      </c>
      <c r="BU58" s="5">
        <v>3.3333333333333335</v>
      </c>
      <c r="BV58" s="5"/>
      <c r="BW58" s="5">
        <f t="shared" si="13"/>
        <v>7.75</v>
      </c>
      <c r="BX58" s="5">
        <v>18</v>
      </c>
      <c r="BY58" s="5">
        <v>2</v>
      </c>
      <c r="BZ58" s="5">
        <f t="shared" si="14"/>
        <v>6.4629591728434486</v>
      </c>
      <c r="CA58" s="5">
        <f t="shared" si="17"/>
        <v>2.285001128824701</v>
      </c>
      <c r="CB58" s="5">
        <v>16</v>
      </c>
      <c r="CC58" s="5">
        <f t="shared" si="15"/>
        <v>83.393021585076752</v>
      </c>
      <c r="CD58" s="5">
        <f t="shared" si="16"/>
        <v>-0.69687092568448505</v>
      </c>
    </row>
    <row r="59" spans="1:82" x14ac:dyDescent="0.3">
      <c r="A59" s="5">
        <v>20.300000000000004</v>
      </c>
      <c r="B59" s="5">
        <v>13.466666666666665</v>
      </c>
      <c r="C59" s="5">
        <v>12.166666666666666</v>
      </c>
      <c r="D59" s="5">
        <v>4.333333333333333</v>
      </c>
      <c r="E59" s="6">
        <v>58</v>
      </c>
      <c r="G59" s="5">
        <v>43.333333333333336</v>
      </c>
      <c r="H59" s="5">
        <v>7.333333333333333</v>
      </c>
      <c r="I59" s="5">
        <v>20</v>
      </c>
      <c r="J59" s="5">
        <v>3</v>
      </c>
      <c r="K59" s="5">
        <v>55.666666666666664</v>
      </c>
      <c r="L59" s="5">
        <v>25.666666666666668</v>
      </c>
      <c r="M59" s="5">
        <v>5.333333333333333</v>
      </c>
      <c r="N59" s="5">
        <v>21.333333333333332</v>
      </c>
      <c r="O59" s="5">
        <v>13.333333333333334</v>
      </c>
      <c r="P59" s="5">
        <v>8</v>
      </c>
      <c r="Q59" s="5">
        <f t="shared" si="0"/>
        <v>20.300000000000004</v>
      </c>
      <c r="R59" s="5">
        <v>55.666666666666664</v>
      </c>
      <c r="S59" s="5">
        <v>3</v>
      </c>
      <c r="T59" s="5">
        <f t="shared" si="1"/>
        <v>17.328667463177386</v>
      </c>
      <c r="U59" s="5">
        <f t="shared" si="2"/>
        <v>5.4798057999292507</v>
      </c>
      <c r="V59" s="5">
        <v>52.666666666666664</v>
      </c>
      <c r="X59" s="5"/>
      <c r="Y59" s="5">
        <v>8</v>
      </c>
      <c r="Z59" s="5">
        <v>10</v>
      </c>
      <c r="AA59" s="5">
        <v>10</v>
      </c>
      <c r="AB59" s="5">
        <v>8.6666666666666661</v>
      </c>
      <c r="AC59" s="5">
        <v>10.666666666666666</v>
      </c>
      <c r="AD59" s="5">
        <v>10</v>
      </c>
      <c r="AE59" s="5">
        <v>12.333333333333334</v>
      </c>
      <c r="AF59" s="5">
        <v>19.333333333333332</v>
      </c>
      <c r="AG59" s="5">
        <v>26</v>
      </c>
      <c r="AH59" s="5">
        <v>19.666666666666668</v>
      </c>
      <c r="AI59" s="5">
        <f t="shared" si="3"/>
        <v>13.466666666666665</v>
      </c>
      <c r="AJ59" s="5">
        <v>26</v>
      </c>
      <c r="AK59" s="5">
        <v>8</v>
      </c>
      <c r="AL59" s="5">
        <f t="shared" si="4"/>
        <v>6.0373324172228093</v>
      </c>
      <c r="AM59" s="5">
        <f t="shared" si="5"/>
        <v>1.9091721429994051</v>
      </c>
      <c r="AN59" s="5">
        <v>18</v>
      </c>
      <c r="AO59" s="5">
        <f t="shared" si="6"/>
        <v>44.831676365515918</v>
      </c>
      <c r="AP59" s="4">
        <f t="shared" si="7"/>
        <v>-0.33661740558292302</v>
      </c>
      <c r="AQ59" s="5"/>
      <c r="AR59" s="5"/>
      <c r="AS59" s="5">
        <v>13.333333333333334</v>
      </c>
      <c r="AT59" s="5"/>
      <c r="AU59" s="5">
        <v>17.333333333333332</v>
      </c>
      <c r="AV59" s="5">
        <v>12.666666666666666</v>
      </c>
      <c r="AW59" s="5"/>
      <c r="AX59" s="5">
        <v>17.333333333333332</v>
      </c>
      <c r="AY59" s="5">
        <v>7</v>
      </c>
      <c r="AZ59" s="5">
        <v>16</v>
      </c>
      <c r="BA59" s="5">
        <v>6.666666666666667</v>
      </c>
      <c r="BB59" s="5">
        <v>7</v>
      </c>
      <c r="BC59" s="5">
        <f t="shared" si="8"/>
        <v>12.166666666666666</v>
      </c>
      <c r="BD59" s="5">
        <v>17.333333333333332</v>
      </c>
      <c r="BE59" s="5">
        <v>6.666666666666667</v>
      </c>
      <c r="BF59" s="5">
        <f t="shared" si="9"/>
        <v>4.680252333449757</v>
      </c>
      <c r="BG59" s="5">
        <f t="shared" si="10"/>
        <v>1.6547190813232429</v>
      </c>
      <c r="BH59" s="5">
        <v>10.666666666666664</v>
      </c>
      <c r="BI59" s="5">
        <f t="shared" si="11"/>
        <v>38.467827398217182</v>
      </c>
      <c r="BJ59" s="4">
        <f t="shared" si="12"/>
        <v>-0.40065681444991808</v>
      </c>
      <c r="BK59" s="5"/>
      <c r="BL59" s="5"/>
      <c r="BM59" s="5">
        <v>5.333333333333333</v>
      </c>
      <c r="BN59" s="5"/>
      <c r="BO59" s="5">
        <v>5.333333333333333</v>
      </c>
      <c r="BP59" s="5">
        <v>4</v>
      </c>
      <c r="BQ59" s="5">
        <v>2</v>
      </c>
      <c r="BR59" s="5">
        <v>6</v>
      </c>
      <c r="BS59" s="5">
        <v>2</v>
      </c>
      <c r="BT59" s="5">
        <v>4.666666666666667</v>
      </c>
      <c r="BU59" s="5">
        <v>5.333333333333333</v>
      </c>
      <c r="BV59" s="5"/>
      <c r="BW59" s="5">
        <f t="shared" si="13"/>
        <v>4.333333333333333</v>
      </c>
      <c r="BX59" s="5">
        <v>6</v>
      </c>
      <c r="BY59" s="5">
        <v>2</v>
      </c>
      <c r="BZ59" s="5">
        <f t="shared" si="14"/>
        <v>1.5532863266952466</v>
      </c>
      <c r="CA59" s="5">
        <f t="shared" si="17"/>
        <v>0.54916964736527596</v>
      </c>
      <c r="CB59" s="5">
        <v>4</v>
      </c>
      <c r="CC59" s="5">
        <f t="shared" si="15"/>
        <v>35.845069077582615</v>
      </c>
      <c r="CD59" s="5">
        <f t="shared" si="16"/>
        <v>-0.78653530377668324</v>
      </c>
    </row>
    <row r="60" spans="1:82" x14ac:dyDescent="0.3">
      <c r="A60" s="5">
        <v>24.766666666666669</v>
      </c>
      <c r="B60" s="5">
        <v>18</v>
      </c>
      <c r="C60" s="5">
        <v>13.333333333333334</v>
      </c>
      <c r="D60" s="5">
        <v>2.8333333333333335</v>
      </c>
      <c r="E60" s="6">
        <v>59</v>
      </c>
      <c r="G60" s="5">
        <v>48.666666666666664</v>
      </c>
      <c r="H60" s="5">
        <v>11.333333333333334</v>
      </c>
      <c r="I60" s="5">
        <v>21.333333333333332</v>
      </c>
      <c r="J60" s="5">
        <v>6.666666666666667</v>
      </c>
      <c r="K60" s="5">
        <v>45.333333333333336</v>
      </c>
      <c r="L60" s="5">
        <v>44.666666666666664</v>
      </c>
      <c r="M60" s="5">
        <v>0.33333333333333331</v>
      </c>
      <c r="N60" s="5">
        <v>31.333333333333332</v>
      </c>
      <c r="O60" s="5">
        <v>36.666666666666664</v>
      </c>
      <c r="P60" s="5">
        <v>1.3333333333333333</v>
      </c>
      <c r="Q60" s="5">
        <f t="shared" si="0"/>
        <v>24.766666666666669</v>
      </c>
      <c r="R60" s="5">
        <v>48.666666666666664</v>
      </c>
      <c r="S60" s="5">
        <v>0.33333333333333331</v>
      </c>
      <c r="T60" s="5">
        <f t="shared" si="1"/>
        <v>18.976301009416979</v>
      </c>
      <c r="U60" s="5">
        <f t="shared" si="2"/>
        <v>6.0008332754709972</v>
      </c>
      <c r="V60" s="5">
        <v>48.333333333333329</v>
      </c>
      <c r="X60" s="5"/>
      <c r="Y60" s="5">
        <v>12</v>
      </c>
      <c r="Z60" s="5">
        <v>19.333333333333332</v>
      </c>
      <c r="AA60" s="5">
        <v>26</v>
      </c>
      <c r="AB60" s="5">
        <v>12.666666666666666</v>
      </c>
      <c r="AC60" s="5">
        <v>20</v>
      </c>
      <c r="AD60" s="5">
        <v>26</v>
      </c>
      <c r="AE60" s="5">
        <v>13.333333333333334</v>
      </c>
      <c r="AF60" s="5">
        <v>16.666666666666668</v>
      </c>
      <c r="AG60" s="5">
        <v>17.333333333333332</v>
      </c>
      <c r="AH60" s="5">
        <v>16.666666666666668</v>
      </c>
      <c r="AI60" s="5">
        <f t="shared" si="3"/>
        <v>18</v>
      </c>
      <c r="AJ60" s="5">
        <v>26</v>
      </c>
      <c r="AK60" s="5">
        <v>12</v>
      </c>
      <c r="AL60" s="5">
        <f t="shared" si="4"/>
        <v>4.9888765156985881</v>
      </c>
      <c r="AM60" s="5">
        <f t="shared" si="5"/>
        <v>1.5776212754932308</v>
      </c>
      <c r="AN60" s="5">
        <v>14</v>
      </c>
      <c r="AO60" s="5">
        <f t="shared" si="6"/>
        <v>27.715980642769932</v>
      </c>
      <c r="AP60" s="4">
        <f t="shared" si="7"/>
        <v>-0.27321668909825042</v>
      </c>
      <c r="AQ60" s="5"/>
      <c r="AR60" s="5"/>
      <c r="AS60" s="5">
        <v>0</v>
      </c>
      <c r="AT60" s="5"/>
      <c r="AU60" s="5">
        <v>13.333333333333334</v>
      </c>
      <c r="AV60" s="5">
        <v>0</v>
      </c>
      <c r="AW60" s="5"/>
      <c r="AX60" s="5">
        <v>13.333333333333334</v>
      </c>
      <c r="AY60" s="5">
        <v>24.666666666666668</v>
      </c>
      <c r="AZ60" s="5">
        <v>10</v>
      </c>
      <c r="BA60" s="5">
        <v>20.666666666666668</v>
      </c>
      <c r="BB60" s="5">
        <v>24.666666666666668</v>
      </c>
      <c r="BC60" s="5">
        <f t="shared" si="8"/>
        <v>13.333333333333334</v>
      </c>
      <c r="BD60" s="5">
        <v>24.666666666666668</v>
      </c>
      <c r="BE60" s="5">
        <v>0</v>
      </c>
      <c r="BF60" s="5">
        <f t="shared" si="9"/>
        <v>9.8367629208955094</v>
      </c>
      <c r="BG60" s="5">
        <f t="shared" si="10"/>
        <v>3.4778208831448021</v>
      </c>
      <c r="BH60" s="5">
        <v>24.666666666666668</v>
      </c>
      <c r="BI60" s="5">
        <f t="shared" si="11"/>
        <v>73.775721906716313</v>
      </c>
      <c r="BJ60" s="4">
        <f t="shared" si="12"/>
        <v>-0.4616419919246299</v>
      </c>
      <c r="BK60" s="5"/>
      <c r="BL60" s="5"/>
      <c r="BM60" s="5">
        <v>3.3333333333333335</v>
      </c>
      <c r="BN60" s="5"/>
      <c r="BO60" s="5">
        <v>2.6666666666666665</v>
      </c>
      <c r="BP60" s="5">
        <v>1.3333333333333333</v>
      </c>
      <c r="BQ60" s="5">
        <v>1.3333333333333333</v>
      </c>
      <c r="BR60" s="5">
        <v>3.3333333333333335</v>
      </c>
      <c r="BS60" s="5">
        <v>2.6666666666666665</v>
      </c>
      <c r="BT60" s="5">
        <v>5.333333333333333</v>
      </c>
      <c r="BU60" s="5">
        <v>2.6666666666666665</v>
      </c>
      <c r="BV60" s="5"/>
      <c r="BW60" s="5">
        <f t="shared" si="13"/>
        <v>2.8333333333333335</v>
      </c>
      <c r="BX60" s="5">
        <v>5.333333333333333</v>
      </c>
      <c r="BY60" s="5">
        <v>1.3333333333333333</v>
      </c>
      <c r="BZ60" s="5">
        <f t="shared" si="14"/>
        <v>1.2724180205607034</v>
      </c>
      <c r="CA60" s="5">
        <f t="shared" si="17"/>
        <v>0.44986770542121857</v>
      </c>
      <c r="CB60" s="5">
        <v>4</v>
      </c>
      <c r="CC60" s="5">
        <f t="shared" si="15"/>
        <v>44.908871313907177</v>
      </c>
      <c r="CD60" s="5">
        <f t="shared" si="16"/>
        <v>-0.88559892328398393</v>
      </c>
    </row>
    <row r="61" spans="1:82" x14ac:dyDescent="0.3">
      <c r="A61" s="5">
        <v>23.5</v>
      </c>
      <c r="B61" s="5">
        <v>19.666666666666668</v>
      </c>
      <c r="C61" s="5">
        <v>14.416666666666668</v>
      </c>
      <c r="D61" s="5">
        <v>4.166666666666667</v>
      </c>
      <c r="E61" s="6">
        <v>60</v>
      </c>
      <c r="G61" s="5">
        <v>40</v>
      </c>
      <c r="H61" s="5">
        <v>16.666666666666668</v>
      </c>
      <c r="I61" s="5">
        <v>31.333333333333332</v>
      </c>
      <c r="J61" s="5">
        <v>8</v>
      </c>
      <c r="K61" s="5">
        <v>49</v>
      </c>
      <c r="L61" s="5">
        <v>37.333333333333336</v>
      </c>
      <c r="M61" s="5">
        <v>6</v>
      </c>
      <c r="N61" s="5">
        <v>26.666666666666668</v>
      </c>
      <c r="O61" s="5">
        <v>13.333333333333334</v>
      </c>
      <c r="P61" s="5">
        <v>6.666666666666667</v>
      </c>
      <c r="Q61" s="5">
        <f t="shared" si="0"/>
        <v>23.5</v>
      </c>
      <c r="R61" s="5">
        <v>49</v>
      </c>
      <c r="S61" s="5">
        <v>6</v>
      </c>
      <c r="T61" s="5">
        <f t="shared" si="1"/>
        <v>15.510450479404978</v>
      </c>
      <c r="U61" s="5">
        <f t="shared" si="2"/>
        <v>4.9048351050170291</v>
      </c>
      <c r="V61" s="5">
        <v>43</v>
      </c>
      <c r="X61" s="5"/>
      <c r="Y61" s="5">
        <v>26</v>
      </c>
      <c r="Z61" s="5">
        <v>28.666666666666668</v>
      </c>
      <c r="AA61" s="5">
        <v>7.333333333333333</v>
      </c>
      <c r="AB61" s="5">
        <v>25.333333333333332</v>
      </c>
      <c r="AC61" s="5">
        <v>28</v>
      </c>
      <c r="AD61" s="5">
        <v>7.333333333333333</v>
      </c>
      <c r="AE61" s="5">
        <v>10</v>
      </c>
      <c r="AF61" s="5">
        <v>24</v>
      </c>
      <c r="AG61" s="5">
        <v>16</v>
      </c>
      <c r="AH61" s="5">
        <v>24</v>
      </c>
      <c r="AI61" s="5">
        <f t="shared" si="3"/>
        <v>19.666666666666668</v>
      </c>
      <c r="AJ61" s="5">
        <v>28.666666666666668</v>
      </c>
      <c r="AK61" s="5">
        <v>7.333333333333333</v>
      </c>
      <c r="AL61" s="5">
        <f t="shared" si="4"/>
        <v>8.6367003301372289</v>
      </c>
      <c r="AM61" s="5">
        <f t="shared" si="5"/>
        <v>2.7311644511561823</v>
      </c>
      <c r="AN61" s="5">
        <v>21.333333333333336</v>
      </c>
      <c r="AO61" s="5">
        <f t="shared" si="6"/>
        <v>43.915425407477429</v>
      </c>
      <c r="AP61" s="4">
        <f t="shared" si="7"/>
        <v>-0.16312056737588648</v>
      </c>
      <c r="AQ61" s="5"/>
      <c r="AR61" s="5"/>
      <c r="AS61" s="5">
        <v>10.666666666666666</v>
      </c>
      <c r="AT61" s="5"/>
      <c r="AU61" s="5">
        <v>16.666666666666668</v>
      </c>
      <c r="AV61" s="5">
        <v>10.666666666666666</v>
      </c>
      <c r="AW61" s="5"/>
      <c r="AX61" s="5">
        <v>16.666666666666668</v>
      </c>
      <c r="AY61" s="5">
        <v>17.333333333333332</v>
      </c>
      <c r="AZ61" s="5">
        <v>6</v>
      </c>
      <c r="BA61" s="5">
        <v>20.666666666666668</v>
      </c>
      <c r="BB61" s="5">
        <v>16.666666666666668</v>
      </c>
      <c r="BC61" s="5">
        <f t="shared" si="8"/>
        <v>14.416666666666668</v>
      </c>
      <c r="BD61" s="5">
        <v>20.666666666666668</v>
      </c>
      <c r="BE61" s="5">
        <v>6</v>
      </c>
      <c r="BF61" s="5">
        <f t="shared" si="9"/>
        <v>4.8065761830199465</v>
      </c>
      <c r="BG61" s="5">
        <f t="shared" si="10"/>
        <v>1.6993813066515779</v>
      </c>
      <c r="BH61" s="5">
        <v>14.666666666666668</v>
      </c>
      <c r="BI61" s="5">
        <f t="shared" si="11"/>
        <v>33.340412830196158</v>
      </c>
      <c r="BJ61" s="4">
        <f t="shared" si="12"/>
        <v>-0.38652482269503541</v>
      </c>
      <c r="BK61" s="5"/>
      <c r="BL61" s="5"/>
      <c r="BM61" s="5">
        <v>9.3333333333333339</v>
      </c>
      <c r="BN61" s="5"/>
      <c r="BO61" s="5">
        <v>4.666666666666667</v>
      </c>
      <c r="BP61" s="5">
        <v>2.6666666666666665</v>
      </c>
      <c r="BQ61" s="5">
        <v>1.3333333333333333</v>
      </c>
      <c r="BR61" s="5">
        <v>0</v>
      </c>
      <c r="BS61" s="5">
        <v>4.666666666666667</v>
      </c>
      <c r="BT61" s="5">
        <v>8.6666666666666661</v>
      </c>
      <c r="BU61" s="5">
        <v>2</v>
      </c>
      <c r="BV61" s="5"/>
      <c r="BW61" s="5">
        <f t="shared" si="13"/>
        <v>4.166666666666667</v>
      </c>
      <c r="BX61" s="5">
        <v>9.3333333333333339</v>
      </c>
      <c r="BY61" s="5">
        <v>0</v>
      </c>
      <c r="BZ61" s="5">
        <f t="shared" si="14"/>
        <v>3.3759184523364003</v>
      </c>
      <c r="CA61" s="5">
        <f t="shared" si="17"/>
        <v>1.1935674151899316</v>
      </c>
      <c r="CB61" s="5">
        <v>9.3333333333333339</v>
      </c>
      <c r="CC61" s="5">
        <f t="shared" si="15"/>
        <v>81.022042856073611</v>
      </c>
      <c r="CD61" s="5">
        <f t="shared" si="16"/>
        <v>-0.82269503546099287</v>
      </c>
    </row>
    <row r="62" spans="1:82" x14ac:dyDescent="0.3">
      <c r="A62" s="5">
        <v>24.233333333333338</v>
      </c>
      <c r="B62" s="5">
        <v>20.866666666666667</v>
      </c>
      <c r="C62" s="5">
        <v>11.25</v>
      </c>
      <c r="D62" s="5">
        <v>2.9166666666666665</v>
      </c>
      <c r="E62" s="6">
        <v>61</v>
      </c>
      <c r="G62" s="5">
        <v>38</v>
      </c>
      <c r="H62" s="5">
        <v>24.666666666666668</v>
      </c>
      <c r="I62" s="5">
        <v>36.666666666666664</v>
      </c>
      <c r="J62" s="5">
        <v>0.33333333333333331</v>
      </c>
      <c r="K62" s="5">
        <v>28.666666666666668</v>
      </c>
      <c r="L62" s="5">
        <v>24</v>
      </c>
      <c r="M62" s="5">
        <v>13.333333333333334</v>
      </c>
      <c r="N62" s="5">
        <v>29.333333333333332</v>
      </c>
      <c r="O62" s="5">
        <v>27.333333333333332</v>
      </c>
      <c r="P62" s="5">
        <v>20</v>
      </c>
      <c r="Q62" s="5">
        <f t="shared" si="0"/>
        <v>24.233333333333338</v>
      </c>
      <c r="R62" s="5">
        <v>38</v>
      </c>
      <c r="S62" s="5">
        <v>0.33333333333333331</v>
      </c>
      <c r="T62" s="5">
        <f t="shared" si="1"/>
        <v>11.093374732828723</v>
      </c>
      <c r="U62" s="5">
        <f t="shared" si="2"/>
        <v>3.5080331093500634</v>
      </c>
      <c r="V62" s="5">
        <v>37.666666666666664</v>
      </c>
      <c r="X62" s="5"/>
      <c r="Y62" s="5">
        <v>24</v>
      </c>
      <c r="Z62" s="5">
        <v>26.666666666666668</v>
      </c>
      <c r="AA62" s="5">
        <v>30</v>
      </c>
      <c r="AB62" s="5">
        <v>24.666666666666668</v>
      </c>
      <c r="AC62" s="5">
        <v>26</v>
      </c>
      <c r="AD62" s="5">
        <v>29.333333333333332</v>
      </c>
      <c r="AE62" s="5">
        <v>9.3333333333333339</v>
      </c>
      <c r="AF62" s="5">
        <v>18.666666666666668</v>
      </c>
      <c r="AG62" s="5">
        <v>12.666666666666666</v>
      </c>
      <c r="AH62" s="5">
        <v>7.333333333333333</v>
      </c>
      <c r="AI62" s="5">
        <f t="shared" si="3"/>
        <v>20.866666666666667</v>
      </c>
      <c r="AJ62" s="5">
        <v>30</v>
      </c>
      <c r="AK62" s="5">
        <v>7.333333333333333</v>
      </c>
      <c r="AL62" s="5">
        <f t="shared" si="4"/>
        <v>8.3506486773982527</v>
      </c>
      <c r="AM62" s="5">
        <f t="shared" si="5"/>
        <v>2.6407069760451116</v>
      </c>
      <c r="AN62" s="5">
        <v>22.666666666666668</v>
      </c>
      <c r="AO62" s="5">
        <f t="shared" si="6"/>
        <v>40.019083118521976</v>
      </c>
      <c r="AP62" s="4">
        <f t="shared" si="7"/>
        <v>-0.13892709766162326</v>
      </c>
      <c r="AQ62" s="5"/>
      <c r="AR62" s="5"/>
      <c r="AS62" s="5">
        <v>12</v>
      </c>
      <c r="AT62" s="5"/>
      <c r="AU62" s="5">
        <v>13.333333333333334</v>
      </c>
      <c r="AV62" s="5">
        <v>12</v>
      </c>
      <c r="AW62" s="5"/>
      <c r="AX62" s="5">
        <v>14</v>
      </c>
      <c r="AY62" s="5">
        <v>4.666666666666667</v>
      </c>
      <c r="AZ62" s="5">
        <v>6.666666666666667</v>
      </c>
      <c r="BA62" s="5">
        <v>22.666666666666668</v>
      </c>
      <c r="BB62" s="5">
        <v>4.666666666666667</v>
      </c>
      <c r="BC62" s="5">
        <f t="shared" si="8"/>
        <v>11.25</v>
      </c>
      <c r="BD62" s="5">
        <v>22.666666666666668</v>
      </c>
      <c r="BE62" s="5">
        <v>4.666666666666667</v>
      </c>
      <c r="BF62" s="5">
        <f t="shared" si="9"/>
        <v>5.9887460594918682</v>
      </c>
      <c r="BG62" s="5">
        <f t="shared" si="10"/>
        <v>2.1173414747354573</v>
      </c>
      <c r="BH62" s="5">
        <v>18</v>
      </c>
      <c r="BI62" s="5">
        <f t="shared" si="11"/>
        <v>53.233298306594378</v>
      </c>
      <c r="BJ62" s="4">
        <f t="shared" si="12"/>
        <v>-0.53576341127922977</v>
      </c>
      <c r="BK62" s="5"/>
      <c r="BL62" s="5"/>
      <c r="BM62" s="5">
        <v>0.66666666666666663</v>
      </c>
      <c r="BN62" s="5"/>
      <c r="BO62" s="5">
        <v>4</v>
      </c>
      <c r="BP62" s="5">
        <v>2</v>
      </c>
      <c r="BQ62" s="5">
        <v>1.3333333333333333</v>
      </c>
      <c r="BR62" s="5">
        <v>2.6666666666666665</v>
      </c>
      <c r="BS62" s="5">
        <v>0</v>
      </c>
      <c r="BT62" s="5">
        <v>6.666666666666667</v>
      </c>
      <c r="BU62" s="5">
        <v>6</v>
      </c>
      <c r="BV62" s="5"/>
      <c r="BW62" s="5">
        <f t="shared" si="13"/>
        <v>2.9166666666666665</v>
      </c>
      <c r="BX62" s="5">
        <v>6.666666666666667</v>
      </c>
      <c r="BY62" s="5">
        <v>0</v>
      </c>
      <c r="BZ62" s="5">
        <f t="shared" si="14"/>
        <v>2.4413761406873506</v>
      </c>
      <c r="CA62" s="5">
        <f t="shared" si="17"/>
        <v>0.86315681225353413</v>
      </c>
      <c r="CB62" s="5">
        <v>6.666666666666667</v>
      </c>
      <c r="CC62" s="5">
        <f t="shared" si="15"/>
        <v>83.70432482356631</v>
      </c>
      <c r="CD62" s="5">
        <f t="shared" si="16"/>
        <v>-0.87964236588720768</v>
      </c>
    </row>
    <row r="63" spans="1:82" x14ac:dyDescent="0.3">
      <c r="A63" s="5">
        <v>15.766666666666666</v>
      </c>
      <c r="B63" s="5">
        <v>15.666666666666666</v>
      </c>
      <c r="C63" s="5">
        <v>24.833333333333336</v>
      </c>
      <c r="D63" s="5">
        <v>3.1666666666666665</v>
      </c>
      <c r="E63" s="6">
        <v>62</v>
      </c>
      <c r="G63" s="5">
        <v>26.666666666666668</v>
      </c>
      <c r="H63" s="5">
        <v>6.666666666666667</v>
      </c>
      <c r="I63" s="5">
        <v>20</v>
      </c>
      <c r="J63" s="5">
        <v>2.6666666666666665</v>
      </c>
      <c r="K63" s="5">
        <v>38</v>
      </c>
      <c r="L63" s="5">
        <v>8</v>
      </c>
      <c r="M63" s="5">
        <v>16.666666666666668</v>
      </c>
      <c r="N63" s="5">
        <v>9</v>
      </c>
      <c r="O63" s="5">
        <v>23.333333333333332</v>
      </c>
      <c r="P63" s="5">
        <v>6.666666666666667</v>
      </c>
      <c r="Q63" s="5">
        <f t="shared" si="0"/>
        <v>15.766666666666666</v>
      </c>
      <c r="R63" s="5">
        <v>38</v>
      </c>
      <c r="S63" s="5">
        <v>2.6666666666666665</v>
      </c>
      <c r="T63" s="5">
        <f t="shared" si="1"/>
        <v>11.217325664423248</v>
      </c>
      <c r="U63" s="5">
        <f t="shared" si="2"/>
        <v>3.5472298355439058</v>
      </c>
      <c r="V63" s="5">
        <v>35.333333333333336</v>
      </c>
      <c r="X63" s="5"/>
      <c r="Y63" s="5">
        <v>12</v>
      </c>
      <c r="Z63" s="5">
        <v>16.666666666666668</v>
      </c>
      <c r="AA63" s="5">
        <v>23.333333333333332</v>
      </c>
      <c r="AB63" s="5">
        <v>16</v>
      </c>
      <c r="AC63" s="5">
        <v>14.666666666666666</v>
      </c>
      <c r="AD63" s="5">
        <v>25.333333333333332</v>
      </c>
      <c r="AE63" s="5">
        <v>12</v>
      </c>
      <c r="AF63" s="5">
        <v>13.333333333333334</v>
      </c>
      <c r="AG63" s="5">
        <v>10.666666666666666</v>
      </c>
      <c r="AH63" s="5">
        <v>12.666666666666666</v>
      </c>
      <c r="AI63" s="5">
        <f t="shared" si="3"/>
        <v>15.666666666666666</v>
      </c>
      <c r="AJ63" s="5">
        <v>25.333333333333332</v>
      </c>
      <c r="AK63" s="5">
        <v>10.666666666666666</v>
      </c>
      <c r="AL63" s="5">
        <f t="shared" si="4"/>
        <v>4.9516177678127073</v>
      </c>
      <c r="AM63" s="5">
        <f t="shared" si="5"/>
        <v>1.5658390248846941</v>
      </c>
      <c r="AN63" s="5">
        <v>14.666666666666666</v>
      </c>
      <c r="AO63" s="5">
        <f t="shared" si="6"/>
        <v>31.606070858378981</v>
      </c>
      <c r="AP63" s="4">
        <f t="shared" si="7"/>
        <v>-6.342494714587716E-3</v>
      </c>
      <c r="AQ63" s="5"/>
      <c r="AR63" s="5"/>
      <c r="AS63" s="5">
        <v>26.666666666666668</v>
      </c>
      <c r="AT63" s="5"/>
      <c r="AU63" s="5">
        <v>23.333333333333332</v>
      </c>
      <c r="AV63" s="5">
        <v>25.333333333333332</v>
      </c>
      <c r="AW63" s="5"/>
      <c r="AX63" s="5">
        <v>26.666666666666668</v>
      </c>
      <c r="AY63" s="5">
        <v>24.666666666666668</v>
      </c>
      <c r="AZ63" s="5">
        <v>23.333333333333332</v>
      </c>
      <c r="BA63" s="5">
        <v>25.333333333333332</v>
      </c>
      <c r="BB63" s="5">
        <v>23.333333333333332</v>
      </c>
      <c r="BC63" s="5">
        <f t="shared" si="8"/>
        <v>24.833333333333336</v>
      </c>
      <c r="BD63" s="5">
        <v>26.666666666666668</v>
      </c>
      <c r="BE63" s="5">
        <v>23.333333333333332</v>
      </c>
      <c r="BF63" s="5">
        <f t="shared" si="9"/>
        <v>1.414213562373096</v>
      </c>
      <c r="BG63" s="5">
        <f t="shared" si="10"/>
        <v>0.50000000000000033</v>
      </c>
      <c r="BH63" s="5">
        <v>3.3333333333333357</v>
      </c>
      <c r="BI63" s="5">
        <f t="shared" si="11"/>
        <v>5.694819714254078</v>
      </c>
      <c r="BJ63" s="4">
        <f t="shared" si="12"/>
        <v>0.57505285412262186</v>
      </c>
      <c r="BK63" s="5"/>
      <c r="BL63" s="5"/>
      <c r="BM63" s="5">
        <v>1.3333333333333333</v>
      </c>
      <c r="BN63" s="5"/>
      <c r="BO63" s="5">
        <v>2</v>
      </c>
      <c r="BP63" s="5">
        <v>0</v>
      </c>
      <c r="BQ63" s="5">
        <v>2.6666666666666665</v>
      </c>
      <c r="BR63" s="5">
        <v>4</v>
      </c>
      <c r="BS63" s="5">
        <v>6</v>
      </c>
      <c r="BT63" s="5">
        <v>6</v>
      </c>
      <c r="BU63" s="5">
        <v>3.3333333333333335</v>
      </c>
      <c r="BV63" s="5"/>
      <c r="BW63" s="5">
        <f t="shared" si="13"/>
        <v>3.1666666666666665</v>
      </c>
      <c r="BX63" s="5">
        <v>6</v>
      </c>
      <c r="BY63" s="5">
        <v>0</v>
      </c>
      <c r="BZ63" s="5">
        <f t="shared" si="14"/>
        <v>2.1306530782092472</v>
      </c>
      <c r="CA63" s="5">
        <f t="shared" si="17"/>
        <v>0.75329961997887496</v>
      </c>
      <c r="CB63" s="5">
        <v>6</v>
      </c>
      <c r="CC63" s="5">
        <f t="shared" si="15"/>
        <v>67.283781417134122</v>
      </c>
      <c r="CD63" s="5">
        <f t="shared" si="16"/>
        <v>-0.79915433403805503</v>
      </c>
    </row>
    <row r="64" spans="1:82" x14ac:dyDescent="0.3">
      <c r="A64" s="5">
        <v>16.833333333333332</v>
      </c>
      <c r="B64" s="5">
        <v>10.433333333333334</v>
      </c>
      <c r="C64" s="5">
        <v>23.083333333333336</v>
      </c>
      <c r="D64" s="5">
        <v>9.5833333333333321</v>
      </c>
      <c r="E64" s="6">
        <v>63</v>
      </c>
      <c r="G64" s="5">
        <v>36.666666666666664</v>
      </c>
      <c r="H64" s="5">
        <v>6</v>
      </c>
      <c r="I64" s="5">
        <v>8.6666666666666661</v>
      </c>
      <c r="J64" s="5">
        <v>2.6666666666666665</v>
      </c>
      <c r="K64" s="5">
        <v>29.333333333333332</v>
      </c>
      <c r="L64" s="5">
        <v>10</v>
      </c>
      <c r="M64" s="5">
        <v>3</v>
      </c>
      <c r="N64" s="5">
        <v>26.333333333333332</v>
      </c>
      <c r="O64" s="5">
        <v>45</v>
      </c>
      <c r="P64" s="5">
        <v>0.66666666666666663</v>
      </c>
      <c r="Q64" s="5">
        <f t="shared" si="0"/>
        <v>16.833333333333332</v>
      </c>
      <c r="R64" s="5">
        <v>45</v>
      </c>
      <c r="S64" s="5">
        <v>0.66666666666666663</v>
      </c>
      <c r="T64" s="5">
        <f t="shared" si="1"/>
        <v>16.046421854138934</v>
      </c>
      <c r="U64" s="5">
        <f t="shared" si="2"/>
        <v>5.074324135498121</v>
      </c>
      <c r="V64" s="5">
        <v>44.333333333333336</v>
      </c>
      <c r="X64" s="5"/>
      <c r="Y64" s="5">
        <v>8.6666666666666661</v>
      </c>
      <c r="Z64" s="5">
        <v>10</v>
      </c>
      <c r="AA64" s="5">
        <v>12</v>
      </c>
      <c r="AB64" s="5">
        <v>8</v>
      </c>
      <c r="AC64" s="5">
        <v>10</v>
      </c>
      <c r="AD64" s="5">
        <v>12.666666666666666</v>
      </c>
      <c r="AE64" s="5">
        <v>10.666666666666666</v>
      </c>
      <c r="AF64" s="5">
        <v>11.333333333333334</v>
      </c>
      <c r="AG64" s="5">
        <v>9.3333333333333339</v>
      </c>
      <c r="AH64" s="5">
        <v>11.666666666666666</v>
      </c>
      <c r="AI64" s="5">
        <f t="shared" si="3"/>
        <v>10.433333333333334</v>
      </c>
      <c r="AJ64" s="5">
        <v>12.666666666666666</v>
      </c>
      <c r="AK64" s="5">
        <v>8</v>
      </c>
      <c r="AL64" s="5">
        <f t="shared" si="4"/>
        <v>1.5075939460520731</v>
      </c>
      <c r="AM64" s="5">
        <f t="shared" si="5"/>
        <v>0.47674306562055635</v>
      </c>
      <c r="AN64" s="5">
        <v>4.6666666666666661</v>
      </c>
      <c r="AO64" s="5">
        <f t="shared" si="6"/>
        <v>14.449782230531053</v>
      </c>
      <c r="AP64" s="4">
        <f t="shared" si="7"/>
        <v>-0.38019801980198015</v>
      </c>
      <c r="AQ64" s="5"/>
      <c r="AR64" s="5"/>
      <c r="AS64" s="5">
        <v>23.333333333333332</v>
      </c>
      <c r="AT64" s="5"/>
      <c r="AU64" s="5">
        <v>21.333333333333332</v>
      </c>
      <c r="AV64" s="5">
        <v>23.333333333333332</v>
      </c>
      <c r="AW64" s="5"/>
      <c r="AX64" s="5">
        <v>24.666666666666668</v>
      </c>
      <c r="AY64" s="5">
        <v>24</v>
      </c>
      <c r="AZ64" s="5">
        <v>22.666666666666668</v>
      </c>
      <c r="BA64" s="5">
        <v>23.333333333333332</v>
      </c>
      <c r="BB64" s="5">
        <v>22</v>
      </c>
      <c r="BC64" s="5">
        <f t="shared" si="8"/>
        <v>23.083333333333336</v>
      </c>
      <c r="BD64" s="5">
        <v>24.666666666666668</v>
      </c>
      <c r="BE64" s="5">
        <v>21.333333333333332</v>
      </c>
      <c r="BF64" s="5">
        <f t="shared" si="9"/>
        <v>1.0653265391046238</v>
      </c>
      <c r="BG64" s="5">
        <f t="shared" si="10"/>
        <v>0.37664980998943759</v>
      </c>
      <c r="BH64" s="5">
        <v>3.3333333333333357</v>
      </c>
      <c r="BI64" s="5">
        <f t="shared" si="11"/>
        <v>4.6151330213918724</v>
      </c>
      <c r="BJ64" s="4">
        <f t="shared" si="12"/>
        <v>0.37128712871287151</v>
      </c>
      <c r="BK64" s="5"/>
      <c r="BL64" s="5"/>
      <c r="BM64" s="5">
        <v>32.666666666666664</v>
      </c>
      <c r="BN64" s="5"/>
      <c r="BO64" s="5">
        <v>2.6666666666666665</v>
      </c>
      <c r="BP64" s="5">
        <v>0</v>
      </c>
      <c r="BQ64" s="5">
        <v>32.666666666666664</v>
      </c>
      <c r="BR64" s="5">
        <v>3.3333333333333335</v>
      </c>
      <c r="BS64" s="5">
        <v>0</v>
      </c>
      <c r="BT64" s="5">
        <v>3.3333333333333335</v>
      </c>
      <c r="BU64" s="5">
        <v>2</v>
      </c>
      <c r="BV64" s="5"/>
      <c r="BW64" s="5">
        <f t="shared" si="13"/>
        <v>9.5833333333333321</v>
      </c>
      <c r="BX64" s="5">
        <v>32.666666666666664</v>
      </c>
      <c r="BY64" s="5">
        <v>0</v>
      </c>
      <c r="BZ64" s="5">
        <f t="shared" si="14"/>
        <v>14.307007939834108</v>
      </c>
      <c r="CA64" s="5">
        <f t="shared" si="17"/>
        <v>5.0582911663732366</v>
      </c>
      <c r="CB64" s="5">
        <v>32.666666666666664</v>
      </c>
      <c r="CC64" s="5">
        <f t="shared" si="15"/>
        <v>149.29051763305159</v>
      </c>
      <c r="CD64" s="5">
        <f t="shared" si="16"/>
        <v>-0.43069306930693074</v>
      </c>
    </row>
    <row r="65" spans="1:82" x14ac:dyDescent="0.3">
      <c r="A65" s="5">
        <v>15.833333333333334</v>
      </c>
      <c r="B65" s="5">
        <v>10.933333333333334</v>
      </c>
      <c r="C65" s="5">
        <v>22</v>
      </c>
      <c r="D65" s="5">
        <v>6.4166666666666652</v>
      </c>
      <c r="E65" s="6">
        <v>64</v>
      </c>
      <c r="G65" s="5">
        <v>20</v>
      </c>
      <c r="H65" s="5">
        <v>0.66666666666666663</v>
      </c>
      <c r="I65" s="5">
        <v>26</v>
      </c>
      <c r="J65" s="5">
        <v>16.666666666666668</v>
      </c>
      <c r="K65" s="5">
        <v>23.333333333333332</v>
      </c>
      <c r="L65" s="5">
        <v>36.666666666666664</v>
      </c>
      <c r="M65" s="5">
        <v>0.33333333333333331</v>
      </c>
      <c r="N65" s="5">
        <v>17.333333333333332</v>
      </c>
      <c r="O65" s="5">
        <v>10</v>
      </c>
      <c r="P65" s="5">
        <v>7.333333333333333</v>
      </c>
      <c r="Q65" s="5">
        <f t="shared" si="0"/>
        <v>15.833333333333334</v>
      </c>
      <c r="R65" s="5">
        <v>36.666666666666664</v>
      </c>
      <c r="S65" s="5">
        <v>0.33333333333333331</v>
      </c>
      <c r="T65" s="5">
        <f t="shared" si="1"/>
        <v>11.501207666057409</v>
      </c>
      <c r="U65" s="5">
        <f t="shared" si="2"/>
        <v>3.637001206733065</v>
      </c>
      <c r="V65" s="5">
        <v>36.333333333333329</v>
      </c>
      <c r="X65" s="5"/>
      <c r="Y65" s="5">
        <v>8</v>
      </c>
      <c r="Z65" s="5">
        <v>12.666666666666666</v>
      </c>
      <c r="AA65" s="5">
        <v>10.666666666666666</v>
      </c>
      <c r="AB65" s="5">
        <v>8</v>
      </c>
      <c r="AC65" s="5">
        <v>12</v>
      </c>
      <c r="AD65" s="5">
        <v>10.666666666666666</v>
      </c>
      <c r="AE65" s="5">
        <v>14</v>
      </c>
      <c r="AF65" s="5">
        <v>10</v>
      </c>
      <c r="AG65" s="5">
        <v>13.333333333333334</v>
      </c>
      <c r="AH65" s="5">
        <v>10</v>
      </c>
      <c r="AI65" s="5">
        <f t="shared" si="3"/>
        <v>10.933333333333334</v>
      </c>
      <c r="AJ65" s="5">
        <v>14</v>
      </c>
      <c r="AK65" s="5">
        <v>8</v>
      </c>
      <c r="AL65" s="5">
        <f t="shared" si="4"/>
        <v>2.0655911179772914</v>
      </c>
      <c r="AM65" s="5">
        <f t="shared" si="5"/>
        <v>0.65319726474218154</v>
      </c>
      <c r="AN65" s="5">
        <v>6</v>
      </c>
      <c r="AO65" s="5">
        <f t="shared" si="6"/>
        <v>18.89260168881669</v>
      </c>
      <c r="AP65" s="4">
        <f t="shared" si="7"/>
        <v>-0.30947368421052635</v>
      </c>
      <c r="AQ65" s="5"/>
      <c r="AR65" s="5"/>
      <c r="AS65" s="5">
        <v>20</v>
      </c>
      <c r="AT65" s="5"/>
      <c r="AU65" s="5">
        <v>21.333333333333332</v>
      </c>
      <c r="AV65" s="5">
        <v>25.333333333333332</v>
      </c>
      <c r="AW65" s="5"/>
      <c r="AX65" s="5">
        <v>24</v>
      </c>
      <c r="AY65" s="5">
        <v>22.666666666666668</v>
      </c>
      <c r="AZ65" s="5">
        <v>21.333333333333332</v>
      </c>
      <c r="BA65" s="5">
        <v>21.333333333333332</v>
      </c>
      <c r="BB65" s="5">
        <v>20</v>
      </c>
      <c r="BC65" s="5">
        <f t="shared" si="8"/>
        <v>22</v>
      </c>
      <c r="BD65" s="5">
        <v>25.333333333333332</v>
      </c>
      <c r="BE65" s="5">
        <v>20</v>
      </c>
      <c r="BF65" s="5">
        <f t="shared" si="9"/>
        <v>1.8856180831641267</v>
      </c>
      <c r="BG65" s="5">
        <f t="shared" si="10"/>
        <v>0.66666666666666663</v>
      </c>
      <c r="BH65" s="5">
        <v>5.3333333333333321</v>
      </c>
      <c r="BI65" s="5">
        <f t="shared" si="11"/>
        <v>8.570991287109667</v>
      </c>
      <c r="BJ65" s="4">
        <f t="shared" si="12"/>
        <v>0.38947368421052625</v>
      </c>
      <c r="BK65" s="5"/>
      <c r="BL65" s="5"/>
      <c r="BM65" s="5">
        <v>23.333333333333332</v>
      </c>
      <c r="BN65" s="5"/>
      <c r="BO65" s="5">
        <v>7.333333333333333</v>
      </c>
      <c r="BP65" s="5">
        <v>2.6666666666666665</v>
      </c>
      <c r="BQ65" s="5">
        <v>5.333333333333333</v>
      </c>
      <c r="BR65" s="5">
        <v>2.6666666666666665</v>
      </c>
      <c r="BS65" s="5">
        <v>0.66666666666666663</v>
      </c>
      <c r="BT65" s="5">
        <v>4.666666666666667</v>
      </c>
      <c r="BU65" s="5">
        <v>4.666666666666667</v>
      </c>
      <c r="BV65" s="5"/>
      <c r="BW65" s="5">
        <f t="shared" si="13"/>
        <v>6.4166666666666652</v>
      </c>
      <c r="BX65" s="5">
        <v>23.333333333333332</v>
      </c>
      <c r="BY65" s="5">
        <v>0.66666666666666663</v>
      </c>
      <c r="BZ65" s="5">
        <f t="shared" si="14"/>
        <v>7.1264096349925268</v>
      </c>
      <c r="CA65" s="5">
        <f t="shared" si="17"/>
        <v>2.519566289208182</v>
      </c>
      <c r="CB65" s="5">
        <v>22.666666666666664</v>
      </c>
      <c r="CC65" s="5">
        <f t="shared" si="15"/>
        <v>111.06092937650693</v>
      </c>
      <c r="CD65" s="5">
        <f t="shared" si="16"/>
        <v>-0.59473684210526323</v>
      </c>
    </row>
    <row r="66" spans="1:82" x14ac:dyDescent="0.3">
      <c r="A66" s="5">
        <v>18.199999999999996</v>
      </c>
      <c r="B66" s="5">
        <v>14.533333333333335</v>
      </c>
      <c r="C66" s="5">
        <v>20.833333333333332</v>
      </c>
      <c r="D66" s="5">
        <v>7.416666666666667</v>
      </c>
      <c r="E66" s="6">
        <v>65</v>
      </c>
      <c r="G66" s="5">
        <v>30</v>
      </c>
      <c r="H66" s="5">
        <v>5.333333333333333</v>
      </c>
      <c r="I66" s="5">
        <v>17.333333333333332</v>
      </c>
      <c r="J66" s="5">
        <v>17.333333333333332</v>
      </c>
      <c r="K66" s="5">
        <v>20</v>
      </c>
      <c r="L66" s="5">
        <v>23.333333333333332</v>
      </c>
      <c r="M66" s="5">
        <v>20</v>
      </c>
      <c r="N66" s="5">
        <v>26.666666666666668</v>
      </c>
      <c r="O66" s="5">
        <v>14</v>
      </c>
      <c r="P66" s="5">
        <v>8</v>
      </c>
      <c r="Q66" s="5">
        <f t="shared" si="0"/>
        <v>18.199999999999996</v>
      </c>
      <c r="R66" s="5">
        <v>30</v>
      </c>
      <c r="S66" s="5">
        <v>5.333333333333333</v>
      </c>
      <c r="T66" s="5">
        <f t="shared" si="1"/>
        <v>7.6919069221335157</v>
      </c>
      <c r="U66" s="5">
        <f t="shared" si="2"/>
        <v>2.4323945423957332</v>
      </c>
      <c r="V66" s="5">
        <v>24.666666666666668</v>
      </c>
      <c r="X66" s="5"/>
      <c r="Y66" s="5">
        <v>4.666666666666667</v>
      </c>
      <c r="Z66" s="5">
        <v>24.666666666666668</v>
      </c>
      <c r="AA66" s="5">
        <v>18.666666666666668</v>
      </c>
      <c r="AB66" s="5">
        <v>4.666666666666667</v>
      </c>
      <c r="AC66" s="5">
        <v>25.333333333333332</v>
      </c>
      <c r="AD66" s="5">
        <v>18</v>
      </c>
      <c r="AE66" s="5">
        <v>16.666666666666668</v>
      </c>
      <c r="AF66" s="5">
        <v>10.666666666666666</v>
      </c>
      <c r="AG66" s="5">
        <v>12</v>
      </c>
      <c r="AH66" s="5">
        <v>10</v>
      </c>
      <c r="AI66" s="5">
        <f t="shared" si="3"/>
        <v>14.533333333333335</v>
      </c>
      <c r="AJ66" s="5">
        <v>25.333333333333332</v>
      </c>
      <c r="AK66" s="5">
        <v>4.666666666666667</v>
      </c>
      <c r="AL66" s="5">
        <f t="shared" si="4"/>
        <v>7.3756355658343091</v>
      </c>
      <c r="AM66" s="5">
        <f t="shared" si="5"/>
        <v>2.3323807579381199</v>
      </c>
      <c r="AN66" s="5">
        <v>20.666666666666664</v>
      </c>
      <c r="AO66" s="5">
        <f t="shared" si="6"/>
        <v>50.74978600344707</v>
      </c>
      <c r="AP66" s="4">
        <f t="shared" si="7"/>
        <v>-0.20146520146520119</v>
      </c>
      <c r="AQ66" s="5"/>
      <c r="AR66" s="5"/>
      <c r="AS66" s="5">
        <v>18.666666666666668</v>
      </c>
      <c r="AT66" s="5"/>
      <c r="AU66" s="5">
        <v>19.333333333333332</v>
      </c>
      <c r="AV66" s="5">
        <v>22.666666666666668</v>
      </c>
      <c r="AW66" s="5"/>
      <c r="AX66" s="5">
        <v>21.333333333333332</v>
      </c>
      <c r="AY66" s="5">
        <v>22</v>
      </c>
      <c r="AZ66" s="5">
        <v>21.333333333333332</v>
      </c>
      <c r="BA66" s="5">
        <v>21.333333333333332</v>
      </c>
      <c r="BB66" s="5">
        <v>20</v>
      </c>
      <c r="BC66" s="5">
        <f t="shared" si="8"/>
        <v>20.833333333333332</v>
      </c>
      <c r="BD66" s="5">
        <v>22.666666666666668</v>
      </c>
      <c r="BE66" s="5">
        <v>18.666666666666668</v>
      </c>
      <c r="BF66" s="5">
        <f t="shared" si="9"/>
        <v>1.3685817012571346</v>
      </c>
      <c r="BG66" s="5">
        <f t="shared" si="10"/>
        <v>0.4838667007833708</v>
      </c>
      <c r="BH66" s="5">
        <v>4</v>
      </c>
      <c r="BI66" s="5">
        <f t="shared" si="11"/>
        <v>6.569192166034246</v>
      </c>
      <c r="BJ66" s="4">
        <f t="shared" si="12"/>
        <v>0.1446886446886449</v>
      </c>
      <c r="BK66" s="5"/>
      <c r="BL66" s="5"/>
      <c r="BM66" s="5">
        <v>14.666666666666666</v>
      </c>
      <c r="BN66" s="5"/>
      <c r="BO66" s="5">
        <v>3.3333333333333335</v>
      </c>
      <c r="BP66" s="5">
        <v>2</v>
      </c>
      <c r="BQ66" s="5">
        <v>4</v>
      </c>
      <c r="BR66" s="5">
        <v>15.333333333333334</v>
      </c>
      <c r="BS66" s="5">
        <v>7.333333333333333</v>
      </c>
      <c r="BT66" s="5">
        <v>10</v>
      </c>
      <c r="BU66" s="5">
        <v>2.6666666666666665</v>
      </c>
      <c r="BV66" s="5"/>
      <c r="BW66" s="5">
        <f t="shared" si="13"/>
        <v>7.416666666666667</v>
      </c>
      <c r="BX66" s="5">
        <v>15.333333333333334</v>
      </c>
      <c r="BY66" s="5">
        <v>2</v>
      </c>
      <c r="BZ66" s="5">
        <f t="shared" si="14"/>
        <v>5.3741001461595754</v>
      </c>
      <c r="CA66" s="5">
        <f t="shared" si="17"/>
        <v>1.9000313280625258</v>
      </c>
      <c r="CB66" s="5">
        <v>13.333333333333334</v>
      </c>
      <c r="CC66" s="5">
        <f t="shared" si="15"/>
        <v>72.45977725158977</v>
      </c>
      <c r="CD66" s="5">
        <f t="shared" si="16"/>
        <v>-0.59249084249084238</v>
      </c>
    </row>
    <row r="67" spans="1:82" x14ac:dyDescent="0.3">
      <c r="A67" s="5">
        <v>21.733333333333334</v>
      </c>
      <c r="B67" s="5">
        <v>9.8666666666666689</v>
      </c>
      <c r="C67" s="5">
        <v>19.333333333333336</v>
      </c>
      <c r="D67" s="5">
        <v>4.333333333333333</v>
      </c>
      <c r="E67" s="6">
        <v>66</v>
      </c>
      <c r="G67" s="5">
        <v>20</v>
      </c>
      <c r="H67" s="5">
        <v>8</v>
      </c>
      <c r="I67" s="5">
        <v>26.666666666666668</v>
      </c>
      <c r="J67" s="5">
        <v>7</v>
      </c>
      <c r="K67" s="5">
        <v>24</v>
      </c>
      <c r="L67" s="5">
        <v>22.666666666666668</v>
      </c>
      <c r="M67" s="5">
        <v>16.666666666666668</v>
      </c>
      <c r="N67" s="5">
        <v>56.666666666666664</v>
      </c>
      <c r="O67" s="5">
        <v>13.666666666666666</v>
      </c>
      <c r="P67" s="5">
        <v>22</v>
      </c>
      <c r="Q67" s="5">
        <f t="shared" ref="Q67:Q94" si="18">AVERAGE(G67:P67)</f>
        <v>21.733333333333334</v>
      </c>
      <c r="R67" s="5">
        <v>56.666666666666664</v>
      </c>
      <c r="S67" s="5">
        <v>7</v>
      </c>
      <c r="T67" s="5">
        <f t="shared" ref="T67:T93" si="19">_xlfn.STDEV.S(G67:P67)</f>
        <v>13.945042041201027</v>
      </c>
      <c r="U67" s="5">
        <f t="shared" ref="U67:U94" si="20">_xlfn.STDEV.S(G67:P67)/SQRT(COUNT(G67:P67))</f>
        <v>4.4098094916998862</v>
      </c>
      <c r="V67" s="5">
        <v>49.666666666666664</v>
      </c>
      <c r="X67" s="5"/>
      <c r="Y67" s="5">
        <v>8.6666666666666661</v>
      </c>
      <c r="Z67" s="5">
        <v>15.333333333333334</v>
      </c>
      <c r="AA67" s="5">
        <v>6</v>
      </c>
      <c r="AB67" s="5">
        <v>8.6666666666666661</v>
      </c>
      <c r="AC67" s="5">
        <v>15.333333333333334</v>
      </c>
      <c r="AD67" s="5">
        <v>6</v>
      </c>
      <c r="AE67" s="5">
        <v>12.666666666666666</v>
      </c>
      <c r="AF67" s="5">
        <v>8.6666666666666661</v>
      </c>
      <c r="AG67" s="5">
        <v>10.666666666666666</v>
      </c>
      <c r="AH67" s="5">
        <v>6.666666666666667</v>
      </c>
      <c r="AI67" s="5">
        <f t="shared" ref="AI67:AI94" si="21">AVERAGE(Y67:AH67)</f>
        <v>9.8666666666666689</v>
      </c>
      <c r="AJ67" s="5">
        <v>15.333333333333334</v>
      </c>
      <c r="AK67" s="5">
        <v>6</v>
      </c>
      <c r="AL67" s="5">
        <f t="shared" ref="AL67:AL94" si="22">_xlfn.STDEV.S(Y67:AH67)</f>
        <v>3.5388496422034388</v>
      </c>
      <c r="AM67" s="5">
        <f t="shared" ref="AM67:AM94" si="23">_xlfn.STDEV.S(Y67:AH67)/SQRT(COUNT(Y67:AH67))</f>
        <v>1.1190825166234797</v>
      </c>
      <c r="AN67" s="5">
        <v>9.3333333333333339</v>
      </c>
      <c r="AO67" s="5">
        <f t="shared" ref="AO67:AO94" si="24">AL67/AI67*100</f>
        <v>35.866719346656467</v>
      </c>
      <c r="AP67" s="4">
        <f t="shared" ref="AP67:AP94" si="25">(AI67-Q67)/Q67</f>
        <v>-0.54601226993865026</v>
      </c>
      <c r="AQ67" s="5"/>
      <c r="AR67" s="5"/>
      <c r="AS67" s="5">
        <v>16.666666666666668</v>
      </c>
      <c r="AT67" s="5"/>
      <c r="AU67" s="5">
        <v>18</v>
      </c>
      <c r="AV67" s="5">
        <v>20</v>
      </c>
      <c r="AW67" s="5"/>
      <c r="AX67" s="5">
        <v>20.666666666666668</v>
      </c>
      <c r="AY67" s="5">
        <v>22</v>
      </c>
      <c r="AZ67" s="5">
        <v>20</v>
      </c>
      <c r="BA67" s="5">
        <v>19.333333333333332</v>
      </c>
      <c r="BB67" s="5">
        <v>18</v>
      </c>
      <c r="BC67" s="5">
        <f t="shared" ref="BC67:BC94" si="26">AVERAGE(AS67:BB67)</f>
        <v>19.333333333333336</v>
      </c>
      <c r="BD67" s="5">
        <v>22</v>
      </c>
      <c r="BE67" s="5">
        <v>16.666666666666668</v>
      </c>
      <c r="BF67" s="5">
        <f t="shared" ref="BF67:BF93" si="27">_xlfn.STDEV.S(AS67:BB67)</f>
        <v>1.7089865185644153</v>
      </c>
      <c r="BG67" s="5">
        <f t="shared" ref="BG67:BG94" si="28">_xlfn.STDEV.S(AS67:BB67)/SQRT(COUNT(AS67:BB67))</f>
        <v>0.60421797811664379</v>
      </c>
      <c r="BH67" s="5">
        <v>5.3333333333333321</v>
      </c>
      <c r="BI67" s="5">
        <f t="shared" ref="BI67:BI94" si="29">BF67/BC67*100</f>
        <v>8.8395854408504224</v>
      </c>
      <c r="BJ67" s="4">
        <f t="shared" ref="BJ67:BJ94" si="30">(BC67-Q67)/Q67</f>
        <v>-0.11042944785276067</v>
      </c>
      <c r="BK67" s="5"/>
      <c r="BL67" s="5"/>
      <c r="BM67" s="5">
        <v>7.333333333333333</v>
      </c>
      <c r="BN67" s="5"/>
      <c r="BO67" s="5">
        <v>1.3333333333333333</v>
      </c>
      <c r="BP67" s="5">
        <v>2.6666666666666665</v>
      </c>
      <c r="BQ67" s="5">
        <v>4.666666666666667</v>
      </c>
      <c r="BR67" s="5">
        <v>10</v>
      </c>
      <c r="BS67" s="5">
        <v>1.3333333333333333</v>
      </c>
      <c r="BT67" s="5">
        <v>5.333333333333333</v>
      </c>
      <c r="BU67" s="5">
        <v>2</v>
      </c>
      <c r="BV67" s="5"/>
      <c r="BW67" s="5">
        <f t="shared" ref="BW67:BW94" si="31">AVERAGE(BM67:BV67)</f>
        <v>4.333333333333333</v>
      </c>
      <c r="BX67" s="5">
        <v>10</v>
      </c>
      <c r="BY67" s="5">
        <v>1.3333333333333333</v>
      </c>
      <c r="BZ67" s="5">
        <f t="shared" ref="BZ67:BZ94" si="32">_xlfn.STDEV.S(BM67:BV67)</f>
        <v>3.1269438398822875</v>
      </c>
      <c r="CA67" s="5">
        <f t="shared" ref="CA67:CA94" si="33">_xlfn.STDEV.S(BM67:BV67)/SQRT(COUNT(BM67:BV67))</f>
        <v>1.1055415967851336</v>
      </c>
      <c r="CB67" s="5">
        <v>8.6666666666666661</v>
      </c>
      <c r="CC67" s="5">
        <f t="shared" ref="CC67:CC94" si="34">BZ67/BW67*100</f>
        <v>72.160242458822026</v>
      </c>
      <c r="CD67" s="5">
        <f t="shared" ref="CD67:CD94" si="35">(BW67-Q67)/Q67</f>
        <v>-0.80061349693251538</v>
      </c>
    </row>
    <row r="68" spans="1:82" x14ac:dyDescent="0.3">
      <c r="A68" s="5">
        <v>23.3</v>
      </c>
      <c r="B68" s="5">
        <v>12.600000000000001</v>
      </c>
      <c r="C68" s="5">
        <v>18.25</v>
      </c>
      <c r="D68" s="5">
        <v>3.4166666666666661</v>
      </c>
      <c r="E68" s="6">
        <v>67</v>
      </c>
      <c r="G68" s="5">
        <v>38.666666666666664</v>
      </c>
      <c r="H68" s="5">
        <v>15.333333333333334</v>
      </c>
      <c r="I68" s="5">
        <v>56.666666666666664</v>
      </c>
      <c r="J68" s="5">
        <v>17</v>
      </c>
      <c r="K68" s="5">
        <v>20</v>
      </c>
      <c r="L68" s="5">
        <v>20</v>
      </c>
      <c r="M68" s="5">
        <v>20</v>
      </c>
      <c r="N68" s="5">
        <v>23.333333333333332</v>
      </c>
      <c r="O68" s="5">
        <v>10</v>
      </c>
      <c r="P68" s="5">
        <v>12</v>
      </c>
      <c r="Q68" s="5">
        <f t="shared" si="18"/>
        <v>23.3</v>
      </c>
      <c r="R68" s="5">
        <v>56.666666666666664</v>
      </c>
      <c r="S68" s="5">
        <v>10</v>
      </c>
      <c r="T68" s="5">
        <f t="shared" si="19"/>
        <v>14.102315719128377</v>
      </c>
      <c r="U68" s="5">
        <f t="shared" si="20"/>
        <v>4.4595437955241035</v>
      </c>
      <c r="V68" s="5">
        <v>46.666666666666664</v>
      </c>
      <c r="X68" s="5"/>
      <c r="Y68" s="5">
        <v>13.333333333333334</v>
      </c>
      <c r="Z68" s="5">
        <v>16</v>
      </c>
      <c r="AA68" s="5">
        <v>10</v>
      </c>
      <c r="AB68" s="5">
        <v>13.333333333333334</v>
      </c>
      <c r="AC68" s="5">
        <v>20</v>
      </c>
      <c r="AD68" s="5">
        <v>10</v>
      </c>
      <c r="AE68" s="5">
        <v>13.333333333333334</v>
      </c>
      <c r="AF68" s="5">
        <v>8.6666666666666661</v>
      </c>
      <c r="AG68" s="5">
        <v>16.666666666666668</v>
      </c>
      <c r="AH68" s="5">
        <v>4.666666666666667</v>
      </c>
      <c r="AI68" s="5">
        <f t="shared" si="21"/>
        <v>12.600000000000001</v>
      </c>
      <c r="AJ68" s="5">
        <v>20</v>
      </c>
      <c r="AK68" s="5">
        <v>4.666666666666667</v>
      </c>
      <c r="AL68" s="5">
        <f t="shared" si="22"/>
        <v>4.4271887242357293</v>
      </c>
      <c r="AM68" s="5">
        <f t="shared" si="23"/>
        <v>1.3999999999999992</v>
      </c>
      <c r="AN68" s="5">
        <v>15.333333333333332</v>
      </c>
      <c r="AO68" s="5">
        <f t="shared" si="24"/>
        <v>35.136418446315311</v>
      </c>
      <c r="AP68" s="4">
        <f t="shared" si="25"/>
        <v>-0.45922746781115875</v>
      </c>
      <c r="AQ68" s="5"/>
      <c r="AR68" s="5"/>
      <c r="AS68" s="5">
        <v>16.666666666666668</v>
      </c>
      <c r="AT68" s="5"/>
      <c r="AU68" s="5">
        <v>16.666666666666668</v>
      </c>
      <c r="AV68" s="5">
        <v>20</v>
      </c>
      <c r="AW68" s="5"/>
      <c r="AX68" s="5">
        <v>18.666666666666668</v>
      </c>
      <c r="AY68" s="5">
        <v>20.666666666666668</v>
      </c>
      <c r="AZ68" s="5">
        <v>18</v>
      </c>
      <c r="BA68" s="5">
        <v>19.333333333333332</v>
      </c>
      <c r="BB68" s="5">
        <v>16</v>
      </c>
      <c r="BC68" s="5">
        <f t="shared" si="26"/>
        <v>18.25</v>
      </c>
      <c r="BD68" s="5">
        <v>20.666666666666668</v>
      </c>
      <c r="BE68" s="5">
        <v>16</v>
      </c>
      <c r="BF68" s="5">
        <f t="shared" si="27"/>
        <v>1.7066629464245164</v>
      </c>
      <c r="BG68" s="5">
        <f t="shared" si="28"/>
        <v>0.60339647130829444</v>
      </c>
      <c r="BH68" s="5">
        <v>4.6666666666666679</v>
      </c>
      <c r="BI68" s="5">
        <f t="shared" si="29"/>
        <v>9.3515777886274876</v>
      </c>
      <c r="BJ68" s="4">
        <f t="shared" si="30"/>
        <v>-0.21673819742489273</v>
      </c>
      <c r="BK68" s="5"/>
      <c r="BL68" s="5"/>
      <c r="BM68" s="5">
        <v>6</v>
      </c>
      <c r="BN68" s="5"/>
      <c r="BO68" s="5">
        <v>2.6666666666666665</v>
      </c>
      <c r="BP68" s="5">
        <v>0.66666666666666663</v>
      </c>
      <c r="BQ68" s="5">
        <v>3.3333333333333335</v>
      </c>
      <c r="BR68" s="5">
        <v>6</v>
      </c>
      <c r="BS68" s="5">
        <v>1.3333333333333333</v>
      </c>
      <c r="BT68" s="5">
        <v>6</v>
      </c>
      <c r="BU68" s="5">
        <v>1.3333333333333333</v>
      </c>
      <c r="BV68" s="5"/>
      <c r="BW68" s="5">
        <f t="shared" si="31"/>
        <v>3.4166666666666661</v>
      </c>
      <c r="BX68" s="5">
        <v>6</v>
      </c>
      <c r="BY68" s="5">
        <v>0.66666666666666663</v>
      </c>
      <c r="BZ68" s="5">
        <f t="shared" si="32"/>
        <v>2.2938842084780058</v>
      </c>
      <c r="CA68" s="5">
        <f t="shared" si="33"/>
        <v>0.81101053953576696</v>
      </c>
      <c r="CB68" s="5">
        <v>5.333333333333333</v>
      </c>
      <c r="CC68" s="5">
        <f t="shared" si="34"/>
        <v>67.138074394478224</v>
      </c>
      <c r="CD68" s="5">
        <f t="shared" si="35"/>
        <v>-0.85336194563662371</v>
      </c>
    </row>
    <row r="69" spans="1:82" x14ac:dyDescent="0.3">
      <c r="A69" s="5">
        <v>18.733333333333331</v>
      </c>
      <c r="B69" s="5">
        <v>16.766666666666669</v>
      </c>
      <c r="C69" s="5">
        <v>15.833333333333334</v>
      </c>
      <c r="D69" s="5">
        <v>1</v>
      </c>
      <c r="E69" s="6">
        <v>68</v>
      </c>
      <c r="G69" s="5">
        <v>29.333333333333332</v>
      </c>
      <c r="H69" s="5">
        <v>10</v>
      </c>
      <c r="I69" s="5">
        <v>23.333333333333332</v>
      </c>
      <c r="J69" s="5">
        <v>6.666666666666667</v>
      </c>
      <c r="K69" s="5">
        <v>38.666666666666664</v>
      </c>
      <c r="L69" s="5">
        <v>26.666666666666668</v>
      </c>
      <c r="M69" s="5">
        <v>14</v>
      </c>
      <c r="N69" s="5">
        <v>26.666666666666668</v>
      </c>
      <c r="O69" s="5">
        <v>10</v>
      </c>
      <c r="P69" s="5">
        <v>2</v>
      </c>
      <c r="Q69" s="5">
        <f t="shared" si="18"/>
        <v>18.733333333333331</v>
      </c>
      <c r="R69" s="5">
        <v>38.666666666666664</v>
      </c>
      <c r="S69" s="5">
        <v>2</v>
      </c>
      <c r="T69" s="5">
        <f t="shared" si="19"/>
        <v>11.819423227556358</v>
      </c>
      <c r="U69" s="5">
        <f t="shared" si="20"/>
        <v>3.7376298028576711</v>
      </c>
      <c r="V69" s="5">
        <v>36.666666666666664</v>
      </c>
      <c r="X69" s="5"/>
      <c r="Y69" s="5">
        <v>17.333333333333332</v>
      </c>
      <c r="Z69" s="5">
        <v>26.666666666666668</v>
      </c>
      <c r="AA69" s="5">
        <v>16</v>
      </c>
      <c r="AB69" s="5">
        <v>16.666666666666668</v>
      </c>
      <c r="AC69" s="5">
        <v>27.333333333333332</v>
      </c>
      <c r="AD69" s="5">
        <v>16</v>
      </c>
      <c r="AE69" s="5">
        <v>17.333333333333332</v>
      </c>
      <c r="AF69" s="5">
        <v>5.333333333333333</v>
      </c>
      <c r="AG69" s="5">
        <v>19.333333333333332</v>
      </c>
      <c r="AH69" s="5">
        <v>5.666666666666667</v>
      </c>
      <c r="AI69" s="5">
        <f t="shared" si="21"/>
        <v>16.766666666666669</v>
      </c>
      <c r="AJ69" s="5">
        <v>27.333333333333332</v>
      </c>
      <c r="AK69" s="5">
        <v>5.333333333333333</v>
      </c>
      <c r="AL69" s="5">
        <f t="shared" si="22"/>
        <v>7.2419388986890523</v>
      </c>
      <c r="AM69" s="5">
        <f t="shared" si="23"/>
        <v>2.2901021595628785</v>
      </c>
      <c r="AN69" s="5">
        <v>22</v>
      </c>
      <c r="AO69" s="5">
        <f t="shared" si="24"/>
        <v>43.192478521008262</v>
      </c>
      <c r="AP69" s="4">
        <f t="shared" si="25"/>
        <v>-0.10498220640569368</v>
      </c>
      <c r="AQ69" s="5"/>
      <c r="AR69" s="5"/>
      <c r="AS69" s="5">
        <v>13.333333333333334</v>
      </c>
      <c r="AT69" s="5"/>
      <c r="AU69" s="5">
        <v>16.666666666666668</v>
      </c>
      <c r="AV69" s="5">
        <v>17.333333333333332</v>
      </c>
      <c r="AW69" s="5"/>
      <c r="AX69" s="5">
        <v>16.666666666666668</v>
      </c>
      <c r="AY69" s="5">
        <v>16</v>
      </c>
      <c r="AZ69" s="5">
        <v>16.666666666666668</v>
      </c>
      <c r="BA69" s="5">
        <v>16.666666666666668</v>
      </c>
      <c r="BB69" s="5">
        <v>13.333333333333334</v>
      </c>
      <c r="BC69" s="5">
        <f t="shared" si="26"/>
        <v>15.833333333333334</v>
      </c>
      <c r="BD69" s="5">
        <v>17.333333333333332</v>
      </c>
      <c r="BE69" s="5">
        <v>13.333333333333334</v>
      </c>
      <c r="BF69" s="5">
        <f t="shared" si="27"/>
        <v>1.5836465855538939</v>
      </c>
      <c r="BG69" s="5">
        <f t="shared" si="28"/>
        <v>0.55990361982404013</v>
      </c>
      <c r="BH69" s="5">
        <v>3.9999999999999982</v>
      </c>
      <c r="BI69" s="5">
        <f t="shared" si="29"/>
        <v>10.001978435077225</v>
      </c>
      <c r="BJ69" s="4">
        <f t="shared" si="30"/>
        <v>-0.15480427046263331</v>
      </c>
      <c r="BK69" s="5"/>
      <c r="BL69" s="5"/>
      <c r="BM69" s="5">
        <v>0</v>
      </c>
      <c r="BN69" s="5"/>
      <c r="BO69" s="5">
        <v>0</v>
      </c>
      <c r="BP69" s="5">
        <v>1.3333333333333333</v>
      </c>
      <c r="BQ69" s="5">
        <v>2.6666666666666665</v>
      </c>
      <c r="BR69" s="5">
        <v>0</v>
      </c>
      <c r="BS69" s="5">
        <v>0.66666666666666663</v>
      </c>
      <c r="BT69" s="5">
        <v>2</v>
      </c>
      <c r="BU69" s="5">
        <v>1.3333333333333333</v>
      </c>
      <c r="BV69" s="5"/>
      <c r="BW69" s="5">
        <f t="shared" si="31"/>
        <v>1</v>
      </c>
      <c r="BX69" s="5">
        <v>2.6666666666666665</v>
      </c>
      <c r="BY69" s="5">
        <v>0</v>
      </c>
      <c r="BZ69" s="5">
        <f t="shared" si="32"/>
        <v>1.0079052613579393</v>
      </c>
      <c r="CA69" s="5">
        <f t="shared" si="33"/>
        <v>0.35634832254989918</v>
      </c>
      <c r="CB69" s="5">
        <v>2.6666666666666665</v>
      </c>
      <c r="CC69" s="5">
        <f t="shared" si="34"/>
        <v>100.79052613579394</v>
      </c>
      <c r="CD69" s="5">
        <f t="shared" si="35"/>
        <v>-0.94661921708185048</v>
      </c>
    </row>
    <row r="70" spans="1:82" x14ac:dyDescent="0.3">
      <c r="A70" s="5">
        <v>15.9</v>
      </c>
      <c r="B70" s="5">
        <v>9.3333333333333321</v>
      </c>
      <c r="C70" s="5">
        <v>14.33333333333333</v>
      </c>
      <c r="D70" s="5">
        <v>2.5</v>
      </c>
      <c r="E70" s="6">
        <v>69</v>
      </c>
      <c r="G70" s="5">
        <v>21.333333333333332</v>
      </c>
      <c r="H70" s="5">
        <v>4</v>
      </c>
      <c r="I70" s="5">
        <v>20.666666666666668</v>
      </c>
      <c r="J70" s="5">
        <v>9</v>
      </c>
      <c r="K70" s="5">
        <v>30.666666666666668</v>
      </c>
      <c r="L70" s="5">
        <v>16.666666666666668</v>
      </c>
      <c r="M70" s="5">
        <v>17.333333333333332</v>
      </c>
      <c r="N70" s="5">
        <v>13.666666666666666</v>
      </c>
      <c r="O70" s="5">
        <v>9</v>
      </c>
      <c r="P70" s="5">
        <v>16.666666666666668</v>
      </c>
      <c r="Q70" s="5">
        <f t="shared" si="18"/>
        <v>15.9</v>
      </c>
      <c r="R70" s="5">
        <v>30.666666666666668</v>
      </c>
      <c r="S70" s="5">
        <v>4</v>
      </c>
      <c r="T70" s="5">
        <f t="shared" si="19"/>
        <v>7.5670663950543275</v>
      </c>
      <c r="U70" s="5">
        <f t="shared" si="20"/>
        <v>2.3929165014091169</v>
      </c>
      <c r="V70" s="5">
        <v>26.666666666666668</v>
      </c>
      <c r="X70" s="5"/>
      <c r="Y70" s="5">
        <v>12.666666666666666</v>
      </c>
      <c r="Z70" s="5">
        <v>2</v>
      </c>
      <c r="AA70" s="5">
        <v>8</v>
      </c>
      <c r="AB70" s="5">
        <v>12.666666666666666</v>
      </c>
      <c r="AC70" s="5">
        <v>2</v>
      </c>
      <c r="AD70" s="5">
        <v>8</v>
      </c>
      <c r="AE70" s="5">
        <v>13.333333333333334</v>
      </c>
      <c r="AF70" s="5">
        <v>7.333333333333333</v>
      </c>
      <c r="AG70" s="5">
        <v>23.333333333333332</v>
      </c>
      <c r="AH70" s="5">
        <v>4</v>
      </c>
      <c r="AI70" s="5">
        <f t="shared" si="21"/>
        <v>9.3333333333333321</v>
      </c>
      <c r="AJ70" s="5">
        <v>23.333333333333332</v>
      </c>
      <c r="AK70" s="5">
        <v>2</v>
      </c>
      <c r="AL70" s="5">
        <f t="shared" si="22"/>
        <v>6.4788354387169997</v>
      </c>
      <c r="AM70" s="5">
        <f t="shared" si="23"/>
        <v>2.0487876571761969</v>
      </c>
      <c r="AN70" s="5">
        <v>21.333333333333332</v>
      </c>
      <c r="AO70" s="5">
        <f t="shared" si="24"/>
        <v>69.416093986253586</v>
      </c>
      <c r="AP70" s="4">
        <f t="shared" si="25"/>
        <v>-0.41299790356394139</v>
      </c>
      <c r="AQ70" s="5"/>
      <c r="AR70" s="5"/>
      <c r="AS70" s="5">
        <v>12</v>
      </c>
      <c r="AT70" s="5"/>
      <c r="AU70" s="5">
        <v>15.333333333333334</v>
      </c>
      <c r="AV70" s="5">
        <v>16.666666666666668</v>
      </c>
      <c r="AW70" s="5"/>
      <c r="AX70" s="5">
        <v>14.666666666666666</v>
      </c>
      <c r="AY70" s="5">
        <v>14</v>
      </c>
      <c r="AZ70" s="5">
        <v>13.333333333333334</v>
      </c>
      <c r="BA70" s="5">
        <v>15.333333333333334</v>
      </c>
      <c r="BB70" s="5">
        <v>13.333333333333334</v>
      </c>
      <c r="BC70" s="5">
        <f t="shared" si="26"/>
        <v>14.33333333333333</v>
      </c>
      <c r="BD70" s="5">
        <v>16.666666666666668</v>
      </c>
      <c r="BE70" s="5">
        <v>12</v>
      </c>
      <c r="BF70" s="5">
        <f t="shared" si="27"/>
        <v>1.4692617733849063</v>
      </c>
      <c r="BG70" s="5">
        <f t="shared" si="28"/>
        <v>0.51946248164931985</v>
      </c>
      <c r="BH70" s="5">
        <v>4.6666666666666679</v>
      </c>
      <c r="BI70" s="5">
        <f t="shared" si="29"/>
        <v>10.250663535243534</v>
      </c>
      <c r="BJ70" s="4">
        <f t="shared" si="30"/>
        <v>-9.8532494758910058E-2</v>
      </c>
      <c r="BK70" s="5"/>
      <c r="BL70" s="5"/>
      <c r="BM70" s="5">
        <v>6</v>
      </c>
      <c r="BN70" s="5"/>
      <c r="BO70" s="5">
        <v>1.3333333333333333</v>
      </c>
      <c r="BP70" s="5">
        <v>6</v>
      </c>
      <c r="BQ70" s="5">
        <v>1.3333333333333333</v>
      </c>
      <c r="BR70" s="5">
        <v>5.333333333333333</v>
      </c>
      <c r="BS70" s="5">
        <v>0</v>
      </c>
      <c r="BT70" s="5">
        <v>0</v>
      </c>
      <c r="BU70" s="5">
        <v>0</v>
      </c>
      <c r="BV70" s="5"/>
      <c r="BW70" s="5">
        <f t="shared" si="31"/>
        <v>2.5</v>
      </c>
      <c r="BX70" s="5">
        <v>6</v>
      </c>
      <c r="BY70" s="5">
        <v>0</v>
      </c>
      <c r="BZ70" s="5">
        <f t="shared" si="32"/>
        <v>2.7774602993176543</v>
      </c>
      <c r="CA70" s="5">
        <f t="shared" si="33"/>
        <v>0.98198050606196563</v>
      </c>
      <c r="CB70" s="5">
        <v>6</v>
      </c>
      <c r="CC70" s="5">
        <f t="shared" si="34"/>
        <v>111.09841197270617</v>
      </c>
      <c r="CD70" s="5">
        <f t="shared" si="35"/>
        <v>-0.84276729559748431</v>
      </c>
    </row>
    <row r="71" spans="1:82" x14ac:dyDescent="0.3">
      <c r="A71" s="5">
        <v>15.300000000000002</v>
      </c>
      <c r="B71" s="5">
        <v>21.466666666666661</v>
      </c>
      <c r="C71" s="5">
        <v>12.333333333333334</v>
      </c>
      <c r="D71" s="5">
        <v>2.25</v>
      </c>
      <c r="E71" s="6">
        <v>70</v>
      </c>
      <c r="G71" s="5">
        <v>10.666666666666666</v>
      </c>
      <c r="H71" s="5">
        <v>13.333333333333334</v>
      </c>
      <c r="I71" s="5">
        <v>13.333333333333334</v>
      </c>
      <c r="J71" s="5">
        <v>10</v>
      </c>
      <c r="K71" s="5">
        <v>21.666666666666668</v>
      </c>
      <c r="L71" s="5">
        <v>15.333333333333334</v>
      </c>
      <c r="M71" s="5">
        <v>20.666666666666668</v>
      </c>
      <c r="N71" s="5">
        <v>23.333333333333332</v>
      </c>
      <c r="O71" s="5">
        <v>7.333333333333333</v>
      </c>
      <c r="P71" s="5">
        <v>17.333333333333332</v>
      </c>
      <c r="Q71" s="5">
        <f t="shared" si="18"/>
        <v>15.300000000000002</v>
      </c>
      <c r="R71" s="5">
        <v>23.333333333333332</v>
      </c>
      <c r="S71" s="5">
        <v>7.333333333333333</v>
      </c>
      <c r="T71" s="5">
        <f t="shared" si="19"/>
        <v>5.3620753306767126</v>
      </c>
      <c r="U71" s="5">
        <f t="shared" si="20"/>
        <v>1.6956371030338944</v>
      </c>
      <c r="V71" s="5">
        <v>16</v>
      </c>
      <c r="X71" s="5"/>
      <c r="Y71" s="5">
        <v>18</v>
      </c>
      <c r="Z71" s="5">
        <v>23.333333333333332</v>
      </c>
      <c r="AA71" s="5">
        <v>45.333333333333336</v>
      </c>
      <c r="AB71" s="5">
        <v>18</v>
      </c>
      <c r="AC71" s="5">
        <v>23.333333333333332</v>
      </c>
      <c r="AD71" s="5">
        <v>44.666666666666664</v>
      </c>
      <c r="AE71" s="5">
        <v>10</v>
      </c>
      <c r="AF71" s="5">
        <v>4.666666666666667</v>
      </c>
      <c r="AG71" s="5">
        <v>20.666666666666668</v>
      </c>
      <c r="AH71" s="5">
        <v>6.666666666666667</v>
      </c>
      <c r="AI71" s="5">
        <f t="shared" si="21"/>
        <v>21.466666666666661</v>
      </c>
      <c r="AJ71" s="5">
        <v>45.333333333333336</v>
      </c>
      <c r="AK71" s="5">
        <v>4.666666666666667</v>
      </c>
      <c r="AL71" s="5">
        <f t="shared" si="22"/>
        <v>14.032765889820819</v>
      </c>
      <c r="AM71" s="5">
        <f t="shared" si="23"/>
        <v>4.4375502083753222</v>
      </c>
      <c r="AN71" s="5">
        <v>40.666666666666671</v>
      </c>
      <c r="AO71" s="5">
        <f t="shared" si="24"/>
        <v>65.370027437053523</v>
      </c>
      <c r="AP71" s="4">
        <f t="shared" si="25"/>
        <v>0.40305010893246129</v>
      </c>
      <c r="AQ71" s="5"/>
      <c r="AR71" s="5"/>
      <c r="AS71" s="5">
        <v>10</v>
      </c>
      <c r="AT71" s="5"/>
      <c r="AU71" s="5">
        <v>14</v>
      </c>
      <c r="AV71" s="5">
        <v>13.333333333333334</v>
      </c>
      <c r="AW71" s="5"/>
      <c r="AX71" s="5">
        <v>13.333333333333334</v>
      </c>
      <c r="AY71" s="5">
        <v>13.333333333333334</v>
      </c>
      <c r="AZ71" s="5">
        <v>10</v>
      </c>
      <c r="BA71" s="5">
        <v>14</v>
      </c>
      <c r="BB71" s="5">
        <v>10.666666666666666</v>
      </c>
      <c r="BC71" s="5">
        <f t="shared" si="26"/>
        <v>12.333333333333334</v>
      </c>
      <c r="BD71" s="5">
        <v>14</v>
      </c>
      <c r="BE71" s="5">
        <v>10</v>
      </c>
      <c r="BF71" s="5">
        <f t="shared" si="27"/>
        <v>1.7817416127495029</v>
      </c>
      <c r="BG71" s="5">
        <f t="shared" si="28"/>
        <v>0.62994078834871448</v>
      </c>
      <c r="BH71" s="5">
        <v>4</v>
      </c>
      <c r="BI71" s="5">
        <f t="shared" si="29"/>
        <v>14.446553616887861</v>
      </c>
      <c r="BJ71" s="4">
        <f t="shared" si="30"/>
        <v>-0.19389978213507633</v>
      </c>
      <c r="BK71" s="5"/>
      <c r="BL71" s="5"/>
      <c r="BM71" s="5">
        <v>5.333333333333333</v>
      </c>
      <c r="BN71" s="5"/>
      <c r="BO71" s="5">
        <v>0.66666666666666663</v>
      </c>
      <c r="BP71" s="5">
        <v>4.666666666666667</v>
      </c>
      <c r="BQ71" s="5">
        <v>2</v>
      </c>
      <c r="BR71" s="5">
        <v>2.6666666666666665</v>
      </c>
      <c r="BS71" s="5">
        <v>0.66666666666666663</v>
      </c>
      <c r="BT71" s="5">
        <v>1.3333333333333333</v>
      </c>
      <c r="BU71" s="5">
        <v>0.66666666666666663</v>
      </c>
      <c r="BV71" s="5"/>
      <c r="BW71" s="5">
        <f t="shared" si="31"/>
        <v>2.25</v>
      </c>
      <c r="BX71" s="5">
        <v>5.333333333333333</v>
      </c>
      <c r="BY71" s="5">
        <v>0.66666666666666663</v>
      </c>
      <c r="BZ71" s="5">
        <f t="shared" si="32"/>
        <v>1.849495855803662</v>
      </c>
      <c r="CA71" s="5">
        <f t="shared" si="33"/>
        <v>0.65389553070759321</v>
      </c>
      <c r="CB71" s="5">
        <v>4.6666666666666661</v>
      </c>
      <c r="CC71" s="5">
        <f t="shared" si="34"/>
        <v>82.199815813496087</v>
      </c>
      <c r="CD71" s="5">
        <f t="shared" si="35"/>
        <v>-0.85294117647058831</v>
      </c>
    </row>
    <row r="72" spans="1:82" x14ac:dyDescent="0.3">
      <c r="A72" s="5">
        <v>17.399999999999999</v>
      </c>
      <c r="B72" s="5">
        <v>18.266666666666669</v>
      </c>
      <c r="C72" s="5">
        <v>10.5</v>
      </c>
      <c r="D72" s="5">
        <v>2</v>
      </c>
      <c r="E72" s="6">
        <v>71</v>
      </c>
      <c r="G72" s="5">
        <v>0.66666666666666663</v>
      </c>
      <c r="H72" s="5">
        <v>6.666666666666667</v>
      </c>
      <c r="I72" s="5">
        <v>26.666666666666668</v>
      </c>
      <c r="J72" s="5">
        <v>6.666666666666667</v>
      </c>
      <c r="K72" s="5">
        <v>20</v>
      </c>
      <c r="L72" s="5">
        <v>14</v>
      </c>
      <c r="M72" s="5">
        <v>22</v>
      </c>
      <c r="N72" s="5">
        <v>40.666666666666664</v>
      </c>
      <c r="O72" s="5">
        <v>13.333333333333334</v>
      </c>
      <c r="P72" s="5">
        <v>23.333333333333332</v>
      </c>
      <c r="Q72" s="5">
        <f t="shared" si="18"/>
        <v>17.399999999999999</v>
      </c>
      <c r="R72" s="5">
        <v>40.666666666666664</v>
      </c>
      <c r="S72" s="5">
        <v>0.66666666666666663</v>
      </c>
      <c r="T72" s="5">
        <f t="shared" si="19"/>
        <v>11.684959204247924</v>
      </c>
      <c r="U72" s="5">
        <f t="shared" si="20"/>
        <v>3.695108545157209</v>
      </c>
      <c r="V72" s="5">
        <v>40</v>
      </c>
      <c r="X72" s="5"/>
      <c r="Y72" s="5">
        <v>23.333333333333332</v>
      </c>
      <c r="Z72" s="5">
        <v>16.666666666666668</v>
      </c>
      <c r="AA72" s="5">
        <v>33.333333333333336</v>
      </c>
      <c r="AB72" s="5">
        <v>20</v>
      </c>
      <c r="AC72" s="5">
        <v>16</v>
      </c>
      <c r="AD72" s="5">
        <v>36.666666666666664</v>
      </c>
      <c r="AE72" s="5">
        <v>3.3333333333333335</v>
      </c>
      <c r="AF72" s="5">
        <v>4</v>
      </c>
      <c r="AG72" s="5">
        <v>25.333333333333332</v>
      </c>
      <c r="AH72" s="5">
        <v>4</v>
      </c>
      <c r="AI72" s="5">
        <f t="shared" si="21"/>
        <v>18.266666666666669</v>
      </c>
      <c r="AJ72" s="5">
        <v>36.666666666666664</v>
      </c>
      <c r="AK72" s="5">
        <v>3.3333333333333335</v>
      </c>
      <c r="AL72" s="5">
        <f t="shared" si="22"/>
        <v>11.93480230975107</v>
      </c>
      <c r="AM72" s="5">
        <f t="shared" si="23"/>
        <v>3.7741158722651784</v>
      </c>
      <c r="AN72" s="5">
        <v>33.333333333333329</v>
      </c>
      <c r="AO72" s="5">
        <f t="shared" si="24"/>
        <v>65.336508994987611</v>
      </c>
      <c r="AP72" s="4">
        <f t="shared" si="25"/>
        <v>4.9808429118774179E-2</v>
      </c>
      <c r="AQ72" s="5"/>
      <c r="AR72" s="5"/>
      <c r="AS72" s="5">
        <v>7.333333333333333</v>
      </c>
      <c r="AT72" s="5"/>
      <c r="AU72" s="5">
        <v>11.333333333333334</v>
      </c>
      <c r="AV72" s="5">
        <v>13.333333333333334</v>
      </c>
      <c r="AW72" s="5"/>
      <c r="AX72" s="5">
        <v>11.333333333333334</v>
      </c>
      <c r="AY72" s="5">
        <v>8.6666666666666661</v>
      </c>
      <c r="AZ72" s="5">
        <v>8.6666666666666661</v>
      </c>
      <c r="BA72" s="5">
        <v>12.666666666666666</v>
      </c>
      <c r="BB72" s="5">
        <v>10.666666666666666</v>
      </c>
      <c r="BC72" s="5">
        <f t="shared" si="26"/>
        <v>10.5</v>
      </c>
      <c r="BD72" s="5">
        <v>13.333333333333334</v>
      </c>
      <c r="BE72" s="5">
        <v>7.333333333333333</v>
      </c>
      <c r="BF72" s="5">
        <f t="shared" si="27"/>
        <v>2.1006423809631225</v>
      </c>
      <c r="BG72" s="5">
        <f t="shared" si="28"/>
        <v>0.74268923621343941</v>
      </c>
      <c r="BH72" s="5">
        <v>6.0000000000000009</v>
      </c>
      <c r="BI72" s="5">
        <f t="shared" si="29"/>
        <v>20.006117913934503</v>
      </c>
      <c r="BJ72" s="4">
        <f t="shared" si="30"/>
        <v>-0.39655172413793099</v>
      </c>
      <c r="BK72" s="5"/>
      <c r="BL72" s="5"/>
      <c r="BM72" s="5">
        <v>4.666666666666667</v>
      </c>
      <c r="BN72" s="5"/>
      <c r="BO72" s="5">
        <v>0.66666666666666663</v>
      </c>
      <c r="BP72" s="5">
        <v>1.3333333333333333</v>
      </c>
      <c r="BQ72" s="5">
        <v>1.3333333333333333</v>
      </c>
      <c r="BR72" s="5">
        <v>4.666666666666667</v>
      </c>
      <c r="BS72" s="5">
        <v>1.3333333333333333</v>
      </c>
      <c r="BT72" s="5">
        <v>0.66666666666666663</v>
      </c>
      <c r="BU72" s="5">
        <v>1.3333333333333333</v>
      </c>
      <c r="BV72" s="5"/>
      <c r="BW72" s="5">
        <f t="shared" si="31"/>
        <v>2</v>
      </c>
      <c r="BX72" s="5">
        <v>4.666666666666667</v>
      </c>
      <c r="BY72" s="5">
        <v>0.66666666666666663</v>
      </c>
      <c r="BZ72" s="5">
        <f t="shared" si="32"/>
        <v>1.6714217880746902</v>
      </c>
      <c r="CA72" s="5">
        <f t="shared" si="33"/>
        <v>0.59093684028527893</v>
      </c>
      <c r="CB72" s="5">
        <v>4</v>
      </c>
      <c r="CC72" s="5">
        <f t="shared" si="34"/>
        <v>83.571089403734504</v>
      </c>
      <c r="CD72" s="5">
        <f t="shared" si="35"/>
        <v>-0.88505747126436785</v>
      </c>
    </row>
    <row r="73" spans="1:82" x14ac:dyDescent="0.3">
      <c r="A73" s="5">
        <v>19.466666666666661</v>
      </c>
      <c r="B73" s="5">
        <v>25.166666666666664</v>
      </c>
      <c r="C73" s="5">
        <v>9.1666666666666679</v>
      </c>
      <c r="D73" s="5">
        <v>2.2500000000000004</v>
      </c>
      <c r="E73" s="6">
        <v>72</v>
      </c>
      <c r="G73" s="5">
        <v>34.666666666666664</v>
      </c>
      <c r="H73" s="5">
        <v>9.3333333333333339</v>
      </c>
      <c r="I73" s="5">
        <v>40.666666666666664</v>
      </c>
      <c r="J73" s="5">
        <v>24.333333333333332</v>
      </c>
      <c r="K73" s="5">
        <v>0.66666666666666663</v>
      </c>
      <c r="L73" s="5">
        <v>14</v>
      </c>
      <c r="M73" s="5">
        <v>26.666666666666668</v>
      </c>
      <c r="N73" s="5">
        <v>23.666666666666668</v>
      </c>
      <c r="O73" s="5">
        <v>4</v>
      </c>
      <c r="P73" s="5">
        <v>16.666666666666668</v>
      </c>
      <c r="Q73" s="5">
        <f t="shared" si="18"/>
        <v>19.466666666666661</v>
      </c>
      <c r="R73" s="5">
        <v>40.666666666666664</v>
      </c>
      <c r="S73" s="5">
        <v>0.66666666666666663</v>
      </c>
      <c r="T73" s="5">
        <f t="shared" si="19"/>
        <v>12.938792280541973</v>
      </c>
      <c r="U73" s="5">
        <f t="shared" si="20"/>
        <v>4.0916053778316961</v>
      </c>
      <c r="V73" s="5">
        <v>40</v>
      </c>
      <c r="X73" s="5"/>
      <c r="Y73" s="5">
        <v>32</v>
      </c>
      <c r="Z73" s="5">
        <v>20</v>
      </c>
      <c r="AA73" s="5">
        <v>49</v>
      </c>
      <c r="AB73" s="5">
        <v>32</v>
      </c>
      <c r="AC73" s="5">
        <v>20</v>
      </c>
      <c r="AD73" s="5">
        <v>48.666666666666664</v>
      </c>
      <c r="AE73" s="5">
        <v>6.666666666666667</v>
      </c>
      <c r="AF73" s="5">
        <v>13.333333333333334</v>
      </c>
      <c r="AG73" s="5">
        <v>23.333333333333332</v>
      </c>
      <c r="AH73" s="5">
        <v>6.666666666666667</v>
      </c>
      <c r="AI73" s="5">
        <f t="shared" si="21"/>
        <v>25.166666666666664</v>
      </c>
      <c r="AJ73" s="5">
        <v>49</v>
      </c>
      <c r="AK73" s="5">
        <v>6.666666666666667</v>
      </c>
      <c r="AL73" s="5">
        <f t="shared" si="22"/>
        <v>15.25685435921414</v>
      </c>
      <c r="AM73" s="5">
        <f t="shared" si="23"/>
        <v>4.8246409704585425</v>
      </c>
      <c r="AN73" s="5">
        <v>42.333333333333336</v>
      </c>
      <c r="AO73" s="5">
        <f t="shared" si="24"/>
        <v>60.623262354493278</v>
      </c>
      <c r="AP73" s="4">
        <f t="shared" si="25"/>
        <v>0.29280821917808242</v>
      </c>
      <c r="AQ73" s="5"/>
      <c r="AR73" s="5"/>
      <c r="AS73" s="5">
        <v>6.666666666666667</v>
      </c>
      <c r="AT73" s="5"/>
      <c r="AU73" s="5">
        <v>11.333333333333334</v>
      </c>
      <c r="AV73" s="5">
        <v>12</v>
      </c>
      <c r="AW73" s="5"/>
      <c r="AX73" s="5">
        <v>9.3333333333333339</v>
      </c>
      <c r="AY73" s="5">
        <v>7.333333333333333</v>
      </c>
      <c r="AZ73" s="5">
        <v>7.333333333333333</v>
      </c>
      <c r="BA73" s="5">
        <v>11.333333333333334</v>
      </c>
      <c r="BB73" s="5">
        <v>8</v>
      </c>
      <c r="BC73" s="5">
        <f t="shared" si="26"/>
        <v>9.1666666666666679</v>
      </c>
      <c r="BD73" s="5">
        <v>12</v>
      </c>
      <c r="BE73" s="5">
        <v>6.666666666666667</v>
      </c>
      <c r="BF73" s="5">
        <f t="shared" si="27"/>
        <v>2.130653078209241</v>
      </c>
      <c r="BG73" s="5">
        <f t="shared" si="28"/>
        <v>0.75329961997887285</v>
      </c>
      <c r="BH73" s="5">
        <v>5.333333333333333</v>
      </c>
      <c r="BI73" s="5">
        <f t="shared" si="29"/>
        <v>23.24348812591899</v>
      </c>
      <c r="BJ73" s="4">
        <f t="shared" si="30"/>
        <v>-0.52910958904109573</v>
      </c>
      <c r="BK73" s="5"/>
      <c r="BL73" s="5"/>
      <c r="BM73" s="5">
        <v>4</v>
      </c>
      <c r="BN73" s="5"/>
      <c r="BO73" s="5">
        <v>0</v>
      </c>
      <c r="BP73" s="5">
        <v>4</v>
      </c>
      <c r="BQ73" s="5">
        <v>1.3333333333333333</v>
      </c>
      <c r="BR73" s="5">
        <v>3.3333333333333335</v>
      </c>
      <c r="BS73" s="5">
        <v>2</v>
      </c>
      <c r="BT73" s="5">
        <v>2.6666666666666665</v>
      </c>
      <c r="BU73" s="5">
        <v>0.66666666666666663</v>
      </c>
      <c r="BV73" s="5"/>
      <c r="BW73" s="5">
        <f t="shared" si="31"/>
        <v>2.2500000000000004</v>
      </c>
      <c r="BX73" s="5">
        <v>4</v>
      </c>
      <c r="BY73" s="5">
        <v>0</v>
      </c>
      <c r="BZ73" s="5">
        <f t="shared" si="32"/>
        <v>1.5092308563562353</v>
      </c>
      <c r="CA73" s="5">
        <f t="shared" si="33"/>
        <v>0.53359368645273708</v>
      </c>
      <c r="CB73" s="5">
        <v>4</v>
      </c>
      <c r="CC73" s="5">
        <f t="shared" si="34"/>
        <v>67.076926949166008</v>
      </c>
      <c r="CD73" s="5">
        <f t="shared" si="35"/>
        <v>-0.88441780821917804</v>
      </c>
    </row>
    <row r="74" spans="1:82" x14ac:dyDescent="0.3">
      <c r="A74" s="5">
        <v>20.266666666666669</v>
      </c>
      <c r="B74" s="5">
        <v>14.100000000000003</v>
      </c>
      <c r="C74" s="5">
        <v>8.25</v>
      </c>
      <c r="D74" s="5">
        <v>2.0833333333333335</v>
      </c>
      <c r="E74" s="6">
        <v>73</v>
      </c>
      <c r="G74" s="5">
        <v>22.666666666666668</v>
      </c>
      <c r="H74" s="5">
        <v>12</v>
      </c>
      <c r="I74" s="5">
        <v>23.333333333333332</v>
      </c>
      <c r="J74" s="5">
        <v>13.333333333333334</v>
      </c>
      <c r="K74" s="5">
        <v>35</v>
      </c>
      <c r="L74" s="5">
        <v>26.666666666666668</v>
      </c>
      <c r="M74" s="5">
        <v>20</v>
      </c>
      <c r="N74" s="5">
        <v>11</v>
      </c>
      <c r="O74" s="5">
        <v>13.333333333333334</v>
      </c>
      <c r="P74" s="5">
        <v>25.333333333333332</v>
      </c>
      <c r="Q74" s="5">
        <f t="shared" si="18"/>
        <v>20.266666666666669</v>
      </c>
      <c r="R74" s="5">
        <v>35</v>
      </c>
      <c r="S74" s="5">
        <v>11</v>
      </c>
      <c r="T74" s="5">
        <f t="shared" si="19"/>
        <v>7.8123043185370111</v>
      </c>
      <c r="U74" s="5">
        <f t="shared" si="20"/>
        <v>2.4704675420946542</v>
      </c>
      <c r="V74" s="5">
        <v>24</v>
      </c>
      <c r="X74" s="5"/>
      <c r="Y74" s="5">
        <v>18.666666666666668</v>
      </c>
      <c r="Z74" s="5">
        <v>11</v>
      </c>
      <c r="AA74" s="5">
        <v>17.333333333333332</v>
      </c>
      <c r="AB74" s="5">
        <v>18.666666666666668</v>
      </c>
      <c r="AC74" s="5">
        <v>10.666666666666666</v>
      </c>
      <c r="AD74" s="5">
        <v>17.333333333333332</v>
      </c>
      <c r="AE74" s="5">
        <v>12.666666666666666</v>
      </c>
      <c r="AF74" s="5">
        <v>4.666666666666667</v>
      </c>
      <c r="AG74" s="5">
        <v>22.666666666666668</v>
      </c>
      <c r="AH74" s="5">
        <v>7.333333333333333</v>
      </c>
      <c r="AI74" s="5">
        <f t="shared" si="21"/>
        <v>14.100000000000003</v>
      </c>
      <c r="AJ74" s="5">
        <v>22.666666666666668</v>
      </c>
      <c r="AK74" s="5">
        <v>4.666666666666667</v>
      </c>
      <c r="AL74" s="5">
        <f t="shared" si="22"/>
        <v>5.7177436627215563</v>
      </c>
      <c r="AM74" s="5">
        <f t="shared" si="23"/>
        <v>1.8081093051193702</v>
      </c>
      <c r="AN74" s="5">
        <v>18</v>
      </c>
      <c r="AO74" s="5">
        <f t="shared" si="24"/>
        <v>40.551373494479115</v>
      </c>
      <c r="AP74" s="4">
        <f t="shared" si="25"/>
        <v>-0.30427631578947362</v>
      </c>
      <c r="AQ74" s="5"/>
      <c r="AR74" s="5"/>
      <c r="AS74" s="5">
        <v>7.333333333333333</v>
      </c>
      <c r="AT74" s="5"/>
      <c r="AU74" s="5">
        <v>9.3333333333333339</v>
      </c>
      <c r="AV74" s="5">
        <v>11.333333333333334</v>
      </c>
      <c r="AW74" s="5"/>
      <c r="AX74" s="5">
        <v>9.3333333333333339</v>
      </c>
      <c r="AY74" s="5">
        <v>5.333333333333333</v>
      </c>
      <c r="AZ74" s="5">
        <v>6.666666666666667</v>
      </c>
      <c r="BA74" s="5">
        <v>10</v>
      </c>
      <c r="BB74" s="5">
        <v>6.666666666666667</v>
      </c>
      <c r="BC74" s="5">
        <f t="shared" si="26"/>
        <v>8.25</v>
      </c>
      <c r="BD74" s="5">
        <v>11.333333333333334</v>
      </c>
      <c r="BE74" s="5">
        <v>5.333333333333333</v>
      </c>
      <c r="BF74" s="5">
        <f t="shared" si="27"/>
        <v>2.0451258353802353</v>
      </c>
      <c r="BG74" s="5">
        <f t="shared" si="28"/>
        <v>0.72306117328858355</v>
      </c>
      <c r="BH74" s="5">
        <v>6.0000000000000009</v>
      </c>
      <c r="BI74" s="5">
        <f t="shared" si="29"/>
        <v>24.789404065214974</v>
      </c>
      <c r="BJ74" s="4">
        <f t="shared" si="30"/>
        <v>-0.59292763157894746</v>
      </c>
      <c r="BK74" s="5"/>
      <c r="BL74" s="5"/>
      <c r="BM74" s="5">
        <v>2</v>
      </c>
      <c r="BN74" s="5"/>
      <c r="BO74" s="5">
        <v>4</v>
      </c>
      <c r="BP74" s="5">
        <v>2</v>
      </c>
      <c r="BQ74" s="5">
        <v>2</v>
      </c>
      <c r="BR74" s="5">
        <v>0</v>
      </c>
      <c r="BS74" s="5">
        <v>1.3333333333333333</v>
      </c>
      <c r="BT74" s="5">
        <v>2</v>
      </c>
      <c r="BU74" s="5">
        <v>3.3333333333333335</v>
      </c>
      <c r="BV74" s="5"/>
      <c r="BW74" s="5">
        <f t="shared" si="31"/>
        <v>2.0833333333333335</v>
      </c>
      <c r="BX74" s="5">
        <v>4</v>
      </c>
      <c r="BY74" s="5">
        <v>0</v>
      </c>
      <c r="BZ74" s="5">
        <f t="shared" si="32"/>
        <v>1.2051476890327393</v>
      </c>
      <c r="CA74" s="5">
        <f t="shared" si="33"/>
        <v>0.42608405162317325</v>
      </c>
      <c r="CB74" s="5">
        <v>4</v>
      </c>
      <c r="CC74" s="5">
        <f t="shared" si="34"/>
        <v>57.847089073571482</v>
      </c>
      <c r="CD74" s="5">
        <f t="shared" si="35"/>
        <v>-0.89720394736842113</v>
      </c>
    </row>
    <row r="75" spans="1:82" x14ac:dyDescent="0.3">
      <c r="A75" s="5">
        <v>13.566666666666666</v>
      </c>
      <c r="B75" s="5">
        <v>17.466666666666669</v>
      </c>
      <c r="C75" s="5">
        <v>7.25</v>
      </c>
      <c r="D75" s="5">
        <v>3.083333333333333</v>
      </c>
      <c r="E75" s="6">
        <v>74</v>
      </c>
      <c r="G75" s="5">
        <v>24.666666666666668</v>
      </c>
      <c r="H75" s="5">
        <v>4.666666666666667</v>
      </c>
      <c r="I75" s="5">
        <v>10.666666666666666</v>
      </c>
      <c r="J75" s="5">
        <v>16.333333333333332</v>
      </c>
      <c r="K75" s="5">
        <v>22.666666666666668</v>
      </c>
      <c r="L75" s="5">
        <v>10</v>
      </c>
      <c r="M75" s="5">
        <v>20.666666666666668</v>
      </c>
      <c r="N75" s="5">
        <v>10</v>
      </c>
      <c r="O75" s="5">
        <v>7.333333333333333</v>
      </c>
      <c r="P75" s="5">
        <v>8.6666666666666661</v>
      </c>
      <c r="Q75" s="5">
        <f t="shared" si="18"/>
        <v>13.566666666666666</v>
      </c>
      <c r="R75" s="5">
        <v>24.666666666666668</v>
      </c>
      <c r="S75" s="5">
        <v>4.666666666666667</v>
      </c>
      <c r="T75" s="5">
        <f t="shared" si="19"/>
        <v>6.9921472708167558</v>
      </c>
      <c r="U75" s="5">
        <f t="shared" si="20"/>
        <v>2.211111111111113</v>
      </c>
      <c r="V75" s="5">
        <v>20</v>
      </c>
      <c r="X75" s="5"/>
      <c r="Y75" s="5">
        <v>26.666666666666668</v>
      </c>
      <c r="Z75" s="5">
        <v>20</v>
      </c>
      <c r="AA75" s="5">
        <v>17.333333333333332</v>
      </c>
      <c r="AB75" s="5">
        <v>26.666666666666668</v>
      </c>
      <c r="AC75" s="5">
        <v>20</v>
      </c>
      <c r="AD75" s="5">
        <v>16.666666666666668</v>
      </c>
      <c r="AE75" s="5">
        <v>12</v>
      </c>
      <c r="AF75" s="5">
        <v>5.333333333333333</v>
      </c>
      <c r="AG75" s="5">
        <v>20</v>
      </c>
      <c r="AH75" s="5">
        <v>10</v>
      </c>
      <c r="AI75" s="5">
        <f t="shared" si="21"/>
        <v>17.466666666666669</v>
      </c>
      <c r="AJ75" s="5">
        <v>26.666666666666668</v>
      </c>
      <c r="AK75" s="5">
        <v>5.333333333333333</v>
      </c>
      <c r="AL75" s="5">
        <f t="shared" si="22"/>
        <v>6.8479067721818287</v>
      </c>
      <c r="AM75" s="5">
        <f t="shared" si="23"/>
        <v>2.165498260458635</v>
      </c>
      <c r="AN75" s="5">
        <v>21.333333333333336</v>
      </c>
      <c r="AO75" s="5">
        <f t="shared" si="24"/>
        <v>39.205573123178404</v>
      </c>
      <c r="AP75" s="4">
        <f t="shared" si="25"/>
        <v>0.28746928746928763</v>
      </c>
      <c r="AQ75" s="5"/>
      <c r="AR75" s="5"/>
      <c r="AS75" s="5">
        <v>6.666666666666667</v>
      </c>
      <c r="AT75" s="5"/>
      <c r="AU75" s="5">
        <v>8</v>
      </c>
      <c r="AV75" s="5">
        <v>10.666666666666666</v>
      </c>
      <c r="AW75" s="5"/>
      <c r="AX75" s="5">
        <v>7.333333333333333</v>
      </c>
      <c r="AY75" s="5">
        <v>5.333333333333333</v>
      </c>
      <c r="AZ75" s="5">
        <v>4.666666666666667</v>
      </c>
      <c r="BA75" s="5">
        <v>8.6666666666666661</v>
      </c>
      <c r="BB75" s="5">
        <v>6.666666666666667</v>
      </c>
      <c r="BC75" s="5">
        <f t="shared" si="26"/>
        <v>7.25</v>
      </c>
      <c r="BD75" s="5">
        <v>10.666666666666666</v>
      </c>
      <c r="BE75" s="5">
        <v>4.666666666666667</v>
      </c>
      <c r="BF75" s="5">
        <f t="shared" si="27"/>
        <v>1.9002923751652296</v>
      </c>
      <c r="BG75" s="5">
        <f t="shared" si="28"/>
        <v>0.67185481235821232</v>
      </c>
      <c r="BH75" s="5">
        <v>5.9999999999999991</v>
      </c>
      <c r="BI75" s="5">
        <f t="shared" si="29"/>
        <v>26.210929312623861</v>
      </c>
      <c r="BJ75" s="4">
        <f t="shared" si="30"/>
        <v>-0.4656019656019656</v>
      </c>
      <c r="BK75" s="5"/>
      <c r="BL75" s="5"/>
      <c r="BM75" s="5">
        <v>2</v>
      </c>
      <c r="BN75" s="5"/>
      <c r="BO75" s="5">
        <v>2.6666666666666665</v>
      </c>
      <c r="BP75" s="5">
        <v>1.3333333333333333</v>
      </c>
      <c r="BQ75" s="5">
        <v>2.6666666666666665</v>
      </c>
      <c r="BR75" s="5">
        <v>2.6666666666666665</v>
      </c>
      <c r="BS75" s="5">
        <v>4.666666666666667</v>
      </c>
      <c r="BT75" s="5">
        <v>1.3333333333333333</v>
      </c>
      <c r="BU75" s="5">
        <v>7.333333333333333</v>
      </c>
      <c r="BV75" s="5"/>
      <c r="BW75" s="5">
        <f t="shared" si="31"/>
        <v>3.083333333333333</v>
      </c>
      <c r="BX75" s="5">
        <v>7.333333333333333</v>
      </c>
      <c r="BY75" s="5">
        <v>1.3333333333333333</v>
      </c>
      <c r="BZ75" s="5">
        <f t="shared" si="32"/>
        <v>2.0138409955990957</v>
      </c>
      <c r="CA75" s="5">
        <f t="shared" si="33"/>
        <v>0.71200031210979431</v>
      </c>
      <c r="CB75" s="5">
        <v>6</v>
      </c>
      <c r="CC75" s="5">
        <f t="shared" si="34"/>
        <v>65.313762019430129</v>
      </c>
      <c r="CD75" s="5">
        <f t="shared" si="35"/>
        <v>-0.77272727272727282</v>
      </c>
    </row>
    <row r="76" spans="1:82" x14ac:dyDescent="0.3">
      <c r="A76" s="5">
        <v>15.7</v>
      </c>
      <c r="B76" s="5">
        <v>12.600000000000001</v>
      </c>
      <c r="C76" s="5">
        <v>6.583333333333333</v>
      </c>
      <c r="D76" s="5">
        <v>1.916666666666667</v>
      </c>
      <c r="E76" s="6">
        <v>75</v>
      </c>
      <c r="G76" s="5">
        <v>3.3333333333333335</v>
      </c>
      <c r="H76" s="5">
        <v>10</v>
      </c>
      <c r="I76" s="5">
        <v>13.333333333333334</v>
      </c>
      <c r="J76" s="5">
        <v>31</v>
      </c>
      <c r="K76" s="5">
        <v>24.666666666666668</v>
      </c>
      <c r="L76" s="5">
        <v>10</v>
      </c>
      <c r="M76" s="5">
        <v>23.333333333333332</v>
      </c>
      <c r="N76" s="5">
        <v>15.333333333333334</v>
      </c>
      <c r="O76" s="5">
        <v>6.666666666666667</v>
      </c>
      <c r="P76" s="5">
        <v>19.333333333333332</v>
      </c>
      <c r="Q76" s="5">
        <f t="shared" si="18"/>
        <v>15.7</v>
      </c>
      <c r="R76" s="5">
        <v>31</v>
      </c>
      <c r="S76" s="5">
        <v>3.3333333333333335</v>
      </c>
      <c r="T76" s="5">
        <f t="shared" si="19"/>
        <v>8.763631357371283</v>
      </c>
      <c r="U76" s="5">
        <f t="shared" si="20"/>
        <v>2.7713035663366297</v>
      </c>
      <c r="V76" s="5">
        <v>27.666666666666668</v>
      </c>
      <c r="X76" s="5"/>
      <c r="Y76" s="5">
        <v>14.666666666666666</v>
      </c>
      <c r="Z76" s="5">
        <v>0</v>
      </c>
      <c r="AA76" s="5">
        <v>23.333333333333332</v>
      </c>
      <c r="AB76" s="5">
        <v>14.666666666666666</v>
      </c>
      <c r="AC76" s="5">
        <v>10</v>
      </c>
      <c r="AD76" s="5">
        <v>23.333333333333332</v>
      </c>
      <c r="AE76" s="5">
        <v>10.666666666666666</v>
      </c>
      <c r="AF76" s="5">
        <v>4.666666666666667</v>
      </c>
      <c r="AG76" s="5">
        <v>18.666666666666668</v>
      </c>
      <c r="AH76" s="5">
        <v>6</v>
      </c>
      <c r="AI76" s="5">
        <f t="shared" si="21"/>
        <v>12.600000000000001</v>
      </c>
      <c r="AJ76" s="5">
        <v>23.333333333333332</v>
      </c>
      <c r="AK76" s="5">
        <v>0</v>
      </c>
      <c r="AL76" s="5">
        <f t="shared" si="22"/>
        <v>7.8280912325853063</v>
      </c>
      <c r="AM76" s="5">
        <f t="shared" si="23"/>
        <v>2.4754598026564465</v>
      </c>
      <c r="AN76" s="5">
        <v>23.333333333333332</v>
      </c>
      <c r="AO76" s="5">
        <f t="shared" si="24"/>
        <v>62.127708195121464</v>
      </c>
      <c r="AP76" s="4">
        <f t="shared" si="25"/>
        <v>-0.19745222929936293</v>
      </c>
      <c r="AQ76" s="5"/>
      <c r="AR76" s="5"/>
      <c r="AS76" s="5">
        <v>6.666666666666667</v>
      </c>
      <c r="AT76" s="5"/>
      <c r="AU76" s="5">
        <v>6</v>
      </c>
      <c r="AV76" s="5">
        <v>10.666666666666666</v>
      </c>
      <c r="AW76" s="5"/>
      <c r="AX76" s="5">
        <v>7.333333333333333</v>
      </c>
      <c r="AY76" s="5">
        <v>3.3333333333333335</v>
      </c>
      <c r="AZ76" s="5">
        <v>4.666666666666667</v>
      </c>
      <c r="BA76" s="5">
        <v>7.333333333333333</v>
      </c>
      <c r="BB76" s="5">
        <v>6.666666666666667</v>
      </c>
      <c r="BC76" s="5">
        <f t="shared" si="26"/>
        <v>6.583333333333333</v>
      </c>
      <c r="BD76" s="5">
        <v>10.666666666666666</v>
      </c>
      <c r="BE76" s="5">
        <v>3.3333333333333335</v>
      </c>
      <c r="BF76" s="5">
        <f t="shared" si="27"/>
        <v>2.1510425674505216</v>
      </c>
      <c r="BG76" s="5">
        <f t="shared" si="28"/>
        <v>0.76050839303259266</v>
      </c>
      <c r="BH76" s="5">
        <v>7.3333333333333321</v>
      </c>
      <c r="BI76" s="5">
        <f t="shared" si="29"/>
        <v>32.674064315704129</v>
      </c>
      <c r="BJ76" s="4">
        <f t="shared" si="30"/>
        <v>-0.58067940552016994</v>
      </c>
      <c r="BK76" s="5"/>
      <c r="BL76" s="5"/>
      <c r="BM76" s="5">
        <v>2.6666666666666665</v>
      </c>
      <c r="BN76" s="5"/>
      <c r="BO76" s="5">
        <v>1.3333333333333333</v>
      </c>
      <c r="BP76" s="5">
        <v>0.66666666666666663</v>
      </c>
      <c r="BQ76" s="5">
        <v>2</v>
      </c>
      <c r="BR76" s="5">
        <v>2</v>
      </c>
      <c r="BS76" s="5">
        <v>0</v>
      </c>
      <c r="BT76" s="5">
        <v>3.3333333333333335</v>
      </c>
      <c r="BU76" s="5">
        <v>3.3333333333333335</v>
      </c>
      <c r="BV76" s="5"/>
      <c r="BW76" s="5">
        <f t="shared" si="31"/>
        <v>1.916666666666667</v>
      </c>
      <c r="BX76" s="5">
        <v>3.3333333333333335</v>
      </c>
      <c r="BY76" s="5">
        <v>0</v>
      </c>
      <c r="BZ76" s="5">
        <f t="shared" si="32"/>
        <v>1.2051476890327395</v>
      </c>
      <c r="CA76" s="5">
        <f t="shared" si="33"/>
        <v>0.42608405162317337</v>
      </c>
      <c r="CB76" s="5">
        <v>3.3333333333333335</v>
      </c>
      <c r="CC76" s="5">
        <f t="shared" si="34"/>
        <v>62.877270732142918</v>
      </c>
      <c r="CD76" s="5">
        <f t="shared" si="35"/>
        <v>-0.87791932059447975</v>
      </c>
    </row>
    <row r="77" spans="1:82" x14ac:dyDescent="0.3">
      <c r="A77" s="5">
        <v>15.266666666666669</v>
      </c>
      <c r="B77" s="5">
        <v>7.6333333333333329</v>
      </c>
      <c r="C77" s="5">
        <v>5.6666666666666661</v>
      </c>
      <c r="D77" s="5">
        <v>2.833333333333333</v>
      </c>
      <c r="E77" s="6">
        <v>76</v>
      </c>
      <c r="G77" s="5">
        <v>10</v>
      </c>
      <c r="H77" s="5">
        <v>13.333333333333334</v>
      </c>
      <c r="I77" s="5">
        <v>16.666666666666668</v>
      </c>
      <c r="J77" s="5">
        <v>26.666666666666668</v>
      </c>
      <c r="K77" s="5">
        <v>3.3333333333333335</v>
      </c>
      <c r="L77" s="5">
        <v>6.666666666666667</v>
      </c>
      <c r="M77" s="5">
        <v>20.666666666666668</v>
      </c>
      <c r="N77" s="5">
        <v>18.666666666666668</v>
      </c>
      <c r="O77" s="5">
        <v>13.333333333333334</v>
      </c>
      <c r="P77" s="5">
        <v>23.333333333333332</v>
      </c>
      <c r="Q77" s="5">
        <f t="shared" si="18"/>
        <v>15.266666666666669</v>
      </c>
      <c r="R77" s="5">
        <v>26.666666666666668</v>
      </c>
      <c r="S77" s="5">
        <v>3.3333333333333335</v>
      </c>
      <c r="T77" s="5">
        <f t="shared" si="19"/>
        <v>7.3732918088710804</v>
      </c>
      <c r="U77" s="5">
        <f t="shared" si="20"/>
        <v>2.3316395969095516</v>
      </c>
      <c r="V77" s="5">
        <v>23.333333333333336</v>
      </c>
      <c r="X77" s="5"/>
      <c r="Y77" s="5">
        <v>7</v>
      </c>
      <c r="Z77" s="5">
        <v>4</v>
      </c>
      <c r="AA77" s="5">
        <v>10.666666666666666</v>
      </c>
      <c r="AB77" s="5">
        <v>6.666666666666667</v>
      </c>
      <c r="AC77" s="5">
        <v>4</v>
      </c>
      <c r="AD77" s="5">
        <v>10.666666666666666</v>
      </c>
      <c r="AE77" s="5">
        <v>7.333333333333333</v>
      </c>
      <c r="AF77" s="5">
        <v>3.3333333333333335</v>
      </c>
      <c r="AG77" s="5">
        <v>16</v>
      </c>
      <c r="AH77" s="5">
        <v>6.666666666666667</v>
      </c>
      <c r="AI77" s="5">
        <f t="shared" si="21"/>
        <v>7.6333333333333329</v>
      </c>
      <c r="AJ77" s="5">
        <v>16</v>
      </c>
      <c r="AK77" s="5">
        <v>3.3333333333333335</v>
      </c>
      <c r="AL77" s="5">
        <f t="shared" si="22"/>
        <v>3.882375497832848</v>
      </c>
      <c r="AM77" s="5">
        <f t="shared" si="23"/>
        <v>1.2277149305181905</v>
      </c>
      <c r="AN77" s="5">
        <v>12.666666666666666</v>
      </c>
      <c r="AO77" s="5">
        <f t="shared" si="24"/>
        <v>50.860814382089714</v>
      </c>
      <c r="AP77" s="4">
        <f t="shared" si="25"/>
        <v>-0.50000000000000011</v>
      </c>
      <c r="AQ77" s="5"/>
      <c r="AR77" s="5"/>
      <c r="AS77" s="5">
        <v>6.666666666666667</v>
      </c>
      <c r="AT77" s="5"/>
      <c r="AU77" s="5">
        <v>4.666666666666667</v>
      </c>
      <c r="AV77" s="5">
        <v>10</v>
      </c>
      <c r="AW77" s="5"/>
      <c r="AX77" s="5">
        <v>6</v>
      </c>
      <c r="AY77" s="5">
        <v>3.3333333333333335</v>
      </c>
      <c r="AZ77" s="5">
        <v>3.3333333333333335</v>
      </c>
      <c r="BA77" s="5">
        <v>6.666666666666667</v>
      </c>
      <c r="BB77" s="5">
        <v>4.666666666666667</v>
      </c>
      <c r="BC77" s="5">
        <f t="shared" si="26"/>
        <v>5.6666666666666661</v>
      </c>
      <c r="BD77" s="5">
        <v>10</v>
      </c>
      <c r="BE77" s="5">
        <v>3.3333333333333335</v>
      </c>
      <c r="BF77" s="5">
        <f t="shared" si="27"/>
        <v>2.1966785894611056</v>
      </c>
      <c r="BG77" s="5">
        <f t="shared" si="28"/>
        <v>0.77664316334762384</v>
      </c>
      <c r="BH77" s="5">
        <v>6.6666666666666661</v>
      </c>
      <c r="BI77" s="5">
        <f t="shared" si="29"/>
        <v>38.76491628460775</v>
      </c>
      <c r="BJ77" s="4">
        <f t="shared" si="30"/>
        <v>-0.62882096069869009</v>
      </c>
      <c r="BK77" s="5"/>
      <c r="BL77" s="5"/>
      <c r="BM77" s="5">
        <v>6</v>
      </c>
      <c r="BN77" s="5"/>
      <c r="BO77" s="5">
        <v>0.66666666666666663</v>
      </c>
      <c r="BP77" s="5">
        <v>0</v>
      </c>
      <c r="BQ77" s="5">
        <v>7.333333333333333</v>
      </c>
      <c r="BR77" s="5">
        <v>0.66666666666666663</v>
      </c>
      <c r="BS77" s="5">
        <v>4</v>
      </c>
      <c r="BT77" s="5">
        <v>1.3333333333333333</v>
      </c>
      <c r="BU77" s="5">
        <v>2.6666666666666665</v>
      </c>
      <c r="BV77" s="5"/>
      <c r="BW77" s="5">
        <f t="shared" si="31"/>
        <v>2.833333333333333</v>
      </c>
      <c r="BX77" s="5">
        <v>7.333333333333333</v>
      </c>
      <c r="BY77" s="5">
        <v>0</v>
      </c>
      <c r="BZ77" s="5">
        <f t="shared" si="32"/>
        <v>2.70801280154532</v>
      </c>
      <c r="CA77" s="5">
        <f t="shared" si="33"/>
        <v>0.95742710775633799</v>
      </c>
      <c r="CB77" s="5">
        <v>7.333333333333333</v>
      </c>
      <c r="CC77" s="5">
        <f t="shared" si="34"/>
        <v>95.576922407481888</v>
      </c>
      <c r="CD77" s="5">
        <f t="shared" si="35"/>
        <v>-0.81441048034934505</v>
      </c>
    </row>
    <row r="78" spans="1:82" x14ac:dyDescent="0.3">
      <c r="A78" s="5">
        <v>15.666666666666668</v>
      </c>
      <c r="B78" s="5">
        <v>9.8666666666666654</v>
      </c>
      <c r="C78" s="5">
        <v>5.3333333333333339</v>
      </c>
      <c r="D78" s="5">
        <v>2.1666666666666665</v>
      </c>
      <c r="E78" s="6">
        <v>77</v>
      </c>
      <c r="G78" s="5">
        <v>15.333333333333334</v>
      </c>
      <c r="H78" s="5">
        <v>16.666666666666668</v>
      </c>
      <c r="I78" s="5">
        <v>18.666666666666668</v>
      </c>
      <c r="J78" s="5">
        <v>26.666666666666668</v>
      </c>
      <c r="K78" s="5">
        <v>10</v>
      </c>
      <c r="L78" s="5">
        <v>6</v>
      </c>
      <c r="M78" s="5">
        <v>30</v>
      </c>
      <c r="N78" s="5">
        <v>7.333333333333333</v>
      </c>
      <c r="O78" s="5">
        <v>6</v>
      </c>
      <c r="P78" s="5">
        <v>20</v>
      </c>
      <c r="Q78" s="5">
        <f t="shared" si="18"/>
        <v>15.666666666666668</v>
      </c>
      <c r="R78" s="5">
        <v>30</v>
      </c>
      <c r="S78" s="5">
        <v>6</v>
      </c>
      <c r="T78" s="5">
        <f t="shared" si="19"/>
        <v>8.4575921039933633</v>
      </c>
      <c r="U78" s="5">
        <f t="shared" si="20"/>
        <v>2.6745254569274692</v>
      </c>
      <c r="V78" s="5">
        <v>24</v>
      </c>
      <c r="X78" s="5"/>
      <c r="Y78" s="5">
        <v>6.333333333333333</v>
      </c>
      <c r="Z78" s="5">
        <v>0.66666666666666663</v>
      </c>
      <c r="AA78" s="5">
        <v>25</v>
      </c>
      <c r="AB78" s="5">
        <v>6</v>
      </c>
      <c r="AC78" s="5">
        <v>0.66666666666666663</v>
      </c>
      <c r="AD78" s="5">
        <v>24.666666666666668</v>
      </c>
      <c r="AE78" s="5">
        <v>8.6666666666666661</v>
      </c>
      <c r="AF78" s="5">
        <v>3.3333333333333335</v>
      </c>
      <c r="AG78" s="5">
        <v>18</v>
      </c>
      <c r="AH78" s="5">
        <v>5.333333333333333</v>
      </c>
      <c r="AI78" s="5">
        <f t="shared" si="21"/>
        <v>9.8666666666666654</v>
      </c>
      <c r="AJ78" s="5">
        <v>25</v>
      </c>
      <c r="AK78" s="5">
        <v>0.66666666666666663</v>
      </c>
      <c r="AL78" s="5">
        <f t="shared" si="22"/>
        <v>9.2831986824465709</v>
      </c>
      <c r="AM78" s="5">
        <f t="shared" si="23"/>
        <v>2.9356051808405321</v>
      </c>
      <c r="AN78" s="5">
        <v>24.333333333333332</v>
      </c>
      <c r="AO78" s="5">
        <f t="shared" si="24"/>
        <v>94.086473132904445</v>
      </c>
      <c r="AP78" s="4">
        <f t="shared" si="25"/>
        <v>-0.37021276595744695</v>
      </c>
      <c r="AQ78" s="5"/>
      <c r="AR78" s="5"/>
      <c r="AS78" s="5">
        <v>6</v>
      </c>
      <c r="AT78" s="5"/>
      <c r="AU78" s="5">
        <v>4.666666666666667</v>
      </c>
      <c r="AV78" s="5">
        <v>10</v>
      </c>
      <c r="AW78" s="5"/>
      <c r="AX78" s="5">
        <v>6</v>
      </c>
      <c r="AY78" s="5">
        <v>2.6666666666666665</v>
      </c>
      <c r="AZ78" s="5">
        <v>3.3333333333333335</v>
      </c>
      <c r="BA78" s="5">
        <v>5.333333333333333</v>
      </c>
      <c r="BB78" s="5">
        <v>4.666666666666667</v>
      </c>
      <c r="BC78" s="5">
        <f t="shared" si="26"/>
        <v>5.3333333333333339</v>
      </c>
      <c r="BD78" s="5">
        <v>10</v>
      </c>
      <c r="BE78" s="5">
        <v>2.6666666666666665</v>
      </c>
      <c r="BF78" s="5">
        <f t="shared" si="27"/>
        <v>2.225394561056746</v>
      </c>
      <c r="BG78" s="5">
        <f t="shared" si="28"/>
        <v>0.78679579246944265</v>
      </c>
      <c r="BH78" s="5">
        <v>7.3333333333333339</v>
      </c>
      <c r="BI78" s="5">
        <f t="shared" si="29"/>
        <v>41.726148019813984</v>
      </c>
      <c r="BJ78" s="4">
        <f t="shared" si="30"/>
        <v>-0.65957446808510634</v>
      </c>
      <c r="BK78" s="5"/>
      <c r="BL78" s="5"/>
      <c r="BM78" s="5">
        <v>0</v>
      </c>
      <c r="BN78" s="5"/>
      <c r="BO78" s="5">
        <v>0</v>
      </c>
      <c r="BP78" s="5">
        <v>0</v>
      </c>
      <c r="BQ78" s="5">
        <v>3.3333333333333335</v>
      </c>
      <c r="BR78" s="5">
        <v>4.666666666666667</v>
      </c>
      <c r="BS78" s="5">
        <v>3.3333333333333335</v>
      </c>
      <c r="BT78" s="5">
        <v>4.666666666666667</v>
      </c>
      <c r="BU78" s="5">
        <v>1.3333333333333333</v>
      </c>
      <c r="BV78" s="5"/>
      <c r="BW78" s="5">
        <f t="shared" si="31"/>
        <v>2.1666666666666665</v>
      </c>
      <c r="BX78" s="5">
        <v>4.666666666666667</v>
      </c>
      <c r="BY78" s="5">
        <v>0</v>
      </c>
      <c r="BZ78" s="5">
        <f t="shared" si="32"/>
        <v>2.0701966780270626</v>
      </c>
      <c r="CA78" s="5">
        <f t="shared" si="33"/>
        <v>0.73192505471139979</v>
      </c>
      <c r="CB78" s="5">
        <v>4.666666666666667</v>
      </c>
      <c r="CC78" s="5">
        <f t="shared" si="34"/>
        <v>95.547538985864435</v>
      </c>
      <c r="CD78" s="5">
        <f t="shared" si="35"/>
        <v>-0.86170212765957455</v>
      </c>
    </row>
    <row r="79" spans="1:82" x14ac:dyDescent="0.3">
      <c r="A79" s="5">
        <v>12.133333333333333</v>
      </c>
      <c r="B79" s="5">
        <v>11.766666666666667</v>
      </c>
      <c r="C79" s="5">
        <v>4.75</v>
      </c>
      <c r="D79" s="5">
        <v>1.6666666666666667</v>
      </c>
      <c r="E79" s="6">
        <v>78</v>
      </c>
      <c r="G79" s="5">
        <v>4</v>
      </c>
      <c r="H79" s="5">
        <v>14</v>
      </c>
      <c r="I79" s="5">
        <v>7.333333333333333</v>
      </c>
      <c r="J79" s="5">
        <v>21.333333333333332</v>
      </c>
      <c r="K79" s="5">
        <v>15.333333333333334</v>
      </c>
      <c r="L79" s="5">
        <v>5.333333333333333</v>
      </c>
      <c r="M79" s="5">
        <v>26.666666666666668</v>
      </c>
      <c r="N79" s="5">
        <v>4</v>
      </c>
      <c r="O79" s="5">
        <v>10</v>
      </c>
      <c r="P79" s="5">
        <v>13.333333333333334</v>
      </c>
      <c r="Q79" s="5">
        <f t="shared" si="18"/>
        <v>12.133333333333333</v>
      </c>
      <c r="R79" s="5">
        <v>26.666666666666668</v>
      </c>
      <c r="S79" s="5">
        <v>4</v>
      </c>
      <c r="T79" s="5">
        <f t="shared" si="19"/>
        <v>7.5803514690983658</v>
      </c>
      <c r="U79" s="5">
        <f t="shared" si="20"/>
        <v>2.3971176106954317</v>
      </c>
      <c r="V79" s="5">
        <v>22.666666666666668</v>
      </c>
      <c r="X79" s="5"/>
      <c r="Y79" s="5">
        <v>4</v>
      </c>
      <c r="Z79" s="5">
        <v>2.6666666666666665</v>
      </c>
      <c r="AA79" s="5">
        <v>35</v>
      </c>
      <c r="AB79" s="5">
        <v>4</v>
      </c>
      <c r="AC79" s="5">
        <v>2.6666666666666665</v>
      </c>
      <c r="AD79" s="5">
        <v>34.666666666666664</v>
      </c>
      <c r="AE79" s="5">
        <v>9.3333333333333339</v>
      </c>
      <c r="AF79" s="5">
        <v>6</v>
      </c>
      <c r="AG79" s="5">
        <v>14.666666666666666</v>
      </c>
      <c r="AH79" s="5">
        <v>4.666666666666667</v>
      </c>
      <c r="AI79" s="5">
        <f t="shared" si="21"/>
        <v>11.766666666666667</v>
      </c>
      <c r="AJ79" s="5">
        <v>35</v>
      </c>
      <c r="AK79" s="5">
        <v>2.6666666666666665</v>
      </c>
      <c r="AL79" s="5">
        <f t="shared" si="22"/>
        <v>12.686193525752298</v>
      </c>
      <c r="AM79" s="5">
        <f t="shared" si="23"/>
        <v>4.0117266379059213</v>
      </c>
      <c r="AN79" s="5">
        <v>32.333333333333336</v>
      </c>
      <c r="AO79" s="5">
        <f t="shared" si="24"/>
        <v>107.81467585625182</v>
      </c>
      <c r="AP79" s="4">
        <f t="shared" si="25"/>
        <v>-3.0219780219780112E-2</v>
      </c>
      <c r="AQ79" s="5"/>
      <c r="AR79" s="5"/>
      <c r="AS79" s="5">
        <v>6</v>
      </c>
      <c r="AT79" s="5"/>
      <c r="AU79" s="5">
        <v>4</v>
      </c>
      <c r="AV79" s="5">
        <v>8</v>
      </c>
      <c r="AW79" s="5"/>
      <c r="AX79" s="5">
        <v>6</v>
      </c>
      <c r="AY79" s="5">
        <v>2.6666666666666665</v>
      </c>
      <c r="AZ79" s="5">
        <v>3.3333333333333335</v>
      </c>
      <c r="BA79" s="5">
        <v>3.3333333333333335</v>
      </c>
      <c r="BB79" s="5">
        <v>4.666666666666667</v>
      </c>
      <c r="BC79" s="5">
        <f t="shared" si="26"/>
        <v>4.75</v>
      </c>
      <c r="BD79" s="5">
        <v>8</v>
      </c>
      <c r="BE79" s="5">
        <v>2.6666666666666665</v>
      </c>
      <c r="BF79" s="5">
        <f t="shared" si="27"/>
        <v>1.7972642349300592</v>
      </c>
      <c r="BG79" s="5">
        <f t="shared" si="28"/>
        <v>0.63542886405154853</v>
      </c>
      <c r="BH79" s="5">
        <v>5.3333333333333339</v>
      </c>
      <c r="BI79" s="5">
        <f t="shared" si="29"/>
        <v>37.837141788001247</v>
      </c>
      <c r="BJ79" s="4">
        <f t="shared" si="30"/>
        <v>-0.60851648351648346</v>
      </c>
      <c r="BK79" s="5"/>
      <c r="BL79" s="5"/>
      <c r="BM79" s="5">
        <v>1.3333333333333333</v>
      </c>
      <c r="BN79" s="5"/>
      <c r="BO79" s="5">
        <v>2</v>
      </c>
      <c r="BP79" s="5">
        <v>2.6666666666666665</v>
      </c>
      <c r="BQ79" s="5">
        <v>2</v>
      </c>
      <c r="BR79" s="5">
        <v>3.3333333333333335</v>
      </c>
      <c r="BS79" s="5">
        <v>0.66666666666666663</v>
      </c>
      <c r="BT79" s="5">
        <v>1.3333333333333333</v>
      </c>
      <c r="BU79" s="5">
        <v>0</v>
      </c>
      <c r="BV79" s="5"/>
      <c r="BW79" s="5">
        <f t="shared" si="31"/>
        <v>1.6666666666666667</v>
      </c>
      <c r="BX79" s="5">
        <v>3.3333333333333335</v>
      </c>
      <c r="BY79" s="5">
        <v>0</v>
      </c>
      <c r="BZ79" s="5">
        <f t="shared" si="32"/>
        <v>1.0690449676496974</v>
      </c>
      <c r="CA79" s="5">
        <f t="shared" si="33"/>
        <v>0.37796447300922714</v>
      </c>
      <c r="CB79" s="5">
        <v>3.3333333333333335</v>
      </c>
      <c r="CC79" s="5">
        <f t="shared" si="34"/>
        <v>64.142698058981836</v>
      </c>
      <c r="CD79" s="5">
        <f t="shared" si="35"/>
        <v>-0.86263736263736268</v>
      </c>
    </row>
    <row r="80" spans="1:82" x14ac:dyDescent="0.3">
      <c r="A80" s="5">
        <v>14</v>
      </c>
      <c r="B80" s="5">
        <v>11.541666666666668</v>
      </c>
      <c r="C80" s="5">
        <v>4</v>
      </c>
      <c r="D80" s="5">
        <v>1.6666666666666665</v>
      </c>
      <c r="E80" s="6">
        <v>79</v>
      </c>
      <c r="G80" s="5">
        <v>8.6666666666666661</v>
      </c>
      <c r="H80" s="5">
        <v>10</v>
      </c>
      <c r="I80" s="5">
        <v>4</v>
      </c>
      <c r="J80" s="5">
        <v>23.333333333333332</v>
      </c>
      <c r="K80" s="5">
        <v>4</v>
      </c>
      <c r="L80" s="5">
        <v>23.333333333333332</v>
      </c>
      <c r="M80" s="5">
        <v>27.333333333333332</v>
      </c>
      <c r="N80" s="5">
        <v>22</v>
      </c>
      <c r="O80" s="5">
        <v>6</v>
      </c>
      <c r="P80" s="5">
        <v>11.333333333333334</v>
      </c>
      <c r="Q80" s="5">
        <f t="shared" si="18"/>
        <v>14</v>
      </c>
      <c r="R80" s="5">
        <v>27.333333333333332</v>
      </c>
      <c r="S80" s="5">
        <v>4</v>
      </c>
      <c r="T80" s="5">
        <f t="shared" si="19"/>
        <v>9.0157612333781287</v>
      </c>
      <c r="U80" s="5">
        <f t="shared" si="20"/>
        <v>2.8510340337723767</v>
      </c>
      <c r="V80" s="5">
        <v>23.333333333333332</v>
      </c>
      <c r="X80" s="5"/>
      <c r="Y80" s="5">
        <v>13.333333333333334</v>
      </c>
      <c r="Z80" s="5"/>
      <c r="AA80" s="5">
        <v>14.333333333333334</v>
      </c>
      <c r="AB80" s="5">
        <v>13.333333333333334</v>
      </c>
      <c r="AC80" s="5">
        <v>13.333333333333334</v>
      </c>
      <c r="AD80" s="5">
        <v>14</v>
      </c>
      <c r="AE80" s="5"/>
      <c r="AF80" s="5">
        <v>6.666666666666667</v>
      </c>
      <c r="AG80" s="5">
        <v>10</v>
      </c>
      <c r="AH80" s="5">
        <v>7.333333333333333</v>
      </c>
      <c r="AI80" s="5">
        <f t="shared" si="21"/>
        <v>11.541666666666668</v>
      </c>
      <c r="AJ80" s="5">
        <v>14.333333333333334</v>
      </c>
      <c r="AK80" s="5">
        <v>6.666666666666667</v>
      </c>
      <c r="AL80" s="5">
        <f t="shared" si="22"/>
        <v>3.1011390636447564</v>
      </c>
      <c r="AM80" s="5">
        <f t="shared" si="23"/>
        <v>1.0964182306528538</v>
      </c>
      <c r="AN80" s="5">
        <v>7.666666666666667</v>
      </c>
      <c r="AO80" s="5">
        <f t="shared" si="24"/>
        <v>26.86907491966576</v>
      </c>
      <c r="AP80" s="4">
        <f t="shared" si="25"/>
        <v>-0.175595238095238</v>
      </c>
      <c r="AQ80" s="5"/>
      <c r="AR80" s="5"/>
      <c r="AS80" s="5">
        <v>6</v>
      </c>
      <c r="AT80" s="5"/>
      <c r="AU80" s="5">
        <v>4</v>
      </c>
      <c r="AV80" s="5">
        <v>7.333333333333333</v>
      </c>
      <c r="AW80" s="5"/>
      <c r="AX80" s="5">
        <v>4.666666666666667</v>
      </c>
      <c r="AY80" s="5">
        <v>2.6666666666666665</v>
      </c>
      <c r="AZ80" s="5">
        <v>2</v>
      </c>
      <c r="BA80" s="5">
        <v>2</v>
      </c>
      <c r="BB80" s="5">
        <v>3.3333333333333335</v>
      </c>
      <c r="BC80" s="5">
        <f t="shared" si="26"/>
        <v>4</v>
      </c>
      <c r="BD80" s="5">
        <v>7.333333333333333</v>
      </c>
      <c r="BE80" s="5">
        <v>2</v>
      </c>
      <c r="BF80" s="5">
        <f t="shared" si="27"/>
        <v>1.9189944456771315</v>
      </c>
      <c r="BG80" s="5">
        <f t="shared" si="28"/>
        <v>0.67846699279880973</v>
      </c>
      <c r="BH80" s="5">
        <v>5.333333333333333</v>
      </c>
      <c r="BI80" s="5">
        <f t="shared" si="29"/>
        <v>47.974861141928287</v>
      </c>
      <c r="BJ80" s="4">
        <f t="shared" si="30"/>
        <v>-0.7142857142857143</v>
      </c>
      <c r="BK80" s="5"/>
      <c r="BL80" s="5"/>
      <c r="BM80" s="5">
        <v>4</v>
      </c>
      <c r="BN80" s="5"/>
      <c r="BO80" s="5">
        <v>0.66666666666666663</v>
      </c>
      <c r="BP80" s="5">
        <v>2</v>
      </c>
      <c r="BQ80" s="5">
        <v>1.3333333333333333</v>
      </c>
      <c r="BR80" s="5">
        <v>2</v>
      </c>
      <c r="BS80" s="5">
        <v>0.66666666666666663</v>
      </c>
      <c r="BT80" s="5">
        <v>0</v>
      </c>
      <c r="BU80" s="5">
        <v>2.6666666666666665</v>
      </c>
      <c r="BV80" s="5"/>
      <c r="BW80" s="5">
        <f t="shared" si="31"/>
        <v>1.6666666666666665</v>
      </c>
      <c r="BX80" s="5">
        <v>4</v>
      </c>
      <c r="BY80" s="5">
        <v>0</v>
      </c>
      <c r="BZ80" s="5">
        <f t="shared" si="32"/>
        <v>1.284832148879242</v>
      </c>
      <c r="CA80" s="5">
        <f t="shared" si="33"/>
        <v>0.45425676257949787</v>
      </c>
      <c r="CB80" s="5">
        <v>4</v>
      </c>
      <c r="CC80" s="5">
        <f t="shared" si="34"/>
        <v>77.089928932754532</v>
      </c>
      <c r="CD80" s="5">
        <f t="shared" si="35"/>
        <v>-0.88095238095238104</v>
      </c>
    </row>
    <row r="81" spans="1:82" x14ac:dyDescent="0.3">
      <c r="A81" s="5">
        <v>15.3</v>
      </c>
      <c r="B81" s="5">
        <v>10.749999999999998</v>
      </c>
      <c r="C81" s="5">
        <v>3.8333333333333335</v>
      </c>
      <c r="D81" s="5">
        <v>1.0833333333333333</v>
      </c>
      <c r="E81" s="6">
        <v>80</v>
      </c>
      <c r="G81" s="5">
        <v>3.3333333333333335</v>
      </c>
      <c r="H81" s="5">
        <v>10.666666666666666</v>
      </c>
      <c r="I81" s="5">
        <v>22</v>
      </c>
      <c r="J81" s="5">
        <v>20</v>
      </c>
      <c r="K81" s="5">
        <v>9</v>
      </c>
      <c r="L81" s="5">
        <v>20</v>
      </c>
      <c r="M81" s="5">
        <v>37.333333333333336</v>
      </c>
      <c r="N81" s="5">
        <v>11</v>
      </c>
      <c r="O81" s="5">
        <v>5.666666666666667</v>
      </c>
      <c r="P81" s="5">
        <v>14</v>
      </c>
      <c r="Q81" s="5">
        <f t="shared" si="18"/>
        <v>15.3</v>
      </c>
      <c r="R81" s="5">
        <v>37.333333333333336</v>
      </c>
      <c r="S81" s="5">
        <v>3.3333333333333335</v>
      </c>
      <c r="T81" s="5">
        <f t="shared" si="19"/>
        <v>9.9547742748993358</v>
      </c>
      <c r="U81" s="5">
        <f t="shared" si="20"/>
        <v>3.1479760301533046</v>
      </c>
      <c r="V81" s="5">
        <v>34</v>
      </c>
      <c r="X81" s="5"/>
      <c r="Y81" s="5">
        <v>14</v>
      </c>
      <c r="Z81" s="5"/>
      <c r="AA81" s="5">
        <v>10.666666666666666</v>
      </c>
      <c r="AB81" s="5">
        <v>14</v>
      </c>
      <c r="AC81" s="5">
        <v>10.666666666666666</v>
      </c>
      <c r="AD81" s="5">
        <v>10.666666666666666</v>
      </c>
      <c r="AE81" s="5"/>
      <c r="AF81" s="5">
        <v>3.3333333333333335</v>
      </c>
      <c r="AG81" s="5">
        <v>13.333333333333334</v>
      </c>
      <c r="AH81" s="5">
        <v>9.3333333333333339</v>
      </c>
      <c r="AI81" s="5">
        <f t="shared" si="21"/>
        <v>10.749999999999998</v>
      </c>
      <c r="AJ81" s="5">
        <v>14</v>
      </c>
      <c r="AK81" s="5">
        <v>3.3333333333333335</v>
      </c>
      <c r="AL81" s="5">
        <f t="shared" si="22"/>
        <v>3.4812422522782951</v>
      </c>
      <c r="AM81" s="5">
        <f t="shared" si="23"/>
        <v>1.230805001769556</v>
      </c>
      <c r="AN81" s="5">
        <v>10.666666666666666</v>
      </c>
      <c r="AO81" s="5">
        <f t="shared" si="24"/>
        <v>32.383648858402751</v>
      </c>
      <c r="AP81" s="4">
        <f t="shared" si="25"/>
        <v>-0.29738562091503284</v>
      </c>
      <c r="AQ81" s="5"/>
      <c r="AR81" s="5"/>
      <c r="AS81" s="5">
        <v>6</v>
      </c>
      <c r="AT81" s="5"/>
      <c r="AU81" s="5">
        <v>4</v>
      </c>
      <c r="AV81" s="5">
        <v>6.666666666666667</v>
      </c>
      <c r="AW81" s="5"/>
      <c r="AX81" s="5">
        <v>4.666666666666667</v>
      </c>
      <c r="AY81" s="5">
        <v>2</v>
      </c>
      <c r="AZ81" s="5">
        <v>2</v>
      </c>
      <c r="BA81" s="5">
        <v>2</v>
      </c>
      <c r="BB81" s="5">
        <v>3.3333333333333335</v>
      </c>
      <c r="BC81" s="5">
        <f t="shared" si="26"/>
        <v>3.8333333333333335</v>
      </c>
      <c r="BD81" s="5">
        <v>6.666666666666667</v>
      </c>
      <c r="BE81" s="5">
        <v>2</v>
      </c>
      <c r="BF81" s="5">
        <f t="shared" si="27"/>
        <v>1.8430478552727263</v>
      </c>
      <c r="BG81" s="5">
        <f t="shared" si="28"/>
        <v>0.65161581825733361</v>
      </c>
      <c r="BH81" s="5">
        <v>4.666666666666667</v>
      </c>
      <c r="BI81" s="5">
        <f t="shared" si="29"/>
        <v>48.079509267984157</v>
      </c>
      <c r="BJ81" s="4">
        <f t="shared" si="30"/>
        <v>-0.74945533769063177</v>
      </c>
      <c r="BK81" s="5"/>
      <c r="BL81" s="5"/>
      <c r="BM81" s="5">
        <v>0.66666666666666663</v>
      </c>
      <c r="BN81" s="5"/>
      <c r="BO81" s="5">
        <v>2.6666666666666665</v>
      </c>
      <c r="BP81" s="5">
        <v>0.66666666666666663</v>
      </c>
      <c r="BQ81" s="5">
        <v>2.6666666666666665</v>
      </c>
      <c r="BR81" s="5">
        <v>0.66666666666666663</v>
      </c>
      <c r="BS81" s="5">
        <v>0</v>
      </c>
      <c r="BT81" s="5">
        <v>0.66666666666666663</v>
      </c>
      <c r="BU81" s="5">
        <v>0.66666666666666663</v>
      </c>
      <c r="BV81" s="5"/>
      <c r="BW81" s="5">
        <f t="shared" si="31"/>
        <v>1.0833333333333333</v>
      </c>
      <c r="BX81" s="5">
        <v>2.6666666666666665</v>
      </c>
      <c r="BY81" s="5">
        <v>0</v>
      </c>
      <c r="BZ81" s="5">
        <f t="shared" si="32"/>
        <v>1.0039604115384768</v>
      </c>
      <c r="CA81" s="5">
        <f t="shared" si="33"/>
        <v>0.35495360752084693</v>
      </c>
      <c r="CB81" s="5">
        <v>2.6666666666666665</v>
      </c>
      <c r="CC81" s="5">
        <f t="shared" si="34"/>
        <v>92.673268757397864</v>
      </c>
      <c r="CD81" s="5">
        <f t="shared" si="35"/>
        <v>-0.92919389978213507</v>
      </c>
    </row>
    <row r="82" spans="1:82" x14ac:dyDescent="0.3">
      <c r="A82" s="5">
        <v>14.733333333333331</v>
      </c>
      <c r="B82" s="5">
        <v>9.9166666666666679</v>
      </c>
      <c r="C82" s="5">
        <v>3.333333333333333</v>
      </c>
      <c r="D82" s="5">
        <v>0.49999999999999994</v>
      </c>
      <c r="E82" s="6">
        <v>81</v>
      </c>
      <c r="G82" s="5">
        <v>12</v>
      </c>
      <c r="H82" s="5">
        <v>16.666666666666668</v>
      </c>
      <c r="I82" s="5">
        <v>10.666666666666666</v>
      </c>
      <c r="J82" s="5">
        <v>16.666666666666668</v>
      </c>
      <c r="K82" s="5">
        <v>3.6666666666666665</v>
      </c>
      <c r="L82" s="5">
        <v>16.666666666666668</v>
      </c>
      <c r="M82" s="5">
        <v>28</v>
      </c>
      <c r="N82" s="5">
        <v>17</v>
      </c>
      <c r="O82" s="5">
        <v>16</v>
      </c>
      <c r="P82" s="5">
        <v>10</v>
      </c>
      <c r="Q82" s="5">
        <f t="shared" si="18"/>
        <v>14.733333333333331</v>
      </c>
      <c r="R82" s="5">
        <v>28</v>
      </c>
      <c r="S82" s="5">
        <v>3.6666666666666665</v>
      </c>
      <c r="T82" s="5">
        <f t="shared" si="19"/>
        <v>6.3494920570637854</v>
      </c>
      <c r="U82" s="5">
        <f t="shared" si="20"/>
        <v>2.0078856885469376</v>
      </c>
      <c r="V82" s="5">
        <v>24.333333333333332</v>
      </c>
      <c r="X82" s="5"/>
      <c r="Y82" s="5">
        <v>12</v>
      </c>
      <c r="Z82" s="5"/>
      <c r="AA82" s="5">
        <v>13.333333333333334</v>
      </c>
      <c r="AB82" s="5">
        <v>7.333333333333333</v>
      </c>
      <c r="AC82" s="5">
        <v>11.333333333333334</v>
      </c>
      <c r="AD82" s="5">
        <v>16.666666666666668</v>
      </c>
      <c r="AE82" s="5"/>
      <c r="AF82" s="5">
        <v>4.666666666666667</v>
      </c>
      <c r="AG82" s="5">
        <v>8</v>
      </c>
      <c r="AH82" s="5">
        <v>6</v>
      </c>
      <c r="AI82" s="5">
        <f t="shared" si="21"/>
        <v>9.9166666666666679</v>
      </c>
      <c r="AJ82" s="5">
        <v>16.666666666666668</v>
      </c>
      <c r="AK82" s="5">
        <v>4.666666666666667</v>
      </c>
      <c r="AL82" s="5">
        <f t="shared" si="22"/>
        <v>4.0853979231497366</v>
      </c>
      <c r="AM82" s="5">
        <f t="shared" si="23"/>
        <v>1.4444062876523081</v>
      </c>
      <c r="AN82" s="5">
        <v>12</v>
      </c>
      <c r="AO82" s="5">
        <f t="shared" si="24"/>
        <v>41.197289981341875</v>
      </c>
      <c r="AP82" s="4">
        <f t="shared" si="25"/>
        <v>-0.32692307692307671</v>
      </c>
      <c r="AQ82" s="5"/>
      <c r="AR82" s="5"/>
      <c r="AS82" s="5">
        <v>3.3333333333333335</v>
      </c>
      <c r="AT82" s="5"/>
      <c r="AU82" s="5">
        <v>4</v>
      </c>
      <c r="AV82" s="5">
        <v>6.666666666666667</v>
      </c>
      <c r="AW82" s="5"/>
      <c r="AX82" s="5">
        <v>4</v>
      </c>
      <c r="AY82" s="5">
        <v>1.3333333333333333</v>
      </c>
      <c r="AZ82" s="5">
        <v>2</v>
      </c>
      <c r="BA82" s="5">
        <v>2</v>
      </c>
      <c r="BB82" s="5">
        <v>3.3333333333333335</v>
      </c>
      <c r="BC82" s="5">
        <f t="shared" si="26"/>
        <v>3.333333333333333</v>
      </c>
      <c r="BD82" s="5">
        <v>6.666666666666667</v>
      </c>
      <c r="BE82" s="5">
        <v>1.3333333333333333</v>
      </c>
      <c r="BF82" s="5">
        <f t="shared" si="27"/>
        <v>1.6714217880746911</v>
      </c>
      <c r="BG82" s="5">
        <f t="shared" si="28"/>
        <v>0.59093684028527926</v>
      </c>
      <c r="BH82" s="5">
        <v>5.3333333333333339</v>
      </c>
      <c r="BI82" s="5">
        <f t="shared" si="29"/>
        <v>50.142653642240745</v>
      </c>
      <c r="BJ82" s="4">
        <f t="shared" si="30"/>
        <v>-0.77375565610859731</v>
      </c>
      <c r="BK82" s="5"/>
      <c r="BL82" s="5"/>
      <c r="BM82" s="5">
        <v>0</v>
      </c>
      <c r="BN82" s="5"/>
      <c r="BO82" s="5">
        <v>0.66666666666666663</v>
      </c>
      <c r="BP82" s="5">
        <v>0.66666666666666663</v>
      </c>
      <c r="BQ82" s="5">
        <v>0.66666666666666663</v>
      </c>
      <c r="BR82" s="5">
        <v>1.3333333333333333</v>
      </c>
      <c r="BS82" s="5">
        <v>0</v>
      </c>
      <c r="BT82" s="5">
        <v>0</v>
      </c>
      <c r="BU82" s="5">
        <v>0.66666666666666663</v>
      </c>
      <c r="BV82" s="5"/>
      <c r="BW82" s="5">
        <f t="shared" si="31"/>
        <v>0.49999999999999994</v>
      </c>
      <c r="BX82" s="5">
        <v>1.3333333333333333</v>
      </c>
      <c r="BY82" s="5">
        <v>0</v>
      </c>
      <c r="BZ82" s="5">
        <f t="shared" si="32"/>
        <v>0.47140452079103173</v>
      </c>
      <c r="CA82" s="5">
        <f t="shared" si="33"/>
        <v>0.16666666666666669</v>
      </c>
      <c r="CB82" s="5">
        <v>1.3333333333333333</v>
      </c>
      <c r="CC82" s="5">
        <f t="shared" si="34"/>
        <v>94.280904158206354</v>
      </c>
      <c r="CD82" s="5">
        <f t="shared" si="35"/>
        <v>-0.9660633484162896</v>
      </c>
    </row>
    <row r="83" spans="1:82" x14ac:dyDescent="0.3">
      <c r="A83" s="5">
        <v>18.799999999999997</v>
      </c>
      <c r="B83" s="5">
        <v>11.499999999999998</v>
      </c>
      <c r="C83" s="5">
        <v>2.833333333333333</v>
      </c>
      <c r="D83" s="5">
        <v>2.5833333333333335</v>
      </c>
      <c r="E83" s="6">
        <v>82</v>
      </c>
      <c r="G83" s="5">
        <v>30</v>
      </c>
      <c r="H83" s="5">
        <v>15.333333333333334</v>
      </c>
      <c r="I83" s="5">
        <v>10.666666666666666</v>
      </c>
      <c r="J83" s="5">
        <v>18.666666666666668</v>
      </c>
      <c r="K83" s="5">
        <v>13.333333333333334</v>
      </c>
      <c r="L83" s="5">
        <v>14</v>
      </c>
      <c r="M83" s="5">
        <v>26.666666666666668</v>
      </c>
      <c r="N83" s="5">
        <v>38.666666666666664</v>
      </c>
      <c r="O83" s="5">
        <v>10</v>
      </c>
      <c r="P83" s="5">
        <v>10.666666666666666</v>
      </c>
      <c r="Q83" s="5">
        <f t="shared" si="18"/>
        <v>18.799999999999997</v>
      </c>
      <c r="R83" s="5">
        <v>38.666666666666664</v>
      </c>
      <c r="S83" s="5">
        <v>10</v>
      </c>
      <c r="T83" s="5">
        <f t="shared" si="19"/>
        <v>9.756542597497857</v>
      </c>
      <c r="U83" s="5">
        <f t="shared" si="20"/>
        <v>3.0852896696548644</v>
      </c>
      <c r="V83" s="5">
        <v>28.666666666666664</v>
      </c>
      <c r="X83" s="5"/>
      <c r="Y83" s="5">
        <v>10.666666666666666</v>
      </c>
      <c r="Z83" s="5"/>
      <c r="AA83" s="5">
        <v>23.333333333333332</v>
      </c>
      <c r="AB83" s="5">
        <v>11.333333333333334</v>
      </c>
      <c r="AC83" s="5">
        <v>7.333333333333333</v>
      </c>
      <c r="AD83" s="5">
        <v>23.333333333333332</v>
      </c>
      <c r="AE83" s="5"/>
      <c r="AF83" s="5">
        <v>5.333333333333333</v>
      </c>
      <c r="AG83" s="5">
        <v>7.333333333333333</v>
      </c>
      <c r="AH83" s="5">
        <v>3.3333333333333335</v>
      </c>
      <c r="AI83" s="5">
        <f t="shared" si="21"/>
        <v>11.499999999999998</v>
      </c>
      <c r="AJ83" s="5">
        <v>23.333333333333332</v>
      </c>
      <c r="AK83" s="5">
        <v>3.3333333333333335</v>
      </c>
      <c r="AL83" s="5">
        <f t="shared" si="22"/>
        <v>7.7480156189663187</v>
      </c>
      <c r="AM83" s="5">
        <f t="shared" si="23"/>
        <v>2.7393371924551846</v>
      </c>
      <c r="AN83" s="5">
        <v>20</v>
      </c>
      <c r="AO83" s="5">
        <f t="shared" si="24"/>
        <v>67.374048860576693</v>
      </c>
      <c r="AP83" s="4">
        <f t="shared" si="25"/>
        <v>-0.38829787234042551</v>
      </c>
      <c r="AQ83" s="5"/>
      <c r="AR83" s="5"/>
      <c r="AS83" s="5">
        <v>3.3333333333333335</v>
      </c>
      <c r="AT83" s="5"/>
      <c r="AU83" s="5">
        <v>2</v>
      </c>
      <c r="AV83" s="5">
        <v>6.666666666666667</v>
      </c>
      <c r="AW83" s="5"/>
      <c r="AX83" s="5">
        <v>2.6666666666666665</v>
      </c>
      <c r="AY83" s="5">
        <v>1.3333333333333333</v>
      </c>
      <c r="AZ83" s="5">
        <v>2</v>
      </c>
      <c r="BA83" s="5">
        <v>1.3333333333333333</v>
      </c>
      <c r="BB83" s="5">
        <v>3.3333333333333335</v>
      </c>
      <c r="BC83" s="5">
        <f t="shared" si="26"/>
        <v>2.833333333333333</v>
      </c>
      <c r="BD83" s="5">
        <v>6.666666666666667</v>
      </c>
      <c r="BE83" s="5">
        <v>1.3333333333333333</v>
      </c>
      <c r="BF83" s="5">
        <f t="shared" si="27"/>
        <v>1.736626907505759</v>
      </c>
      <c r="BG83" s="5">
        <f t="shared" si="28"/>
        <v>0.61399033134417269</v>
      </c>
      <c r="BH83" s="5">
        <v>5.3333333333333339</v>
      </c>
      <c r="BI83" s="5">
        <f t="shared" si="29"/>
        <v>61.292714382556198</v>
      </c>
      <c r="BJ83" s="4">
        <f t="shared" si="30"/>
        <v>-0.849290780141844</v>
      </c>
      <c r="BK83" s="5"/>
      <c r="BL83" s="5"/>
      <c r="BM83" s="5">
        <v>3.3333333333333335</v>
      </c>
      <c r="BN83" s="5"/>
      <c r="BO83" s="5">
        <v>1.3333333333333333</v>
      </c>
      <c r="BP83" s="5">
        <v>1.3333333333333333</v>
      </c>
      <c r="BQ83" s="5">
        <v>3.3333333333333335</v>
      </c>
      <c r="BR83" s="5">
        <v>4.666666666666667</v>
      </c>
      <c r="BS83" s="5">
        <v>1.3333333333333333</v>
      </c>
      <c r="BT83" s="5">
        <v>1.3333333333333333</v>
      </c>
      <c r="BU83" s="5">
        <v>4</v>
      </c>
      <c r="BV83" s="5"/>
      <c r="BW83" s="5">
        <f t="shared" si="31"/>
        <v>2.5833333333333335</v>
      </c>
      <c r="BX83" s="5">
        <v>4.666666666666667</v>
      </c>
      <c r="BY83" s="5">
        <v>1.3333333333333333</v>
      </c>
      <c r="BZ83" s="5">
        <f t="shared" si="32"/>
        <v>1.4001133740942053</v>
      </c>
      <c r="CA83" s="5">
        <f t="shared" si="33"/>
        <v>0.49501483062599499</v>
      </c>
      <c r="CB83" s="5">
        <v>3.3333333333333339</v>
      </c>
      <c r="CC83" s="5">
        <f t="shared" si="34"/>
        <v>54.197937061711166</v>
      </c>
      <c r="CD83" s="5">
        <f t="shared" si="35"/>
        <v>-0.86258865248226957</v>
      </c>
    </row>
    <row r="84" spans="1:82" x14ac:dyDescent="0.3">
      <c r="A84" s="5">
        <v>15.499999999999996</v>
      </c>
      <c r="B84" s="5">
        <v>10.500000000000002</v>
      </c>
      <c r="C84" s="5">
        <v>2.7500000000000004</v>
      </c>
      <c r="D84" s="5">
        <v>2.5833333333333335</v>
      </c>
      <c r="E84" s="6">
        <v>83</v>
      </c>
      <c r="G84" s="5">
        <v>10.666666666666666</v>
      </c>
      <c r="H84" s="5">
        <v>10</v>
      </c>
      <c r="I84" s="5">
        <v>38.666666666666664</v>
      </c>
      <c r="J84" s="5">
        <v>2</v>
      </c>
      <c r="K84" s="5">
        <v>15.333333333333334</v>
      </c>
      <c r="L84" s="5">
        <v>15.333333333333334</v>
      </c>
      <c r="M84" s="5">
        <v>16.666666666666668</v>
      </c>
      <c r="N84" s="5">
        <v>21.666666666666668</v>
      </c>
      <c r="O84" s="5">
        <v>10</v>
      </c>
      <c r="P84" s="5">
        <v>14.666666666666666</v>
      </c>
      <c r="Q84" s="5">
        <f t="shared" si="18"/>
        <v>15.499999999999996</v>
      </c>
      <c r="R84" s="5">
        <v>38.666666666666664</v>
      </c>
      <c r="S84" s="5">
        <v>2</v>
      </c>
      <c r="T84" s="5">
        <f t="shared" si="19"/>
        <v>9.6778351828888152</v>
      </c>
      <c r="U84" s="5">
        <f t="shared" si="20"/>
        <v>3.0604001997640862</v>
      </c>
      <c r="V84" s="5">
        <v>36.666666666666664</v>
      </c>
      <c r="X84" s="5"/>
      <c r="Y84" s="5">
        <v>10</v>
      </c>
      <c r="Z84" s="5"/>
      <c r="AA84" s="5">
        <v>13.333333333333334</v>
      </c>
      <c r="AB84" s="5">
        <v>10</v>
      </c>
      <c r="AC84" s="5">
        <v>7.333333333333333</v>
      </c>
      <c r="AD84" s="5">
        <v>20.666666666666668</v>
      </c>
      <c r="AE84" s="5"/>
      <c r="AF84" s="5">
        <v>6</v>
      </c>
      <c r="AG84" s="5">
        <v>12</v>
      </c>
      <c r="AH84" s="5">
        <v>4.666666666666667</v>
      </c>
      <c r="AI84" s="5">
        <f t="shared" si="21"/>
        <v>10.500000000000002</v>
      </c>
      <c r="AJ84" s="5">
        <v>20.666666666666668</v>
      </c>
      <c r="AK84" s="5">
        <v>4.666666666666667</v>
      </c>
      <c r="AL84" s="5">
        <f t="shared" si="22"/>
        <v>5.0489665766435277</v>
      </c>
      <c r="AM84" s="5">
        <f t="shared" si="23"/>
        <v>1.7850792521644332</v>
      </c>
      <c r="AN84" s="5">
        <v>16</v>
      </c>
      <c r="AO84" s="5">
        <f t="shared" si="24"/>
        <v>48.085395968033588</v>
      </c>
      <c r="AP84" s="4">
        <f t="shared" si="25"/>
        <v>-0.32258064516129004</v>
      </c>
      <c r="AQ84" s="5"/>
      <c r="AR84" s="5"/>
      <c r="AS84" s="5">
        <v>3.3333333333333335</v>
      </c>
      <c r="AT84" s="5"/>
      <c r="AU84" s="5">
        <v>2</v>
      </c>
      <c r="AV84" s="5">
        <v>6</v>
      </c>
      <c r="AW84" s="5"/>
      <c r="AX84" s="5">
        <v>2.6666666666666665</v>
      </c>
      <c r="AY84" s="5">
        <v>1.3333333333333333</v>
      </c>
      <c r="AZ84" s="5">
        <v>2</v>
      </c>
      <c r="BA84" s="5">
        <v>2</v>
      </c>
      <c r="BB84" s="5">
        <v>2.6666666666666665</v>
      </c>
      <c r="BC84" s="5">
        <f t="shared" si="26"/>
        <v>2.7500000000000004</v>
      </c>
      <c r="BD84" s="5">
        <v>6</v>
      </c>
      <c r="BE84" s="5">
        <v>1.3333333333333333</v>
      </c>
      <c r="BF84" s="5">
        <f t="shared" si="27"/>
        <v>1.4447496625026721</v>
      </c>
      <c r="BG84" s="5">
        <f t="shared" si="28"/>
        <v>0.51079614173630761</v>
      </c>
      <c r="BH84" s="5">
        <v>4.666666666666667</v>
      </c>
      <c r="BI84" s="5">
        <f t="shared" si="29"/>
        <v>52.536351363733523</v>
      </c>
      <c r="BJ84" s="4">
        <f t="shared" si="30"/>
        <v>-0.82258064516129026</v>
      </c>
      <c r="BK84" s="5"/>
      <c r="BL84" s="5"/>
      <c r="BM84" s="5">
        <v>2.6666666666666665</v>
      </c>
      <c r="BN84" s="5"/>
      <c r="BO84" s="5">
        <v>1.3333333333333333</v>
      </c>
      <c r="BP84" s="5">
        <v>2</v>
      </c>
      <c r="BQ84" s="5">
        <v>4</v>
      </c>
      <c r="BR84" s="5">
        <v>3.3333333333333335</v>
      </c>
      <c r="BS84" s="5">
        <v>2</v>
      </c>
      <c r="BT84" s="5">
        <v>1.3333333333333333</v>
      </c>
      <c r="BU84" s="5">
        <v>4</v>
      </c>
      <c r="BV84" s="5"/>
      <c r="BW84" s="5">
        <f t="shared" si="31"/>
        <v>2.5833333333333335</v>
      </c>
      <c r="BX84" s="5">
        <v>4</v>
      </c>
      <c r="BY84" s="5">
        <v>1.3333333333333333</v>
      </c>
      <c r="BZ84" s="5">
        <f t="shared" si="32"/>
        <v>1.0947203745307283</v>
      </c>
      <c r="CA84" s="5">
        <f t="shared" si="33"/>
        <v>0.38704210016687751</v>
      </c>
      <c r="CB84" s="5">
        <v>2.666666666666667</v>
      </c>
      <c r="CC84" s="5">
        <f t="shared" si="34"/>
        <v>42.376272562479805</v>
      </c>
      <c r="CD84" s="5">
        <f t="shared" si="35"/>
        <v>-0.83333333333333326</v>
      </c>
    </row>
    <row r="85" spans="1:82" x14ac:dyDescent="0.3">
      <c r="A85" s="5">
        <v>13.733333333333334</v>
      </c>
      <c r="B85" s="5">
        <v>10.25</v>
      </c>
      <c r="C85" s="5">
        <v>3</v>
      </c>
      <c r="D85" s="5">
        <v>7.416666666666667</v>
      </c>
      <c r="E85" s="6">
        <v>84</v>
      </c>
      <c r="G85" s="5">
        <v>20</v>
      </c>
      <c r="H85" s="5">
        <v>12</v>
      </c>
      <c r="I85" s="5">
        <v>21.333333333333332</v>
      </c>
      <c r="J85" s="5">
        <v>0</v>
      </c>
      <c r="K85" s="5">
        <v>15.333333333333334</v>
      </c>
      <c r="L85" s="5">
        <v>6.666666666666667</v>
      </c>
      <c r="M85" s="5">
        <v>18.666666666666668</v>
      </c>
      <c r="N85" s="5">
        <v>6.666666666666667</v>
      </c>
      <c r="O85" s="5">
        <v>23.333333333333332</v>
      </c>
      <c r="P85" s="5">
        <v>13.333333333333334</v>
      </c>
      <c r="Q85" s="5">
        <f t="shared" si="18"/>
        <v>13.733333333333334</v>
      </c>
      <c r="R85" s="5">
        <v>23.333333333333332</v>
      </c>
      <c r="S85" s="5">
        <v>0</v>
      </c>
      <c r="T85" s="5">
        <f t="shared" si="19"/>
        <v>7.5109796175209276</v>
      </c>
      <c r="U85" s="5">
        <f t="shared" si="20"/>
        <v>2.3751803050466465</v>
      </c>
      <c r="V85" s="5">
        <v>23.333333333333332</v>
      </c>
      <c r="X85" s="5"/>
      <c r="Y85" s="5">
        <v>8</v>
      </c>
      <c r="Z85" s="5"/>
      <c r="AA85" s="5">
        <v>14.666666666666666</v>
      </c>
      <c r="AB85" s="5">
        <v>7.333333333333333</v>
      </c>
      <c r="AC85" s="5">
        <v>10.666666666666666</v>
      </c>
      <c r="AD85" s="5">
        <v>12</v>
      </c>
      <c r="AE85" s="5"/>
      <c r="AF85" s="5">
        <v>6</v>
      </c>
      <c r="AG85" s="5">
        <v>16.666666666666668</v>
      </c>
      <c r="AH85" s="5">
        <v>6.666666666666667</v>
      </c>
      <c r="AI85" s="5">
        <f t="shared" si="21"/>
        <v>10.25</v>
      </c>
      <c r="AJ85" s="5">
        <v>16.666666666666668</v>
      </c>
      <c r="AK85" s="5">
        <v>6</v>
      </c>
      <c r="AL85" s="5">
        <f t="shared" si="22"/>
        <v>3.9349875456126906</v>
      </c>
      <c r="AM85" s="5">
        <f t="shared" si="23"/>
        <v>1.3912281886936713</v>
      </c>
      <c r="AN85" s="5">
        <v>10.666666666666668</v>
      </c>
      <c r="AO85" s="5">
        <f t="shared" si="24"/>
        <v>38.390122396221372</v>
      </c>
      <c r="AP85" s="4">
        <f t="shared" si="25"/>
        <v>-0.25364077669902918</v>
      </c>
      <c r="AQ85" s="5"/>
      <c r="AR85" s="5"/>
      <c r="AS85" s="5">
        <v>6</v>
      </c>
      <c r="AT85" s="5"/>
      <c r="AU85" s="5">
        <v>2</v>
      </c>
      <c r="AV85" s="5">
        <v>5.333333333333333</v>
      </c>
      <c r="AW85" s="5"/>
      <c r="AX85" s="5">
        <v>2.6666666666666665</v>
      </c>
      <c r="AY85" s="5">
        <v>1.3333333333333333</v>
      </c>
      <c r="AZ85" s="5">
        <v>2.6666666666666665</v>
      </c>
      <c r="BA85" s="5">
        <v>1.3333333333333333</v>
      </c>
      <c r="BB85" s="5">
        <v>2.6666666666666665</v>
      </c>
      <c r="BC85" s="5">
        <f t="shared" si="26"/>
        <v>3</v>
      </c>
      <c r="BD85" s="5">
        <v>6</v>
      </c>
      <c r="BE85" s="5">
        <v>1.3333333333333333</v>
      </c>
      <c r="BF85" s="5">
        <f t="shared" si="27"/>
        <v>1.7457431218879389</v>
      </c>
      <c r="BG85" s="5">
        <f t="shared" si="28"/>
        <v>0.61721339984836754</v>
      </c>
      <c r="BH85" s="5">
        <v>4.666666666666667</v>
      </c>
      <c r="BI85" s="5">
        <f t="shared" si="29"/>
        <v>58.191437396264632</v>
      </c>
      <c r="BJ85" s="4">
        <f t="shared" si="30"/>
        <v>-0.78155339805825241</v>
      </c>
      <c r="BK85" s="5"/>
      <c r="BL85" s="5"/>
      <c r="BM85" s="5">
        <v>4</v>
      </c>
      <c r="BN85" s="5"/>
      <c r="BO85" s="5">
        <v>2.6666666666666665</v>
      </c>
      <c r="BP85" s="5">
        <v>1.3333333333333333</v>
      </c>
      <c r="BQ85" s="5">
        <v>5.333333333333333</v>
      </c>
      <c r="BR85" s="5">
        <v>5.333333333333333</v>
      </c>
      <c r="BS85" s="5">
        <v>0.66666666666666663</v>
      </c>
      <c r="BT85" s="5">
        <v>35.333333333333336</v>
      </c>
      <c r="BU85" s="5">
        <v>4.666666666666667</v>
      </c>
      <c r="BV85" s="5"/>
      <c r="BW85" s="5">
        <f t="shared" si="31"/>
        <v>7.416666666666667</v>
      </c>
      <c r="BX85" s="5">
        <v>35.333333333333336</v>
      </c>
      <c r="BY85" s="5">
        <v>0.66666666666666663</v>
      </c>
      <c r="BZ85" s="5">
        <f t="shared" si="32"/>
        <v>11.416710114620141</v>
      </c>
      <c r="CA85" s="5">
        <f t="shared" si="33"/>
        <v>4.0364165704444739</v>
      </c>
      <c r="CB85" s="5">
        <v>34.666666666666671</v>
      </c>
      <c r="CC85" s="5">
        <f t="shared" si="34"/>
        <v>153.93317008476595</v>
      </c>
      <c r="CD85" s="5">
        <f t="shared" si="35"/>
        <v>-0.45995145631067963</v>
      </c>
    </row>
    <row r="86" spans="1:82" x14ac:dyDescent="0.3">
      <c r="A86" s="5">
        <v>16.3</v>
      </c>
      <c r="B86" s="5">
        <v>10.583333333333332</v>
      </c>
      <c r="C86" s="5">
        <v>2.75</v>
      </c>
      <c r="D86" s="5">
        <v>2.7499999999999996</v>
      </c>
      <c r="E86" s="6">
        <v>85</v>
      </c>
      <c r="G86" s="5">
        <v>13.333333333333334</v>
      </c>
      <c r="H86" s="5">
        <v>17.333333333333332</v>
      </c>
      <c r="I86" s="5">
        <v>6.666666666666667</v>
      </c>
      <c r="J86" s="5">
        <v>29.333333333333332</v>
      </c>
      <c r="K86" s="5">
        <v>23.333333333333332</v>
      </c>
      <c r="L86" s="5">
        <v>6.666666666666667</v>
      </c>
      <c r="M86" s="5">
        <v>20</v>
      </c>
      <c r="N86" s="5">
        <v>15</v>
      </c>
      <c r="O86" s="5">
        <v>21.333333333333332</v>
      </c>
      <c r="P86" s="5">
        <v>10</v>
      </c>
      <c r="Q86" s="5">
        <f t="shared" si="18"/>
        <v>16.3</v>
      </c>
      <c r="R86" s="5">
        <v>29.333333333333332</v>
      </c>
      <c r="S86" s="5">
        <v>6.666666666666667</v>
      </c>
      <c r="T86" s="5">
        <f t="shared" si="19"/>
        <v>7.4177797749814172</v>
      </c>
      <c r="U86" s="5">
        <f t="shared" si="20"/>
        <v>2.3457079270472563</v>
      </c>
      <c r="V86" s="5">
        <v>22.666666666666664</v>
      </c>
      <c r="X86" s="5"/>
      <c r="Y86" s="5">
        <v>12.666666666666666</v>
      </c>
      <c r="Z86" s="5"/>
      <c r="AA86" s="5">
        <v>13.333333333333334</v>
      </c>
      <c r="AB86" s="5">
        <v>12.666666666666666</v>
      </c>
      <c r="AC86" s="5">
        <v>8.6666666666666661</v>
      </c>
      <c r="AD86" s="5">
        <v>13.333333333333334</v>
      </c>
      <c r="AE86" s="5"/>
      <c r="AF86" s="5">
        <v>6.666666666666667</v>
      </c>
      <c r="AG86" s="5">
        <v>12</v>
      </c>
      <c r="AH86" s="5">
        <v>5.333333333333333</v>
      </c>
      <c r="AI86" s="5">
        <f t="shared" si="21"/>
        <v>10.583333333333332</v>
      </c>
      <c r="AJ86" s="5">
        <v>13.333333333333334</v>
      </c>
      <c r="AK86" s="5">
        <v>5.333333333333333</v>
      </c>
      <c r="AL86" s="5">
        <f t="shared" si="22"/>
        <v>3.2157844830258568</v>
      </c>
      <c r="AM86" s="5">
        <f t="shared" si="23"/>
        <v>1.1369515073910297</v>
      </c>
      <c r="AN86" s="5">
        <v>8</v>
      </c>
      <c r="AO86" s="5">
        <f t="shared" si="24"/>
        <v>30.385365193945109</v>
      </c>
      <c r="AP86" s="4">
        <f t="shared" si="25"/>
        <v>-0.35071574642126802</v>
      </c>
      <c r="AQ86" s="5"/>
      <c r="AR86" s="5"/>
      <c r="AS86" s="5">
        <v>6</v>
      </c>
      <c r="AT86" s="5"/>
      <c r="AU86" s="5">
        <v>2</v>
      </c>
      <c r="AV86" s="5">
        <v>3.3333333333333335</v>
      </c>
      <c r="AW86" s="5"/>
      <c r="AX86" s="5">
        <v>2.6666666666666665</v>
      </c>
      <c r="AY86" s="5">
        <v>2</v>
      </c>
      <c r="AZ86" s="5">
        <v>2</v>
      </c>
      <c r="BA86" s="5">
        <v>1.3333333333333333</v>
      </c>
      <c r="BB86" s="5">
        <v>2.6666666666666665</v>
      </c>
      <c r="BC86" s="5">
        <f t="shared" si="26"/>
        <v>2.75</v>
      </c>
      <c r="BD86" s="5">
        <v>6</v>
      </c>
      <c r="BE86" s="5">
        <v>1.3333333333333333</v>
      </c>
      <c r="BF86" s="5">
        <f t="shared" si="27"/>
        <v>1.4447496625026732</v>
      </c>
      <c r="BG86" s="5">
        <f t="shared" si="28"/>
        <v>0.51079614173630805</v>
      </c>
      <c r="BH86" s="5">
        <v>4.666666666666667</v>
      </c>
      <c r="BI86" s="5">
        <f t="shared" si="29"/>
        <v>52.536351363733566</v>
      </c>
      <c r="BJ86" s="4">
        <f t="shared" si="30"/>
        <v>-0.83128834355828218</v>
      </c>
      <c r="BK86" s="5"/>
      <c r="BL86" s="5"/>
      <c r="BM86" s="5">
        <v>5.333333333333333</v>
      </c>
      <c r="BN86" s="5"/>
      <c r="BO86" s="5">
        <v>2</v>
      </c>
      <c r="BP86" s="5">
        <v>0.66666666666666663</v>
      </c>
      <c r="BQ86" s="5">
        <v>2.6666666666666665</v>
      </c>
      <c r="BR86" s="5">
        <v>4</v>
      </c>
      <c r="BS86" s="5">
        <v>0.66666666666666663</v>
      </c>
      <c r="BT86" s="5">
        <v>3.3333333333333335</v>
      </c>
      <c r="BU86" s="5">
        <v>3.3333333333333335</v>
      </c>
      <c r="BV86" s="5"/>
      <c r="BW86" s="5">
        <f t="shared" si="31"/>
        <v>2.7499999999999996</v>
      </c>
      <c r="BX86" s="5">
        <v>5.333333333333333</v>
      </c>
      <c r="BY86" s="5">
        <v>0.66666666666666663</v>
      </c>
      <c r="BZ86" s="5">
        <f t="shared" si="32"/>
        <v>1.6109742689559319</v>
      </c>
      <c r="CA86" s="5">
        <f t="shared" si="33"/>
        <v>0.56956541494789015</v>
      </c>
      <c r="CB86" s="5">
        <v>4.6666666666666661</v>
      </c>
      <c r="CC86" s="5">
        <f t="shared" si="34"/>
        <v>58.58088250748844</v>
      </c>
      <c r="CD86" s="5">
        <f t="shared" si="35"/>
        <v>-0.83128834355828218</v>
      </c>
    </row>
    <row r="87" spans="1:82" x14ac:dyDescent="0.3">
      <c r="A87" s="5">
        <v>15.499999999999996</v>
      </c>
      <c r="B87" s="5">
        <v>9</v>
      </c>
      <c r="C87" s="5">
        <v>2.25</v>
      </c>
      <c r="D87" s="5">
        <v>2.9166666666666665</v>
      </c>
      <c r="E87" s="6">
        <v>86</v>
      </c>
      <c r="G87" s="5">
        <v>16.666666666666668</v>
      </c>
      <c r="H87" s="5">
        <v>15.333333333333334</v>
      </c>
      <c r="I87" s="5">
        <v>14.666666666666666</v>
      </c>
      <c r="J87" s="5">
        <v>22</v>
      </c>
      <c r="K87" s="5">
        <v>20</v>
      </c>
      <c r="L87" s="5">
        <v>10</v>
      </c>
      <c r="M87" s="5">
        <v>10</v>
      </c>
      <c r="N87" s="5">
        <v>15</v>
      </c>
      <c r="O87" s="5">
        <v>24.666666666666668</v>
      </c>
      <c r="P87" s="5">
        <v>6.666666666666667</v>
      </c>
      <c r="Q87" s="5">
        <f t="shared" si="18"/>
        <v>15.499999999999996</v>
      </c>
      <c r="R87" s="5">
        <v>24.666666666666668</v>
      </c>
      <c r="S87" s="5">
        <v>6.666666666666667</v>
      </c>
      <c r="T87" s="5">
        <f t="shared" si="19"/>
        <v>5.6508493844228562</v>
      </c>
      <c r="U87" s="5">
        <f t="shared" si="20"/>
        <v>1.7869554769336635</v>
      </c>
      <c r="V87" s="5">
        <v>18</v>
      </c>
      <c r="X87" s="5"/>
      <c r="Y87" s="5">
        <v>12</v>
      </c>
      <c r="Z87" s="5"/>
      <c r="AA87" s="5">
        <v>8.6666666666666661</v>
      </c>
      <c r="AB87" s="5">
        <v>12.333333333333334</v>
      </c>
      <c r="AC87" s="5">
        <v>8.6666666666666661</v>
      </c>
      <c r="AD87" s="5">
        <v>9</v>
      </c>
      <c r="AE87" s="5"/>
      <c r="AF87" s="5">
        <v>10</v>
      </c>
      <c r="AG87" s="5">
        <v>7.333333333333333</v>
      </c>
      <c r="AH87" s="5">
        <v>4</v>
      </c>
      <c r="AI87" s="5">
        <f t="shared" si="21"/>
        <v>9</v>
      </c>
      <c r="AJ87" s="5">
        <v>12.333333333333334</v>
      </c>
      <c r="AK87" s="5">
        <v>4</v>
      </c>
      <c r="AL87" s="5">
        <f t="shared" si="22"/>
        <v>2.6487493305092147</v>
      </c>
      <c r="AM87" s="5">
        <f t="shared" si="23"/>
        <v>0.93647430663319664</v>
      </c>
      <c r="AN87" s="5">
        <v>8.3333333333333339</v>
      </c>
      <c r="AO87" s="5">
        <f t="shared" si="24"/>
        <v>29.430548116769049</v>
      </c>
      <c r="AP87" s="4">
        <f t="shared" si="25"/>
        <v>-0.41935483870967727</v>
      </c>
      <c r="AQ87" s="5"/>
      <c r="AR87" s="5"/>
      <c r="AS87" s="5">
        <v>6</v>
      </c>
      <c r="AT87" s="5"/>
      <c r="AU87" s="5">
        <v>1.3333333333333333</v>
      </c>
      <c r="AV87" s="5">
        <v>2</v>
      </c>
      <c r="AW87" s="5"/>
      <c r="AX87" s="5">
        <v>1.3333333333333333</v>
      </c>
      <c r="AY87" s="5">
        <v>1.3333333333333333</v>
      </c>
      <c r="AZ87" s="5">
        <v>2</v>
      </c>
      <c r="BA87" s="5">
        <v>1.3333333333333333</v>
      </c>
      <c r="BB87" s="5">
        <v>2.6666666666666665</v>
      </c>
      <c r="BC87" s="5">
        <f t="shared" si="26"/>
        <v>2.25</v>
      </c>
      <c r="BD87" s="5">
        <v>6</v>
      </c>
      <c r="BE87" s="5">
        <v>1.3333333333333333</v>
      </c>
      <c r="BF87" s="5">
        <f t="shared" si="27"/>
        <v>1.5911461377717737</v>
      </c>
      <c r="BG87" s="5">
        <f t="shared" si="28"/>
        <v>0.56255511193860286</v>
      </c>
      <c r="BH87" s="5">
        <v>4.666666666666667</v>
      </c>
      <c r="BI87" s="5">
        <f t="shared" si="29"/>
        <v>70.717606123189952</v>
      </c>
      <c r="BJ87" s="4">
        <f t="shared" si="30"/>
        <v>-0.85483870967741937</v>
      </c>
      <c r="BK87" s="5"/>
      <c r="BL87" s="5"/>
      <c r="BM87" s="5">
        <v>2.6666666666666665</v>
      </c>
      <c r="BN87" s="5"/>
      <c r="BO87" s="5">
        <v>3.3333333333333335</v>
      </c>
      <c r="BP87" s="5">
        <v>2.6666666666666665</v>
      </c>
      <c r="BQ87" s="5">
        <v>3.3333333333333335</v>
      </c>
      <c r="BR87" s="5">
        <v>3.3333333333333335</v>
      </c>
      <c r="BS87" s="5">
        <v>2.6666666666666665</v>
      </c>
      <c r="BT87" s="5">
        <v>3.3333333333333335</v>
      </c>
      <c r="BU87" s="5">
        <v>2</v>
      </c>
      <c r="BV87" s="5"/>
      <c r="BW87" s="5">
        <f t="shared" si="31"/>
        <v>2.9166666666666665</v>
      </c>
      <c r="BX87" s="5">
        <v>3.3333333333333335</v>
      </c>
      <c r="BY87" s="5">
        <v>2</v>
      </c>
      <c r="BZ87" s="5">
        <f t="shared" si="32"/>
        <v>0.49601587276189957</v>
      </c>
      <c r="CA87" s="5">
        <f t="shared" si="33"/>
        <v>0.17536809360305144</v>
      </c>
      <c r="CB87" s="5">
        <v>1.3333333333333335</v>
      </c>
      <c r="CC87" s="5">
        <f t="shared" si="34"/>
        <v>17.0062584946937</v>
      </c>
      <c r="CD87" s="5">
        <f t="shared" si="35"/>
        <v>-0.81182795698924726</v>
      </c>
    </row>
    <row r="88" spans="1:82" x14ac:dyDescent="0.3">
      <c r="A88" s="5">
        <v>17.066666666666666</v>
      </c>
      <c r="B88" s="5">
        <v>9.1666666666666661</v>
      </c>
      <c r="C88" s="5">
        <v>1.75</v>
      </c>
      <c r="D88" s="5">
        <v>2.7500000000000004</v>
      </c>
      <c r="E88" s="6">
        <v>87</v>
      </c>
      <c r="G88" s="5">
        <v>23.333333333333332</v>
      </c>
      <c r="H88" s="5">
        <v>16.666666666666668</v>
      </c>
      <c r="I88" s="5">
        <v>14.666666666666666</v>
      </c>
      <c r="J88" s="5">
        <v>20</v>
      </c>
      <c r="K88" s="5">
        <v>30</v>
      </c>
      <c r="L88" s="5">
        <v>7.333333333333333</v>
      </c>
      <c r="M88" s="5">
        <v>10</v>
      </c>
      <c r="N88" s="5">
        <v>18.666666666666668</v>
      </c>
      <c r="O88" s="5">
        <v>13.333333333333334</v>
      </c>
      <c r="P88" s="5">
        <v>16.666666666666668</v>
      </c>
      <c r="Q88" s="5">
        <f t="shared" si="18"/>
        <v>17.066666666666666</v>
      </c>
      <c r="R88" s="5">
        <v>30</v>
      </c>
      <c r="S88" s="5">
        <v>7.333333333333333</v>
      </c>
      <c r="T88" s="5">
        <f t="shared" si="19"/>
        <v>6.5183501661761696</v>
      </c>
      <c r="U88" s="5">
        <f t="shared" si="20"/>
        <v>2.0612833111653743</v>
      </c>
      <c r="V88" s="5">
        <v>22.666666666666668</v>
      </c>
      <c r="X88" s="5"/>
      <c r="Y88" s="5">
        <v>12</v>
      </c>
      <c r="Z88" s="5"/>
      <c r="AA88" s="5">
        <v>8.6666666666666661</v>
      </c>
      <c r="AB88" s="5">
        <v>12</v>
      </c>
      <c r="AC88" s="5">
        <v>12.666666666666666</v>
      </c>
      <c r="AD88" s="5">
        <v>8.6666666666666661</v>
      </c>
      <c r="AE88" s="5"/>
      <c r="AF88" s="5">
        <v>5.333333333333333</v>
      </c>
      <c r="AG88" s="5">
        <v>9.3333333333333339</v>
      </c>
      <c r="AH88" s="5">
        <v>4.666666666666667</v>
      </c>
      <c r="AI88" s="5">
        <f t="shared" si="21"/>
        <v>9.1666666666666661</v>
      </c>
      <c r="AJ88" s="5">
        <v>12.666666666666666</v>
      </c>
      <c r="AK88" s="5">
        <v>4.666666666666667</v>
      </c>
      <c r="AL88" s="5">
        <f t="shared" si="22"/>
        <v>3.0184617127124733</v>
      </c>
      <c r="AM88" s="5">
        <f t="shared" si="23"/>
        <v>1.0671873729054751</v>
      </c>
      <c r="AN88" s="5">
        <v>7.9999999999999991</v>
      </c>
      <c r="AO88" s="5">
        <f t="shared" si="24"/>
        <v>32.928673229590622</v>
      </c>
      <c r="AP88" s="4">
        <f t="shared" si="25"/>
        <v>-0.462890625</v>
      </c>
      <c r="AQ88" s="5"/>
      <c r="AR88" s="5"/>
      <c r="AS88" s="5">
        <v>3.3333333333333335</v>
      </c>
      <c r="AT88" s="5"/>
      <c r="AU88" s="5">
        <v>1.3333333333333333</v>
      </c>
      <c r="AV88" s="5">
        <v>2</v>
      </c>
      <c r="AW88" s="5"/>
      <c r="AX88" s="5">
        <v>1.3333333333333333</v>
      </c>
      <c r="AY88" s="5">
        <v>0.66666666666666663</v>
      </c>
      <c r="AZ88" s="5">
        <v>1.3333333333333333</v>
      </c>
      <c r="BA88" s="5">
        <v>1.3333333333333333</v>
      </c>
      <c r="BB88" s="5">
        <v>2.6666666666666665</v>
      </c>
      <c r="BC88" s="5">
        <f t="shared" si="26"/>
        <v>1.75</v>
      </c>
      <c r="BD88" s="5">
        <v>3.3333333333333335</v>
      </c>
      <c r="BE88" s="5">
        <v>0.66666666666666663</v>
      </c>
      <c r="BF88" s="5">
        <f t="shared" si="27"/>
        <v>0.86831345375287949</v>
      </c>
      <c r="BG88" s="5">
        <f t="shared" si="28"/>
        <v>0.30699516567208635</v>
      </c>
      <c r="BH88" s="5">
        <v>2.666666666666667</v>
      </c>
      <c r="BI88" s="5">
        <f t="shared" si="29"/>
        <v>49.617911643021685</v>
      </c>
      <c r="BJ88" s="4">
        <f t="shared" si="30"/>
        <v>-0.8974609375</v>
      </c>
      <c r="BK88" s="5"/>
      <c r="BL88" s="5"/>
      <c r="BM88" s="5">
        <v>4</v>
      </c>
      <c r="BN88" s="5"/>
      <c r="BO88" s="5">
        <v>3.3333333333333335</v>
      </c>
      <c r="BP88" s="5">
        <v>1.3333333333333333</v>
      </c>
      <c r="BQ88" s="5">
        <v>1.3333333333333333</v>
      </c>
      <c r="BR88" s="5">
        <v>3.3333333333333335</v>
      </c>
      <c r="BS88" s="5">
        <v>4</v>
      </c>
      <c r="BT88" s="5">
        <v>2</v>
      </c>
      <c r="BU88" s="5">
        <v>2.6666666666666665</v>
      </c>
      <c r="BV88" s="5"/>
      <c r="BW88" s="5">
        <f t="shared" si="31"/>
        <v>2.7500000000000004</v>
      </c>
      <c r="BX88" s="5">
        <v>4</v>
      </c>
      <c r="BY88" s="5">
        <v>1.3333333333333333</v>
      </c>
      <c r="BZ88" s="5">
        <f t="shared" si="32"/>
        <v>1.0947203745307279</v>
      </c>
      <c r="CA88" s="5">
        <f t="shared" si="33"/>
        <v>0.38704210016687735</v>
      </c>
      <c r="CB88" s="5">
        <v>2.666666666666667</v>
      </c>
      <c r="CC88" s="5">
        <f t="shared" si="34"/>
        <v>39.808013619299189</v>
      </c>
      <c r="CD88" s="5">
        <f t="shared" si="35"/>
        <v>-0.8388671875</v>
      </c>
    </row>
    <row r="89" spans="1:82" x14ac:dyDescent="0.3">
      <c r="A89" s="5">
        <v>16.166666666666664</v>
      </c>
      <c r="B89" s="5">
        <v>7.9583333333333348</v>
      </c>
      <c r="C89" s="5">
        <v>1.6666666666666667</v>
      </c>
      <c r="D89" s="5">
        <v>2.083333333333333</v>
      </c>
      <c r="E89" s="6">
        <v>88</v>
      </c>
      <c r="G89" s="5">
        <v>30</v>
      </c>
      <c r="H89" s="5">
        <v>20</v>
      </c>
      <c r="I89" s="5">
        <v>18.666666666666668</v>
      </c>
      <c r="J89" s="5">
        <v>16.666666666666668</v>
      </c>
      <c r="K89" s="5">
        <v>10</v>
      </c>
      <c r="L89" s="5">
        <v>23.333333333333332</v>
      </c>
      <c r="M89" s="5">
        <v>7.333333333333333</v>
      </c>
      <c r="N89" s="5">
        <v>15</v>
      </c>
      <c r="O89" s="5">
        <v>10</v>
      </c>
      <c r="P89" s="5">
        <v>10.666666666666666</v>
      </c>
      <c r="Q89" s="5">
        <f t="shared" si="18"/>
        <v>16.166666666666664</v>
      </c>
      <c r="R89" s="5">
        <v>30</v>
      </c>
      <c r="S89" s="5">
        <v>7.333333333333333</v>
      </c>
      <c r="T89" s="5">
        <f t="shared" si="19"/>
        <v>7.0680117517910839</v>
      </c>
      <c r="U89" s="5">
        <f t="shared" si="20"/>
        <v>2.2351015664496514</v>
      </c>
      <c r="V89" s="5">
        <v>22.666666666666668</v>
      </c>
      <c r="X89" s="5"/>
      <c r="Y89" s="5">
        <v>6.666666666666667</v>
      </c>
      <c r="Z89" s="5"/>
      <c r="AA89" s="5">
        <v>8</v>
      </c>
      <c r="AB89" s="5">
        <v>6.666666666666667</v>
      </c>
      <c r="AC89" s="5">
        <v>9.3333333333333339</v>
      </c>
      <c r="AD89" s="5">
        <v>8.3333333333333339</v>
      </c>
      <c r="AE89" s="5"/>
      <c r="AF89" s="5">
        <v>7.333333333333333</v>
      </c>
      <c r="AG89" s="5">
        <v>10</v>
      </c>
      <c r="AH89" s="5">
        <v>7.333333333333333</v>
      </c>
      <c r="AI89" s="5">
        <f t="shared" si="21"/>
        <v>7.9583333333333348</v>
      </c>
      <c r="AJ89" s="5">
        <v>10</v>
      </c>
      <c r="AK89" s="5">
        <v>6.666666666666667</v>
      </c>
      <c r="AL89" s="5">
        <f t="shared" si="22"/>
        <v>1.2141689953240935</v>
      </c>
      <c r="AM89" s="5">
        <f t="shared" si="23"/>
        <v>0.42927356505006198</v>
      </c>
      <c r="AN89" s="5">
        <v>3.333333333333333</v>
      </c>
      <c r="AO89" s="5">
        <f t="shared" si="24"/>
        <v>15.256573763234679</v>
      </c>
      <c r="AP89" s="4">
        <f t="shared" si="25"/>
        <v>-0.50773195876288635</v>
      </c>
      <c r="AQ89" s="5"/>
      <c r="AR89" s="5"/>
      <c r="AS89" s="5">
        <v>3.3333333333333335</v>
      </c>
      <c r="AT89" s="5"/>
      <c r="AU89" s="5">
        <v>1.3333333333333333</v>
      </c>
      <c r="AV89" s="5">
        <v>2</v>
      </c>
      <c r="AW89" s="5"/>
      <c r="AX89" s="5">
        <v>1.3333333333333333</v>
      </c>
      <c r="AY89" s="5">
        <v>0.66666666666666663</v>
      </c>
      <c r="AZ89" s="5">
        <v>1.3333333333333333</v>
      </c>
      <c r="BA89" s="5">
        <v>1.3333333333333333</v>
      </c>
      <c r="BB89" s="5">
        <v>2</v>
      </c>
      <c r="BC89" s="5">
        <f t="shared" si="26"/>
        <v>1.6666666666666667</v>
      </c>
      <c r="BD89" s="5">
        <v>3.3333333333333335</v>
      </c>
      <c r="BE89" s="5">
        <v>0.66666666666666663</v>
      </c>
      <c r="BF89" s="5">
        <f t="shared" si="27"/>
        <v>0.79681907288959564</v>
      </c>
      <c r="BG89" s="5">
        <f t="shared" si="28"/>
        <v>0.28171808490950545</v>
      </c>
      <c r="BH89" s="5">
        <v>2.666666666666667</v>
      </c>
      <c r="BI89" s="5">
        <f t="shared" si="29"/>
        <v>47.80914437337573</v>
      </c>
      <c r="BJ89" s="4">
        <f t="shared" si="30"/>
        <v>-0.89690721649484539</v>
      </c>
      <c r="BK89" s="5"/>
      <c r="BL89" s="5"/>
      <c r="BM89" s="5">
        <v>2.6666666666666665</v>
      </c>
      <c r="BN89" s="5"/>
      <c r="BO89" s="5">
        <v>1.3333333333333333</v>
      </c>
      <c r="BP89" s="5">
        <v>2</v>
      </c>
      <c r="BQ89" s="5">
        <v>2</v>
      </c>
      <c r="BR89" s="5">
        <v>2</v>
      </c>
      <c r="BS89" s="5">
        <v>2</v>
      </c>
      <c r="BT89" s="5">
        <v>2.6666666666666665</v>
      </c>
      <c r="BU89" s="5">
        <v>2</v>
      </c>
      <c r="BV89" s="5"/>
      <c r="BW89" s="5">
        <f t="shared" si="31"/>
        <v>2.083333333333333</v>
      </c>
      <c r="BX89" s="5">
        <v>2.6666666666666665</v>
      </c>
      <c r="BY89" s="5">
        <v>1.3333333333333333</v>
      </c>
      <c r="BZ89" s="5">
        <f t="shared" si="32"/>
        <v>0.42724662964110516</v>
      </c>
      <c r="CA89" s="5">
        <f t="shared" si="33"/>
        <v>0.15105449452916142</v>
      </c>
      <c r="CB89" s="5">
        <v>1.3333333333333333</v>
      </c>
      <c r="CC89" s="5">
        <f t="shared" si="34"/>
        <v>20.507838222773049</v>
      </c>
      <c r="CD89" s="5">
        <f t="shared" si="35"/>
        <v>-0.87113402061855671</v>
      </c>
    </row>
    <row r="90" spans="1:82" x14ac:dyDescent="0.3">
      <c r="A90" s="5">
        <v>17.033333333333331</v>
      </c>
      <c r="B90" s="5">
        <v>9</v>
      </c>
      <c r="C90" s="5">
        <v>1.5</v>
      </c>
      <c r="D90" s="5">
        <v>1.4999999999999998</v>
      </c>
      <c r="E90" s="6">
        <v>89</v>
      </c>
      <c r="G90" s="5">
        <v>23.333333333333332</v>
      </c>
      <c r="H90" s="5">
        <v>22.666666666666668</v>
      </c>
      <c r="I90" s="5">
        <v>14.666666666666666</v>
      </c>
      <c r="J90" s="5">
        <v>8</v>
      </c>
      <c r="K90" s="5">
        <v>10</v>
      </c>
      <c r="L90" s="5">
        <v>23.333333333333332</v>
      </c>
      <c r="M90" s="5">
        <v>23.333333333333332</v>
      </c>
      <c r="N90" s="5">
        <v>21.666666666666668</v>
      </c>
      <c r="O90" s="5">
        <v>10</v>
      </c>
      <c r="P90" s="5">
        <v>13.333333333333334</v>
      </c>
      <c r="Q90" s="5">
        <f t="shared" si="18"/>
        <v>17.033333333333331</v>
      </c>
      <c r="R90" s="5">
        <v>23.333333333333332</v>
      </c>
      <c r="S90" s="5">
        <v>8</v>
      </c>
      <c r="T90" s="5">
        <f t="shared" si="19"/>
        <v>6.4299645756757036</v>
      </c>
      <c r="U90" s="5">
        <f t="shared" si="20"/>
        <v>2.0333333333333328</v>
      </c>
      <c r="V90" s="5">
        <v>15.333333333333332</v>
      </c>
      <c r="X90" s="5"/>
      <c r="Y90" s="5">
        <v>10</v>
      </c>
      <c r="Z90" s="5"/>
      <c r="AA90" s="5">
        <v>6.666666666666667</v>
      </c>
      <c r="AB90" s="5">
        <v>10</v>
      </c>
      <c r="AC90" s="5">
        <v>13.333333333333334</v>
      </c>
      <c r="AD90" s="5">
        <v>6.666666666666667</v>
      </c>
      <c r="AE90" s="5"/>
      <c r="AF90" s="5">
        <v>6</v>
      </c>
      <c r="AG90" s="5">
        <v>13.333333333333334</v>
      </c>
      <c r="AH90" s="5">
        <v>6</v>
      </c>
      <c r="AI90" s="5">
        <f t="shared" si="21"/>
        <v>9</v>
      </c>
      <c r="AJ90" s="5">
        <v>13.333333333333334</v>
      </c>
      <c r="AK90" s="5">
        <v>6</v>
      </c>
      <c r="AL90" s="5">
        <f t="shared" si="22"/>
        <v>3.1269438398822893</v>
      </c>
      <c r="AM90" s="5">
        <f t="shared" si="23"/>
        <v>1.1055415967851343</v>
      </c>
      <c r="AN90" s="5">
        <v>7.3333333333333339</v>
      </c>
      <c r="AO90" s="5">
        <f t="shared" si="24"/>
        <v>34.743820443136549</v>
      </c>
      <c r="AP90" s="4">
        <f t="shared" si="25"/>
        <v>-0.47162426614481401</v>
      </c>
      <c r="AQ90" s="5"/>
      <c r="AR90" s="5"/>
      <c r="AS90" s="5">
        <v>2.6666666666666665</v>
      </c>
      <c r="AT90" s="5"/>
      <c r="AU90" s="5">
        <v>1.3333333333333333</v>
      </c>
      <c r="AV90" s="5">
        <v>2</v>
      </c>
      <c r="AW90" s="5"/>
      <c r="AX90" s="5">
        <v>1.3333333333333333</v>
      </c>
      <c r="AY90" s="5">
        <v>0.66666666666666663</v>
      </c>
      <c r="AZ90" s="5">
        <v>1.3333333333333333</v>
      </c>
      <c r="BA90" s="5">
        <v>0.66666666666666663</v>
      </c>
      <c r="BB90" s="5">
        <v>2</v>
      </c>
      <c r="BC90" s="5">
        <f t="shared" si="26"/>
        <v>1.5</v>
      </c>
      <c r="BD90" s="5">
        <v>2.6666666666666665</v>
      </c>
      <c r="BE90" s="5">
        <v>0.66666666666666663</v>
      </c>
      <c r="BF90" s="5">
        <f t="shared" si="27"/>
        <v>0.69006555934235403</v>
      </c>
      <c r="BG90" s="5">
        <f t="shared" si="28"/>
        <v>0.24397501823713322</v>
      </c>
      <c r="BH90" s="5">
        <v>2</v>
      </c>
      <c r="BI90" s="5">
        <f t="shared" si="29"/>
        <v>46.0043706228236</v>
      </c>
      <c r="BJ90" s="4">
        <f t="shared" si="30"/>
        <v>-0.9119373776908023</v>
      </c>
      <c r="BK90" s="5"/>
      <c r="BL90" s="5"/>
      <c r="BM90" s="5">
        <v>2</v>
      </c>
      <c r="BN90" s="5"/>
      <c r="BO90" s="5">
        <v>1.3333333333333333</v>
      </c>
      <c r="BP90" s="5">
        <v>2.6666666666666665</v>
      </c>
      <c r="BQ90" s="5">
        <v>0.66666666666666663</v>
      </c>
      <c r="BR90" s="5">
        <v>1.3333333333333333</v>
      </c>
      <c r="BS90" s="5">
        <v>2.6666666666666665</v>
      </c>
      <c r="BT90" s="5">
        <v>0.66666666666666663</v>
      </c>
      <c r="BU90" s="5">
        <v>0.66666666666666663</v>
      </c>
      <c r="BV90" s="5"/>
      <c r="BW90" s="5">
        <f t="shared" si="31"/>
        <v>1.4999999999999998</v>
      </c>
      <c r="BX90" s="5">
        <v>2.6666666666666665</v>
      </c>
      <c r="BY90" s="5">
        <v>0.66666666666666663</v>
      </c>
      <c r="BZ90" s="5">
        <f t="shared" si="32"/>
        <v>0.85449325928220787</v>
      </c>
      <c r="CA90" s="5">
        <f t="shared" si="33"/>
        <v>0.30210898905832195</v>
      </c>
      <c r="CB90" s="5">
        <v>2</v>
      </c>
      <c r="CC90" s="5">
        <f t="shared" si="34"/>
        <v>56.966217285480539</v>
      </c>
      <c r="CD90" s="5">
        <f t="shared" si="35"/>
        <v>-0.9119373776908023</v>
      </c>
    </row>
    <row r="91" spans="1:82" x14ac:dyDescent="0.3">
      <c r="A91" s="5">
        <v>14.866666666666665</v>
      </c>
      <c r="B91" s="5">
        <v>8.125</v>
      </c>
      <c r="C91" s="5">
        <v>1.5</v>
      </c>
      <c r="D91" s="5">
        <v>1.1666666666666665</v>
      </c>
      <c r="E91" s="6">
        <v>90</v>
      </c>
      <c r="G91" s="5">
        <v>10</v>
      </c>
      <c r="H91" s="5">
        <v>20</v>
      </c>
      <c r="I91" s="5">
        <v>21.333333333333332</v>
      </c>
      <c r="J91" s="5">
        <v>12.666666666666666</v>
      </c>
      <c r="K91" s="5">
        <v>23.333333333333332</v>
      </c>
      <c r="L91" s="5">
        <v>13.333333333333334</v>
      </c>
      <c r="M91" s="5">
        <v>20</v>
      </c>
      <c r="N91" s="5">
        <v>9.3333333333333339</v>
      </c>
      <c r="O91" s="5">
        <v>6.666666666666667</v>
      </c>
      <c r="P91" s="5">
        <v>12</v>
      </c>
      <c r="Q91" s="5">
        <f t="shared" si="18"/>
        <v>14.866666666666665</v>
      </c>
      <c r="R91" s="5">
        <v>23.333333333333332</v>
      </c>
      <c r="S91" s="5">
        <v>6.666666666666667</v>
      </c>
      <c r="T91" s="5">
        <f t="shared" si="19"/>
        <v>5.8037876095946128</v>
      </c>
      <c r="U91" s="5">
        <f t="shared" si="20"/>
        <v>1.8353187902183083</v>
      </c>
      <c r="V91" s="5">
        <v>16.666666666666664</v>
      </c>
      <c r="X91" s="5"/>
      <c r="Y91" s="5">
        <v>8.6666666666666661</v>
      </c>
      <c r="Z91" s="5"/>
      <c r="AA91" s="5">
        <v>7.666666666666667</v>
      </c>
      <c r="AB91" s="5">
        <v>8.6666666666666661</v>
      </c>
      <c r="AC91" s="5">
        <v>12</v>
      </c>
      <c r="AD91" s="5">
        <v>7.333333333333333</v>
      </c>
      <c r="AE91" s="5"/>
      <c r="AF91" s="5">
        <v>6</v>
      </c>
      <c r="AG91" s="5">
        <v>11.333333333333334</v>
      </c>
      <c r="AH91" s="5">
        <v>3.3333333333333335</v>
      </c>
      <c r="AI91" s="5">
        <f t="shared" si="21"/>
        <v>8.125</v>
      </c>
      <c r="AJ91" s="5">
        <v>12</v>
      </c>
      <c r="AK91" s="5">
        <v>3.3333333333333335</v>
      </c>
      <c r="AL91" s="5">
        <f t="shared" si="22"/>
        <v>2.7828128968810693</v>
      </c>
      <c r="AM91" s="5">
        <f t="shared" si="23"/>
        <v>0.98387293507899232</v>
      </c>
      <c r="AN91" s="5">
        <v>8.6666666666666661</v>
      </c>
      <c r="AO91" s="5">
        <f t="shared" si="24"/>
        <v>34.250004884690085</v>
      </c>
      <c r="AP91" s="4">
        <f t="shared" si="25"/>
        <v>-0.4534753363228699</v>
      </c>
      <c r="AQ91" s="5"/>
      <c r="AR91" s="5"/>
      <c r="AS91" s="5">
        <v>2.6666666666666665</v>
      </c>
      <c r="AT91" s="5"/>
      <c r="AU91" s="5">
        <v>1.3333333333333333</v>
      </c>
      <c r="AV91" s="5">
        <v>2</v>
      </c>
      <c r="AW91" s="5"/>
      <c r="AX91" s="5">
        <v>1.3333333333333333</v>
      </c>
      <c r="AY91" s="5">
        <v>0.66666666666666663</v>
      </c>
      <c r="AZ91" s="5">
        <v>1.3333333333333333</v>
      </c>
      <c r="BA91" s="5">
        <v>0.66666666666666663</v>
      </c>
      <c r="BB91" s="5">
        <v>2</v>
      </c>
      <c r="BC91" s="5">
        <f t="shared" si="26"/>
        <v>1.5</v>
      </c>
      <c r="BD91" s="5">
        <v>2.6666666666666665</v>
      </c>
      <c r="BE91" s="5">
        <v>0.66666666666666663</v>
      </c>
      <c r="BF91" s="5">
        <f t="shared" si="27"/>
        <v>0.69006555934235403</v>
      </c>
      <c r="BG91" s="5">
        <f t="shared" si="28"/>
        <v>0.24397501823713322</v>
      </c>
      <c r="BH91" s="5">
        <v>2</v>
      </c>
      <c r="BI91" s="5">
        <f t="shared" si="29"/>
        <v>46.0043706228236</v>
      </c>
      <c r="BJ91" s="4">
        <f t="shared" si="30"/>
        <v>-0.89910313901345296</v>
      </c>
      <c r="BK91" s="5"/>
      <c r="BL91" s="5"/>
      <c r="BM91" s="5">
        <v>3.3333333333333335</v>
      </c>
      <c r="BN91" s="5"/>
      <c r="BO91" s="5">
        <v>2.6666666666666665</v>
      </c>
      <c r="BP91" s="5">
        <v>0.66666666666666663</v>
      </c>
      <c r="BQ91" s="5">
        <v>0.66666666666666663</v>
      </c>
      <c r="BR91" s="5">
        <v>0.66666666666666663</v>
      </c>
      <c r="BS91" s="5">
        <v>0.66666666666666663</v>
      </c>
      <c r="BT91" s="5">
        <v>0</v>
      </c>
      <c r="BU91" s="5">
        <v>0.66666666666666663</v>
      </c>
      <c r="BV91" s="5"/>
      <c r="BW91" s="5">
        <f t="shared" si="31"/>
        <v>1.1666666666666665</v>
      </c>
      <c r="BX91" s="5">
        <v>3.3333333333333335</v>
      </c>
      <c r="BY91" s="5">
        <v>0</v>
      </c>
      <c r="BZ91" s="5">
        <f t="shared" si="32"/>
        <v>1.1683661091795516</v>
      </c>
      <c r="CA91" s="5">
        <f t="shared" si="33"/>
        <v>0.41307979935470152</v>
      </c>
      <c r="CB91" s="5">
        <v>3.3333333333333335</v>
      </c>
      <c r="CC91" s="5">
        <f t="shared" si="34"/>
        <v>100.14566650110443</v>
      </c>
      <c r="CD91" s="5">
        <f t="shared" si="35"/>
        <v>-0.92152466367713004</v>
      </c>
    </row>
    <row r="92" spans="1:82" x14ac:dyDescent="0.3">
      <c r="A92" s="5">
        <v>11.833333333333334</v>
      </c>
      <c r="B92" s="5">
        <v>7.6666666666666679</v>
      </c>
      <c r="C92" s="5">
        <v>1.3333333333333333</v>
      </c>
      <c r="D92" s="5">
        <v>1.2499999999999998</v>
      </c>
      <c r="E92" s="6">
        <v>91</v>
      </c>
      <c r="G92" s="5">
        <v>26.666666666666668</v>
      </c>
      <c r="H92" s="5">
        <v>16.666666666666668</v>
      </c>
      <c r="I92" s="5">
        <v>9.3333333333333339</v>
      </c>
      <c r="J92" s="5">
        <v>7.333333333333333</v>
      </c>
      <c r="K92" s="5">
        <v>13.333333333333334</v>
      </c>
      <c r="L92" s="5">
        <v>6.666666666666667</v>
      </c>
      <c r="M92" s="5">
        <v>14</v>
      </c>
      <c r="N92" s="5">
        <v>8.3333333333333339</v>
      </c>
      <c r="O92" s="5">
        <v>6</v>
      </c>
      <c r="P92" s="5">
        <v>10</v>
      </c>
      <c r="Q92" s="5">
        <f t="shared" si="18"/>
        <v>11.833333333333334</v>
      </c>
      <c r="R92" s="5">
        <v>26.666666666666668</v>
      </c>
      <c r="S92" s="5">
        <v>6</v>
      </c>
      <c r="T92" s="5">
        <f t="shared" si="19"/>
        <v>6.2642430301466412</v>
      </c>
      <c r="U92" s="5">
        <f t="shared" si="20"/>
        <v>1.9809275792098198</v>
      </c>
      <c r="V92" s="5">
        <v>20.666666666666668</v>
      </c>
      <c r="X92" s="5"/>
      <c r="Y92" s="5">
        <v>8</v>
      </c>
      <c r="Z92" s="5"/>
      <c r="AA92" s="5">
        <v>8.3333333333333339</v>
      </c>
      <c r="AB92" s="5">
        <v>8.3333333333333339</v>
      </c>
      <c r="AC92" s="5">
        <v>12</v>
      </c>
      <c r="AD92" s="5">
        <v>7.333333333333333</v>
      </c>
      <c r="AE92" s="5"/>
      <c r="AF92" s="5">
        <v>3.3333333333333335</v>
      </c>
      <c r="AG92" s="5">
        <v>9.3333333333333339</v>
      </c>
      <c r="AH92" s="5">
        <v>4.666666666666667</v>
      </c>
      <c r="AI92" s="5">
        <f t="shared" si="21"/>
        <v>7.6666666666666679</v>
      </c>
      <c r="AJ92" s="5">
        <v>12</v>
      </c>
      <c r="AK92" s="5">
        <v>3.3333333333333335</v>
      </c>
      <c r="AL92" s="5">
        <f t="shared" si="22"/>
        <v>2.6844644170391234</v>
      </c>
      <c r="AM92" s="5">
        <f t="shared" si="23"/>
        <v>0.94910149657117804</v>
      </c>
      <c r="AN92" s="5">
        <v>8.6666666666666661</v>
      </c>
      <c r="AO92" s="5">
        <f t="shared" si="24"/>
        <v>35.014753265727691</v>
      </c>
      <c r="AP92" s="4">
        <f t="shared" si="25"/>
        <v>-0.35211267605633795</v>
      </c>
      <c r="AQ92" s="5"/>
      <c r="AR92" s="5"/>
      <c r="AS92" s="5">
        <v>2.6666666666666665</v>
      </c>
      <c r="AT92" s="5"/>
      <c r="AU92" s="5">
        <v>1.3333333333333333</v>
      </c>
      <c r="AV92" s="5">
        <v>0.66666666666666663</v>
      </c>
      <c r="AW92" s="5"/>
      <c r="AX92" s="5">
        <v>1.3333333333333333</v>
      </c>
      <c r="AY92" s="5">
        <v>0.66666666666666663</v>
      </c>
      <c r="AZ92" s="5">
        <v>1.3333333333333333</v>
      </c>
      <c r="BA92" s="5">
        <v>0.66666666666666663</v>
      </c>
      <c r="BB92" s="5">
        <v>2</v>
      </c>
      <c r="BC92" s="5">
        <f t="shared" si="26"/>
        <v>1.3333333333333333</v>
      </c>
      <c r="BD92" s="5">
        <v>2.6666666666666665</v>
      </c>
      <c r="BE92" s="5">
        <v>0.66666666666666663</v>
      </c>
      <c r="BF92" s="5">
        <f t="shared" si="27"/>
        <v>0.71269664509979846</v>
      </c>
      <c r="BG92" s="5">
        <f t="shared" si="28"/>
        <v>0.25197631533948484</v>
      </c>
      <c r="BH92" s="5">
        <v>2</v>
      </c>
      <c r="BI92" s="5">
        <f t="shared" si="29"/>
        <v>53.452248382484889</v>
      </c>
      <c r="BJ92" s="4">
        <f t="shared" si="30"/>
        <v>-0.88732394366197176</v>
      </c>
      <c r="BK92" s="5"/>
      <c r="BL92" s="5"/>
      <c r="BM92" s="5">
        <v>0</v>
      </c>
      <c r="BN92" s="5"/>
      <c r="BO92" s="5">
        <v>0.66666666666666663</v>
      </c>
      <c r="BP92" s="5">
        <v>0.66666666666666663</v>
      </c>
      <c r="BQ92" s="5">
        <v>1.3333333333333333</v>
      </c>
      <c r="BR92" s="5">
        <v>2</v>
      </c>
      <c r="BS92" s="5">
        <v>4.666666666666667</v>
      </c>
      <c r="BT92" s="5">
        <v>0</v>
      </c>
      <c r="BU92" s="5">
        <v>0.66666666666666663</v>
      </c>
      <c r="BV92" s="5"/>
      <c r="BW92" s="5">
        <f t="shared" si="31"/>
        <v>1.2499999999999998</v>
      </c>
      <c r="BX92" s="5">
        <v>4.666666666666667</v>
      </c>
      <c r="BY92" s="5">
        <v>0</v>
      </c>
      <c r="BZ92" s="5">
        <f t="shared" si="32"/>
        <v>1.5301208583866315</v>
      </c>
      <c r="CA92" s="5">
        <f t="shared" si="33"/>
        <v>0.54097941750008405</v>
      </c>
      <c r="CB92" s="5">
        <v>4.666666666666667</v>
      </c>
      <c r="CC92" s="5">
        <f t="shared" si="34"/>
        <v>122.40966867093054</v>
      </c>
      <c r="CD92" s="5">
        <f t="shared" si="35"/>
        <v>-0.89436619718309862</v>
      </c>
    </row>
    <row r="93" spans="1:82" x14ac:dyDescent="0.3">
      <c r="A93" s="5">
        <v>15.4</v>
      </c>
      <c r="B93" s="5">
        <v>7.9999999999999991</v>
      </c>
      <c r="C93" s="5">
        <v>1.25</v>
      </c>
      <c r="D93" s="5">
        <v>1.3333333333333335</v>
      </c>
      <c r="E93" s="6">
        <v>92</v>
      </c>
      <c r="G93" s="5">
        <v>30</v>
      </c>
      <c r="H93" s="5">
        <v>18.666666666666668</v>
      </c>
      <c r="I93" s="5">
        <v>13.333333333333334</v>
      </c>
      <c r="J93" s="5">
        <v>16.666666666666668</v>
      </c>
      <c r="K93" s="5">
        <v>13.333333333333334</v>
      </c>
      <c r="L93" s="5">
        <v>12</v>
      </c>
      <c r="M93" s="5">
        <v>16.666666666666668</v>
      </c>
      <c r="N93" s="5">
        <v>13.333333333333334</v>
      </c>
      <c r="O93" s="5">
        <v>10</v>
      </c>
      <c r="P93" s="5">
        <v>10</v>
      </c>
      <c r="Q93" s="5">
        <f t="shared" si="18"/>
        <v>15.4</v>
      </c>
      <c r="R93" s="5">
        <v>30</v>
      </c>
      <c r="S93" s="5">
        <v>10</v>
      </c>
      <c r="T93" s="5">
        <f t="shared" si="19"/>
        <v>5.8664141359790509</v>
      </c>
      <c r="U93" s="5">
        <f t="shared" si="20"/>
        <v>1.8551230367502536</v>
      </c>
      <c r="V93" s="5">
        <v>20</v>
      </c>
      <c r="X93" s="5"/>
      <c r="Y93" s="5">
        <v>8</v>
      </c>
      <c r="Z93" s="5"/>
      <c r="AA93" s="5">
        <v>7.333333333333333</v>
      </c>
      <c r="AB93" s="5">
        <v>10</v>
      </c>
      <c r="AC93" s="5">
        <v>13.333333333333334</v>
      </c>
      <c r="AD93" s="5">
        <v>8.6666666666666661</v>
      </c>
      <c r="AE93" s="5"/>
      <c r="AF93" s="5">
        <v>4.666666666666667</v>
      </c>
      <c r="AG93" s="5">
        <v>7.333333333333333</v>
      </c>
      <c r="AH93" s="5">
        <v>4.666666666666667</v>
      </c>
      <c r="AI93" s="5">
        <f t="shared" si="21"/>
        <v>7.9999999999999991</v>
      </c>
      <c r="AJ93" s="5">
        <v>13.333333333333334</v>
      </c>
      <c r="AK93" s="5">
        <v>4.666666666666667</v>
      </c>
      <c r="AL93" s="5">
        <f t="shared" si="22"/>
        <v>2.828427124746193</v>
      </c>
      <c r="AM93" s="5">
        <f t="shared" si="23"/>
        <v>1.0000000000000009</v>
      </c>
      <c r="AN93" s="5">
        <v>8.6666666666666679</v>
      </c>
      <c r="AO93" s="5">
        <f t="shared" si="24"/>
        <v>35.35533905932742</v>
      </c>
      <c r="AP93" s="4">
        <f t="shared" si="25"/>
        <v>-0.48051948051948057</v>
      </c>
      <c r="AQ93" s="5"/>
      <c r="AR93" s="5"/>
      <c r="AS93" s="5">
        <v>2.6666666666666665</v>
      </c>
      <c r="AT93" s="5"/>
      <c r="AU93" s="5">
        <v>1.3333333333333333</v>
      </c>
      <c r="AV93" s="5">
        <v>0.66666666666666663</v>
      </c>
      <c r="AW93" s="5"/>
      <c r="AX93" s="5">
        <v>0.66666666666666663</v>
      </c>
      <c r="AY93" s="5">
        <v>0.66666666666666663</v>
      </c>
      <c r="AZ93" s="5">
        <v>1.3333333333333333</v>
      </c>
      <c r="BA93" s="5">
        <v>0.66666666666666663</v>
      </c>
      <c r="BB93" s="5">
        <v>2</v>
      </c>
      <c r="BC93" s="5">
        <f t="shared" si="26"/>
        <v>1.25</v>
      </c>
      <c r="BD93" s="5">
        <v>2.6666666666666665</v>
      </c>
      <c r="BE93" s="5">
        <v>0.66666666666666663</v>
      </c>
      <c r="BF93" s="5">
        <f t="shared" si="27"/>
        <v>0.7506610843064021</v>
      </c>
      <c r="BG93" s="5">
        <f t="shared" si="28"/>
        <v>0.26539877154295177</v>
      </c>
      <c r="BH93" s="5">
        <v>2</v>
      </c>
      <c r="BI93" s="5">
        <f t="shared" si="29"/>
        <v>60.052886744512165</v>
      </c>
      <c r="BJ93" s="4">
        <f t="shared" si="30"/>
        <v>-0.91883116883116889</v>
      </c>
      <c r="BK93" s="5"/>
      <c r="BL93" s="5"/>
      <c r="BM93" s="5">
        <v>2.6666666666666665</v>
      </c>
      <c r="BN93" s="5"/>
      <c r="BO93" s="5">
        <v>1.3333333333333333</v>
      </c>
      <c r="BP93" s="5">
        <v>1.3333333333333333</v>
      </c>
      <c r="BQ93" s="5">
        <v>0</v>
      </c>
      <c r="BR93" s="5">
        <v>0.66666666666666663</v>
      </c>
      <c r="BS93" s="5">
        <v>3.3333333333333335</v>
      </c>
      <c r="BT93" s="5">
        <v>1.3333333333333333</v>
      </c>
      <c r="BU93" s="5">
        <v>0</v>
      </c>
      <c r="BV93" s="5"/>
      <c r="BW93" s="5">
        <f t="shared" si="31"/>
        <v>1.3333333333333335</v>
      </c>
      <c r="BX93" s="5">
        <v>3.3333333333333335</v>
      </c>
      <c r="BY93" s="5">
        <v>0</v>
      </c>
      <c r="BZ93" s="5">
        <f t="shared" si="32"/>
        <v>1.1818736805705579</v>
      </c>
      <c r="CA93" s="5">
        <f t="shared" si="33"/>
        <v>0.4178554470186725</v>
      </c>
      <c r="CB93" s="5">
        <v>3.3333333333333335</v>
      </c>
      <c r="CC93" s="5">
        <f t="shared" si="34"/>
        <v>88.640526042791834</v>
      </c>
      <c r="CD93" s="5">
        <f t="shared" si="35"/>
        <v>-0.91341991341991335</v>
      </c>
    </row>
    <row r="94" spans="1:82" x14ac:dyDescent="0.3">
      <c r="A94" s="5">
        <v>16.93333333333333</v>
      </c>
      <c r="B94" s="5">
        <v>6.166666666666667</v>
      </c>
      <c r="C94" s="5">
        <v>1.25</v>
      </c>
      <c r="D94" s="5">
        <v>1.0833333333333333</v>
      </c>
      <c r="E94" s="6">
        <v>93</v>
      </c>
      <c r="G94" s="5">
        <v>26</v>
      </c>
      <c r="H94" s="5">
        <v>23.333333333333332</v>
      </c>
      <c r="I94" s="5">
        <v>16.666666666666668</v>
      </c>
      <c r="J94" s="5">
        <v>14.666666666666666</v>
      </c>
      <c r="K94" s="5">
        <v>17.333333333333332</v>
      </c>
      <c r="L94" s="5">
        <v>13.333333333333334</v>
      </c>
      <c r="M94" s="5">
        <v>20</v>
      </c>
      <c r="N94" s="5">
        <v>13.333333333333334</v>
      </c>
      <c r="O94" s="5">
        <v>8</v>
      </c>
      <c r="P94" s="5">
        <v>16.666666666666668</v>
      </c>
      <c r="Q94" s="5">
        <f t="shared" si="18"/>
        <v>16.93333333333333</v>
      </c>
      <c r="R94" s="5">
        <v>26</v>
      </c>
      <c r="S94" s="5">
        <v>8</v>
      </c>
      <c r="T94" s="5">
        <f>_xlfn.STDEV.S(G94:P94)</f>
        <v>5.2039870754529707</v>
      </c>
      <c r="U94" s="5">
        <f t="shared" si="20"/>
        <v>1.6456452072509906</v>
      </c>
      <c r="V94" s="5">
        <v>18</v>
      </c>
      <c r="X94" s="5"/>
      <c r="Y94" s="5">
        <v>6.666666666666667</v>
      </c>
      <c r="Z94" s="5"/>
      <c r="AA94" s="5">
        <v>6</v>
      </c>
      <c r="AB94" s="5">
        <v>7.333333333333333</v>
      </c>
      <c r="AC94" s="5">
        <v>10</v>
      </c>
      <c r="AD94" s="5">
        <v>5.333333333333333</v>
      </c>
      <c r="AE94" s="5"/>
      <c r="AF94" s="5">
        <v>3.3333333333333335</v>
      </c>
      <c r="AG94" s="5">
        <v>8</v>
      </c>
      <c r="AH94" s="5">
        <v>2.6666666666666665</v>
      </c>
      <c r="AI94" s="5">
        <f t="shared" si="21"/>
        <v>6.166666666666667</v>
      </c>
      <c r="AJ94" s="5">
        <v>10</v>
      </c>
      <c r="AK94" s="5">
        <v>2.6666666666666665</v>
      </c>
      <c r="AL94" s="5">
        <f t="shared" si="22"/>
        <v>2.4102953780654777</v>
      </c>
      <c r="AM94" s="5">
        <f t="shared" si="23"/>
        <v>0.85216810324634618</v>
      </c>
      <c r="AN94" s="5">
        <v>7.3333333333333339</v>
      </c>
      <c r="AO94" s="5">
        <f t="shared" si="24"/>
        <v>39.085870995656393</v>
      </c>
      <c r="AP94" s="4">
        <f t="shared" si="25"/>
        <v>-0.63582677165354318</v>
      </c>
      <c r="AQ94" s="5"/>
      <c r="AR94" s="5"/>
      <c r="AS94" s="5">
        <v>2.6666666666666665</v>
      </c>
      <c r="AT94" s="5"/>
      <c r="AU94" s="5">
        <v>1.3333333333333333</v>
      </c>
      <c r="AV94" s="5">
        <v>0.66666666666666663</v>
      </c>
      <c r="AW94" s="5"/>
      <c r="AX94" s="5">
        <v>0.66666666666666663</v>
      </c>
      <c r="AY94" s="5">
        <v>0.66666666666666663</v>
      </c>
      <c r="AZ94" s="5">
        <v>1.3333333333333333</v>
      </c>
      <c r="BA94" s="5">
        <v>0.66666666666666663</v>
      </c>
      <c r="BB94" s="5">
        <v>2</v>
      </c>
      <c r="BC94" s="5">
        <f t="shared" si="26"/>
        <v>1.25</v>
      </c>
      <c r="BD94" s="5">
        <v>2.6666666666666665</v>
      </c>
      <c r="BE94" s="5">
        <v>0.66666666666666663</v>
      </c>
      <c r="BF94" s="5">
        <f>_xlfn.STDEV.S(AS94:BB94)</f>
        <v>0.7506610843064021</v>
      </c>
      <c r="BG94" s="5">
        <f t="shared" si="28"/>
        <v>0.26539877154295177</v>
      </c>
      <c r="BH94" s="5">
        <v>2</v>
      </c>
      <c r="BI94" s="5">
        <f t="shared" si="29"/>
        <v>60.052886744512165</v>
      </c>
      <c r="BJ94" s="4">
        <f t="shared" si="30"/>
        <v>-0.92618110236220474</v>
      </c>
      <c r="BK94" s="5"/>
      <c r="BL94" s="5"/>
      <c r="BM94" s="5">
        <v>2</v>
      </c>
      <c r="BN94" s="5"/>
      <c r="BO94" s="5">
        <v>0.66666666666666663</v>
      </c>
      <c r="BP94" s="5">
        <v>0.66666666666666663</v>
      </c>
      <c r="BQ94" s="5">
        <v>1.3333333333333333</v>
      </c>
      <c r="BR94" s="5">
        <v>1.3333333333333333</v>
      </c>
      <c r="BS94" s="5">
        <v>2</v>
      </c>
      <c r="BT94" s="5">
        <v>0</v>
      </c>
      <c r="BU94" s="5">
        <v>0.66666666666666663</v>
      </c>
      <c r="BV94" s="5"/>
      <c r="BW94" s="5">
        <f t="shared" si="31"/>
        <v>1.0833333333333333</v>
      </c>
      <c r="BX94" s="5">
        <v>2</v>
      </c>
      <c r="BY94" s="5">
        <v>0</v>
      </c>
      <c r="BZ94" s="5">
        <f t="shared" si="32"/>
        <v>0.70710678118654768</v>
      </c>
      <c r="CA94" s="5">
        <f t="shared" si="33"/>
        <v>0.25000000000000006</v>
      </c>
      <c r="CB94" s="5">
        <v>2</v>
      </c>
      <c r="CC94" s="5">
        <f t="shared" si="34"/>
        <v>65.271395186450562</v>
      </c>
      <c r="CD94" s="5">
        <f t="shared" si="35"/>
        <v>-0.9360236220472441</v>
      </c>
    </row>
    <row r="95" spans="1:82" x14ac:dyDescent="0.3">
      <c r="Q95" s="5">
        <f>AVERAGE(Q2:Q94)</f>
        <v>19.389247311827955</v>
      </c>
      <c r="U95" s="5">
        <f>_xlfn.STDEV.S(U2:U94)/SQRT(COUNT(U2:U94))</f>
        <v>0.14022872686288082</v>
      </c>
      <c r="AI95" s="5">
        <f>AVERAGE(AI2:AI94)</f>
        <v>14.915681003584229</v>
      </c>
      <c r="AM95" s="5">
        <f>_xlfn.STDEV.S(AM2:AM94)/SQRT(COUNT(AM2:AM94))</f>
        <v>0.16992642205475958</v>
      </c>
      <c r="AP95" s="4"/>
      <c r="BC95" s="5">
        <f>AVERAGE(BC2:BC94)</f>
        <v>13.874372759856623</v>
      </c>
      <c r="BG95" s="5">
        <f>_xlfn.STDEV.S(BG2:BG94)/SQRT(COUNT(BG2:BG94))</f>
        <v>0.21051982586382095</v>
      </c>
      <c r="BJ95" s="4"/>
      <c r="BW95" s="5">
        <f>AVERAGE(BW2:BW93)</f>
        <v>8.2429146537842204</v>
      </c>
      <c r="CA95" s="5">
        <f>_xlfn.STDEV.S(CA2:CA94)/SQRT(COUNT(CA2:CA94))</f>
        <v>0.17502449312524151</v>
      </c>
      <c r="CC95" s="5"/>
      <c r="CD95" s="5"/>
    </row>
    <row r="96" spans="1:82" x14ac:dyDescent="0.3">
      <c r="A96" s="5">
        <f>AVERAGE(A2:A94)</f>
        <v>19.389247311827955</v>
      </c>
      <c r="B96" s="5">
        <f t="shared" ref="B96:D96" si="36">AVERAGE(B2:B94)</f>
        <v>14.915681003584229</v>
      </c>
      <c r="C96" s="5">
        <f t="shared" si="36"/>
        <v>13.874372759856623</v>
      </c>
      <c r="D96" s="5">
        <f t="shared" si="36"/>
        <v>8.1659299084030295</v>
      </c>
      <c r="E96" t="s">
        <v>27</v>
      </c>
      <c r="CC96" s="5"/>
    </row>
    <row r="101" spans="1:4" x14ac:dyDescent="0.3">
      <c r="A101" t="s">
        <v>20</v>
      </c>
      <c r="B101" t="s">
        <v>81</v>
      </c>
      <c r="C101" t="s">
        <v>79</v>
      </c>
      <c r="D101" t="s">
        <v>4</v>
      </c>
    </row>
    <row r="102" spans="1:4" x14ac:dyDescent="0.3">
      <c r="A102" t="s">
        <v>78</v>
      </c>
      <c r="B102" t="s">
        <v>16</v>
      </c>
      <c r="C102" s="5">
        <v>19.389247311827955</v>
      </c>
      <c r="D102" s="5">
        <v>0.14022872686288082</v>
      </c>
    </row>
    <row r="103" spans="1:4" x14ac:dyDescent="0.3">
      <c r="A103">
        <v>20</v>
      </c>
      <c r="B103">
        <v>20</v>
      </c>
      <c r="C103" s="5">
        <v>14.915681003584229</v>
      </c>
      <c r="D103" s="5">
        <v>0.16992642205475958</v>
      </c>
    </row>
    <row r="104" spans="1:4" x14ac:dyDescent="0.3">
      <c r="A104">
        <v>30</v>
      </c>
      <c r="B104">
        <v>30</v>
      </c>
      <c r="C104" s="5">
        <v>13.874372759856623</v>
      </c>
      <c r="D104" s="5">
        <v>0.21051982586382095</v>
      </c>
    </row>
    <row r="105" spans="1:4" x14ac:dyDescent="0.3">
      <c r="A105">
        <v>40</v>
      </c>
      <c r="B105">
        <v>40</v>
      </c>
      <c r="C105" s="5">
        <v>8.2429146537842204</v>
      </c>
      <c r="D105" s="5">
        <v>0.17502449312524151</v>
      </c>
    </row>
    <row r="933" spans="1:4" x14ac:dyDescent="0.3">
      <c r="C933" t="s">
        <v>21</v>
      </c>
      <c r="D933" t="s">
        <v>22</v>
      </c>
    </row>
    <row r="934" spans="1:4" x14ac:dyDescent="0.3">
      <c r="A934">
        <v>0</v>
      </c>
      <c r="C934">
        <v>1</v>
      </c>
      <c r="D934">
        <v>0</v>
      </c>
    </row>
    <row r="935" spans="1:4" x14ac:dyDescent="0.3">
      <c r="A935">
        <v>0</v>
      </c>
      <c r="C935">
        <v>4</v>
      </c>
    </row>
    <row r="936" spans="1:4" x14ac:dyDescent="0.3">
      <c r="A936">
        <v>0</v>
      </c>
      <c r="C936">
        <v>0</v>
      </c>
      <c r="D936">
        <v>0</v>
      </c>
    </row>
    <row r="937" spans="1:4" x14ac:dyDescent="0.3">
      <c r="A937">
        <v>0</v>
      </c>
      <c r="C937">
        <v>1</v>
      </c>
      <c r="D937">
        <v>0</v>
      </c>
    </row>
    <row r="938" spans="1:4" x14ac:dyDescent="0.3">
      <c r="A938">
        <v>0</v>
      </c>
      <c r="C938">
        <v>0</v>
      </c>
      <c r="D938">
        <v>0</v>
      </c>
    </row>
    <row r="939" spans="1:4" x14ac:dyDescent="0.3">
      <c r="A939">
        <v>3</v>
      </c>
      <c r="C939">
        <v>1</v>
      </c>
      <c r="D939">
        <v>0</v>
      </c>
    </row>
    <row r="940" spans="1:4" x14ac:dyDescent="0.3">
      <c r="A940">
        <v>3</v>
      </c>
      <c r="C940">
        <v>0</v>
      </c>
      <c r="D940">
        <v>0</v>
      </c>
    </row>
    <row r="941" spans="1:4" x14ac:dyDescent="0.3">
      <c r="A941">
        <v>0</v>
      </c>
      <c r="C941">
        <v>0</v>
      </c>
      <c r="D941">
        <v>0</v>
      </c>
    </row>
    <row r="942" spans="1:4" x14ac:dyDescent="0.3">
      <c r="A942">
        <v>0</v>
      </c>
      <c r="C942">
        <v>0</v>
      </c>
      <c r="D942">
        <v>0</v>
      </c>
    </row>
    <row r="943" spans="1:4" x14ac:dyDescent="0.3">
      <c r="A943">
        <v>4</v>
      </c>
      <c r="C943">
        <v>0</v>
      </c>
    </row>
    <row r="944" spans="1:4" x14ac:dyDescent="0.3">
      <c r="A944">
        <v>3</v>
      </c>
      <c r="C944">
        <v>4</v>
      </c>
      <c r="D944">
        <v>0</v>
      </c>
    </row>
    <row r="945" spans="1:4" x14ac:dyDescent="0.3">
      <c r="A945">
        <v>3</v>
      </c>
      <c r="C945">
        <v>2</v>
      </c>
    </row>
    <row r="946" spans="1:4" x14ac:dyDescent="0.3">
      <c r="A946">
        <v>0</v>
      </c>
      <c r="C946">
        <v>4</v>
      </c>
      <c r="D946">
        <v>0</v>
      </c>
    </row>
    <row r="947" spans="1:4" x14ac:dyDescent="0.3">
      <c r="A947">
        <v>0</v>
      </c>
      <c r="C947">
        <v>0</v>
      </c>
      <c r="D947">
        <v>0</v>
      </c>
    </row>
    <row r="948" spans="1:4" x14ac:dyDescent="0.3">
      <c r="A948">
        <v>0</v>
      </c>
      <c r="C948">
        <v>3</v>
      </c>
      <c r="D948">
        <v>0</v>
      </c>
    </row>
    <row r="949" spans="1:4" x14ac:dyDescent="0.3">
      <c r="A949">
        <v>3</v>
      </c>
      <c r="C949">
        <v>3</v>
      </c>
      <c r="D949">
        <v>0</v>
      </c>
    </row>
    <row r="950" spans="1:4" x14ac:dyDescent="0.3">
      <c r="A950">
        <v>5</v>
      </c>
      <c r="C950">
        <v>1</v>
      </c>
      <c r="D950">
        <v>0</v>
      </c>
    </row>
    <row r="951" spans="1:4" x14ac:dyDescent="0.3">
      <c r="A951">
        <v>1</v>
      </c>
      <c r="C951">
        <v>4</v>
      </c>
      <c r="D951">
        <v>0</v>
      </c>
    </row>
    <row r="952" spans="1:4" x14ac:dyDescent="0.3">
      <c r="A952">
        <v>0</v>
      </c>
      <c r="C952">
        <v>3</v>
      </c>
      <c r="D952">
        <v>0</v>
      </c>
    </row>
    <row r="953" spans="1:4" x14ac:dyDescent="0.3">
      <c r="A953">
        <v>4</v>
      </c>
      <c r="C953">
        <v>3</v>
      </c>
    </row>
    <row r="954" spans="1:4" x14ac:dyDescent="0.3">
      <c r="A954">
        <v>5</v>
      </c>
      <c r="C954">
        <v>1</v>
      </c>
      <c r="D954">
        <v>0</v>
      </c>
    </row>
    <row r="955" spans="1:4" x14ac:dyDescent="0.3">
      <c r="A955">
        <v>2</v>
      </c>
      <c r="C955">
        <v>3</v>
      </c>
    </row>
    <row r="956" spans="1:4" x14ac:dyDescent="0.3">
      <c r="A956">
        <v>0</v>
      </c>
      <c r="C956">
        <v>2</v>
      </c>
      <c r="D956">
        <v>0</v>
      </c>
    </row>
    <row r="957" spans="1:4" x14ac:dyDescent="0.3">
      <c r="A957">
        <v>0</v>
      </c>
      <c r="C957">
        <v>0</v>
      </c>
      <c r="D957">
        <v>0</v>
      </c>
    </row>
    <row r="958" spans="1:4" x14ac:dyDescent="0.3">
      <c r="A958">
        <v>1</v>
      </c>
      <c r="C958">
        <v>2</v>
      </c>
      <c r="D958">
        <v>0</v>
      </c>
    </row>
    <row r="959" spans="1:4" x14ac:dyDescent="0.3">
      <c r="A959">
        <v>0</v>
      </c>
      <c r="C959">
        <v>1</v>
      </c>
      <c r="D959">
        <v>0</v>
      </c>
    </row>
    <row r="960" spans="1:4" x14ac:dyDescent="0.3">
      <c r="A960">
        <v>0</v>
      </c>
      <c r="C960">
        <v>3</v>
      </c>
      <c r="D960">
        <v>0</v>
      </c>
    </row>
    <row r="961" spans="1:4" x14ac:dyDescent="0.3">
      <c r="A961">
        <v>5</v>
      </c>
      <c r="C961">
        <v>2</v>
      </c>
      <c r="D961">
        <v>0</v>
      </c>
    </row>
    <row r="962" spans="1:4" x14ac:dyDescent="0.3">
      <c r="A962">
        <v>0</v>
      </c>
      <c r="C962">
        <v>1</v>
      </c>
      <c r="D962">
        <v>0</v>
      </c>
    </row>
    <row r="963" spans="1:4" x14ac:dyDescent="0.3">
      <c r="A963">
        <v>0</v>
      </c>
      <c r="C963">
        <v>2</v>
      </c>
    </row>
    <row r="964" spans="1:4" x14ac:dyDescent="0.3">
      <c r="A964">
        <v>4</v>
      </c>
      <c r="C964">
        <v>2</v>
      </c>
      <c r="D964">
        <v>1</v>
      </c>
    </row>
    <row r="965" spans="1:4" x14ac:dyDescent="0.3">
      <c r="A965">
        <v>3</v>
      </c>
      <c r="C965">
        <v>2</v>
      </c>
    </row>
    <row r="966" spans="1:4" x14ac:dyDescent="0.3">
      <c r="A966">
        <v>2</v>
      </c>
      <c r="C966">
        <v>0</v>
      </c>
      <c r="D966">
        <v>0</v>
      </c>
    </row>
    <row r="967" spans="1:4" x14ac:dyDescent="0.3">
      <c r="A967">
        <v>0</v>
      </c>
      <c r="C967">
        <v>2</v>
      </c>
      <c r="D967">
        <v>2</v>
      </c>
    </row>
    <row r="968" spans="1:4" x14ac:dyDescent="0.3">
      <c r="A968">
        <v>0</v>
      </c>
      <c r="C968">
        <v>1</v>
      </c>
      <c r="D968">
        <v>2</v>
      </c>
    </row>
    <row r="969" spans="1:4" x14ac:dyDescent="0.3">
      <c r="A969">
        <v>0</v>
      </c>
      <c r="C969">
        <v>2</v>
      </c>
      <c r="D969">
        <v>0</v>
      </c>
    </row>
    <row r="970" spans="1:4" x14ac:dyDescent="0.3">
      <c r="A970">
        <v>0</v>
      </c>
      <c r="C970">
        <v>2</v>
      </c>
      <c r="D970">
        <v>2</v>
      </c>
    </row>
    <row r="971" spans="1:4" x14ac:dyDescent="0.3">
      <c r="A971">
        <v>0</v>
      </c>
      <c r="C971">
        <v>0</v>
      </c>
      <c r="D971">
        <v>1</v>
      </c>
    </row>
    <row r="972" spans="1:4" x14ac:dyDescent="0.3">
      <c r="A972">
        <v>0</v>
      </c>
      <c r="C972">
        <v>2</v>
      </c>
      <c r="D972">
        <v>0</v>
      </c>
    </row>
    <row r="973" spans="1:4" x14ac:dyDescent="0.3">
      <c r="A973">
        <v>0</v>
      </c>
      <c r="C973">
        <v>0</v>
      </c>
    </row>
    <row r="974" spans="1:4" x14ac:dyDescent="0.3">
      <c r="A974">
        <v>0</v>
      </c>
      <c r="C974">
        <v>3</v>
      </c>
      <c r="D974">
        <v>0</v>
      </c>
    </row>
    <row r="975" spans="1:4" x14ac:dyDescent="0.3">
      <c r="A975">
        <v>0</v>
      </c>
      <c r="C975">
        <v>0</v>
      </c>
    </row>
    <row r="976" spans="1:4" x14ac:dyDescent="0.3">
      <c r="A976">
        <v>2</v>
      </c>
      <c r="C976">
        <v>2</v>
      </c>
      <c r="D976">
        <v>0</v>
      </c>
    </row>
    <row r="977" spans="1:4" x14ac:dyDescent="0.3">
      <c r="A977">
        <v>0</v>
      </c>
      <c r="C977">
        <v>2</v>
      </c>
      <c r="D977">
        <v>0</v>
      </c>
    </row>
    <row r="978" spans="1:4" x14ac:dyDescent="0.3">
      <c r="A978">
        <v>0</v>
      </c>
      <c r="C978">
        <v>2</v>
      </c>
      <c r="D978">
        <v>0</v>
      </c>
    </row>
    <row r="979" spans="1:4" x14ac:dyDescent="0.3">
      <c r="A979">
        <v>0</v>
      </c>
      <c r="C979">
        <v>1</v>
      </c>
      <c r="D979">
        <v>0</v>
      </c>
    </row>
    <row r="980" spans="1:4" x14ac:dyDescent="0.3">
      <c r="A980">
        <v>0</v>
      </c>
      <c r="C980">
        <v>0</v>
      </c>
      <c r="D980">
        <v>0</v>
      </c>
    </row>
    <row r="981" spans="1:4" x14ac:dyDescent="0.3">
      <c r="A981">
        <v>1</v>
      </c>
      <c r="C981">
        <v>2</v>
      </c>
      <c r="D981">
        <v>0</v>
      </c>
    </row>
    <row r="982" spans="1:4" x14ac:dyDescent="0.3">
      <c r="A982">
        <v>0</v>
      </c>
      <c r="C982">
        <v>0</v>
      </c>
      <c r="D982">
        <v>0</v>
      </c>
    </row>
    <row r="983" spans="1:4" x14ac:dyDescent="0.3">
      <c r="A983">
        <v>0</v>
      </c>
      <c r="C983">
        <v>2</v>
      </c>
    </row>
    <row r="984" spans="1:4" x14ac:dyDescent="0.3">
      <c r="A984">
        <v>0</v>
      </c>
      <c r="C984">
        <v>0</v>
      </c>
      <c r="D984">
        <v>0</v>
      </c>
    </row>
    <row r="985" spans="1:4" x14ac:dyDescent="0.3">
      <c r="A985">
        <v>0</v>
      </c>
      <c r="C985">
        <v>0</v>
      </c>
    </row>
    <row r="986" spans="1:4" x14ac:dyDescent="0.3">
      <c r="A986">
        <v>1</v>
      </c>
      <c r="C986">
        <v>0</v>
      </c>
      <c r="D986">
        <v>0</v>
      </c>
    </row>
    <row r="987" spans="1:4" x14ac:dyDescent="0.3">
      <c r="A987">
        <v>0</v>
      </c>
      <c r="C987">
        <v>0</v>
      </c>
      <c r="D987">
        <v>0</v>
      </c>
    </row>
    <row r="988" spans="1:4" x14ac:dyDescent="0.3">
      <c r="A988">
        <v>0</v>
      </c>
      <c r="C988">
        <v>1</v>
      </c>
      <c r="D988">
        <v>0</v>
      </c>
    </row>
    <row r="989" spans="1:4" x14ac:dyDescent="0.3">
      <c r="A989">
        <v>0</v>
      </c>
      <c r="C989">
        <v>0</v>
      </c>
      <c r="D989">
        <v>0</v>
      </c>
    </row>
    <row r="990" spans="1:4" x14ac:dyDescent="0.3">
      <c r="A990">
        <v>0</v>
      </c>
      <c r="C990">
        <v>0</v>
      </c>
      <c r="D990">
        <v>0</v>
      </c>
    </row>
    <row r="991" spans="1:4" x14ac:dyDescent="0.3">
      <c r="A991">
        <v>1</v>
      </c>
      <c r="C991">
        <v>1</v>
      </c>
      <c r="D991">
        <v>0</v>
      </c>
    </row>
    <row r="992" spans="1:4" x14ac:dyDescent="0.3">
      <c r="A992">
        <v>0</v>
      </c>
      <c r="C992">
        <v>0</v>
      </c>
      <c r="D992">
        <v>0</v>
      </c>
    </row>
    <row r="993" spans="1:4" x14ac:dyDescent="0.3">
      <c r="A993">
        <v>0</v>
      </c>
      <c r="C993">
        <v>0</v>
      </c>
    </row>
    <row r="994" spans="1:4" x14ac:dyDescent="0.3">
      <c r="A994">
        <v>0</v>
      </c>
      <c r="C994">
        <v>0</v>
      </c>
      <c r="D994">
        <v>0</v>
      </c>
    </row>
    <row r="995" spans="1:4" x14ac:dyDescent="0.3">
      <c r="A995">
        <v>0</v>
      </c>
      <c r="C995">
        <v>0</v>
      </c>
    </row>
    <row r="996" spans="1:4" x14ac:dyDescent="0.3">
      <c r="A996">
        <v>1</v>
      </c>
      <c r="C996">
        <v>0</v>
      </c>
      <c r="D996">
        <v>0</v>
      </c>
    </row>
    <row r="997" spans="1:4" x14ac:dyDescent="0.3">
      <c r="A997">
        <v>0</v>
      </c>
      <c r="C997">
        <v>1</v>
      </c>
      <c r="D997">
        <v>0</v>
      </c>
    </row>
    <row r="998" spans="1:4" x14ac:dyDescent="0.3">
      <c r="A998">
        <v>0</v>
      </c>
      <c r="C998">
        <v>0</v>
      </c>
      <c r="D998">
        <v>0</v>
      </c>
    </row>
    <row r="999" spans="1:4" x14ac:dyDescent="0.3">
      <c r="A999">
        <v>0</v>
      </c>
      <c r="C999">
        <v>0</v>
      </c>
      <c r="D999">
        <v>0</v>
      </c>
    </row>
    <row r="1000" spans="1:4" x14ac:dyDescent="0.3">
      <c r="A1000">
        <v>0</v>
      </c>
      <c r="C1000">
        <v>0</v>
      </c>
      <c r="D1000">
        <v>0</v>
      </c>
    </row>
    <row r="1001" spans="1:4" x14ac:dyDescent="0.3">
      <c r="A1001">
        <v>0</v>
      </c>
      <c r="C1001">
        <v>0</v>
      </c>
      <c r="D1001">
        <v>0</v>
      </c>
    </row>
    <row r="1002" spans="1:4" x14ac:dyDescent="0.3">
      <c r="A1002">
        <v>0</v>
      </c>
      <c r="C1002">
        <v>0</v>
      </c>
      <c r="D1002">
        <v>0</v>
      </c>
    </row>
    <row r="1003" spans="1:4" x14ac:dyDescent="0.3">
      <c r="A1003">
        <v>0</v>
      </c>
      <c r="C1003">
        <v>0</v>
      </c>
    </row>
    <row r="1004" spans="1:4" x14ac:dyDescent="0.3">
      <c r="A1004">
        <v>0</v>
      </c>
      <c r="C1004">
        <v>2</v>
      </c>
      <c r="D1004">
        <v>0</v>
      </c>
    </row>
    <row r="1005" spans="1:4" x14ac:dyDescent="0.3">
      <c r="A1005">
        <v>0</v>
      </c>
      <c r="C1005">
        <v>0</v>
      </c>
    </row>
    <row r="1006" spans="1:4" x14ac:dyDescent="0.3">
      <c r="A1006">
        <v>0</v>
      </c>
      <c r="C1006">
        <v>2</v>
      </c>
      <c r="D1006">
        <v>0</v>
      </c>
    </row>
    <row r="1007" spans="1:4" x14ac:dyDescent="0.3">
      <c r="A1007">
        <v>0</v>
      </c>
      <c r="C1007">
        <v>3</v>
      </c>
      <c r="D1007">
        <v>0</v>
      </c>
    </row>
    <row r="1008" spans="1:4" x14ac:dyDescent="0.3">
      <c r="A1008">
        <v>0</v>
      </c>
      <c r="C1008">
        <v>2</v>
      </c>
      <c r="D1008">
        <v>0</v>
      </c>
    </row>
    <row r="1009" spans="1:4" x14ac:dyDescent="0.3">
      <c r="A1009">
        <v>0</v>
      </c>
      <c r="C1009">
        <v>3</v>
      </c>
      <c r="D1009">
        <v>0</v>
      </c>
    </row>
    <row r="1010" spans="1:4" x14ac:dyDescent="0.3">
      <c r="A1010">
        <v>0</v>
      </c>
      <c r="C1010">
        <v>0</v>
      </c>
      <c r="D1010">
        <v>0</v>
      </c>
    </row>
    <row r="1011" spans="1:4" x14ac:dyDescent="0.3">
      <c r="A1011">
        <v>1</v>
      </c>
      <c r="C1011">
        <v>2</v>
      </c>
      <c r="D1011">
        <v>0</v>
      </c>
    </row>
    <row r="1012" spans="1:4" x14ac:dyDescent="0.3">
      <c r="A1012">
        <v>0</v>
      </c>
      <c r="C1012">
        <v>3</v>
      </c>
      <c r="D1012">
        <v>0</v>
      </c>
    </row>
    <row r="1013" spans="1:4" x14ac:dyDescent="0.3">
      <c r="A1013">
        <v>0</v>
      </c>
      <c r="C1013">
        <v>2</v>
      </c>
    </row>
    <row r="1014" spans="1:4" x14ac:dyDescent="0.3">
      <c r="A1014">
        <v>0</v>
      </c>
      <c r="C1014">
        <v>1</v>
      </c>
      <c r="D1014">
        <v>1</v>
      </c>
    </row>
    <row r="1015" spans="1:4" x14ac:dyDescent="0.3">
      <c r="A1015">
        <v>0</v>
      </c>
      <c r="C1015">
        <v>3</v>
      </c>
    </row>
    <row r="1016" spans="1:4" x14ac:dyDescent="0.3">
      <c r="A1016">
        <v>0</v>
      </c>
      <c r="C1016">
        <v>1</v>
      </c>
      <c r="D1016">
        <v>1</v>
      </c>
    </row>
    <row r="1017" spans="1:4" x14ac:dyDescent="0.3">
      <c r="A1017">
        <v>0</v>
      </c>
      <c r="C1017">
        <v>1</v>
      </c>
      <c r="D1017">
        <v>0</v>
      </c>
    </row>
    <row r="1018" spans="1:4" x14ac:dyDescent="0.3">
      <c r="A1018">
        <v>0</v>
      </c>
      <c r="C1018">
        <v>1</v>
      </c>
      <c r="D1018">
        <v>0</v>
      </c>
    </row>
    <row r="1019" spans="1:4" x14ac:dyDescent="0.3">
      <c r="A1019">
        <v>0</v>
      </c>
      <c r="C1019">
        <v>1</v>
      </c>
      <c r="D1019">
        <v>1</v>
      </c>
    </row>
    <row r="1020" spans="1:4" x14ac:dyDescent="0.3">
      <c r="A1020">
        <v>0</v>
      </c>
      <c r="C1020">
        <v>3</v>
      </c>
      <c r="D1020">
        <v>2</v>
      </c>
    </row>
    <row r="1021" spans="1:4" x14ac:dyDescent="0.3">
      <c r="A1021">
        <v>0</v>
      </c>
      <c r="C1021">
        <v>1</v>
      </c>
      <c r="D1021">
        <v>2</v>
      </c>
    </row>
    <row r="1022" spans="1:4" x14ac:dyDescent="0.3">
      <c r="A1022">
        <v>0</v>
      </c>
      <c r="C1022">
        <v>1</v>
      </c>
      <c r="D1022">
        <v>0</v>
      </c>
    </row>
    <row r="1023" spans="1:4" x14ac:dyDescent="0.3">
      <c r="A1023">
        <v>0</v>
      </c>
      <c r="C1023">
        <v>1</v>
      </c>
    </row>
    <row r="1024" spans="1:4" x14ac:dyDescent="0.3">
      <c r="A1024">
        <v>0</v>
      </c>
      <c r="C1024">
        <v>1</v>
      </c>
      <c r="D1024">
        <v>0</v>
      </c>
    </row>
    <row r="1025" spans="1:4" x14ac:dyDescent="0.3">
      <c r="A1025">
        <v>0</v>
      </c>
      <c r="C1025">
        <v>1</v>
      </c>
    </row>
    <row r="1026" spans="1:4" x14ac:dyDescent="0.3">
      <c r="A1026">
        <v>0</v>
      </c>
      <c r="C1026">
        <v>2</v>
      </c>
      <c r="D1026">
        <v>0</v>
      </c>
    </row>
    <row r="1027" spans="1:4" x14ac:dyDescent="0.3">
      <c r="A1027">
        <v>58</v>
      </c>
      <c r="C1027">
        <v>2</v>
      </c>
      <c r="D1027">
        <v>0</v>
      </c>
    </row>
    <row r="1028" spans="1:4" x14ac:dyDescent="0.3">
      <c r="C1028">
        <v>1</v>
      </c>
      <c r="D1028">
        <v>0</v>
      </c>
    </row>
    <row r="1029" spans="1:4" x14ac:dyDescent="0.3">
      <c r="C1029">
        <v>3</v>
      </c>
      <c r="D1029">
        <v>0</v>
      </c>
    </row>
    <row r="1030" spans="1:4" x14ac:dyDescent="0.3">
      <c r="C1030">
        <v>1</v>
      </c>
      <c r="D1030">
        <v>0</v>
      </c>
    </row>
    <row r="1031" spans="1:4" x14ac:dyDescent="0.3">
      <c r="C1031">
        <v>2</v>
      </c>
      <c r="D1031">
        <v>0</v>
      </c>
    </row>
    <row r="1032" spans="1:4" x14ac:dyDescent="0.3">
      <c r="C1032">
        <v>1</v>
      </c>
      <c r="D1032">
        <v>0</v>
      </c>
    </row>
    <row r="1033" spans="1:4" x14ac:dyDescent="0.3">
      <c r="C1033">
        <v>3</v>
      </c>
    </row>
    <row r="1034" spans="1:4" x14ac:dyDescent="0.3">
      <c r="C1034">
        <v>0</v>
      </c>
      <c r="D1034">
        <v>0</v>
      </c>
    </row>
    <row r="1035" spans="1:4" x14ac:dyDescent="0.3">
      <c r="C1035">
        <v>0</v>
      </c>
    </row>
    <row r="1036" spans="1:4" x14ac:dyDescent="0.3">
      <c r="C1036">
        <v>0</v>
      </c>
      <c r="D1036">
        <v>0</v>
      </c>
    </row>
    <row r="1037" spans="1:4" x14ac:dyDescent="0.3">
      <c r="C1037">
        <v>0</v>
      </c>
      <c r="D1037">
        <v>0</v>
      </c>
    </row>
    <row r="1038" spans="1:4" x14ac:dyDescent="0.3">
      <c r="C1038">
        <v>0</v>
      </c>
      <c r="D1038">
        <v>0</v>
      </c>
    </row>
    <row r="1039" spans="1:4" x14ac:dyDescent="0.3">
      <c r="C1039">
        <v>1</v>
      </c>
      <c r="D1039">
        <v>0</v>
      </c>
    </row>
    <row r="1040" spans="1:4" x14ac:dyDescent="0.3">
      <c r="C1040">
        <v>0</v>
      </c>
      <c r="D1040">
        <v>0</v>
      </c>
    </row>
    <row r="1041" spans="3:4" x14ac:dyDescent="0.3">
      <c r="C1041">
        <v>0</v>
      </c>
      <c r="D1041">
        <v>0</v>
      </c>
    </row>
    <row r="1042" spans="3:4" x14ac:dyDescent="0.3">
      <c r="C1042">
        <v>0</v>
      </c>
      <c r="D1042">
        <v>0</v>
      </c>
    </row>
    <row r="1043" spans="3:4" x14ac:dyDescent="0.3">
      <c r="C1043">
        <v>0</v>
      </c>
    </row>
    <row r="1044" spans="3:4" x14ac:dyDescent="0.3">
      <c r="C1044">
        <v>3</v>
      </c>
      <c r="D1044">
        <v>0</v>
      </c>
    </row>
    <row r="1045" spans="3:4" x14ac:dyDescent="0.3">
      <c r="C1045">
        <v>2</v>
      </c>
    </row>
    <row r="1046" spans="3:4" x14ac:dyDescent="0.3">
      <c r="C1046">
        <v>4</v>
      </c>
      <c r="D1046">
        <v>0</v>
      </c>
    </row>
    <row r="1047" spans="3:4" x14ac:dyDescent="0.3">
      <c r="C1047">
        <v>3</v>
      </c>
      <c r="D1047">
        <v>0</v>
      </c>
    </row>
    <row r="1048" spans="3:4" x14ac:dyDescent="0.3">
      <c r="C1048">
        <v>0</v>
      </c>
      <c r="D1048">
        <v>0</v>
      </c>
    </row>
    <row r="1049" spans="3:4" x14ac:dyDescent="0.3">
      <c r="C1049">
        <v>3</v>
      </c>
      <c r="D1049">
        <v>0</v>
      </c>
    </row>
    <row r="1050" spans="3:4" x14ac:dyDescent="0.3">
      <c r="C1050">
        <v>4</v>
      </c>
      <c r="D1050">
        <v>0</v>
      </c>
    </row>
    <row r="1051" spans="3:4" x14ac:dyDescent="0.3">
      <c r="C1051">
        <v>0</v>
      </c>
      <c r="D1051">
        <v>0</v>
      </c>
    </row>
    <row r="1052" spans="3:4" x14ac:dyDescent="0.3">
      <c r="C1052">
        <v>3</v>
      </c>
      <c r="D1052">
        <v>0</v>
      </c>
    </row>
    <row r="1053" spans="3:4" x14ac:dyDescent="0.3">
      <c r="C1053">
        <v>4</v>
      </c>
    </row>
    <row r="1054" spans="3:4" x14ac:dyDescent="0.3">
      <c r="C1054">
        <v>2</v>
      </c>
      <c r="D1054">
        <v>0</v>
      </c>
    </row>
    <row r="1055" spans="3:4" x14ac:dyDescent="0.3">
      <c r="C1055">
        <v>2</v>
      </c>
    </row>
    <row r="1056" spans="3:4" x14ac:dyDescent="0.3">
      <c r="C1056">
        <v>1</v>
      </c>
      <c r="D1056">
        <v>0</v>
      </c>
    </row>
    <row r="1057" spans="3:4" x14ac:dyDescent="0.3">
      <c r="C1057">
        <v>2</v>
      </c>
      <c r="D1057">
        <v>0</v>
      </c>
    </row>
    <row r="1058" spans="3:4" x14ac:dyDescent="0.3">
      <c r="C1058">
        <v>1</v>
      </c>
      <c r="D1058">
        <v>0</v>
      </c>
    </row>
    <row r="1059" spans="3:4" x14ac:dyDescent="0.3">
      <c r="C1059">
        <v>2</v>
      </c>
      <c r="D1059">
        <v>0</v>
      </c>
    </row>
    <row r="1060" spans="3:4" x14ac:dyDescent="0.3">
      <c r="C1060">
        <v>2</v>
      </c>
      <c r="D1060">
        <v>0</v>
      </c>
    </row>
    <row r="1061" spans="3:4" x14ac:dyDescent="0.3">
      <c r="C1061">
        <v>1</v>
      </c>
      <c r="D1061">
        <v>0</v>
      </c>
    </row>
    <row r="1062" spans="3:4" x14ac:dyDescent="0.3">
      <c r="C1062">
        <v>3</v>
      </c>
      <c r="D1062">
        <v>0</v>
      </c>
    </row>
    <row r="1063" spans="3:4" x14ac:dyDescent="0.3">
      <c r="C1063">
        <v>0</v>
      </c>
    </row>
    <row r="1064" spans="3:4" x14ac:dyDescent="0.3">
      <c r="C1064">
        <v>1</v>
      </c>
      <c r="D1064">
        <v>0</v>
      </c>
    </row>
    <row r="1065" spans="3:4" x14ac:dyDescent="0.3">
      <c r="C1065">
        <v>1</v>
      </c>
    </row>
    <row r="1066" spans="3:4" x14ac:dyDescent="0.3">
      <c r="C1066">
        <v>1</v>
      </c>
      <c r="D1066">
        <v>0</v>
      </c>
    </row>
    <row r="1067" spans="3:4" x14ac:dyDescent="0.3">
      <c r="C1067">
        <v>0</v>
      </c>
      <c r="D1067">
        <v>0</v>
      </c>
    </row>
    <row r="1068" spans="3:4" x14ac:dyDescent="0.3">
      <c r="C1068">
        <v>1</v>
      </c>
      <c r="D1068">
        <v>1</v>
      </c>
    </row>
    <row r="1069" spans="3:4" x14ac:dyDescent="0.3">
      <c r="C1069">
        <v>1</v>
      </c>
      <c r="D1069">
        <v>0</v>
      </c>
    </row>
    <row r="1070" spans="3:4" x14ac:dyDescent="0.3">
      <c r="C1070">
        <v>1</v>
      </c>
      <c r="D1070">
        <v>1</v>
      </c>
    </row>
    <row r="1071" spans="3:4" x14ac:dyDescent="0.3">
      <c r="C1071">
        <v>0</v>
      </c>
      <c r="D1071">
        <v>0</v>
      </c>
    </row>
    <row r="1072" spans="3:4" x14ac:dyDescent="0.3">
      <c r="C1072">
        <v>1</v>
      </c>
      <c r="D1072">
        <v>3</v>
      </c>
    </row>
    <row r="1073" spans="3:4" x14ac:dyDescent="0.3">
      <c r="C1073">
        <v>1</v>
      </c>
    </row>
    <row r="1074" spans="3:4" x14ac:dyDescent="0.3">
      <c r="C1074">
        <v>2</v>
      </c>
      <c r="D1074">
        <v>0</v>
      </c>
    </row>
    <row r="1075" spans="3:4" x14ac:dyDescent="0.3">
      <c r="C1075">
        <v>1</v>
      </c>
    </row>
    <row r="1076" spans="3:4" x14ac:dyDescent="0.3">
      <c r="C1076">
        <v>3</v>
      </c>
      <c r="D1076">
        <v>0</v>
      </c>
    </row>
    <row r="1077" spans="3:4" x14ac:dyDescent="0.3">
      <c r="C1077">
        <v>1</v>
      </c>
      <c r="D1077">
        <v>0</v>
      </c>
    </row>
    <row r="1078" spans="3:4" x14ac:dyDescent="0.3">
      <c r="C1078">
        <v>2</v>
      </c>
      <c r="D1078">
        <v>0</v>
      </c>
    </row>
    <row r="1079" spans="3:4" x14ac:dyDescent="0.3">
      <c r="C1079">
        <v>1</v>
      </c>
      <c r="D1079">
        <v>0</v>
      </c>
    </row>
    <row r="1080" spans="3:4" x14ac:dyDescent="0.3">
      <c r="C1080">
        <v>3</v>
      </c>
      <c r="D1080">
        <v>0</v>
      </c>
    </row>
    <row r="1081" spans="3:4" x14ac:dyDescent="0.3">
      <c r="C1081">
        <v>1</v>
      </c>
      <c r="D1081">
        <v>0</v>
      </c>
    </row>
    <row r="1082" spans="3:4" x14ac:dyDescent="0.3">
      <c r="C1082">
        <v>1</v>
      </c>
      <c r="D1082">
        <v>0</v>
      </c>
    </row>
    <row r="1083" spans="3:4" x14ac:dyDescent="0.3">
      <c r="C1083">
        <v>2</v>
      </c>
    </row>
    <row r="1084" spans="3:4" x14ac:dyDescent="0.3">
      <c r="C1084">
        <v>0</v>
      </c>
      <c r="D1084">
        <v>0</v>
      </c>
    </row>
    <row r="1085" spans="3:4" x14ac:dyDescent="0.3">
      <c r="C1085">
        <v>0</v>
      </c>
    </row>
    <row r="1086" spans="3:4" x14ac:dyDescent="0.3">
      <c r="C1086">
        <v>0</v>
      </c>
      <c r="D1086">
        <v>0</v>
      </c>
    </row>
    <row r="1087" spans="3:4" x14ac:dyDescent="0.3">
      <c r="C1087">
        <v>0</v>
      </c>
      <c r="D1087">
        <v>0</v>
      </c>
    </row>
    <row r="1088" spans="3:4" x14ac:dyDescent="0.3">
      <c r="C1088">
        <v>0</v>
      </c>
      <c r="D1088">
        <v>0</v>
      </c>
    </row>
    <row r="1089" spans="3:4" x14ac:dyDescent="0.3">
      <c r="C1089">
        <v>0</v>
      </c>
      <c r="D1089">
        <v>0</v>
      </c>
    </row>
    <row r="1090" spans="3:4" x14ac:dyDescent="0.3">
      <c r="C1090">
        <v>0</v>
      </c>
      <c r="D1090">
        <v>0</v>
      </c>
    </row>
    <row r="1091" spans="3:4" x14ac:dyDescent="0.3">
      <c r="C1091">
        <v>0</v>
      </c>
      <c r="D1091">
        <v>0</v>
      </c>
    </row>
    <row r="1092" spans="3:4" x14ac:dyDescent="0.3">
      <c r="C1092">
        <v>0</v>
      </c>
      <c r="D1092">
        <v>0</v>
      </c>
    </row>
    <row r="1093" spans="3:4" x14ac:dyDescent="0.3">
      <c r="C1093">
        <v>0</v>
      </c>
    </row>
    <row r="1094" spans="3:4" x14ac:dyDescent="0.3">
      <c r="C1094">
        <v>2</v>
      </c>
      <c r="D1094">
        <v>0</v>
      </c>
    </row>
    <row r="1095" spans="3:4" x14ac:dyDescent="0.3">
      <c r="C1095">
        <v>2</v>
      </c>
    </row>
    <row r="1096" spans="3:4" x14ac:dyDescent="0.3">
      <c r="C1096">
        <v>1</v>
      </c>
      <c r="D1096">
        <v>0</v>
      </c>
    </row>
    <row r="1097" spans="3:4" x14ac:dyDescent="0.3">
      <c r="C1097">
        <v>2</v>
      </c>
      <c r="D1097">
        <v>0</v>
      </c>
    </row>
    <row r="1098" spans="3:4" x14ac:dyDescent="0.3">
      <c r="C1098">
        <v>1</v>
      </c>
      <c r="D1098">
        <v>0</v>
      </c>
    </row>
    <row r="1099" spans="3:4" x14ac:dyDescent="0.3">
      <c r="C1099">
        <v>2</v>
      </c>
      <c r="D1099">
        <v>0</v>
      </c>
    </row>
    <row r="1100" spans="3:4" x14ac:dyDescent="0.3">
      <c r="C1100">
        <v>2</v>
      </c>
      <c r="D1100">
        <v>0</v>
      </c>
    </row>
    <row r="1101" spans="3:4" x14ac:dyDescent="0.3">
      <c r="C1101">
        <v>1</v>
      </c>
      <c r="D1101">
        <v>0</v>
      </c>
    </row>
    <row r="1102" spans="3:4" x14ac:dyDescent="0.3">
      <c r="C1102">
        <v>2</v>
      </c>
      <c r="D1102">
        <v>0</v>
      </c>
    </row>
    <row r="1103" spans="3:4" x14ac:dyDescent="0.3">
      <c r="C1103">
        <v>1</v>
      </c>
    </row>
    <row r="1104" spans="3:4" x14ac:dyDescent="0.3">
      <c r="C1104">
        <v>0</v>
      </c>
      <c r="D1104">
        <v>0</v>
      </c>
    </row>
    <row r="1105" spans="3:4" x14ac:dyDescent="0.3">
      <c r="C1105">
        <v>0</v>
      </c>
    </row>
    <row r="1106" spans="3:4" x14ac:dyDescent="0.3">
      <c r="C1106">
        <v>0</v>
      </c>
      <c r="D1106">
        <v>0</v>
      </c>
    </row>
    <row r="1107" spans="3:4" x14ac:dyDescent="0.3">
      <c r="C1107">
        <v>0</v>
      </c>
      <c r="D1107">
        <v>0</v>
      </c>
    </row>
    <row r="1108" spans="3:4" x14ac:dyDescent="0.3">
      <c r="C1108">
        <v>0</v>
      </c>
      <c r="D1108">
        <v>0</v>
      </c>
    </row>
    <row r="1109" spans="3:4" x14ac:dyDescent="0.3">
      <c r="C1109">
        <v>0</v>
      </c>
      <c r="D1109">
        <v>0</v>
      </c>
    </row>
    <row r="1110" spans="3:4" x14ac:dyDescent="0.3">
      <c r="C1110">
        <v>1</v>
      </c>
      <c r="D1110">
        <v>0</v>
      </c>
    </row>
    <row r="1111" spans="3:4" x14ac:dyDescent="0.3">
      <c r="C1111">
        <v>0</v>
      </c>
      <c r="D1111">
        <v>0</v>
      </c>
    </row>
    <row r="1112" spans="3:4" x14ac:dyDescent="0.3">
      <c r="C1112">
        <v>0</v>
      </c>
      <c r="D1112">
        <v>0</v>
      </c>
    </row>
    <row r="1113" spans="3:4" x14ac:dyDescent="0.3">
      <c r="C1113">
        <v>0</v>
      </c>
    </row>
    <row r="1114" spans="3:4" x14ac:dyDescent="0.3">
      <c r="C1114">
        <v>1</v>
      </c>
      <c r="D1114">
        <v>0</v>
      </c>
    </row>
    <row r="1115" spans="3:4" x14ac:dyDescent="0.3">
      <c r="C1115">
        <v>1</v>
      </c>
    </row>
    <row r="1116" spans="3:4" x14ac:dyDescent="0.3">
      <c r="C1116">
        <v>1</v>
      </c>
      <c r="D1116">
        <v>2</v>
      </c>
    </row>
    <row r="1117" spans="3:4" x14ac:dyDescent="0.3">
      <c r="C1117">
        <v>0</v>
      </c>
      <c r="D1117">
        <v>1</v>
      </c>
    </row>
    <row r="1118" spans="3:4" x14ac:dyDescent="0.3">
      <c r="C1118">
        <v>1</v>
      </c>
      <c r="D1118">
        <v>2</v>
      </c>
    </row>
    <row r="1119" spans="3:4" x14ac:dyDescent="0.3">
      <c r="C1119">
        <v>1</v>
      </c>
      <c r="D1119">
        <v>0</v>
      </c>
    </row>
    <row r="1120" spans="3:4" x14ac:dyDescent="0.3">
      <c r="C1120">
        <v>1</v>
      </c>
      <c r="D1120">
        <v>0</v>
      </c>
    </row>
    <row r="1121" spans="3:4" x14ac:dyDescent="0.3">
      <c r="C1121">
        <v>1</v>
      </c>
      <c r="D1121">
        <v>3</v>
      </c>
    </row>
    <row r="1122" spans="3:4" x14ac:dyDescent="0.3">
      <c r="C1122">
        <v>1</v>
      </c>
      <c r="D1122">
        <v>0</v>
      </c>
    </row>
    <row r="1123" spans="3:4" x14ac:dyDescent="0.3">
      <c r="C1123">
        <v>1</v>
      </c>
    </row>
    <row r="1124" spans="3:4" x14ac:dyDescent="0.3">
      <c r="C1124">
        <v>0</v>
      </c>
      <c r="D1124">
        <v>0</v>
      </c>
    </row>
    <row r="1125" spans="3:4" x14ac:dyDescent="0.3">
      <c r="C1125">
        <v>0</v>
      </c>
    </row>
    <row r="1126" spans="3:4" x14ac:dyDescent="0.3">
      <c r="C1126">
        <v>0</v>
      </c>
      <c r="D1126">
        <v>0</v>
      </c>
    </row>
    <row r="1127" spans="3:4" x14ac:dyDescent="0.3">
      <c r="C1127">
        <v>0</v>
      </c>
      <c r="D1127">
        <v>0</v>
      </c>
    </row>
    <row r="1128" spans="3:4" x14ac:dyDescent="0.3">
      <c r="C1128">
        <v>0</v>
      </c>
      <c r="D1128">
        <v>0</v>
      </c>
    </row>
    <row r="1129" spans="3:4" x14ac:dyDescent="0.3">
      <c r="C1129">
        <v>0</v>
      </c>
      <c r="D1129">
        <v>0</v>
      </c>
    </row>
    <row r="1130" spans="3:4" x14ac:dyDescent="0.3">
      <c r="C1130">
        <v>0</v>
      </c>
      <c r="D1130">
        <v>0</v>
      </c>
    </row>
    <row r="1131" spans="3:4" x14ac:dyDescent="0.3">
      <c r="C1131">
        <v>0</v>
      </c>
      <c r="D1131">
        <v>0</v>
      </c>
    </row>
    <row r="1132" spans="3:4" x14ac:dyDescent="0.3">
      <c r="C1132">
        <v>0</v>
      </c>
      <c r="D1132">
        <v>0</v>
      </c>
    </row>
    <row r="1133" spans="3:4" x14ac:dyDescent="0.3">
      <c r="C1133">
        <v>0</v>
      </c>
    </row>
    <row r="1134" spans="3:4" x14ac:dyDescent="0.3">
      <c r="C1134">
        <v>0</v>
      </c>
      <c r="D1134">
        <v>0</v>
      </c>
    </row>
    <row r="1135" spans="3:4" x14ac:dyDescent="0.3">
      <c r="C1135">
        <v>0</v>
      </c>
    </row>
    <row r="1136" spans="3:4" x14ac:dyDescent="0.3">
      <c r="C1136">
        <v>2</v>
      </c>
      <c r="D1136">
        <v>0</v>
      </c>
    </row>
    <row r="1137" spans="3:4" x14ac:dyDescent="0.3">
      <c r="C1137">
        <v>0</v>
      </c>
      <c r="D1137">
        <v>0</v>
      </c>
    </row>
    <row r="1138" spans="3:4" x14ac:dyDescent="0.3">
      <c r="C1138">
        <v>0</v>
      </c>
      <c r="D1138">
        <v>0</v>
      </c>
    </row>
    <row r="1139" spans="3:4" x14ac:dyDescent="0.3">
      <c r="C1139">
        <v>0</v>
      </c>
      <c r="D1139">
        <v>0</v>
      </c>
    </row>
    <row r="1140" spans="3:4" x14ac:dyDescent="0.3">
      <c r="C1140">
        <v>0</v>
      </c>
      <c r="D1140">
        <v>0</v>
      </c>
    </row>
    <row r="1141" spans="3:4" x14ac:dyDescent="0.3">
      <c r="C1141">
        <v>0</v>
      </c>
      <c r="D1141">
        <v>0</v>
      </c>
    </row>
    <row r="1142" spans="3:4" x14ac:dyDescent="0.3">
      <c r="C1142">
        <v>0</v>
      </c>
      <c r="D1142">
        <v>0</v>
      </c>
    </row>
    <row r="1143" spans="3:4" x14ac:dyDescent="0.3">
      <c r="C1143">
        <v>0</v>
      </c>
    </row>
    <row r="1144" spans="3:4" x14ac:dyDescent="0.3">
      <c r="C1144">
        <v>1</v>
      </c>
      <c r="D1144">
        <v>0</v>
      </c>
    </row>
    <row r="1145" spans="3:4" x14ac:dyDescent="0.3">
      <c r="C1145">
        <v>0</v>
      </c>
    </row>
    <row r="1146" spans="3:4" x14ac:dyDescent="0.3">
      <c r="C1146">
        <v>1</v>
      </c>
      <c r="D1146">
        <v>0</v>
      </c>
    </row>
    <row r="1147" spans="3:4" x14ac:dyDescent="0.3">
      <c r="C1147">
        <v>1</v>
      </c>
      <c r="D1147">
        <v>0</v>
      </c>
    </row>
    <row r="1148" spans="3:4" x14ac:dyDescent="0.3">
      <c r="C1148">
        <v>1</v>
      </c>
      <c r="D1148">
        <v>0</v>
      </c>
    </row>
    <row r="1149" spans="3:4" x14ac:dyDescent="0.3">
      <c r="C1149">
        <v>1</v>
      </c>
      <c r="D1149">
        <v>0</v>
      </c>
    </row>
    <row r="1150" spans="3:4" x14ac:dyDescent="0.3">
      <c r="C1150">
        <v>0</v>
      </c>
      <c r="D1150">
        <v>0</v>
      </c>
    </row>
    <row r="1151" spans="3:4" x14ac:dyDescent="0.3">
      <c r="C1151">
        <v>1</v>
      </c>
      <c r="D1151">
        <v>0</v>
      </c>
    </row>
    <row r="1152" spans="3:4" x14ac:dyDescent="0.3">
      <c r="C1152">
        <v>1</v>
      </c>
      <c r="D1152">
        <v>0</v>
      </c>
    </row>
    <row r="1153" spans="3:4" x14ac:dyDescent="0.3">
      <c r="C1153">
        <v>1</v>
      </c>
    </row>
    <row r="1154" spans="3:4" x14ac:dyDescent="0.3">
      <c r="C1154">
        <v>0</v>
      </c>
      <c r="D1154">
        <v>0</v>
      </c>
    </row>
    <row r="1155" spans="3:4" x14ac:dyDescent="0.3">
      <c r="C1155">
        <v>0</v>
      </c>
    </row>
    <row r="1156" spans="3:4" x14ac:dyDescent="0.3">
      <c r="C1156">
        <v>1</v>
      </c>
      <c r="D1156">
        <v>0</v>
      </c>
    </row>
    <row r="1157" spans="3:4" x14ac:dyDescent="0.3">
      <c r="C1157">
        <v>0</v>
      </c>
      <c r="D1157">
        <v>0</v>
      </c>
    </row>
    <row r="1158" spans="3:4" x14ac:dyDescent="0.3">
      <c r="C1158">
        <v>0</v>
      </c>
      <c r="D1158">
        <v>0</v>
      </c>
    </row>
    <row r="1159" spans="3:4" x14ac:dyDescent="0.3">
      <c r="C1159">
        <v>0</v>
      </c>
      <c r="D1159">
        <v>0</v>
      </c>
    </row>
    <row r="1160" spans="3:4" x14ac:dyDescent="0.3">
      <c r="C1160">
        <v>0</v>
      </c>
      <c r="D1160">
        <v>0</v>
      </c>
    </row>
    <row r="1161" spans="3:4" x14ac:dyDescent="0.3">
      <c r="C1161">
        <v>1</v>
      </c>
      <c r="D1161">
        <v>0</v>
      </c>
    </row>
    <row r="1162" spans="3:4" x14ac:dyDescent="0.3">
      <c r="C1162">
        <v>0</v>
      </c>
      <c r="D1162">
        <v>0</v>
      </c>
    </row>
    <row r="1163" spans="3:4" x14ac:dyDescent="0.3">
      <c r="C1163">
        <v>0</v>
      </c>
    </row>
    <row r="1164" spans="3:4" x14ac:dyDescent="0.3">
      <c r="C1164">
        <v>0</v>
      </c>
      <c r="D1164">
        <v>1</v>
      </c>
    </row>
    <row r="1165" spans="3:4" x14ac:dyDescent="0.3">
      <c r="C1165">
        <v>0</v>
      </c>
    </row>
    <row r="1166" spans="3:4" x14ac:dyDescent="0.3">
      <c r="C1166">
        <v>0</v>
      </c>
      <c r="D1166">
        <v>0</v>
      </c>
    </row>
    <row r="1167" spans="3:4" x14ac:dyDescent="0.3">
      <c r="C1167">
        <v>1</v>
      </c>
      <c r="D1167">
        <v>1</v>
      </c>
    </row>
    <row r="1168" spans="3:4" x14ac:dyDescent="0.3">
      <c r="C1168">
        <v>0</v>
      </c>
      <c r="D1168">
        <v>0</v>
      </c>
    </row>
    <row r="1169" spans="3:4" x14ac:dyDescent="0.3">
      <c r="C1169">
        <v>1</v>
      </c>
      <c r="D1169">
        <v>1</v>
      </c>
    </row>
    <row r="1170" spans="3:4" x14ac:dyDescent="0.3">
      <c r="C1170">
        <v>0</v>
      </c>
      <c r="D1170">
        <v>0</v>
      </c>
    </row>
    <row r="1171" spans="3:4" x14ac:dyDescent="0.3">
      <c r="C1171">
        <v>0</v>
      </c>
      <c r="D1171">
        <v>1</v>
      </c>
    </row>
    <row r="1172" spans="3:4" x14ac:dyDescent="0.3">
      <c r="C1172">
        <v>0</v>
      </c>
      <c r="D1172">
        <v>0</v>
      </c>
    </row>
    <row r="1173" spans="3:4" x14ac:dyDescent="0.3">
      <c r="C1173">
        <v>0</v>
      </c>
    </row>
    <row r="1174" spans="3:4" x14ac:dyDescent="0.3">
      <c r="C1174">
        <v>1</v>
      </c>
      <c r="D1174">
        <v>0</v>
      </c>
    </row>
    <row r="1176" spans="3:4" x14ac:dyDescent="0.3">
      <c r="C1176">
        <v>1</v>
      </c>
      <c r="D1176">
        <v>0</v>
      </c>
    </row>
    <row r="1177" spans="3:4" x14ac:dyDescent="0.3">
      <c r="C1177">
        <v>1</v>
      </c>
      <c r="D1177">
        <v>0</v>
      </c>
    </row>
    <row r="1178" spans="3:4" x14ac:dyDescent="0.3">
      <c r="C1178">
        <v>2</v>
      </c>
      <c r="D1178">
        <v>0</v>
      </c>
    </row>
    <row r="1179" spans="3:4" x14ac:dyDescent="0.3">
      <c r="C1179">
        <v>1</v>
      </c>
      <c r="D1179">
        <v>0</v>
      </c>
    </row>
    <row r="1180" spans="3:4" x14ac:dyDescent="0.3">
      <c r="D1180">
        <v>0</v>
      </c>
    </row>
    <row r="1181" spans="3:4" x14ac:dyDescent="0.3">
      <c r="C1181">
        <v>1</v>
      </c>
      <c r="D1181">
        <v>0</v>
      </c>
    </row>
    <row r="1182" spans="3:4" x14ac:dyDescent="0.3">
      <c r="C1182">
        <v>1</v>
      </c>
      <c r="D1182">
        <v>0</v>
      </c>
    </row>
    <row r="1183" spans="3:4" x14ac:dyDescent="0.3">
      <c r="C1183">
        <v>1</v>
      </c>
    </row>
    <row r="1184" spans="3:4" x14ac:dyDescent="0.3">
      <c r="C1184">
        <v>0</v>
      </c>
      <c r="D1184">
        <v>0</v>
      </c>
    </row>
    <row r="1186" spans="3:4" x14ac:dyDescent="0.3">
      <c r="C1186">
        <v>0</v>
      </c>
      <c r="D1186">
        <v>0</v>
      </c>
    </row>
    <row r="1187" spans="3:4" x14ac:dyDescent="0.3">
      <c r="C1187">
        <v>0</v>
      </c>
      <c r="D1187">
        <v>0</v>
      </c>
    </row>
    <row r="1188" spans="3:4" x14ac:dyDescent="0.3">
      <c r="C1188">
        <v>0</v>
      </c>
      <c r="D1188">
        <v>0</v>
      </c>
    </row>
    <row r="1189" spans="3:4" x14ac:dyDescent="0.3">
      <c r="C1189">
        <v>0</v>
      </c>
      <c r="D1189">
        <v>0</v>
      </c>
    </row>
    <row r="1190" spans="3:4" x14ac:dyDescent="0.3">
      <c r="D1190">
        <v>0</v>
      </c>
    </row>
    <row r="1191" spans="3:4" x14ac:dyDescent="0.3">
      <c r="C1191">
        <v>0</v>
      </c>
      <c r="D1191">
        <v>0</v>
      </c>
    </row>
    <row r="1192" spans="3:4" x14ac:dyDescent="0.3">
      <c r="C1192">
        <v>0</v>
      </c>
      <c r="D1192">
        <v>0</v>
      </c>
    </row>
    <row r="1193" spans="3:4" x14ac:dyDescent="0.3">
      <c r="C1193">
        <v>0</v>
      </c>
    </row>
    <row r="1194" spans="3:4" x14ac:dyDescent="0.3">
      <c r="C1194">
        <v>1</v>
      </c>
      <c r="D1194">
        <v>0</v>
      </c>
    </row>
    <row r="1196" spans="3:4" x14ac:dyDescent="0.3">
      <c r="C1196">
        <v>0</v>
      </c>
      <c r="D1196">
        <v>0</v>
      </c>
    </row>
    <row r="1197" spans="3:4" x14ac:dyDescent="0.3">
      <c r="C1197">
        <v>0</v>
      </c>
      <c r="D1197">
        <v>0</v>
      </c>
    </row>
    <row r="1198" spans="3:4" x14ac:dyDescent="0.3">
      <c r="C1198">
        <v>0</v>
      </c>
      <c r="D1198">
        <v>0</v>
      </c>
    </row>
    <row r="1199" spans="3:4" x14ac:dyDescent="0.3">
      <c r="C1199">
        <v>0</v>
      </c>
      <c r="D1199">
        <v>0</v>
      </c>
    </row>
    <row r="1200" spans="3:4" x14ac:dyDescent="0.3">
      <c r="D1200">
        <v>0</v>
      </c>
    </row>
    <row r="1201" spans="3:4" x14ac:dyDescent="0.3">
      <c r="C1201">
        <v>0</v>
      </c>
      <c r="D1201">
        <v>1</v>
      </c>
    </row>
    <row r="1202" spans="3:4" x14ac:dyDescent="0.3">
      <c r="C1202">
        <v>0</v>
      </c>
      <c r="D1202">
        <v>0</v>
      </c>
    </row>
    <row r="1203" spans="3:4" x14ac:dyDescent="0.3">
      <c r="C1203">
        <v>0</v>
      </c>
    </row>
    <row r="1204" spans="3:4" x14ac:dyDescent="0.3">
      <c r="C1204">
        <v>2</v>
      </c>
      <c r="D1204">
        <v>0</v>
      </c>
    </row>
    <row r="1206" spans="3:4" x14ac:dyDescent="0.3">
      <c r="C1206">
        <v>1</v>
      </c>
      <c r="D1206">
        <v>0</v>
      </c>
    </row>
    <row r="1207" spans="3:4" x14ac:dyDescent="0.3">
      <c r="C1207">
        <v>1</v>
      </c>
      <c r="D1207">
        <v>0</v>
      </c>
    </row>
    <row r="1208" spans="3:4" x14ac:dyDescent="0.3">
      <c r="C1208">
        <v>1</v>
      </c>
      <c r="D1208">
        <v>0</v>
      </c>
    </row>
    <row r="1209" spans="3:4" x14ac:dyDescent="0.3">
      <c r="C1209">
        <v>0</v>
      </c>
      <c r="D1209">
        <v>0</v>
      </c>
    </row>
    <row r="1210" spans="3:4" x14ac:dyDescent="0.3">
      <c r="D1210">
        <v>0</v>
      </c>
    </row>
    <row r="1211" spans="3:4" x14ac:dyDescent="0.3">
      <c r="C1211">
        <v>1</v>
      </c>
      <c r="D1211">
        <v>0</v>
      </c>
    </row>
    <row r="1212" spans="3:4" x14ac:dyDescent="0.3">
      <c r="C1212">
        <v>1</v>
      </c>
      <c r="D1212">
        <v>0</v>
      </c>
    </row>
    <row r="1213" spans="3:4" x14ac:dyDescent="0.3">
      <c r="C1213">
        <v>1</v>
      </c>
    </row>
    <row r="1214" spans="3:4" x14ac:dyDescent="0.3">
      <c r="C1214">
        <v>0</v>
      </c>
      <c r="D1214">
        <v>0</v>
      </c>
    </row>
    <row r="1216" spans="3:4" x14ac:dyDescent="0.3">
      <c r="C1216">
        <v>0</v>
      </c>
      <c r="D1216">
        <v>0</v>
      </c>
    </row>
    <row r="1217" spans="3:4" x14ac:dyDescent="0.3">
      <c r="C1217">
        <v>0</v>
      </c>
      <c r="D1217">
        <v>0</v>
      </c>
    </row>
    <row r="1218" spans="3:4" x14ac:dyDescent="0.3">
      <c r="C1218">
        <v>0</v>
      </c>
      <c r="D1218">
        <v>0</v>
      </c>
    </row>
    <row r="1219" spans="3:4" x14ac:dyDescent="0.3">
      <c r="C1219">
        <v>0</v>
      </c>
      <c r="D1219">
        <v>0</v>
      </c>
    </row>
    <row r="1220" spans="3:4" x14ac:dyDescent="0.3">
      <c r="D1220">
        <v>0</v>
      </c>
    </row>
    <row r="1221" spans="3:4" x14ac:dyDescent="0.3">
      <c r="C1221">
        <v>0</v>
      </c>
      <c r="D1221">
        <v>1</v>
      </c>
    </row>
    <row r="1222" spans="3:4" x14ac:dyDescent="0.3">
      <c r="C1222">
        <v>0</v>
      </c>
      <c r="D1222">
        <v>0</v>
      </c>
    </row>
    <row r="1223" spans="3:4" x14ac:dyDescent="0.3">
      <c r="C1223">
        <v>0</v>
      </c>
    </row>
    <row r="1224" spans="3:4" x14ac:dyDescent="0.3">
      <c r="C1224">
        <v>0</v>
      </c>
      <c r="D1224">
        <v>0</v>
      </c>
    </row>
    <row r="1226" spans="3:4" x14ac:dyDescent="0.3">
      <c r="C1226">
        <v>0</v>
      </c>
      <c r="D1226">
        <v>0</v>
      </c>
    </row>
    <row r="1227" spans="3:4" x14ac:dyDescent="0.3">
      <c r="C1227">
        <v>0</v>
      </c>
      <c r="D1227">
        <v>0</v>
      </c>
    </row>
    <row r="1228" spans="3:4" x14ac:dyDescent="0.3">
      <c r="C1228">
        <v>0</v>
      </c>
      <c r="D1228">
        <v>0</v>
      </c>
    </row>
    <row r="1229" spans="3:4" x14ac:dyDescent="0.3">
      <c r="C1229">
        <v>0</v>
      </c>
      <c r="D1229">
        <v>0</v>
      </c>
    </row>
    <row r="1230" spans="3:4" x14ac:dyDescent="0.3">
      <c r="D1230">
        <v>0</v>
      </c>
    </row>
    <row r="1231" spans="3:4" x14ac:dyDescent="0.3">
      <c r="C1231">
        <v>0</v>
      </c>
      <c r="D1231">
        <v>0</v>
      </c>
    </row>
    <row r="1232" spans="3:4" x14ac:dyDescent="0.3">
      <c r="C1232">
        <v>1</v>
      </c>
      <c r="D1232">
        <v>0</v>
      </c>
    </row>
    <row r="1233" spans="3:4" x14ac:dyDescent="0.3">
      <c r="C1233">
        <v>0</v>
      </c>
    </row>
    <row r="1234" spans="3:4" x14ac:dyDescent="0.3">
      <c r="C1234">
        <v>2</v>
      </c>
      <c r="D1234">
        <v>0</v>
      </c>
    </row>
    <row r="1236" spans="3:4" x14ac:dyDescent="0.3">
      <c r="C1236">
        <v>0</v>
      </c>
      <c r="D1236">
        <v>0</v>
      </c>
    </row>
    <row r="1237" spans="3:4" x14ac:dyDescent="0.3">
      <c r="C1237">
        <v>0</v>
      </c>
      <c r="D1237">
        <v>0</v>
      </c>
    </row>
    <row r="1238" spans="3:4" x14ac:dyDescent="0.3">
      <c r="C1238">
        <v>2</v>
      </c>
      <c r="D1238">
        <v>0</v>
      </c>
    </row>
    <row r="1239" spans="3:4" x14ac:dyDescent="0.3">
      <c r="C1239">
        <v>0</v>
      </c>
      <c r="D1239">
        <v>0</v>
      </c>
    </row>
    <row r="1240" spans="3:4" x14ac:dyDescent="0.3">
      <c r="D1240">
        <v>0</v>
      </c>
    </row>
    <row r="1241" spans="3:4" x14ac:dyDescent="0.3">
      <c r="C1241">
        <v>1</v>
      </c>
      <c r="D1241">
        <v>0</v>
      </c>
    </row>
    <row r="1242" spans="3:4" x14ac:dyDescent="0.3">
      <c r="C1242">
        <v>2</v>
      </c>
      <c r="D1242">
        <v>0</v>
      </c>
    </row>
    <row r="1243" spans="3:4" x14ac:dyDescent="0.3">
      <c r="C1243">
        <v>1</v>
      </c>
    </row>
    <row r="1244" spans="3:4" x14ac:dyDescent="0.3">
      <c r="C1244">
        <v>0</v>
      </c>
      <c r="D1244">
        <v>0</v>
      </c>
    </row>
    <row r="1246" spans="3:4" x14ac:dyDescent="0.3">
      <c r="C1246">
        <v>0</v>
      </c>
      <c r="D1246">
        <v>0</v>
      </c>
    </row>
    <row r="1247" spans="3:4" x14ac:dyDescent="0.3">
      <c r="C1247">
        <v>0</v>
      </c>
      <c r="D1247">
        <v>0</v>
      </c>
    </row>
    <row r="1248" spans="3:4" x14ac:dyDescent="0.3">
      <c r="C1248">
        <v>0</v>
      </c>
      <c r="D1248">
        <v>0</v>
      </c>
    </row>
    <row r="1249" spans="3:4" x14ac:dyDescent="0.3">
      <c r="C1249">
        <v>2</v>
      </c>
      <c r="D1249">
        <v>0</v>
      </c>
    </row>
    <row r="1250" spans="3:4" x14ac:dyDescent="0.3">
      <c r="D1250">
        <v>0</v>
      </c>
    </row>
    <row r="1251" spans="3:4" x14ac:dyDescent="0.3">
      <c r="C1251">
        <v>0</v>
      </c>
      <c r="D1251">
        <v>0</v>
      </c>
    </row>
    <row r="1252" spans="3:4" x14ac:dyDescent="0.3">
      <c r="C1252">
        <v>1</v>
      </c>
      <c r="D1252">
        <v>0</v>
      </c>
    </row>
    <row r="1253" spans="3:4" x14ac:dyDescent="0.3">
      <c r="C1253">
        <v>0</v>
      </c>
    </row>
    <row r="1254" spans="3:4" x14ac:dyDescent="0.3">
      <c r="C1254">
        <v>0</v>
      </c>
      <c r="D1254">
        <v>0</v>
      </c>
    </row>
    <row r="1256" spans="3:4" x14ac:dyDescent="0.3">
      <c r="C1256">
        <v>0</v>
      </c>
      <c r="D1256">
        <v>0</v>
      </c>
    </row>
    <row r="1257" spans="3:4" x14ac:dyDescent="0.3">
      <c r="C1257">
        <v>0</v>
      </c>
      <c r="D1257">
        <v>0</v>
      </c>
    </row>
    <row r="1258" spans="3:4" x14ac:dyDescent="0.3">
      <c r="C1258">
        <v>1</v>
      </c>
      <c r="D1258">
        <v>0</v>
      </c>
    </row>
    <row r="1259" spans="3:4" x14ac:dyDescent="0.3">
      <c r="C1259">
        <v>0</v>
      </c>
      <c r="D1259">
        <v>0</v>
      </c>
    </row>
    <row r="1260" spans="3:4" x14ac:dyDescent="0.3">
      <c r="D1260">
        <v>0</v>
      </c>
    </row>
    <row r="1261" spans="3:4" x14ac:dyDescent="0.3">
      <c r="C1261">
        <v>0</v>
      </c>
      <c r="D1261">
        <v>0</v>
      </c>
    </row>
    <row r="1262" spans="3:4" x14ac:dyDescent="0.3">
      <c r="C1262">
        <v>0</v>
      </c>
      <c r="D1262">
        <v>0</v>
      </c>
    </row>
    <row r="1263" spans="3:4" x14ac:dyDescent="0.3">
      <c r="C1263">
        <v>0</v>
      </c>
    </row>
    <row r="1264" spans="3:4" x14ac:dyDescent="0.3">
      <c r="C1264">
        <v>0</v>
      </c>
      <c r="D1264">
        <v>0</v>
      </c>
    </row>
    <row r="1266" spans="3:4" x14ac:dyDescent="0.3">
      <c r="C1266">
        <v>1</v>
      </c>
      <c r="D1266">
        <v>0</v>
      </c>
    </row>
    <row r="1267" spans="3:4" x14ac:dyDescent="0.3">
      <c r="C1267">
        <v>2</v>
      </c>
      <c r="D1267">
        <v>0</v>
      </c>
    </row>
    <row r="1268" spans="3:4" x14ac:dyDescent="0.3">
      <c r="C1268">
        <v>1</v>
      </c>
      <c r="D1268">
        <v>0</v>
      </c>
    </row>
    <row r="1269" spans="3:4" x14ac:dyDescent="0.3">
      <c r="C1269">
        <v>0</v>
      </c>
      <c r="D1269">
        <v>0</v>
      </c>
    </row>
    <row r="1270" spans="3:4" x14ac:dyDescent="0.3">
      <c r="D1270">
        <v>0</v>
      </c>
    </row>
    <row r="1271" spans="3:4" x14ac:dyDescent="0.3">
      <c r="C1271">
        <v>2</v>
      </c>
      <c r="D1271">
        <v>0</v>
      </c>
    </row>
    <row r="1272" spans="3:4" x14ac:dyDescent="0.3">
      <c r="C1272">
        <v>1</v>
      </c>
      <c r="D1272">
        <v>0</v>
      </c>
    </row>
    <row r="1273" spans="3:4" x14ac:dyDescent="0.3">
      <c r="C1273">
        <v>1</v>
      </c>
    </row>
    <row r="1274" spans="3:4" x14ac:dyDescent="0.3">
      <c r="C1274">
        <v>0</v>
      </c>
      <c r="D1274">
        <v>0</v>
      </c>
    </row>
    <row r="1276" spans="3:4" x14ac:dyDescent="0.3">
      <c r="C1276">
        <v>0</v>
      </c>
      <c r="D1276">
        <v>0</v>
      </c>
    </row>
    <row r="1277" spans="3:4" x14ac:dyDescent="0.3">
      <c r="C1277">
        <v>0</v>
      </c>
      <c r="D1277">
        <v>0</v>
      </c>
    </row>
    <row r="1278" spans="3:4" x14ac:dyDescent="0.3">
      <c r="C1278">
        <v>0</v>
      </c>
      <c r="D1278">
        <v>0</v>
      </c>
    </row>
    <row r="1279" spans="3:4" x14ac:dyDescent="0.3">
      <c r="C1279">
        <v>0</v>
      </c>
      <c r="D1279">
        <v>0</v>
      </c>
    </row>
    <row r="1280" spans="3:4" x14ac:dyDescent="0.3">
      <c r="D1280">
        <v>0</v>
      </c>
    </row>
    <row r="1281" spans="3:4" x14ac:dyDescent="0.3">
      <c r="C1281">
        <v>0</v>
      </c>
      <c r="D1281">
        <v>0</v>
      </c>
    </row>
    <row r="1282" spans="3:4" x14ac:dyDescent="0.3">
      <c r="C1282">
        <v>0</v>
      </c>
      <c r="D1282">
        <v>0</v>
      </c>
    </row>
    <row r="1283" spans="3:4" x14ac:dyDescent="0.3">
      <c r="C1283">
        <v>0</v>
      </c>
    </row>
    <row r="1284" spans="3:4" x14ac:dyDescent="0.3">
      <c r="C1284">
        <v>0</v>
      </c>
      <c r="D1284">
        <v>0</v>
      </c>
    </row>
    <row r="1286" spans="3:4" x14ac:dyDescent="0.3">
      <c r="C1286">
        <v>0</v>
      </c>
      <c r="D1286">
        <v>0</v>
      </c>
    </row>
    <row r="1287" spans="3:4" x14ac:dyDescent="0.3">
      <c r="C1287">
        <v>0</v>
      </c>
      <c r="D1287">
        <v>0</v>
      </c>
    </row>
    <row r="1288" spans="3:4" x14ac:dyDescent="0.3">
      <c r="C1288">
        <v>0</v>
      </c>
      <c r="D1288">
        <v>0</v>
      </c>
    </row>
    <row r="1289" spans="3:4" x14ac:dyDescent="0.3">
      <c r="C1289">
        <v>0</v>
      </c>
      <c r="D1289">
        <v>0</v>
      </c>
    </row>
    <row r="1290" spans="3:4" x14ac:dyDescent="0.3">
      <c r="D1290">
        <v>0</v>
      </c>
    </row>
    <row r="1291" spans="3:4" x14ac:dyDescent="0.3">
      <c r="C1291">
        <v>0</v>
      </c>
      <c r="D1291">
        <v>0</v>
      </c>
    </row>
    <row r="1292" spans="3:4" x14ac:dyDescent="0.3">
      <c r="C1292">
        <v>0</v>
      </c>
      <c r="D1292">
        <v>0</v>
      </c>
    </row>
    <row r="1293" spans="3:4" x14ac:dyDescent="0.3">
      <c r="C1293">
        <v>0</v>
      </c>
    </row>
    <row r="1294" spans="3:4" x14ac:dyDescent="0.3">
      <c r="C1294">
        <v>0</v>
      </c>
      <c r="D1294">
        <v>0</v>
      </c>
    </row>
    <row r="1296" spans="3:4" x14ac:dyDescent="0.3">
      <c r="C1296">
        <v>0</v>
      </c>
      <c r="D1296">
        <v>0</v>
      </c>
    </row>
    <row r="1297" spans="3:4" x14ac:dyDescent="0.3">
      <c r="C1297">
        <v>0</v>
      </c>
      <c r="D1297">
        <v>0</v>
      </c>
    </row>
    <row r="1298" spans="3:4" x14ac:dyDescent="0.3">
      <c r="C1298">
        <v>0</v>
      </c>
      <c r="D1298">
        <v>0</v>
      </c>
    </row>
    <row r="1299" spans="3:4" x14ac:dyDescent="0.3">
      <c r="C1299">
        <v>0</v>
      </c>
      <c r="D1299">
        <v>0</v>
      </c>
    </row>
    <row r="1300" spans="3:4" x14ac:dyDescent="0.3">
      <c r="D1300">
        <v>0</v>
      </c>
    </row>
    <row r="1301" spans="3:4" x14ac:dyDescent="0.3">
      <c r="C1301">
        <v>0</v>
      </c>
      <c r="D1301">
        <v>0</v>
      </c>
    </row>
    <row r="1302" spans="3:4" x14ac:dyDescent="0.3">
      <c r="C1302">
        <v>0</v>
      </c>
      <c r="D1302">
        <v>0</v>
      </c>
    </row>
    <row r="1303" spans="3:4" x14ac:dyDescent="0.3">
      <c r="C1303">
        <v>0</v>
      </c>
    </row>
    <row r="1304" spans="3:4" x14ac:dyDescent="0.3">
      <c r="C1304">
        <v>0</v>
      </c>
      <c r="D1304">
        <v>0</v>
      </c>
    </row>
    <row r="1306" spans="3:4" x14ac:dyDescent="0.3">
      <c r="C1306">
        <v>0</v>
      </c>
      <c r="D1306">
        <v>0</v>
      </c>
    </row>
    <row r="1307" spans="3:4" x14ac:dyDescent="0.3">
      <c r="C1307">
        <v>0</v>
      </c>
      <c r="D1307">
        <v>0</v>
      </c>
    </row>
    <row r="1308" spans="3:4" x14ac:dyDescent="0.3">
      <c r="C1308">
        <v>0</v>
      </c>
      <c r="D1308">
        <v>0</v>
      </c>
    </row>
    <row r="1309" spans="3:4" x14ac:dyDescent="0.3">
      <c r="C1309">
        <v>0</v>
      </c>
      <c r="D1309">
        <v>0</v>
      </c>
    </row>
    <row r="1310" spans="3:4" x14ac:dyDescent="0.3">
      <c r="D1310">
        <v>0</v>
      </c>
    </row>
    <row r="1311" spans="3:4" x14ac:dyDescent="0.3">
      <c r="C1311">
        <v>0</v>
      </c>
      <c r="D1311">
        <v>0</v>
      </c>
    </row>
    <row r="1312" spans="3:4" x14ac:dyDescent="0.3">
      <c r="C1312">
        <v>0</v>
      </c>
      <c r="D1312">
        <v>0</v>
      </c>
    </row>
    <row r="1313" spans="3:4" x14ac:dyDescent="0.3">
      <c r="C1313">
        <v>0</v>
      </c>
    </row>
    <row r="1314" spans="3:4" x14ac:dyDescent="0.3">
      <c r="C1314">
        <v>0</v>
      </c>
      <c r="D1314">
        <v>0</v>
      </c>
    </row>
    <row r="1316" spans="3:4" x14ac:dyDescent="0.3">
      <c r="C1316">
        <v>0</v>
      </c>
      <c r="D1316">
        <v>0</v>
      </c>
    </row>
    <row r="1317" spans="3:4" x14ac:dyDescent="0.3">
      <c r="C1317">
        <v>0</v>
      </c>
      <c r="D1317">
        <v>0</v>
      </c>
    </row>
    <row r="1318" spans="3:4" x14ac:dyDescent="0.3">
      <c r="C1318">
        <v>0</v>
      </c>
      <c r="D1318">
        <v>0</v>
      </c>
    </row>
    <row r="1319" spans="3:4" x14ac:dyDescent="0.3">
      <c r="C1319">
        <v>0</v>
      </c>
      <c r="D1319">
        <v>0</v>
      </c>
    </row>
    <row r="1320" spans="3:4" x14ac:dyDescent="0.3">
      <c r="D1320">
        <v>0</v>
      </c>
    </row>
    <row r="1321" spans="3:4" x14ac:dyDescent="0.3">
      <c r="C1321">
        <v>0</v>
      </c>
      <c r="D1321">
        <v>0</v>
      </c>
    </row>
    <row r="1322" spans="3:4" x14ac:dyDescent="0.3">
      <c r="C1322">
        <v>0</v>
      </c>
      <c r="D1322">
        <v>0</v>
      </c>
    </row>
    <row r="1323" spans="3:4" x14ac:dyDescent="0.3">
      <c r="C1323">
        <v>0</v>
      </c>
    </row>
    <row r="1864" spans="3:4" x14ac:dyDescent="0.3">
      <c r="C1864">
        <v>896</v>
      </c>
      <c r="D1864">
        <v>493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96"/>
  <sheetViews>
    <sheetView topLeftCell="D79" zoomScale="145" zoomScaleNormal="145" workbookViewId="0">
      <selection activeCell="AB89" sqref="AB89"/>
    </sheetView>
  </sheetViews>
  <sheetFormatPr defaultRowHeight="14.4" x14ac:dyDescent="0.3"/>
  <sheetData>
    <row r="1" spans="2:7" x14ac:dyDescent="0.3">
      <c r="B1" t="s">
        <v>2</v>
      </c>
      <c r="C1" t="s">
        <v>0</v>
      </c>
      <c r="D1" t="s">
        <v>80</v>
      </c>
      <c r="E1" t="s">
        <v>1</v>
      </c>
    </row>
    <row r="2" spans="2:7" x14ac:dyDescent="0.3">
      <c r="B2" s="1">
        <v>0</v>
      </c>
      <c r="C2" s="1">
        <v>0</v>
      </c>
      <c r="D2" s="1">
        <v>0</v>
      </c>
      <c r="E2" s="1">
        <v>0</v>
      </c>
    </row>
    <row r="3" spans="2:7" x14ac:dyDescent="0.3">
      <c r="B3" s="1">
        <v>0</v>
      </c>
      <c r="C3" s="1">
        <v>0</v>
      </c>
      <c r="D3" s="1">
        <v>0</v>
      </c>
      <c r="E3" s="1">
        <v>0</v>
      </c>
      <c r="G3" t="s">
        <v>16</v>
      </c>
    </row>
    <row r="4" spans="2:7" x14ac:dyDescent="0.3">
      <c r="B4" s="1">
        <v>0.5</v>
      </c>
      <c r="C4" s="1">
        <v>1</v>
      </c>
      <c r="D4" s="1">
        <v>0</v>
      </c>
      <c r="E4" s="1">
        <v>0</v>
      </c>
      <c r="G4" s="1" t="s">
        <v>87</v>
      </c>
    </row>
    <row r="5" spans="2:7" x14ac:dyDescent="0.3">
      <c r="B5" s="1">
        <v>1.7</v>
      </c>
      <c r="C5" s="1">
        <v>1.3</v>
      </c>
      <c r="D5" s="1">
        <v>3</v>
      </c>
      <c r="E5" s="1">
        <v>0.1</v>
      </c>
      <c r="G5" s="1" t="s">
        <v>88</v>
      </c>
    </row>
    <row r="6" spans="2:7" x14ac:dyDescent="0.3">
      <c r="B6" s="1">
        <v>0.4</v>
      </c>
      <c r="C6" s="1">
        <v>0.3</v>
      </c>
      <c r="D6" s="1">
        <v>0.4</v>
      </c>
      <c r="E6" s="1">
        <v>1</v>
      </c>
      <c r="G6" s="1" t="s">
        <v>89</v>
      </c>
    </row>
    <row r="7" spans="2:7" x14ac:dyDescent="0.3">
      <c r="B7" s="1">
        <v>1.1000000000000001</v>
      </c>
      <c r="C7" s="1">
        <v>1.7</v>
      </c>
      <c r="D7" s="1">
        <v>1</v>
      </c>
      <c r="E7" s="1">
        <v>3</v>
      </c>
    </row>
    <row r="8" spans="2:7" x14ac:dyDescent="0.3">
      <c r="B8" s="1">
        <v>0.5</v>
      </c>
      <c r="C8" s="1">
        <v>0.2</v>
      </c>
      <c r="D8" s="1">
        <v>0.9</v>
      </c>
      <c r="E8" s="1">
        <v>3</v>
      </c>
    </row>
    <row r="9" spans="2:7" x14ac:dyDescent="0.3">
      <c r="B9" s="1">
        <v>0.4</v>
      </c>
      <c r="C9" s="1">
        <v>0.5</v>
      </c>
      <c r="D9" s="1">
        <v>2</v>
      </c>
      <c r="E9" s="1">
        <v>0</v>
      </c>
    </row>
    <row r="10" spans="2:7" x14ac:dyDescent="0.3">
      <c r="B10" s="1">
        <v>0.4</v>
      </c>
      <c r="C10" s="1">
        <v>1</v>
      </c>
      <c r="D10" s="1">
        <v>2</v>
      </c>
      <c r="E10" s="1">
        <v>1</v>
      </c>
    </row>
    <row r="11" spans="2:7" x14ac:dyDescent="0.3">
      <c r="B11" s="1">
        <v>1.2</v>
      </c>
      <c r="C11" s="1">
        <v>1.1000000000000001</v>
      </c>
      <c r="D11" s="1">
        <v>0.6</v>
      </c>
      <c r="E11" s="1">
        <v>3</v>
      </c>
    </row>
    <row r="12" spans="2:7" x14ac:dyDescent="0.3">
      <c r="B12" s="1">
        <v>1.1000000000000001</v>
      </c>
      <c r="C12" s="1">
        <v>1</v>
      </c>
      <c r="D12" s="1">
        <v>2</v>
      </c>
      <c r="E12" s="1">
        <v>3</v>
      </c>
    </row>
    <row r="13" spans="2:7" x14ac:dyDescent="0.3">
      <c r="B13" s="1">
        <v>1.7</v>
      </c>
      <c r="C13" s="1">
        <v>0</v>
      </c>
      <c r="D13" s="1">
        <v>0</v>
      </c>
      <c r="E13" s="1">
        <v>2</v>
      </c>
    </row>
    <row r="14" spans="2:7" x14ac:dyDescent="0.3">
      <c r="B14" s="1">
        <v>0.9</v>
      </c>
      <c r="C14" s="1">
        <v>0.8</v>
      </c>
      <c r="D14" s="1">
        <v>1</v>
      </c>
      <c r="E14" s="1">
        <v>0</v>
      </c>
    </row>
    <row r="15" spans="2:7" x14ac:dyDescent="0.3">
      <c r="B15" s="1">
        <v>0.8</v>
      </c>
      <c r="C15" s="1">
        <v>3</v>
      </c>
      <c r="D15" s="1">
        <v>2</v>
      </c>
      <c r="E15" s="1">
        <v>0</v>
      </c>
    </row>
    <row r="16" spans="2:7" x14ac:dyDescent="0.3">
      <c r="B16" s="1">
        <v>0.8</v>
      </c>
      <c r="C16" s="1">
        <v>3</v>
      </c>
      <c r="D16" s="1">
        <v>2</v>
      </c>
      <c r="E16" s="1">
        <v>1</v>
      </c>
    </row>
    <row r="17" spans="2:5" x14ac:dyDescent="0.3">
      <c r="B17" s="1">
        <v>0.2</v>
      </c>
      <c r="C17" s="1">
        <v>0</v>
      </c>
      <c r="D17" s="1">
        <v>1</v>
      </c>
      <c r="E17" s="1">
        <v>2</v>
      </c>
    </row>
    <row r="18" spans="2:5" x14ac:dyDescent="0.3">
      <c r="B18" s="1">
        <v>0.6</v>
      </c>
      <c r="C18" s="1">
        <v>2</v>
      </c>
      <c r="D18" s="1">
        <v>0</v>
      </c>
      <c r="E18" s="1">
        <v>3</v>
      </c>
    </row>
    <row r="19" spans="2:5" x14ac:dyDescent="0.3">
      <c r="B19" s="1">
        <v>1.1000000000000001</v>
      </c>
      <c r="C19" s="1">
        <v>0.9</v>
      </c>
      <c r="D19" s="1">
        <v>1</v>
      </c>
      <c r="E19" s="1">
        <v>1</v>
      </c>
    </row>
    <row r="20" spans="2:5" x14ac:dyDescent="0.3">
      <c r="B20" s="1">
        <v>0.4</v>
      </c>
      <c r="C20" s="1">
        <v>0</v>
      </c>
      <c r="D20" s="1">
        <v>4</v>
      </c>
      <c r="E20" s="1">
        <v>1</v>
      </c>
    </row>
    <row r="21" spans="2:5" x14ac:dyDescent="0.3">
      <c r="B21" s="1">
        <v>0.3</v>
      </c>
      <c r="C21" s="1">
        <v>0.6</v>
      </c>
      <c r="D21" s="1">
        <v>2</v>
      </c>
      <c r="E21" s="1">
        <v>2</v>
      </c>
    </row>
    <row r="22" spans="2:5" x14ac:dyDescent="0.3">
      <c r="B22" s="1">
        <v>0.8</v>
      </c>
      <c r="C22" s="1">
        <v>1.5</v>
      </c>
      <c r="D22" s="1">
        <v>0</v>
      </c>
      <c r="E22" s="1">
        <v>3</v>
      </c>
    </row>
    <row r="23" spans="2:5" x14ac:dyDescent="0.3">
      <c r="B23" s="1">
        <v>0.2</v>
      </c>
      <c r="C23" s="1">
        <v>1</v>
      </c>
      <c r="D23" s="1">
        <v>0.9</v>
      </c>
      <c r="E23" s="1">
        <v>3</v>
      </c>
    </row>
    <row r="24" spans="2:5" x14ac:dyDescent="0.3">
      <c r="B24" s="1">
        <v>1.4</v>
      </c>
      <c r="C24" s="1">
        <v>1.7</v>
      </c>
      <c r="D24" s="1">
        <v>2</v>
      </c>
      <c r="E24" s="1">
        <v>0</v>
      </c>
    </row>
    <row r="25" spans="2:5" x14ac:dyDescent="0.3">
      <c r="B25" s="1">
        <v>2</v>
      </c>
      <c r="C25" s="1">
        <v>3</v>
      </c>
      <c r="D25" s="1">
        <v>1</v>
      </c>
      <c r="E25" s="1">
        <v>1</v>
      </c>
    </row>
    <row r="26" spans="2:5" x14ac:dyDescent="0.3">
      <c r="B26" s="1">
        <v>1.2</v>
      </c>
      <c r="C26" s="1">
        <v>2.1</v>
      </c>
      <c r="D26" s="1">
        <v>0</v>
      </c>
      <c r="E26" s="1">
        <v>1</v>
      </c>
    </row>
    <row r="27" spans="2:5" x14ac:dyDescent="0.3">
      <c r="B27" s="1">
        <v>0.5</v>
      </c>
      <c r="C27" s="1">
        <v>1.1000000000000001</v>
      </c>
      <c r="D27" s="1">
        <v>2</v>
      </c>
      <c r="E27" s="1">
        <v>0</v>
      </c>
    </row>
    <row r="28" spans="2:5" x14ac:dyDescent="0.3">
      <c r="B28" s="1">
        <v>2</v>
      </c>
      <c r="C28" s="1">
        <v>0</v>
      </c>
      <c r="D28" s="1">
        <v>1</v>
      </c>
      <c r="E28" s="1">
        <v>1</v>
      </c>
    </row>
    <row r="29" spans="2:5" x14ac:dyDescent="0.3">
      <c r="B29" s="1">
        <v>1.4</v>
      </c>
      <c r="C29" s="1">
        <v>1.4</v>
      </c>
      <c r="D29" s="1">
        <v>2</v>
      </c>
      <c r="E29" s="1">
        <v>3</v>
      </c>
    </row>
    <row r="30" spans="2:5" x14ac:dyDescent="0.3">
      <c r="B30" s="1">
        <v>1.2</v>
      </c>
      <c r="C30" s="1">
        <v>2.6</v>
      </c>
      <c r="D30" s="1">
        <v>0</v>
      </c>
      <c r="E30" s="1">
        <v>2</v>
      </c>
    </row>
    <row r="31" spans="2:5" x14ac:dyDescent="0.3">
      <c r="B31" s="1">
        <v>0.4</v>
      </c>
      <c r="C31" s="1">
        <v>1</v>
      </c>
      <c r="D31" s="1">
        <v>0</v>
      </c>
      <c r="E31" s="1">
        <v>0</v>
      </c>
    </row>
    <row r="32" spans="2:5" x14ac:dyDescent="0.3">
      <c r="B32" s="1">
        <v>0.7</v>
      </c>
      <c r="C32" s="1">
        <v>1.6</v>
      </c>
      <c r="D32" s="1">
        <v>1.625</v>
      </c>
      <c r="E32" s="1">
        <v>3</v>
      </c>
    </row>
    <row r="33" spans="2:5" x14ac:dyDescent="0.3">
      <c r="B33" s="1">
        <v>1.1000000000000001</v>
      </c>
      <c r="C33" s="1">
        <v>0</v>
      </c>
      <c r="D33" s="1">
        <v>0</v>
      </c>
      <c r="E33" s="1">
        <v>2</v>
      </c>
    </row>
    <row r="34" spans="2:5" x14ac:dyDescent="0.3">
      <c r="B34" s="1">
        <v>0.8</v>
      </c>
      <c r="C34" s="1">
        <v>1</v>
      </c>
      <c r="D34" s="1">
        <v>2</v>
      </c>
      <c r="E34" s="1">
        <v>2</v>
      </c>
    </row>
    <row r="35" spans="2:5" x14ac:dyDescent="0.3">
      <c r="B35" s="1">
        <v>2</v>
      </c>
      <c r="C35" s="1">
        <v>2.2000000000000002</v>
      </c>
      <c r="D35" s="1">
        <v>0</v>
      </c>
      <c r="E35" s="1">
        <v>0</v>
      </c>
    </row>
    <row r="36" spans="2:5" x14ac:dyDescent="0.3">
      <c r="B36" s="1">
        <v>0.6</v>
      </c>
      <c r="C36" s="1">
        <v>3</v>
      </c>
      <c r="D36" s="1">
        <v>2</v>
      </c>
      <c r="E36" s="1">
        <v>0</v>
      </c>
    </row>
    <row r="37" spans="2:5" x14ac:dyDescent="0.3">
      <c r="B37" s="1">
        <v>1.9</v>
      </c>
      <c r="C37" s="1">
        <v>1</v>
      </c>
      <c r="D37" s="1">
        <v>0</v>
      </c>
      <c r="E37" s="1">
        <v>0</v>
      </c>
    </row>
    <row r="38" spans="2:5" x14ac:dyDescent="0.3">
      <c r="B38" s="1">
        <v>1.6</v>
      </c>
      <c r="C38" s="1">
        <v>0</v>
      </c>
      <c r="D38" s="1">
        <v>3</v>
      </c>
      <c r="E38" s="1">
        <v>0</v>
      </c>
    </row>
    <row r="39" spans="2:5" x14ac:dyDescent="0.3">
      <c r="B39" s="1">
        <v>1.7</v>
      </c>
      <c r="C39" s="1">
        <v>1.7</v>
      </c>
      <c r="D39" s="1">
        <v>2</v>
      </c>
      <c r="E39" s="1">
        <v>1</v>
      </c>
    </row>
    <row r="40" spans="2:5" x14ac:dyDescent="0.3">
      <c r="B40" s="1">
        <v>1.2</v>
      </c>
      <c r="C40" s="1">
        <v>0</v>
      </c>
      <c r="D40" s="1">
        <v>0.625</v>
      </c>
      <c r="E40" s="1">
        <v>0</v>
      </c>
    </row>
    <row r="41" spans="2:5" x14ac:dyDescent="0.3">
      <c r="B41" s="1">
        <v>1.8</v>
      </c>
      <c r="C41" s="1">
        <v>3</v>
      </c>
      <c r="D41" s="1">
        <v>1.875</v>
      </c>
      <c r="E41" s="1">
        <v>0</v>
      </c>
    </row>
    <row r="42" spans="2:5" x14ac:dyDescent="0.3">
      <c r="B42" s="1">
        <v>0</v>
      </c>
      <c r="C42" s="1">
        <v>1.8</v>
      </c>
      <c r="D42" s="1">
        <v>3</v>
      </c>
      <c r="E42" s="1">
        <v>0</v>
      </c>
    </row>
    <row r="43" spans="2:5" x14ac:dyDescent="0.3">
      <c r="B43" s="1">
        <v>1.2</v>
      </c>
      <c r="C43" s="1">
        <v>1</v>
      </c>
      <c r="D43" s="1">
        <v>0.625</v>
      </c>
      <c r="E43" s="1">
        <v>0</v>
      </c>
    </row>
    <row r="44" spans="2:5" x14ac:dyDescent="0.3">
      <c r="B44" s="1">
        <v>1</v>
      </c>
      <c r="C44" s="1">
        <v>1.4</v>
      </c>
      <c r="D44" s="1">
        <v>0.625</v>
      </c>
      <c r="E44" s="1">
        <v>1</v>
      </c>
    </row>
    <row r="45" spans="2:5" x14ac:dyDescent="0.3">
      <c r="B45" s="1">
        <v>0.8</v>
      </c>
      <c r="C45" s="1">
        <v>0</v>
      </c>
      <c r="D45" s="1">
        <v>0</v>
      </c>
      <c r="E45" s="1">
        <v>0</v>
      </c>
    </row>
    <row r="46" spans="2:5" x14ac:dyDescent="0.3">
      <c r="B46" s="1">
        <v>0.1</v>
      </c>
      <c r="C46" s="1">
        <v>1</v>
      </c>
      <c r="D46" s="1">
        <v>1</v>
      </c>
      <c r="E46" s="1">
        <v>0</v>
      </c>
    </row>
    <row r="47" spans="2:5" x14ac:dyDescent="0.3">
      <c r="B47" s="1">
        <v>1.4</v>
      </c>
      <c r="C47" s="1">
        <v>1.6</v>
      </c>
      <c r="D47" s="1">
        <v>1</v>
      </c>
      <c r="E47" s="1">
        <v>0</v>
      </c>
    </row>
    <row r="48" spans="2:5" x14ac:dyDescent="0.3">
      <c r="B48" s="1">
        <v>1.5</v>
      </c>
      <c r="C48" s="1">
        <v>0.4</v>
      </c>
      <c r="D48" s="1">
        <v>3</v>
      </c>
      <c r="E48" s="1">
        <v>0</v>
      </c>
    </row>
    <row r="49" spans="2:5" x14ac:dyDescent="0.3">
      <c r="B49" s="1">
        <v>0.9</v>
      </c>
      <c r="C49" s="1">
        <v>0</v>
      </c>
      <c r="D49" s="1">
        <v>0.625</v>
      </c>
      <c r="E49" s="1">
        <v>1</v>
      </c>
    </row>
    <row r="50" spans="2:5" x14ac:dyDescent="0.3">
      <c r="B50" s="1">
        <v>2.1</v>
      </c>
      <c r="C50" s="1">
        <v>1.3</v>
      </c>
      <c r="D50" s="1">
        <v>2</v>
      </c>
      <c r="E50" s="1">
        <v>0</v>
      </c>
    </row>
    <row r="51" spans="2:5" x14ac:dyDescent="0.3">
      <c r="B51" s="1">
        <v>0</v>
      </c>
      <c r="C51" s="1">
        <v>3</v>
      </c>
      <c r="D51" s="1">
        <v>1</v>
      </c>
      <c r="E51" s="1">
        <v>0</v>
      </c>
    </row>
    <row r="52" spans="2:5" x14ac:dyDescent="0.3">
      <c r="B52" s="1">
        <v>0.1</v>
      </c>
      <c r="C52" s="1">
        <v>2</v>
      </c>
      <c r="D52" s="1">
        <v>0</v>
      </c>
      <c r="E52" s="1">
        <v>0</v>
      </c>
    </row>
    <row r="53" spans="2:5" x14ac:dyDescent="0.3">
      <c r="B53" s="1">
        <v>0.7</v>
      </c>
      <c r="C53" s="1">
        <v>1</v>
      </c>
      <c r="D53" s="1">
        <v>1</v>
      </c>
      <c r="E53" s="1">
        <v>0</v>
      </c>
    </row>
    <row r="54" spans="2:5" x14ac:dyDescent="0.3">
      <c r="B54" s="1">
        <v>1.5</v>
      </c>
      <c r="C54" s="1">
        <v>0</v>
      </c>
      <c r="D54" s="1">
        <v>0</v>
      </c>
      <c r="E54" s="1">
        <v>1</v>
      </c>
    </row>
    <row r="55" spans="2:5" x14ac:dyDescent="0.3">
      <c r="B55" s="1">
        <v>2</v>
      </c>
      <c r="C55" s="1">
        <v>0</v>
      </c>
      <c r="D55" s="1">
        <v>0</v>
      </c>
      <c r="E55" s="1">
        <v>0</v>
      </c>
    </row>
    <row r="56" spans="2:5" x14ac:dyDescent="0.3">
      <c r="B56" s="1">
        <v>2</v>
      </c>
      <c r="C56" s="1">
        <v>0.7</v>
      </c>
      <c r="D56" s="1">
        <v>1</v>
      </c>
      <c r="E56" s="1">
        <v>0.125</v>
      </c>
    </row>
    <row r="57" spans="2:5" x14ac:dyDescent="0.3">
      <c r="B57" s="1">
        <v>1.4</v>
      </c>
      <c r="C57" s="1">
        <v>3</v>
      </c>
      <c r="D57" s="1">
        <v>0</v>
      </c>
      <c r="E57" s="1">
        <v>0</v>
      </c>
    </row>
    <row r="58" spans="2:5" x14ac:dyDescent="0.3">
      <c r="B58" s="1">
        <v>1.7</v>
      </c>
      <c r="C58" s="1">
        <v>1.7</v>
      </c>
      <c r="D58" s="1">
        <v>0</v>
      </c>
      <c r="E58" s="1">
        <v>0</v>
      </c>
    </row>
    <row r="59" spans="2:5" x14ac:dyDescent="0.3">
      <c r="B59" s="1">
        <v>0.4</v>
      </c>
      <c r="C59" s="1">
        <v>1</v>
      </c>
      <c r="D59" s="1">
        <v>0</v>
      </c>
      <c r="E59" s="1">
        <v>1</v>
      </c>
    </row>
    <row r="60" spans="2:5" x14ac:dyDescent="0.3">
      <c r="B60" s="1">
        <v>0.5</v>
      </c>
      <c r="C60" s="1">
        <v>1</v>
      </c>
      <c r="D60" s="1">
        <v>1</v>
      </c>
      <c r="E60" s="1">
        <v>0</v>
      </c>
    </row>
    <row r="61" spans="2:5" x14ac:dyDescent="0.3">
      <c r="B61" s="1">
        <v>1.3</v>
      </c>
      <c r="C61" s="1">
        <v>0</v>
      </c>
      <c r="D61" s="1">
        <v>0</v>
      </c>
      <c r="E61" s="1">
        <v>0</v>
      </c>
    </row>
    <row r="62" spans="2:5" x14ac:dyDescent="0.3">
      <c r="B62" s="1">
        <v>0.3</v>
      </c>
      <c r="C62" s="1">
        <v>0</v>
      </c>
      <c r="D62" s="1">
        <v>0</v>
      </c>
      <c r="E62" s="1">
        <v>0</v>
      </c>
    </row>
    <row r="63" spans="2:5" x14ac:dyDescent="0.3">
      <c r="B63" s="1">
        <v>2.2000000000000002</v>
      </c>
      <c r="C63" s="1">
        <v>2</v>
      </c>
      <c r="D63" s="1">
        <v>0</v>
      </c>
      <c r="E63" s="1">
        <v>0</v>
      </c>
    </row>
    <row r="64" spans="2:5" x14ac:dyDescent="0.3">
      <c r="B64" s="1">
        <v>1.3</v>
      </c>
      <c r="C64" s="1">
        <v>1.4</v>
      </c>
      <c r="D64" s="1">
        <v>1</v>
      </c>
      <c r="E64" s="1">
        <v>1</v>
      </c>
    </row>
    <row r="65" spans="2:5" x14ac:dyDescent="0.3">
      <c r="B65" s="1">
        <v>1.9</v>
      </c>
      <c r="C65" s="1">
        <v>2</v>
      </c>
      <c r="D65" s="1">
        <v>0</v>
      </c>
      <c r="E65" s="1">
        <v>0.375</v>
      </c>
    </row>
    <row r="66" spans="2:5" x14ac:dyDescent="0.3">
      <c r="B66" s="1">
        <v>2.8</v>
      </c>
      <c r="C66" s="1">
        <v>0</v>
      </c>
      <c r="D66" s="1">
        <v>0</v>
      </c>
      <c r="E66" s="1">
        <v>0</v>
      </c>
    </row>
    <row r="67" spans="2:5" x14ac:dyDescent="0.3">
      <c r="B67" s="1">
        <v>2</v>
      </c>
      <c r="C67" s="1">
        <v>3</v>
      </c>
      <c r="D67" s="1">
        <v>0</v>
      </c>
      <c r="E67" s="1">
        <v>0</v>
      </c>
    </row>
    <row r="68" spans="2:5" x14ac:dyDescent="0.3">
      <c r="B68" s="1">
        <v>0.9</v>
      </c>
      <c r="C68" s="1">
        <v>1.6</v>
      </c>
      <c r="D68" s="1">
        <v>1</v>
      </c>
      <c r="E68" s="1">
        <v>0</v>
      </c>
    </row>
    <row r="69" spans="2:5" x14ac:dyDescent="0.3">
      <c r="B69" s="1">
        <v>1.1000000000000001</v>
      </c>
      <c r="C69" s="1">
        <v>0.8</v>
      </c>
      <c r="D69" s="1">
        <v>0</v>
      </c>
      <c r="E69" s="1">
        <v>1</v>
      </c>
    </row>
    <row r="70" spans="2:5" x14ac:dyDescent="0.3">
      <c r="B70" s="1">
        <v>1.1000000000000001</v>
      </c>
      <c r="C70" s="1">
        <v>2</v>
      </c>
      <c r="D70" s="1">
        <v>0</v>
      </c>
      <c r="E70" s="1">
        <v>0</v>
      </c>
    </row>
    <row r="71" spans="2:5" x14ac:dyDescent="0.3">
      <c r="B71" s="1">
        <v>2</v>
      </c>
      <c r="C71" s="1">
        <v>0</v>
      </c>
      <c r="D71" s="1">
        <v>0</v>
      </c>
      <c r="E71" s="1">
        <v>0.25</v>
      </c>
    </row>
    <row r="72" spans="2:5" x14ac:dyDescent="0.3">
      <c r="B72" s="1">
        <v>2</v>
      </c>
      <c r="C72" s="1">
        <v>2</v>
      </c>
      <c r="D72" s="1">
        <v>1</v>
      </c>
      <c r="E72" s="1">
        <v>0</v>
      </c>
    </row>
    <row r="73" spans="2:5" x14ac:dyDescent="0.3">
      <c r="B73" s="1">
        <v>0.8</v>
      </c>
      <c r="C73" s="1">
        <v>0</v>
      </c>
      <c r="D73" s="1">
        <v>0</v>
      </c>
      <c r="E73" s="1">
        <v>0</v>
      </c>
    </row>
    <row r="74" spans="2:5" x14ac:dyDescent="0.3">
      <c r="B74" s="1">
        <v>0.8</v>
      </c>
      <c r="C74" s="1">
        <v>1</v>
      </c>
      <c r="D74" s="1">
        <v>0</v>
      </c>
      <c r="E74" s="1">
        <v>1</v>
      </c>
    </row>
    <row r="75" spans="2:5" x14ac:dyDescent="0.3">
      <c r="B75" s="1">
        <v>0.9</v>
      </c>
      <c r="C75" s="1">
        <v>0</v>
      </c>
      <c r="D75" s="1">
        <v>0</v>
      </c>
      <c r="E75" s="1">
        <v>0</v>
      </c>
    </row>
    <row r="76" spans="2:5" x14ac:dyDescent="0.3">
      <c r="B76" s="1">
        <v>2</v>
      </c>
      <c r="C76" s="1">
        <v>0</v>
      </c>
      <c r="D76" s="1">
        <v>1</v>
      </c>
      <c r="E76" s="1">
        <v>0</v>
      </c>
    </row>
    <row r="77" spans="2:5" x14ac:dyDescent="0.3">
      <c r="B77" s="1">
        <v>0.2</v>
      </c>
      <c r="C77" s="1">
        <v>0.8</v>
      </c>
      <c r="D77" s="1">
        <v>0</v>
      </c>
      <c r="E77" s="1">
        <v>0</v>
      </c>
    </row>
    <row r="78" spans="2:5" x14ac:dyDescent="0.3">
      <c r="B78" s="1">
        <v>0.6</v>
      </c>
      <c r="C78" s="1">
        <v>0</v>
      </c>
      <c r="D78" s="1">
        <v>0</v>
      </c>
      <c r="E78" s="1">
        <v>0</v>
      </c>
    </row>
    <row r="79" spans="2:5" x14ac:dyDescent="0.3">
      <c r="B79" s="1">
        <v>1.3</v>
      </c>
      <c r="C79" s="1">
        <v>0</v>
      </c>
      <c r="D79" s="1">
        <v>0</v>
      </c>
      <c r="E79" s="1">
        <v>1</v>
      </c>
    </row>
    <row r="80" spans="2:5" x14ac:dyDescent="0.3">
      <c r="B80" s="1">
        <v>0</v>
      </c>
      <c r="C80" s="1">
        <v>1</v>
      </c>
      <c r="D80" s="1">
        <v>1</v>
      </c>
      <c r="E80" s="1">
        <v>0.125</v>
      </c>
    </row>
    <row r="81" spans="2:5" x14ac:dyDescent="0.3">
      <c r="B81" s="1">
        <v>1</v>
      </c>
      <c r="C81" s="1">
        <v>0</v>
      </c>
      <c r="D81" s="1">
        <v>0</v>
      </c>
      <c r="E81" s="1">
        <v>0</v>
      </c>
    </row>
    <row r="82" spans="2:5" x14ac:dyDescent="0.3">
      <c r="B82" s="1">
        <v>0.2</v>
      </c>
      <c r="C82" s="1">
        <v>0</v>
      </c>
      <c r="D82" s="1">
        <v>0.25</v>
      </c>
      <c r="E82" s="1">
        <v>0</v>
      </c>
    </row>
    <row r="83" spans="2:5" x14ac:dyDescent="0.3">
      <c r="B83" s="1">
        <v>0.6</v>
      </c>
      <c r="C83" s="1">
        <v>1</v>
      </c>
      <c r="D83" s="1">
        <v>0</v>
      </c>
      <c r="E83" s="1">
        <v>0</v>
      </c>
    </row>
    <row r="84" spans="2:5" x14ac:dyDescent="0.3">
      <c r="B84" s="1">
        <v>1</v>
      </c>
      <c r="C84" s="1">
        <v>0</v>
      </c>
      <c r="D84" s="1">
        <v>1</v>
      </c>
      <c r="E84" s="1">
        <v>0.25</v>
      </c>
    </row>
    <row r="85" spans="2:5" x14ac:dyDescent="0.3">
      <c r="B85" s="1">
        <v>3</v>
      </c>
      <c r="C85" s="1">
        <v>0</v>
      </c>
      <c r="D85" s="1">
        <v>0</v>
      </c>
      <c r="E85" s="1">
        <v>0</v>
      </c>
    </row>
    <row r="86" spans="2:5" x14ac:dyDescent="0.3">
      <c r="B86" s="1">
        <v>2</v>
      </c>
      <c r="C86" s="1">
        <v>1</v>
      </c>
      <c r="D86" s="1">
        <v>0.125</v>
      </c>
      <c r="E86" s="1">
        <v>0</v>
      </c>
    </row>
    <row r="87" spans="2:5" x14ac:dyDescent="0.3">
      <c r="B87" s="1">
        <v>0.6</v>
      </c>
      <c r="C87" s="1">
        <v>0</v>
      </c>
      <c r="D87" s="1">
        <v>0</v>
      </c>
      <c r="E87" s="1">
        <v>0</v>
      </c>
    </row>
    <row r="88" spans="2:5" x14ac:dyDescent="0.3">
      <c r="B88" s="1">
        <v>0.5</v>
      </c>
      <c r="C88" s="1">
        <v>0</v>
      </c>
      <c r="D88" s="1">
        <v>0</v>
      </c>
      <c r="E88" s="1">
        <v>0.375</v>
      </c>
    </row>
    <row r="89" spans="2:5" x14ac:dyDescent="0.3">
      <c r="B89" s="1">
        <v>0.1</v>
      </c>
      <c r="C89" s="1">
        <v>1</v>
      </c>
      <c r="D89" s="1">
        <v>0</v>
      </c>
      <c r="E89" s="1">
        <v>0.25</v>
      </c>
    </row>
    <row r="90" spans="2:5" x14ac:dyDescent="0.3">
      <c r="B90" s="1">
        <v>2</v>
      </c>
      <c r="C90" s="1">
        <v>0</v>
      </c>
      <c r="D90" s="1">
        <v>0.375</v>
      </c>
      <c r="E90" s="1">
        <v>0</v>
      </c>
    </row>
    <row r="91" spans="2:5" x14ac:dyDescent="0.3">
      <c r="B91" s="1">
        <v>0.8</v>
      </c>
      <c r="C91" s="1">
        <v>0</v>
      </c>
      <c r="D91" s="1">
        <v>0.125</v>
      </c>
      <c r="E91" s="1">
        <v>0</v>
      </c>
    </row>
    <row r="92" spans="2:5" x14ac:dyDescent="0.3">
      <c r="B92" s="1">
        <v>1.2</v>
      </c>
      <c r="C92" s="1">
        <v>0</v>
      </c>
      <c r="D92" s="1">
        <v>0.25</v>
      </c>
      <c r="E92" s="1">
        <v>0.125</v>
      </c>
    </row>
    <row r="93" spans="2:5" x14ac:dyDescent="0.3">
      <c r="B93" s="1">
        <v>2</v>
      </c>
      <c r="C93" s="1">
        <v>0</v>
      </c>
      <c r="D93" s="1">
        <v>0.125</v>
      </c>
      <c r="E93" s="1">
        <v>0</v>
      </c>
    </row>
    <row r="94" spans="2:5" x14ac:dyDescent="0.3">
      <c r="B94" s="1">
        <v>2</v>
      </c>
      <c r="C94" s="1">
        <v>0</v>
      </c>
      <c r="D94" s="1">
        <v>0.125</v>
      </c>
      <c r="E94" s="1">
        <v>0</v>
      </c>
    </row>
    <row r="95" spans="2:5" x14ac:dyDescent="0.3">
      <c r="B95" s="1"/>
      <c r="C95" s="1"/>
      <c r="D95" s="1"/>
      <c r="E95" s="1"/>
    </row>
    <row r="96" spans="2:5" x14ac:dyDescent="0.3">
      <c r="B96" s="5"/>
      <c r="C96" s="5"/>
      <c r="D96" s="5"/>
      <c r="E96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 EGG CAPSULE</vt:lpstr>
      <vt:lpstr>HATCHING SUCCESS</vt:lpstr>
      <vt:lpstr>LOCOMOTION</vt:lpstr>
      <vt:lpstr>REPRODUCTION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</dc:creator>
  <cp:lastModifiedBy>Lenovo</cp:lastModifiedBy>
  <dcterms:created xsi:type="dcterms:W3CDTF">2022-03-18T00:07:46Z</dcterms:created>
  <dcterms:modified xsi:type="dcterms:W3CDTF">2025-06-04T16:45:02Z</dcterms:modified>
</cp:coreProperties>
</file>