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Umbau\Elektro\KMX\"/>
    </mc:Choice>
  </mc:AlternateContent>
  <xr:revisionPtr revIDLastSave="0" documentId="13_ncr:1_{094C494D-0C35-4974-B783-AFEA560C0D18}" xr6:coauthVersionLast="45" xr6:coauthVersionMax="45" xr10:uidLastSave="{00000000-0000-0000-0000-000000000000}"/>
  <bookViews>
    <workbookView xWindow="-108" yWindow="-108" windowWidth="23256" windowHeight="12576" xr2:uid="{A6F8353D-0510-4489-8C99-156F73AB2641}"/>
  </bookViews>
  <sheets>
    <sheet name="Übersicht" sheetId="1" r:id="rId1"/>
    <sheet name="Küc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5" i="1"/>
  <c r="N12" i="1" l="1"/>
  <c r="O5" i="1"/>
  <c r="O6" i="1"/>
  <c r="O7" i="1"/>
  <c r="O8" i="1"/>
  <c r="O9" i="1"/>
  <c r="O10" i="1"/>
  <c r="O11" i="1"/>
  <c r="O12" i="1" l="1"/>
</calcChain>
</file>

<file path=xl/sharedStrings.xml><?xml version="1.0" encoding="utf-8"?>
<sst xmlns="http://schemas.openxmlformats.org/spreadsheetml/2006/main" count="50" uniqueCount="35">
  <si>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</si>
  <si>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</si>
  <si>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</si>
  <si>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</si>
  <si>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</si>
  <si>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</si>
  <si>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</si>
  <si>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</si>
  <si>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</si>
  <si>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</si>
  <si>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</si>
  <si>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</si>
  <si>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</si>
  <si>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</si>
  <si>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</si>
  <si>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</si>
  <si>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</si>
  <si>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</si>
  <si>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</si>
  <si>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</si>
  <si>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</si>
  <si>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</si>
  <si>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</si>
  <si>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</si>
  <si>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Datenblatt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</si>
  <si>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</si>
  <si>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</si>
  <si>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</si>
  <si>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</si>
  <si>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</si>
  <si>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</si>
  <si>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</si>
  <si>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</si>
  <si>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x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</si>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</sst>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</cellXfs>
  <cellStyles count="3">
    <cellStyle name="Link" xfId="2" builtinId="8"/>
    <cellStyle name="Standard" xfId="0" builtinId="0"/>
    <cellStyle name="Währung" xfId="1" builtinId="4"/>
  </cellStyles>
  <dxfs count="4"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O12" totalsRowCount="1" headerRowDxfId="0">
  <autoFilter ref="A4:O11" xr:uid="{96AC54A7-3AF8-4232-A7CA-7456C1206A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F5042A58-498A-4C97-BACF-B3C8328DBC5F}" name="Bezeichnung"/>
    <tableColumn id="7" xr3:uid="{0CA81A17-BA15-4983-A8A2-0242A8B6B19B}" name="Herstellernummer" dataDxfId="3"/>
    <tableColumn id="3" xr3:uid="{A7425F57-1716-41F9-9380-535B4BFD75F6}" name="Datenblatt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/>
    <tableColumn id="9" xr3:uid="{71B99BB4-E121-4AC6-B2CC-B8283468FBBB}" name="Esszimmer"/>
    <tableColumn id="10" xr3:uid="{E4662B22-8FAD-414C-AAE6-B24E2CAB28D4}" name="Wohnzimmer"/>
    <tableColumn id="11" xr3:uid="{204170EB-6A51-4091-9F43-2BB5DD265154}" name="Speis"/>
    <tableColumn id="12" xr3:uid="{18FF780B-8CBB-488D-B52A-5E6374864CB2}" name="Bad"/>
    <tableColumn id="13" xr3:uid="{57EE2B1E-BB13-46B9-B6BC-CF4F5FCCDB66}" name="Gang"/>
    <tableColumn id="14" xr3:uid="{E92F9A3C-E1C5-4882-916E-DA389241E99B}" name="Schalafzimmer"/>
    <tableColumn id="15" xr3:uid="{3799BA4D-FAD2-475F-B312-0E659992795D}" name="Klo"/>
    <tableColumn id="6" xr3:uid="{12170A0C-6A62-4A83-B4B9-2C3B5CC64F58}" name="Menge" totalsRowFunction="custom">
      <calculatedColumnFormula>COUNTA(Tabelle1[[#This Row],[Küche]:[Klo]])</calculatedColumnFormula>
      <totalsRowFormula>SUM(Tabelle1[Menge])</totalsRowFormula>
    </tableColumn>
    <tableColumn id="8" xr3:uid="{E30A86F8-AD60-4262-90C1-41270FEC02A0}" name="Endpreis" totalsRowFunction="custom" dataDxfId="2" totalsRowDxfId="1" dataCellStyle="Währung">
      <calculatedColumnFormula>Tabelle1[[#This Row],[Menge]]*Tabelle1[[#This Row],[Preis]]</calculatedColumnFormula>
      <totalsRowFormula>SUM(Tabelle1[Endpreis])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dimension ref="A1:O12"/>
  <sheetViews>
    <sheetView tabSelected="1" workbookViewId="0">
      <selection activeCell="B15" sqref="B15"/>
    </sheetView>
  </sheetViews>
  <sheetFormatPr baseColWidth="10" defaultRowHeight="14.4" outlineLevelCol="1" x14ac:dyDescent="0.3"/>
  <cols>
    <col min="1" max="1" width="15.88671875" bestFit="1" customWidth="1"/>
    <col min="2" max="2" width="67.21875" customWidth="1" outlineLevel="1"/>
    <col min="3" max="3" width="3.5546875" customWidth="1" outlineLevel="1"/>
    <col min="4" max="4" width="9.21875" customWidth="1" outlineLevel="1"/>
    <col min="5" max="5" width="7.44140625" customWidth="1" outlineLevel="1"/>
    <col min="6" max="6" width="3.5546875" customWidth="1"/>
    <col min="7" max="13" width="3.5546875" customWidth="1" outlineLevel="1"/>
    <col min="14" max="14" width="6.88671875" bestFit="1" customWidth="1"/>
    <col min="15" max="15" width="10.88671875" bestFit="1" customWidth="1"/>
  </cols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4" spans="1:15" s="5" customFormat="1" ht="72" x14ac:dyDescent="0.3">
      <c r="A4" s="5" t="s">
        <v>1</v>
      </c>
      <c r="B4" s="5" t="s">
        <v>4</v>
      </c>
      <c r="C4" s="6" t="s">
        <v>24</v>
      </c>
      <c r="D4" s="6" t="s">
        <v>2</v>
      </c>
      <c r="E4" s="6" t="s">
        <v>3</v>
      </c>
      <c r="F4" s="6" t="s">
        <v>25</v>
      </c>
      <c r="G4" s="6" t="s">
        <v>26</v>
      </c>
      <c r="H4" s="6" t="s">
        <v>27</v>
      </c>
      <c r="I4" s="6" t="s">
        <v>28</v>
      </c>
      <c r="J4" s="6" t="s">
        <v>29</v>
      </c>
      <c r="K4" s="6" t="s">
        <v>30</v>
      </c>
      <c r="L4" s="6" t="s">
        <v>31</v>
      </c>
      <c r="M4" s="6" t="s">
        <v>32</v>
      </c>
      <c r="N4" s="5" t="s">
        <v>34</v>
      </c>
      <c r="O4" s="5" t="s">
        <v>17</v>
      </c>
    </row>
    <row r="5" spans="1:15" x14ac:dyDescent="0.3">
      <c r="A5" t="s">
        <v>5</v>
      </c>
      <c r="B5" s="2" t="s">
        <v>18</v>
      </c>
      <c r="D5" s="1">
        <v>149.81</v>
      </c>
      <c r="E5" t="s">
        <v>13</v>
      </c>
      <c r="K5" t="s">
        <v>33</v>
      </c>
      <c r="N5">
        <f>COUNTA(Tabelle1[[#This Row],[Küche]:[Klo]])</f>
        <v>1</v>
      </c>
      <c r="O5" s="1">
        <f>Tabelle1[[#This Row],[Menge]]*Tabelle1[[#This Row],[Preis]]</f>
        <v>149.81</v>
      </c>
    </row>
    <row r="6" spans="1:15" x14ac:dyDescent="0.3">
      <c r="A6" t="s">
        <v>6</v>
      </c>
      <c r="B6" s="2" t="s">
        <v>19</v>
      </c>
      <c r="D6" s="1">
        <v>143.21</v>
      </c>
      <c r="E6" t="s">
        <v>13</v>
      </c>
      <c r="K6" t="s">
        <v>33</v>
      </c>
      <c r="N6">
        <f>COUNTA(Tabelle1[[#This Row],[Küche]:[Klo]])</f>
        <v>1</v>
      </c>
      <c r="O6" s="1">
        <f>Tabelle1[[#This Row],[Menge]]*Tabelle1[[#This Row],[Preis]]</f>
        <v>143.21</v>
      </c>
    </row>
    <row r="7" spans="1:15" x14ac:dyDescent="0.3">
      <c r="A7" t="s">
        <v>14</v>
      </c>
      <c r="B7" s="2" t="s">
        <v>20</v>
      </c>
      <c r="D7" s="1">
        <v>137.63</v>
      </c>
      <c r="E7" t="s">
        <v>13</v>
      </c>
      <c r="G7" t="s">
        <v>33</v>
      </c>
      <c r="H7" t="s">
        <v>33</v>
      </c>
      <c r="J7" t="s">
        <v>33</v>
      </c>
      <c r="L7" t="s">
        <v>33</v>
      </c>
      <c r="N7">
        <f>COUNTA(Tabelle1[[#This Row],[Küche]:[Klo]])</f>
        <v>4</v>
      </c>
      <c r="O7" s="1">
        <f>Tabelle1[[#This Row],[Menge]]*Tabelle1[[#This Row],[Preis]]</f>
        <v>550.52</v>
      </c>
    </row>
    <row r="8" spans="1:15" x14ac:dyDescent="0.3">
      <c r="A8" t="s">
        <v>8</v>
      </c>
      <c r="B8" s="2" t="s">
        <v>21</v>
      </c>
      <c r="D8" s="1">
        <v>121.2</v>
      </c>
      <c r="E8" t="s">
        <v>15</v>
      </c>
      <c r="K8" t="s">
        <v>33</v>
      </c>
      <c r="N8">
        <f>COUNTA(Tabelle1[[#This Row],[Küche]:[Klo]])</f>
        <v>1</v>
      </c>
      <c r="O8" s="1">
        <f>Tabelle1[[#This Row],[Menge]]*Tabelle1[[#This Row],[Preis]]</f>
        <v>121.2</v>
      </c>
    </row>
    <row r="9" spans="1:15" x14ac:dyDescent="0.3">
      <c r="A9" t="s">
        <v>7</v>
      </c>
      <c r="B9" s="2" t="s">
        <v>23</v>
      </c>
      <c r="D9" s="1">
        <v>26.27</v>
      </c>
      <c r="E9" t="s">
        <v>15</v>
      </c>
      <c r="G9" t="s">
        <v>33</v>
      </c>
      <c r="H9" t="s">
        <v>33</v>
      </c>
      <c r="J9" t="s">
        <v>33</v>
      </c>
      <c r="K9" t="s">
        <v>33</v>
      </c>
      <c r="L9" t="s">
        <v>33</v>
      </c>
      <c r="N9">
        <f>COUNTA(Tabelle1[[#This Row],[Küche]:[Klo]])</f>
        <v>5</v>
      </c>
      <c r="O9" s="1">
        <f>Tabelle1[[#This Row],[Menge]]*Tabelle1[[#This Row],[Preis]]</f>
        <v>131.35</v>
      </c>
    </row>
    <row r="10" spans="1:15" x14ac:dyDescent="0.3">
      <c r="A10" t="s">
        <v>9</v>
      </c>
      <c r="B10" s="2" t="s">
        <v>11</v>
      </c>
      <c r="D10" s="1">
        <v>216.2</v>
      </c>
      <c r="E10" t="s">
        <v>12</v>
      </c>
      <c r="K10" t="s">
        <v>33</v>
      </c>
      <c r="N10">
        <f>COUNTA(Tabelle1[[#This Row],[Küche]:[Klo]])</f>
        <v>1</v>
      </c>
      <c r="O10" s="1">
        <f>Tabelle1[[#This Row],[Menge]]*Tabelle1[[#This Row],[Preis]]</f>
        <v>216.2</v>
      </c>
    </row>
    <row r="11" spans="1:15" x14ac:dyDescent="0.3">
      <c r="A11" t="s">
        <v>10</v>
      </c>
      <c r="B11" s="2" t="s">
        <v>22</v>
      </c>
      <c r="D11" s="1">
        <v>249.69</v>
      </c>
      <c r="E11" t="s">
        <v>16</v>
      </c>
      <c r="N11">
        <f>COUNTA(Tabelle1[[#This Row],[Küche]:[Klo]])</f>
        <v>0</v>
      </c>
      <c r="O11" s="1">
        <f>Tabelle1[[#This Row],[Menge]]*Tabelle1[[#This Row],[Preis]]</f>
        <v>0</v>
      </c>
    </row>
    <row r="12" spans="1:15" x14ac:dyDescent="0.3">
      <c r="N12">
        <f>SUM(Tabelle1[Menge])</f>
        <v>13</v>
      </c>
      <c r="O12" s="4">
        <f>SUM(Tabelle1[Endpreis])</f>
        <v>1312.29</v>
      </c>
    </row>
  </sheetData>
  <mergeCells count="1">
    <mergeCell ref="A1:O2"/>
  </mergeCells>
  <phoneticPr fontId="3" type="noConversion"/>
  <hyperlinks>
    <hyperlink ref="B10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B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B6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B7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B8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B11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B9" r:id="rId7" display="https://www.voltus.de/?cl=details&amp;anid=dc7d3d94598bcca1b0cb6028bb0a05ee" xr:uid="{A682DA0F-3E44-499B-BB59-0919BCDE1553}"/>
  </hyperlinks>
  <pageMargins left="0.7" right="0.7" top="0.78740157499999996" bottom="0.78740157499999996" header="0.3" footer="0.3"/>
  <pageSetup paperSize="9" orientation="portrait" horizontalDpi="300" verticalDpi="30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dimension ref="A1"/>
  <sheetViews>
    <sheetView workbookViewId="0">
      <selection activeCell="C12" sqref="C12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Küche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Thomas Brandl</cp:lastModifiedBy>
  <dcterms:created xsi:type="dcterms:W3CDTF">2020-11-22T19:29:23Z</dcterms:created>
  <dcterms:modified xsi:type="dcterms:W3CDTF">2020-11-29T12:26:57Z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