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\Documents\Umbau\Elektro\KMX\"/>
    </mc:Choice>
  </mc:AlternateContent>
  <xr:revisionPtr revIDLastSave="0" documentId="8_{0E2D4895-CB2C-4E89-AF89-69B1E672B9D4}" xr6:coauthVersionLast="45" xr6:coauthVersionMax="45" xr10:uidLastSave="{00000000-0000-0000-0000-000000000000}"/>
  <bookViews>
    <workbookView xWindow="-108" yWindow="-108" windowWidth="23256" windowHeight="12576" xr2:uid="{A6F8353D-0510-4489-8C99-156F73AB264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G5" i="1"/>
  <c r="G6" i="1"/>
  <c r="G7" i="1"/>
  <c r="G8" i="1"/>
  <c r="G9" i="1"/>
  <c r="G10" i="1"/>
  <c r="G11" i="1"/>
  <c r="G12" i="1" l="1"/>
</calcChain>
</file>

<file path=xl/sharedStrings.xml><?xml version="1.0" encoding="utf-8"?>
<sst xmlns="http://schemas.openxmlformats.org/spreadsheetml/2006/main" count="29" uniqueCount="26">
  <si>
    <t>KNX-Elektroinstallation</t>
  </si>
  <si>
    <t>Bezeichnung</t>
  </si>
  <si>
    <t>Preis</t>
  </si>
  <si>
    <t>Kategorie</t>
  </si>
  <si>
    <t>Vermutliche Menge</t>
  </si>
  <si>
    <t>Herstellernummer</t>
  </si>
  <si>
    <t>Netzteil</t>
  </si>
  <si>
    <t>Ethernet Interface</t>
  </si>
  <si>
    <t>Heizungsstelltrieb</t>
  </si>
  <si>
    <t>Heizungsaktor</t>
  </si>
  <si>
    <t>Jalosienenaktor</t>
  </si>
  <si>
    <t>Dimmaktor</t>
  </si>
  <si>
    <t>MDT JAL-0810.02 Jalousieaktor 8TE REG 10A 230VAC</t>
  </si>
  <si>
    <t>Jalosine</t>
  </si>
  <si>
    <t>Basis</t>
  </si>
  <si>
    <t>Glastaster</t>
  </si>
  <si>
    <t>Heizung</t>
  </si>
  <si>
    <t>Licht</t>
  </si>
  <si>
    <t>Endpreis</t>
  </si>
  <si>
    <t>MDT STV-0640.02 Busspannungsversorgung 4TE REG 640mA</t>
  </si>
  <si>
    <t>MDT SCN-IP000.03 IP Interface 2TE REG mit Email und Zeitserverfunktion</t>
  </si>
  <si>
    <t>MDT BE-GT2TW.01 Glastaster II Smart mit 6 Sensorflächen</t>
  </si>
  <si>
    <t>MDT AKH-0600.02 Heizungsaktor 3TE REG 24-230VAC</t>
  </si>
  <si>
    <t>MDT AKD-0401.02 Dimmaktor 6TE REG 250W 230VAC mit Wirkleistungsmessung</t>
  </si>
  <si>
    <t>MERTEN 639125 Thermoelektrischer Stellantrieb 230 V</t>
  </si>
  <si>
    <t>Datenblatt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</si>
</sst>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2" applyAlignment="1">
      <alignment vertical="center"/>
    </xf>
  </cellXfs>
  <cellStyles count="3">
    <cellStyle name="Link" xfId="2" builtinId="8"/>
    <cellStyle name="Standard" xfId="0" builtinId="0"/>
    <cellStyle name="Währung" xfId="1" builtinId="4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FD03A8-96BD-4E09-BF02-3DEFE14EA902}" name="Tabelle1" displayName="Tabelle1" ref="A4:G12" totalsRowCount="1">
  <autoFilter ref="A4:G11" xr:uid="{96AC54A7-3AF8-4232-A7CA-7456C1206A29}"/>
  <tableColumns count="7">
    <tableColumn id="1" xr3:uid="{F5042A58-498A-4C97-BACF-B3C8328DBC5F}" name="Bezeichnung"/>
    <tableColumn id="7" xr3:uid="{0CA81A17-BA15-4983-A8A2-0242A8B6B19B}" name="Herstellernummer" dataDxfId="1"/>
    <tableColumn id="3" xr3:uid="{A7425F57-1716-41F9-9380-535B4BFD75F6}" name="Datenblatt"/>
    <tableColumn id="4" xr3:uid="{4718EDFC-681A-42DA-B15F-DB810E8C969C}" name="Preis" dataCellStyle="Währung"/>
    <tableColumn id="5" xr3:uid="{A4E90C18-896F-4852-8F34-1136052F1D04}" name="Kategorie"/>
    <tableColumn id="6" xr3:uid="{12170A0C-6A62-4A83-B4B9-2C3B5CC64F58}" name="Vermutliche Menge" totalsRowFunction="custom">
      <totalsRowFormula>SUM(Tabelle1[Vermutliche Menge])</totalsRowFormula>
    </tableColumn>
    <tableColumn id="8" xr3:uid="{E30A86F8-AD60-4262-90C1-41270FEC02A0}" name="Endpreis" totalsRowFunction="custom" totalsRowDxfId="0" dataCellStyle="Währung" totalsRowCellStyle="Währung">
      <calculatedColumnFormula>Tabelle1[[#This Row],[Vermutliche Menge]]*Tabelle1[[#This Row],[Preis]]</calculatedColumnFormula>
      <totalsRowFormula>SUM(Tabelle1[Endpreis])</totalsRow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voltus.de/hausautomation/knx-eib/nach-hersteller/mdt/linienkoppler-usb-ip-interface/mdt-scn-ip000-03-ip-interface-2te-reg-mit-email-und-zeitserverfunktion.html" TargetMode="External"/><Relationship Id="rId7" Type="http://schemas.openxmlformats.org/officeDocument/2006/relationships/hyperlink" Target="https://www.voltus.de/?cl=details&amp;anid=dc7d3d94598bcca1b0cb6028bb0a05ee" TargetMode="External"/><Relationship Id="rId2" Type="http://schemas.openxmlformats.org/officeDocument/2006/relationships/hyperlink" Target="https://www.voltus.de/hausautomation/knx-eib/nach-hersteller/mdt/spannungsversorgung/mdt-stv-0640-02-busspannungsversorgung-4te-reg-640ma.html" TargetMode="External"/><Relationship Id="rId1" Type="http://schemas.openxmlformats.org/officeDocument/2006/relationships/hyperlink" Target="https://www.voltus.de/hausautomation/knx-eib/nach-hersteller/mdt/jalousieaktoren-o/mdt-jal-0810-02-jalousieaktor-8te-reg-10a-230vac-8-fach.html" TargetMode="External"/><Relationship Id="rId6" Type="http://schemas.openxmlformats.org/officeDocument/2006/relationships/hyperlink" Target="https://www.voltus.de/hausautomation/knx-eib/nach-hersteller/mdt/dimmaktoren/mdt-akd-0401-02-dimmaktor-6te-reg-250w-230vac-mit-wirkleistungsmessung-4-fach.html" TargetMode="External"/><Relationship Id="rId5" Type="http://schemas.openxmlformats.org/officeDocument/2006/relationships/hyperlink" Target="https://www.voltus.de/hausautomation/knx-eib/nach-hersteller/mdt/heizungsaktoren/mdt-akh-0600-02-heizungsaktor-3te-reg-24-230vac-6-fach.html" TargetMode="External"/><Relationship Id="rId4" Type="http://schemas.openxmlformats.org/officeDocument/2006/relationships/hyperlink" Target="https://www.voltus.de/hausautomation/knx-eib/nach-hersteller/mdt/tastsensoren-o/mdt-be-gt2tw-01-glastaster-ii-smart-mit-6-sensorflaechen-weiss.html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786F-74ED-4B47-9A9F-B84A1C0EAFA8}">
  <dimension ref="A1:G12"/>
  <sheetViews>
    <sheetView tabSelected="1" workbookViewId="0">
      <selection activeCell="B17" sqref="B17"/>
    </sheetView>
  </sheetViews>
  <sheetFormatPr baseColWidth="10" defaultRowHeight="14.4" x14ac:dyDescent="0.3"/>
  <cols>
    <col min="1" max="1" width="15.88671875" bestFit="1" customWidth="1"/>
    <col min="2" max="2" width="67.21875" bestFit="1" customWidth="1"/>
    <col min="3" max="3" width="12.109375" bestFit="1" customWidth="1"/>
    <col min="4" max="4" width="9.21875" bestFit="1" customWidth="1"/>
    <col min="5" max="5" width="11.21875" bestFit="1" customWidth="1"/>
    <col min="6" max="6" width="19.88671875" bestFit="1" customWidth="1"/>
  </cols>
  <sheetData>
    <row r="1" spans="1:7" x14ac:dyDescent="0.3">
      <c r="A1" s="1" t="s">
        <v>0</v>
      </c>
      <c r="B1" s="1"/>
      <c r="C1" s="1"/>
      <c r="D1" s="1"/>
      <c r="E1" s="1"/>
      <c r="F1" s="1"/>
    </row>
    <row r="2" spans="1:7" x14ac:dyDescent="0.3">
      <c r="A2" s="1"/>
      <c r="B2" s="1"/>
      <c r="C2" s="1"/>
      <c r="D2" s="1"/>
      <c r="E2" s="1"/>
      <c r="F2" s="1"/>
    </row>
    <row r="4" spans="1:7" x14ac:dyDescent="0.3">
      <c r="A4" t="s">
        <v>1</v>
      </c>
      <c r="B4" t="s">
        <v>5</v>
      </c>
      <c r="C4" t="s">
        <v>25</v>
      </c>
      <c r="D4" t="s">
        <v>2</v>
      </c>
      <c r="E4" t="s">
        <v>3</v>
      </c>
      <c r="F4" t="s">
        <v>4</v>
      </c>
      <c r="G4" t="s">
        <v>18</v>
      </c>
    </row>
    <row r="5" spans="1:7" x14ac:dyDescent="0.3">
      <c r="A5" t="s">
        <v>6</v>
      </c>
      <c r="B5" s="3" t="s">
        <v>19</v>
      </c>
      <c r="D5" s="2">
        <v>149.81</v>
      </c>
      <c r="E5" t="s">
        <v>14</v>
      </c>
      <c r="F5">
        <v>1</v>
      </c>
      <c r="G5" s="2">
        <f>Tabelle1[[#This Row],[Vermutliche Menge]]*Tabelle1[[#This Row],[Preis]]</f>
        <v>149.81</v>
      </c>
    </row>
    <row r="6" spans="1:7" x14ac:dyDescent="0.3">
      <c r="A6" t="s">
        <v>7</v>
      </c>
      <c r="B6" s="3" t="s">
        <v>20</v>
      </c>
      <c r="D6" s="2">
        <v>143.21</v>
      </c>
      <c r="E6" t="s">
        <v>14</v>
      </c>
      <c r="F6">
        <v>1</v>
      </c>
      <c r="G6" s="2">
        <f>Tabelle1[[#This Row],[Vermutliche Menge]]*Tabelle1[[#This Row],[Preis]]</f>
        <v>143.21</v>
      </c>
    </row>
    <row r="7" spans="1:7" x14ac:dyDescent="0.3">
      <c r="A7" t="s">
        <v>15</v>
      </c>
      <c r="B7" s="3" t="s">
        <v>21</v>
      </c>
      <c r="D7" s="2">
        <v>137.63</v>
      </c>
      <c r="E7" t="s">
        <v>14</v>
      </c>
      <c r="F7">
        <v>4</v>
      </c>
      <c r="G7" s="2">
        <f>Tabelle1[[#This Row],[Vermutliche Menge]]*Tabelle1[[#This Row],[Preis]]</f>
        <v>550.52</v>
      </c>
    </row>
    <row r="8" spans="1:7" x14ac:dyDescent="0.3">
      <c r="A8" t="s">
        <v>9</v>
      </c>
      <c r="B8" s="3" t="s">
        <v>22</v>
      </c>
      <c r="D8" s="2">
        <v>121.2</v>
      </c>
      <c r="E8" t="s">
        <v>16</v>
      </c>
      <c r="F8">
        <v>1</v>
      </c>
      <c r="G8" s="2">
        <f>Tabelle1[[#This Row],[Vermutliche Menge]]*Tabelle1[[#This Row],[Preis]]</f>
        <v>121.2</v>
      </c>
    </row>
    <row r="9" spans="1:7" x14ac:dyDescent="0.3">
      <c r="A9" t="s">
        <v>8</v>
      </c>
      <c r="B9" s="3" t="s">
        <v>24</v>
      </c>
      <c r="D9" s="2">
        <v>26.27</v>
      </c>
      <c r="E9" t="s">
        <v>16</v>
      </c>
      <c r="F9">
        <v>4</v>
      </c>
      <c r="G9" s="2">
        <f>Tabelle1[[#This Row],[Vermutliche Menge]]*Tabelle1[[#This Row],[Preis]]</f>
        <v>105.08</v>
      </c>
    </row>
    <row r="10" spans="1:7" x14ac:dyDescent="0.3">
      <c r="A10" t="s">
        <v>10</v>
      </c>
      <c r="B10" s="3" t="s">
        <v>12</v>
      </c>
      <c r="D10" s="2">
        <v>216.2</v>
      </c>
      <c r="E10" t="s">
        <v>13</v>
      </c>
      <c r="F10">
        <v>1</v>
      </c>
      <c r="G10" s="2">
        <f>Tabelle1[[#This Row],[Vermutliche Menge]]*Tabelle1[[#This Row],[Preis]]</f>
        <v>216.2</v>
      </c>
    </row>
    <row r="11" spans="1:7" x14ac:dyDescent="0.3">
      <c r="A11" t="s">
        <v>11</v>
      </c>
      <c r="B11" s="3" t="s">
        <v>23</v>
      </c>
      <c r="D11" s="2">
        <v>249.69</v>
      </c>
      <c r="E11" t="s">
        <v>17</v>
      </c>
      <c r="F11">
        <v>1</v>
      </c>
      <c r="G11" s="2">
        <f>Tabelle1[[#This Row],[Vermutliche Menge]]*Tabelle1[[#This Row],[Preis]]</f>
        <v>249.69</v>
      </c>
    </row>
    <row r="12" spans="1:7" x14ac:dyDescent="0.3">
      <c r="F12">
        <f>SUM(Tabelle1[Vermutliche Menge])</f>
        <v>13</v>
      </c>
      <c r="G12" s="2">
        <f>SUM(Tabelle1[Endpreis])</f>
        <v>1535.71</v>
      </c>
    </row>
  </sheetData>
  <mergeCells count="1">
    <mergeCell ref="A1:F2"/>
  </mergeCells>
  <hyperlinks>
    <hyperlink ref="B10" r:id="rId1" tooltip="MDT JAL-0810.02 Jalousieaktor 8TE REG 10A 230VAC 8-fach" display="https://www.voltus.de/hausautomation/knx-eib/nach-hersteller/mdt/jalousieaktoren-o/mdt-jal-0810-02-jalousieaktor-8te-reg-10a-230vac-8-fach.html" xr:uid="{E5F4C422-F1FA-453E-A08A-9ECCDC6FCD6B}"/>
    <hyperlink ref="B5" r:id="rId2" tooltip="MDT STV-0640.02 Busspannungsversorgung 4TE REG 640mA " display="https://www.voltus.de/hausautomation/knx-eib/nach-hersteller/mdt/spannungsversorgung/mdt-stv-0640-02-busspannungsversorgung-4te-reg-640ma.html" xr:uid="{81F3E89C-8D36-489C-9F86-4596235CF013}"/>
    <hyperlink ref="B6" r:id="rId3" tooltip="MDT SCN-IP000.03 IP Interface 2TE REG mit Email und Zeitserverfunktion " display="https://www.voltus.de/hausautomation/knx-eib/nach-hersteller/mdt/linienkoppler-usb-ip-interface/mdt-scn-ip000-03-ip-interface-2te-reg-mit-email-und-zeitserverfunktion.html" xr:uid="{D41FC865-619D-4E1A-8832-E52C053C4D8B}"/>
    <hyperlink ref="B7" r:id="rId4" tooltip="MDT BE-GT2TW.01 Glastaster II Smart mit 6 Sensorflächen Weiß" display="https://www.voltus.de/hausautomation/knx-eib/nach-hersteller/mdt/tastsensoren-o/mdt-be-gt2tw-01-glastaster-ii-smart-mit-6-sensorflaechen-weiss.html" xr:uid="{5E9101E6-79FC-40AB-B2F1-A4FA5363F5A9}"/>
    <hyperlink ref="B8" r:id="rId5" tooltip="MDT AKH-0600.02 Heizungsaktor 3TE REG 24-230VAC 6-fach" display="https://www.voltus.de/hausautomation/knx-eib/nach-hersteller/mdt/heizungsaktoren/mdt-akh-0600-02-heizungsaktor-3te-reg-24-230vac-6-fach.html" xr:uid="{DC9A9F9B-849D-41AB-AE04-7B5B9F0DB6C9}"/>
    <hyperlink ref="B11" r:id="rId6" tooltip="MDT AKD-0401.02 Dimmaktor 6TE REG 250W 230VAC mit Wirkleistungsmessung 4-fach" display="https://www.voltus.de/hausautomation/knx-eib/nach-hersteller/mdt/dimmaktoren/mdt-akd-0401-02-dimmaktor-6te-reg-250w-230vac-mit-wirkleistungsmessung-4-fach.html" xr:uid="{784BF359-713B-48A6-AECD-9924909651E5}"/>
    <hyperlink ref="B9" r:id="rId7" display="https://www.voltus.de/?cl=details&amp;anid=dc7d3d94598bcca1b0cb6028bb0a05ee" xr:uid="{A682DA0F-3E44-499B-BB59-0919BCDE1553}"/>
  </hyperlinks>
  <pageMargins left="0.7" right="0.7" top="0.78740157499999996" bottom="0.78740157499999996" header="0.3" footer="0.3"/>
  <pageSetup paperSize="9" orientation="portrait" horizontalDpi="300" verticalDpi="300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Brandl</dc:creator>
  <cp:lastModifiedBy>Thomas Brandl</cp:lastModifiedBy>
  <dcterms:created xsi:type="dcterms:W3CDTF">2020-11-22T19:29:23Z</dcterms:created>
  <dcterms:modified xsi:type="dcterms:W3CDTF">2020-11-22T21:06:48Z</dcterms:modified>
</cp:coreProperties>
</file>