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lberto\MasterIA\TFM\tfm_miar_ara\"/>
    </mc:Choice>
  </mc:AlternateContent>
  <xr:revisionPtr revIDLastSave="0" documentId="13_ncr:1_{92FECF87-E0D3-46A7-906D-D2CB0F15EE2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datros" sheetId="1" r:id="rId1"/>
    <sheet name="Hoja1" sheetId="2" r:id="rId2"/>
    <sheet name="GLOBAL" sheetId="7" r:id="rId3"/>
    <sheet name="TOTAL" sheetId="8" r:id="rId4"/>
    <sheet name="Hoja5" sheetId="6" r:id="rId5"/>
    <sheet name="STDD P2" sheetId="4" r:id="rId6"/>
    <sheet name="Hoja4" sheetId="5" r:id="rId7"/>
    <sheet name="MAXMIN P2" sheetId="3" r:id="rId8"/>
  </sheets>
  <definedNames>
    <definedName name="_xlnm._FilterDatabase" localSheetId="0" hidden="1">datros!$A$1:$I$501</definedName>
    <definedName name="_xlnm._FilterDatabase" localSheetId="6" hidden="1">Hoja4!$A$1:$G$1</definedName>
    <definedName name="_xlnm._FilterDatabase" localSheetId="4" hidden="1">Hoja5!$A$1:$G$1</definedName>
  </definedNames>
  <calcPr calcId="191029"/>
  <pivotCaches>
    <pivotCache cacheId="34" r:id="rId9"/>
    <pivotCache cacheId="35" r:id="rId10"/>
    <pivotCache cacheId="45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18" i="2"/>
  <c r="B17" i="2"/>
  <c r="B16" i="2"/>
  <c r="B15" i="2"/>
  <c r="M33" i="3"/>
  <c r="M32" i="3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47" i="1"/>
  <c r="B148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77" i="1"/>
  <c r="B17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227" i="1"/>
  <c r="B22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112" i="1"/>
  <c r="B113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</calcChain>
</file>

<file path=xl/sharedStrings.xml><?xml version="1.0" encoding="utf-8"?>
<sst xmlns="http://schemas.openxmlformats.org/spreadsheetml/2006/main" count="1187" uniqueCount="128">
  <si>
    <t>LB Cost</t>
  </si>
  <si>
    <t>Gap</t>
  </si>
  <si>
    <t>ACO Std</t>
  </si>
  <si>
    <t>ACO MAXMIN</t>
  </si>
  <si>
    <t>ACO MAXMIN LS</t>
  </si>
  <si>
    <t>ACO MAXMIN H-PROFIT</t>
  </si>
  <si>
    <t>ACO MAXMIN H-PROFIT LS</t>
  </si>
  <si>
    <t>Instance</t>
  </si>
  <si>
    <t>Ins-0-20.txt</t>
  </si>
  <si>
    <t>Ins-1-20.txt</t>
  </si>
  <si>
    <t>Ins-10-20.txt</t>
  </si>
  <si>
    <t>Ins-11-20.txt</t>
  </si>
  <si>
    <t>Ins-12-20.txt</t>
  </si>
  <si>
    <t>Ins-13-20.txt</t>
  </si>
  <si>
    <t>Ins-14-20.txt</t>
  </si>
  <si>
    <t>Ins-15-20.txt</t>
  </si>
  <si>
    <t>Ins-16-20.txt</t>
  </si>
  <si>
    <t>Ins-17-20.txt</t>
  </si>
  <si>
    <t>Ins-18-20.txt</t>
  </si>
  <si>
    <t>Ins-19-20.txt</t>
  </si>
  <si>
    <t>Ins-2-20.txt</t>
  </si>
  <si>
    <t>Ins-20-50.txt</t>
  </si>
  <si>
    <t>Ins-21-50.txt</t>
  </si>
  <si>
    <t>Ins-22-50.txt</t>
  </si>
  <si>
    <t>Ins-23-50.txt</t>
  </si>
  <si>
    <t>Ins-24-50.txt</t>
  </si>
  <si>
    <t>Ins-25-50.txt</t>
  </si>
  <si>
    <t>Ins-26-50.txt</t>
  </si>
  <si>
    <t>Ins-27-50.txt</t>
  </si>
  <si>
    <t>Ins-28-50.txt</t>
  </si>
  <si>
    <t>Ins-29-50.txt</t>
  </si>
  <si>
    <t>Ins-3-20.txt</t>
  </si>
  <si>
    <t>Ins-30-50.txt</t>
  </si>
  <si>
    <t>Ins-31-50.txt</t>
  </si>
  <si>
    <t>Ins-32-50.txt</t>
  </si>
  <si>
    <t>Ins-33-50.txt</t>
  </si>
  <si>
    <t>Ins-34-50.txt</t>
  </si>
  <si>
    <t>Ins-35-50.txt</t>
  </si>
  <si>
    <t>Ins-36-50.txt</t>
  </si>
  <si>
    <t>Ins-37-50.txt</t>
  </si>
  <si>
    <t>Ins-38-50.txt</t>
  </si>
  <si>
    <t>Ins-39-50.txt</t>
  </si>
  <si>
    <t>Ins-4-20.txt</t>
  </si>
  <si>
    <t>Ins-40-50.txt</t>
  </si>
  <si>
    <t>Ins-41-50.txt</t>
  </si>
  <si>
    <t>Ins-42-50.txt</t>
  </si>
  <si>
    <t>Ins-43-50.txt</t>
  </si>
  <si>
    <t>Ins-44-50.txt</t>
  </si>
  <si>
    <t>Ins-45-50.txt</t>
  </si>
  <si>
    <t>Ins-46-50.txt</t>
  </si>
  <si>
    <t>Ins-47-50.txt</t>
  </si>
  <si>
    <t>Ins-48-50.txt</t>
  </si>
  <si>
    <t>Ins-49-50.txt</t>
  </si>
  <si>
    <t>Ins-5-20.txt</t>
  </si>
  <si>
    <t>Ins-50-100.txt</t>
  </si>
  <si>
    <t>Ins-51-100.txt</t>
  </si>
  <si>
    <t>Ins-52-100.txt</t>
  </si>
  <si>
    <t>Ins-53-100.txt</t>
  </si>
  <si>
    <t>Ins-54-100.txt</t>
  </si>
  <si>
    <t>Ins-55-100.txt</t>
  </si>
  <si>
    <t>Ins-56-100.txt</t>
  </si>
  <si>
    <t>Ins-57-100.txt</t>
  </si>
  <si>
    <t>Ins-58-100.txt</t>
  </si>
  <si>
    <t>Ins-59-100.txt</t>
  </si>
  <si>
    <t>Ins-6-20.txt</t>
  </si>
  <si>
    <t>Ins-60-100.txt</t>
  </si>
  <si>
    <t>Ins-61-100.txt</t>
  </si>
  <si>
    <t>Ins-62-100.txt</t>
  </si>
  <si>
    <t>Ins-63-100.txt</t>
  </si>
  <si>
    <t>Ins-64-100.txt</t>
  </si>
  <si>
    <t>Ins-65-100.txt</t>
  </si>
  <si>
    <t>Ins-66-100.txt</t>
  </si>
  <si>
    <t>Ins-67-100.txt</t>
  </si>
  <si>
    <t>Ins-68-100.txt</t>
  </si>
  <si>
    <t>Ins-69-100.txt</t>
  </si>
  <si>
    <t>Ins-7-20.txt</t>
  </si>
  <si>
    <t>Ins-70-100.txt</t>
  </si>
  <si>
    <t>Ins-71-100.txt</t>
  </si>
  <si>
    <t>Ins-72-100.txt</t>
  </si>
  <si>
    <t>Ins-73-100.txt</t>
  </si>
  <si>
    <t>Ins-74-100.txt</t>
  </si>
  <si>
    <t>Ins-75-100.txt</t>
  </si>
  <si>
    <t>Ins-76-100.txt</t>
  </si>
  <si>
    <t>Ins-77-100.txt</t>
  </si>
  <si>
    <t>Ins-78-100.txt</t>
  </si>
  <si>
    <t>Ins-79-100.txt</t>
  </si>
  <si>
    <t>Ins-8-20.txt</t>
  </si>
  <si>
    <t>Ins-80-100.txt</t>
  </si>
  <si>
    <t>Ins-81-100.txt</t>
  </si>
  <si>
    <t>Ins-82-100.txt</t>
  </si>
  <si>
    <t>Ins-83-100.txt</t>
  </si>
  <si>
    <t>Ins-84-100.txt</t>
  </si>
  <si>
    <t>Ins-85-100.txt</t>
  </si>
  <si>
    <t>Ins-86-100.txt</t>
  </si>
  <si>
    <t>Ins-87-100.txt</t>
  </si>
  <si>
    <t>Ins-88-100.txt</t>
  </si>
  <si>
    <t>Ins-89-100.txt</t>
  </si>
  <si>
    <t>Ins-9-20.txt</t>
  </si>
  <si>
    <t>Ins-90-100.txt</t>
  </si>
  <si>
    <t>Ins-91-100.txt</t>
  </si>
  <si>
    <t>Ins-92-100.txt</t>
  </si>
  <si>
    <t>Ins-93-100.txt</t>
  </si>
  <si>
    <t>Ins-94-100.txt</t>
  </si>
  <si>
    <t>Ins-95-100.txt</t>
  </si>
  <si>
    <t>Ins-96-100.txt</t>
  </si>
  <si>
    <t>Ins-97-100.txt</t>
  </si>
  <si>
    <t>Ins-98-100.txt</t>
  </si>
  <si>
    <t>Ins-99-100.txt</t>
  </si>
  <si>
    <t>Ins-0-4.txt</t>
  </si>
  <si>
    <t>Instance Size</t>
  </si>
  <si>
    <t>GESPP ACO Version</t>
  </si>
  <si>
    <t>GESPP ACO Cost</t>
  </si>
  <si>
    <t>GESPP ACO Cluster Coverage</t>
  </si>
  <si>
    <t>ACO Std (P1)</t>
  </si>
  <si>
    <t>Promedio de Gap</t>
  </si>
  <si>
    <t>Total general</t>
  </si>
  <si>
    <t>ACO Std (P2)</t>
  </si>
  <si>
    <t>ACO MAXMIN (P2)</t>
  </si>
  <si>
    <t>ACO MAXMIN (P1)</t>
  </si>
  <si>
    <t xml:space="preserve"> </t>
  </si>
  <si>
    <t>GESPP ACO VERSION</t>
  </si>
  <si>
    <t>01 - ACO Std (P2)</t>
  </si>
  <si>
    <t>02 - ACO MAXMIN (P2)</t>
  </si>
  <si>
    <t>03 - ACO MAXMIN LS (P2)</t>
  </si>
  <si>
    <t>04 - ACO MAXMIN H-PROFIT (P2)</t>
  </si>
  <si>
    <t>05 - ACO MAXMIN H-PROFIT LS (P2)</t>
  </si>
  <si>
    <t>Promedio de GESPP ACO Cluster Coverage</t>
  </si>
  <si>
    <t>GESPP ACO VERSION (P2)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</si>
</sst>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NumberFormat="1" applyAlignment="1">
      <alignment horizontal="center"/>
    </xf>
    <xf numFmtId="164" fontId="1" fillId="0" borderId="1" xfId="1" applyNumberFormat="1" applyFont="1" applyBorder="1" applyAlignment="1">
      <alignment horizontal="center" vertical="top"/>
    </xf>
    <xf numFmtId="0" fontId="0" fillId="0" borderId="0" xfId="0" pivotButton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orcentaje" xfId="1" builtinId="5"/>
  </cellStyles>
  <dxfs count="102">
    <dxf>
      <numFmt numFmtId="164" formatCode="0.000%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numFmt numFmtId="164" formatCode="0.000%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0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64" formatCode="0.000%"/>
    </dxf>
    <dxf>
      <numFmt numFmtId="164" formatCode="0.000%"/>
    </dxf>
    <dxf>
      <numFmt numFmtId="164" formatCode="0.000%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Perez" refreshedDate="45731.837493865743" createdVersion="8" refreshedVersion="8" minRefreshableVersion="3" recordCount="10" xr:uid="{4F9A8FD0-C5B9-4464-976C-64B2C793BEF4}">
  <cacheSource type="worksheet">
    <worksheetSource ref="A1:G11" sheet="MAXMIN P2"/>
  </cacheSource>
  <cacheFields count="7">
    <cacheField name="Instance" numFmtId="0">
      <sharedItems/>
    </cacheField>
    <cacheField name="Instance Size" numFmtId="0">
      <sharedItems containsSemiMixedTypes="0" containsString="0" containsNumber="1" containsInteger="1" minValue="4" maxValue="100" count="4">
        <n v="4"/>
        <n v="20"/>
        <n v="50"/>
        <n v="100"/>
      </sharedItems>
    </cacheField>
    <cacheField name="GESPP ACO Version" numFmtId="0">
      <sharedItems count="2">
        <s v="ACO MAXMIN (P2)"/>
        <s v="ACO Std (P2)" u="1"/>
      </sharedItems>
    </cacheField>
    <cacheField name="GESPP ACO Cost" numFmtId="0">
      <sharedItems containsSemiMixedTypes="0" containsString="0" containsNumber="1" containsInteger="1" minValue="-890391" maxValue="3664"/>
    </cacheField>
    <cacheField name="GESPP ACO Cluster Coverage" numFmtId="9">
      <sharedItems containsSemiMixedTypes="0" containsString="0" containsNumber="1" minValue="0.97140000000000004" maxValue="1"/>
    </cacheField>
    <cacheField name="LB Cost" numFmtId="0">
      <sharedItems containsSemiMixedTypes="0" containsString="0" containsNumber="1" containsInteger="1" minValue="-893660" maxValue="3664"/>
    </cacheField>
    <cacheField name="Gap" numFmtId="10">
      <sharedItems containsSemiMixedTypes="0" containsString="0" containsNumber="1" minValue="0" maxValue="6.224529027297193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Perez" refreshedDate="45731.842091319442" createdVersion="8" refreshedVersion="8" minRefreshableVersion="3" recordCount="10" xr:uid="{F2775389-A3BD-47A2-8A57-CE590ADFDC32}">
  <cacheSource type="worksheet">
    <worksheetSource ref="A1:G11" sheet="STDD P2"/>
  </cacheSource>
  <cacheFields count="7">
    <cacheField name="Instance" numFmtId="0">
      <sharedItems/>
    </cacheField>
    <cacheField name="Instance Size" numFmtId="0">
      <sharedItems containsSemiMixedTypes="0" containsString="0" containsNumber="1" containsInteger="1" minValue="4" maxValue="100" count="4">
        <n v="4"/>
        <n v="20"/>
        <n v="50"/>
        <n v="100"/>
      </sharedItems>
    </cacheField>
    <cacheField name="GESPP ACO Version" numFmtId="0">
      <sharedItems count="1">
        <s v="ACO Std (P2)"/>
      </sharedItems>
    </cacheField>
    <cacheField name="GESPP ACO Cost" numFmtId="0">
      <sharedItems containsSemiMixedTypes="0" containsString="0" containsNumber="1" containsInteger="1" minValue="-880184" maxValue="3664"/>
    </cacheField>
    <cacheField name="GESPP ACO Cluster Coverage" numFmtId="9">
      <sharedItems containsSemiMixedTypes="0" containsString="0" containsNumber="1" minValue="0.94189999999999996" maxValue="1"/>
    </cacheField>
    <cacheField name="LB Cost" numFmtId="0">
      <sharedItems containsSemiMixedTypes="0" containsString="0" containsNumber="1" containsInteger="1" minValue="-893660" maxValue="3664"/>
    </cacheField>
    <cacheField name="Gap" numFmtId="10">
      <sharedItems containsSemiMixedTypes="0" containsString="0" containsNumber="1" minValue="0" maxValue="0.23081765405329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Perez" refreshedDate="45733.657607060188" createdVersion="8" refreshedVersion="8" minRefreshableVersion="3" recordCount="500" xr:uid="{0BC9EAFB-DD7D-4679-9731-BBEEE898B010}">
  <cacheSource type="worksheet">
    <worksheetSource ref="C1:I501" sheet="datros"/>
  </cacheSource>
  <cacheFields count="8">
    <cacheField name="Instance" numFmtId="0">
      <sharedItems/>
    </cacheField>
    <cacheField name="Instance Size" numFmtId="0">
      <sharedItems containsSemiMixedTypes="0" containsString="0" containsNumber="1" containsInteger="1" minValue="20" maxValue="100" count="3">
        <n v="20"/>
        <n v="50"/>
        <n v="100"/>
      </sharedItems>
    </cacheField>
    <cacheField name="GESPP ACO VERSION" numFmtId="0">
      <sharedItems/>
    </cacheField>
    <cacheField name="GESPP ACO VERSION2" numFmtId="0">
      <sharedItems count="5">
        <s v="01 - ACO Std (P2)"/>
        <s v="02 - ACO MAXMIN (P2)"/>
        <s v="03 - ACO MAXMIN LS (P2)"/>
        <s v="04 - ACO MAXMIN H-PROFIT (P2)"/>
        <s v="05 - ACO MAXMIN H-PROFIT LS (P2)"/>
      </sharedItems>
    </cacheField>
    <cacheField name="GESPP ACO Cost" numFmtId="0">
      <sharedItems containsSemiMixedTypes="0" containsString="0" containsNumber="1" containsInteger="1" minValue="-995612" maxValue="-7159"/>
    </cacheField>
    <cacheField name="GESPP ACO Cluster Coverage" numFmtId="10">
      <sharedItems containsSemiMixedTypes="0" containsString="0" containsNumber="1" minValue="0.55169999999999997" maxValue="1"/>
    </cacheField>
    <cacheField name="LB Cost" numFmtId="0">
      <sharedItems containsSemiMixedTypes="0" containsString="0" containsNumber="1" containsInteger="1" minValue="-997402" maxValue="-12016"/>
    </cacheField>
    <cacheField name="Gap" numFmtId="10">
      <sharedItems containsSemiMixedTypes="0" containsString="0" containsNumber="1" minValue="0" maxValue="0.586710541507909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Ins-0-4.txt"/>
    <x v="0"/>
    <x v="0"/>
    <n v="3664"/>
    <n v="1"/>
    <n v="3664"/>
    <n v="0"/>
  </r>
  <r>
    <s v="Ins-11-20.txt"/>
    <x v="1"/>
    <x v="0"/>
    <n v="-13795"/>
    <n v="1"/>
    <n v="-14297"/>
    <n v="3.5112261313562293E-2"/>
  </r>
  <r>
    <s v="Ins-17-20.txt"/>
    <x v="1"/>
    <x v="0"/>
    <n v="-14083"/>
    <n v="1"/>
    <n v="-14153"/>
    <n v="4.9459478555783235E-3"/>
  </r>
  <r>
    <s v="Ins-5-20.txt"/>
    <x v="1"/>
    <x v="0"/>
    <n v="-24391"/>
    <n v="0.97140000000000004"/>
    <n v="-26010"/>
    <n v="6.2245290272971932E-2"/>
  </r>
  <r>
    <s v="Ins-29-50.txt"/>
    <x v="2"/>
    <x v="0"/>
    <n v="-114455"/>
    <n v="1"/>
    <n v="-117004"/>
    <n v="2.178557998017162E-2"/>
  </r>
  <r>
    <s v="Ins-35-50.txt"/>
    <x v="2"/>
    <x v="0"/>
    <n v="-184872"/>
    <n v="0.97670000000000001"/>
    <n v="-188135"/>
    <n v="1.7343928561936908E-2"/>
  </r>
  <r>
    <s v="Ins-40-50.txt"/>
    <x v="2"/>
    <x v="0"/>
    <n v="-159464"/>
    <n v="1"/>
    <n v="-161158"/>
    <n v="1.051142357189839E-2"/>
  </r>
  <r>
    <s v="Ins-58-100.txt"/>
    <x v="3"/>
    <x v="0"/>
    <n v="-646506"/>
    <n v="1"/>
    <n v="-650682"/>
    <n v="6.4178815458242281E-3"/>
  </r>
  <r>
    <s v="Ins-60-100.txt"/>
    <x v="3"/>
    <x v="0"/>
    <n v="-744707"/>
    <n v="1"/>
    <n v="-746925"/>
    <n v="2.9695083174348159E-3"/>
  </r>
  <r>
    <s v="Ins-76-100.txt"/>
    <x v="3"/>
    <x v="0"/>
    <n v="-890391"/>
    <n v="1"/>
    <n v="-893660"/>
    <n v="3.6579907347313299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Ins-0-4.txt"/>
    <x v="0"/>
    <x v="0"/>
    <n v="3664"/>
    <n v="1"/>
    <n v="3664"/>
    <n v="0"/>
  </r>
  <r>
    <s v="Ins-11-20.txt"/>
    <x v="1"/>
    <x v="0"/>
    <n v="-10997"/>
    <n v="1"/>
    <n v="-14297"/>
    <n v="0.2308176540532979"/>
  </r>
  <r>
    <s v="Ins-17-20.txt"/>
    <x v="1"/>
    <x v="0"/>
    <n v="-13788"/>
    <n v="1"/>
    <n v="-14153"/>
    <n v="2.5789585246944111E-2"/>
  </r>
  <r>
    <s v="Ins-5-20.txt"/>
    <x v="1"/>
    <x v="0"/>
    <n v="-23364"/>
    <n v="0.97140000000000004"/>
    <n v="-26010"/>
    <n v="0.10173010380622839"/>
  </r>
  <r>
    <s v="Ins-29-50.txt"/>
    <x v="2"/>
    <x v="0"/>
    <n v="-112679"/>
    <n v="1"/>
    <n v="-117004"/>
    <n v="3.6964548220573649E-2"/>
  </r>
  <r>
    <s v="Ins-35-50.txt"/>
    <x v="2"/>
    <x v="0"/>
    <n v="-176860"/>
    <n v="0.94189999999999996"/>
    <n v="-188135"/>
    <n v="5.9930369149812632E-2"/>
  </r>
  <r>
    <s v="Ins-40-50.txt"/>
    <x v="2"/>
    <x v="0"/>
    <n v="-156170"/>
    <n v="0.96099999999999997"/>
    <n v="-161158"/>
    <n v="3.0950992193995962E-2"/>
  </r>
  <r>
    <s v="Ins-58-100.txt"/>
    <x v="3"/>
    <x v="0"/>
    <n v="-642812"/>
    <n v="1"/>
    <n v="-650682"/>
    <n v="1.2095001859587331E-2"/>
  </r>
  <r>
    <s v="Ins-60-100.txt"/>
    <x v="3"/>
    <x v="0"/>
    <n v="-742607"/>
    <n v="1"/>
    <n v="-746925"/>
    <n v="5.7810355792080855E-3"/>
  </r>
  <r>
    <s v="Ins-76-100.txt"/>
    <x v="3"/>
    <x v="0"/>
    <n v="-880184"/>
    <n v="1"/>
    <n v="-893660"/>
    <n v="1.507956045923506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Ins-0-20.txt"/>
    <x v="0"/>
    <s v="ACO Std"/>
    <x v="0"/>
    <n v="-13473"/>
    <n v="1"/>
    <n v="-13851"/>
    <n v="2.7290448343079921E-2"/>
  </r>
  <r>
    <s v="Ins-0-20.txt"/>
    <x v="0"/>
    <s v="ACO MAXMIN"/>
    <x v="1"/>
    <n v="-13617"/>
    <n v="0.95829999999999993"/>
    <n v="-13851"/>
    <n v="1.6894087069525669E-2"/>
  </r>
  <r>
    <s v="Ins-0-20.txt"/>
    <x v="0"/>
    <s v="ACO MAXMIN LS"/>
    <x v="2"/>
    <n v="-13617"/>
    <n v="0.95829999999999993"/>
    <n v="-13851"/>
    <n v="1.6894087069525669E-2"/>
  </r>
  <r>
    <s v="Ins-0-20.txt"/>
    <x v="0"/>
    <s v="ACO MAXMIN H-PROFIT"/>
    <x v="3"/>
    <n v="-13617"/>
    <n v="0.95829999999999993"/>
    <n v="-13851"/>
    <n v="1.6894087069525669E-2"/>
  </r>
  <r>
    <s v="Ins-0-20.txt"/>
    <x v="0"/>
    <s v="ACO MAXMIN H-PROFIT LS"/>
    <x v="4"/>
    <n v="-13617"/>
    <n v="0.95829999999999993"/>
    <n v="-13851"/>
    <n v="1.6894087069525669E-2"/>
  </r>
  <r>
    <s v="Ins-1-20.txt"/>
    <x v="0"/>
    <s v="ACO Std"/>
    <x v="0"/>
    <n v="-25240"/>
    <n v="1"/>
    <n v="-29047"/>
    <n v="0.13106344889317309"/>
  </r>
  <r>
    <s v="Ins-1-20.txt"/>
    <x v="0"/>
    <s v="ACO MAXMIN"/>
    <x v="1"/>
    <n v="-27898"/>
    <n v="1"/>
    <n v="-29047"/>
    <n v="3.9556580714015223E-2"/>
  </r>
  <r>
    <s v="Ins-1-20.txt"/>
    <x v="0"/>
    <s v="ACO MAXMIN LS"/>
    <x v="2"/>
    <n v="-27898"/>
    <n v="1"/>
    <n v="-29047"/>
    <n v="3.9556580714015223E-2"/>
  </r>
  <r>
    <s v="Ins-1-20.txt"/>
    <x v="0"/>
    <s v="ACO MAXMIN H-PROFIT"/>
    <x v="3"/>
    <n v="-28189"/>
    <n v="1"/>
    <n v="-29047"/>
    <n v="2.9538334423520499E-2"/>
  </r>
  <r>
    <s v="Ins-1-20.txt"/>
    <x v="0"/>
    <s v="ACO MAXMIN H-PROFIT LS"/>
    <x v="4"/>
    <n v="-28189"/>
    <n v="1"/>
    <n v="-29047"/>
    <n v="2.9538334423520499E-2"/>
  </r>
  <r>
    <s v="Ins-10-20.txt"/>
    <x v="0"/>
    <s v="ACO Std"/>
    <x v="0"/>
    <n v="-21052"/>
    <n v="0.90620000000000001"/>
    <n v="-25107"/>
    <n v="0.16150874258175008"/>
  </r>
  <r>
    <s v="Ins-10-20.txt"/>
    <x v="0"/>
    <s v="ACO MAXMIN"/>
    <x v="1"/>
    <n v="-23949"/>
    <n v="0.90620000000000001"/>
    <n v="-25107"/>
    <n v="4.6122595292149599E-2"/>
  </r>
  <r>
    <s v="Ins-10-20.txt"/>
    <x v="0"/>
    <s v="ACO MAXMIN LS"/>
    <x v="2"/>
    <n v="-23972"/>
    <n v="0.90620000000000001"/>
    <n v="-25107"/>
    <n v="4.5206516111044731E-2"/>
  </r>
  <r>
    <s v="Ins-10-20.txt"/>
    <x v="0"/>
    <s v="ACO MAXMIN H-PROFIT"/>
    <x v="3"/>
    <n v="-23949"/>
    <n v="0.90620000000000001"/>
    <n v="-25107"/>
    <n v="4.6122595292149599E-2"/>
  </r>
  <r>
    <s v="Ins-10-20.txt"/>
    <x v="0"/>
    <s v="ACO MAXMIN H-PROFIT LS"/>
    <x v="4"/>
    <n v="-23972"/>
    <n v="0.90620000000000001"/>
    <n v="-25107"/>
    <n v="4.5206516111044731E-2"/>
  </r>
  <r>
    <s v="Ins-11-20.txt"/>
    <x v="0"/>
    <s v="ACO Std"/>
    <x v="0"/>
    <n v="-10997"/>
    <n v="1"/>
    <n v="-14297"/>
    <n v="0.2308176540532979"/>
  </r>
  <r>
    <s v="Ins-11-20.txt"/>
    <x v="0"/>
    <s v="ACO MAXMIN"/>
    <x v="1"/>
    <n v="-13795"/>
    <n v="1"/>
    <n v="-14297"/>
    <n v="3.5112261313562293E-2"/>
  </r>
  <r>
    <s v="Ins-11-20.txt"/>
    <x v="0"/>
    <s v="ACO MAXMIN LS"/>
    <x v="2"/>
    <n v="-13795"/>
    <n v="1"/>
    <n v="-14297"/>
    <n v="3.5112261313562293E-2"/>
  </r>
  <r>
    <s v="Ins-11-20.txt"/>
    <x v="0"/>
    <s v="ACO MAXMIN H-PROFIT"/>
    <x v="3"/>
    <n v="-13850"/>
    <n v="1"/>
    <n v="-14297"/>
    <n v="3.1265300412673988E-2"/>
  </r>
  <r>
    <s v="Ins-11-20.txt"/>
    <x v="0"/>
    <s v="ACO MAXMIN H-PROFIT LS"/>
    <x v="4"/>
    <n v="-13850"/>
    <n v="1"/>
    <n v="-14297"/>
    <n v="3.1265300412673988E-2"/>
  </r>
  <r>
    <s v="Ins-12-20.txt"/>
    <x v="0"/>
    <s v="ACO Std"/>
    <x v="0"/>
    <n v="-25882"/>
    <n v="1"/>
    <n v="-27493"/>
    <n v="5.8596733714036307E-2"/>
  </r>
  <r>
    <s v="Ins-12-20.txt"/>
    <x v="0"/>
    <s v="ACO MAXMIN"/>
    <x v="1"/>
    <n v="-25861"/>
    <n v="1"/>
    <n v="-27493"/>
    <n v="5.9360564507329142E-2"/>
  </r>
  <r>
    <s v="Ins-12-20.txt"/>
    <x v="0"/>
    <s v="ACO MAXMIN LS"/>
    <x v="2"/>
    <n v="-25861"/>
    <n v="1"/>
    <n v="-27493"/>
    <n v="5.9360564507329142E-2"/>
  </r>
  <r>
    <s v="Ins-12-20.txt"/>
    <x v="0"/>
    <s v="ACO MAXMIN H-PROFIT"/>
    <x v="3"/>
    <n v="-25861"/>
    <n v="1"/>
    <n v="-27493"/>
    <n v="5.9360564507329142E-2"/>
  </r>
  <r>
    <s v="Ins-12-20.txt"/>
    <x v="0"/>
    <s v="ACO MAXMIN H-PROFIT LS"/>
    <x v="4"/>
    <n v="-25861"/>
    <n v="1"/>
    <n v="-27493"/>
    <n v="5.9360564507329142E-2"/>
  </r>
  <r>
    <s v="Ins-13-20.txt"/>
    <x v="0"/>
    <s v="ACO Std"/>
    <x v="0"/>
    <n v="-7957"/>
    <n v="0.95450000000000002"/>
    <n v="-12016"/>
    <n v="0.33779960053262309"/>
  </r>
  <r>
    <s v="Ins-13-20.txt"/>
    <x v="0"/>
    <s v="ACO MAXMIN"/>
    <x v="1"/>
    <n v="-8603"/>
    <n v="0.90910000000000002"/>
    <n v="-12016"/>
    <n v="0.28403794940079902"/>
  </r>
  <r>
    <s v="Ins-13-20.txt"/>
    <x v="0"/>
    <s v="ACO MAXMIN LS"/>
    <x v="2"/>
    <n v="-8603"/>
    <n v="0.90910000000000002"/>
    <n v="-12016"/>
    <n v="0.28403794940079902"/>
  </r>
  <r>
    <s v="Ins-13-20.txt"/>
    <x v="0"/>
    <s v="ACO MAXMIN H-PROFIT"/>
    <x v="3"/>
    <n v="-8603"/>
    <n v="0.90910000000000002"/>
    <n v="-12016"/>
    <n v="0.28403794940079902"/>
  </r>
  <r>
    <s v="Ins-13-20.txt"/>
    <x v="0"/>
    <s v="ACO MAXMIN H-PROFIT LS"/>
    <x v="4"/>
    <n v="-8603"/>
    <n v="0.90910000000000002"/>
    <n v="-12016"/>
    <n v="0.28403794940079902"/>
  </r>
  <r>
    <s v="Ins-14-20.txt"/>
    <x v="0"/>
    <s v="ACO Std"/>
    <x v="0"/>
    <n v="-18005"/>
    <n v="1"/>
    <n v="-18005"/>
    <n v="0"/>
  </r>
  <r>
    <s v="Ins-14-20.txt"/>
    <x v="0"/>
    <s v="ACO MAXMIN"/>
    <x v="1"/>
    <n v="-18005"/>
    <n v="1"/>
    <n v="-18005"/>
    <n v="0"/>
  </r>
  <r>
    <s v="Ins-14-20.txt"/>
    <x v="0"/>
    <s v="ACO MAXMIN LS"/>
    <x v="2"/>
    <n v="-18005"/>
    <n v="1"/>
    <n v="-18005"/>
    <n v="0"/>
  </r>
  <r>
    <s v="Ins-14-20.txt"/>
    <x v="0"/>
    <s v="ACO MAXMIN H-PROFIT"/>
    <x v="3"/>
    <n v="-18005"/>
    <n v="1"/>
    <n v="-18005"/>
    <n v="0"/>
  </r>
  <r>
    <s v="Ins-14-20.txt"/>
    <x v="0"/>
    <s v="ACO MAXMIN H-PROFIT LS"/>
    <x v="4"/>
    <n v="-18005"/>
    <n v="1"/>
    <n v="-18005"/>
    <n v="0"/>
  </r>
  <r>
    <s v="Ins-15-20.txt"/>
    <x v="0"/>
    <s v="ACO Std"/>
    <x v="0"/>
    <n v="-17792"/>
    <n v="1"/>
    <n v="-20856"/>
    <n v="0.14691215957038739"/>
  </r>
  <r>
    <s v="Ins-15-20.txt"/>
    <x v="0"/>
    <s v="ACO MAXMIN"/>
    <x v="1"/>
    <n v="-18616"/>
    <n v="1"/>
    <n v="-20856"/>
    <n v="0.1074031453778289"/>
  </r>
  <r>
    <s v="Ins-15-20.txt"/>
    <x v="0"/>
    <s v="ACO MAXMIN LS"/>
    <x v="2"/>
    <n v="-18626"/>
    <n v="1"/>
    <n v="-20856"/>
    <n v="0.1069236670502493"/>
  </r>
  <r>
    <s v="Ins-15-20.txt"/>
    <x v="0"/>
    <s v="ACO MAXMIN H-PROFIT"/>
    <x v="3"/>
    <n v="-18617"/>
    <n v="1"/>
    <n v="-20856"/>
    <n v="0.107355197545071"/>
  </r>
  <r>
    <s v="Ins-15-20.txt"/>
    <x v="0"/>
    <s v="ACO MAXMIN H-PROFIT LS"/>
    <x v="4"/>
    <n v="-18626"/>
    <n v="1"/>
    <n v="-20856"/>
    <n v="0.1069236670502493"/>
  </r>
  <r>
    <s v="Ins-16-20.txt"/>
    <x v="0"/>
    <s v="ACO Std"/>
    <x v="0"/>
    <n v="-7159"/>
    <n v="0.55169999999999997"/>
    <n v="-17322"/>
    <n v="0.58671054150790902"/>
  </r>
  <r>
    <s v="Ins-16-20.txt"/>
    <x v="0"/>
    <s v="ACO MAXMIN"/>
    <x v="1"/>
    <n v="-12317"/>
    <n v="0.86209999999999998"/>
    <n v="-17322"/>
    <n v="0.28893892160258633"/>
  </r>
  <r>
    <s v="Ins-16-20.txt"/>
    <x v="0"/>
    <s v="ACO MAXMIN LS"/>
    <x v="2"/>
    <n v="-12317"/>
    <n v="0.86209999999999998"/>
    <n v="-17322"/>
    <n v="0.28893892160258633"/>
  </r>
  <r>
    <s v="Ins-16-20.txt"/>
    <x v="0"/>
    <s v="ACO MAXMIN H-PROFIT"/>
    <x v="3"/>
    <n v="-7159"/>
    <n v="0.55169999999999997"/>
    <n v="-17322"/>
    <n v="0.58671054150790902"/>
  </r>
  <r>
    <s v="Ins-16-20.txt"/>
    <x v="0"/>
    <s v="ACO MAXMIN H-PROFIT LS"/>
    <x v="4"/>
    <n v="-7159"/>
    <n v="0.55169999999999997"/>
    <n v="-17322"/>
    <n v="0.58671054150790902"/>
  </r>
  <r>
    <s v="Ins-17-20.txt"/>
    <x v="0"/>
    <s v="ACO Std"/>
    <x v="0"/>
    <n v="-13788"/>
    <n v="1"/>
    <n v="-14153"/>
    <n v="2.5789585246944111E-2"/>
  </r>
  <r>
    <s v="Ins-17-20.txt"/>
    <x v="0"/>
    <s v="ACO MAXMIN"/>
    <x v="1"/>
    <n v="-14083"/>
    <n v="1"/>
    <n v="-14153"/>
    <n v="4.9459478555783235E-3"/>
  </r>
  <r>
    <s v="Ins-17-20.txt"/>
    <x v="0"/>
    <s v="ACO MAXMIN LS"/>
    <x v="2"/>
    <n v="-14083"/>
    <n v="1"/>
    <n v="-14153"/>
    <n v="4.9459478555783235E-3"/>
  </r>
  <r>
    <s v="Ins-17-20.txt"/>
    <x v="0"/>
    <s v="ACO MAXMIN H-PROFIT"/>
    <x v="3"/>
    <n v="-14083"/>
    <n v="1"/>
    <n v="-14153"/>
    <n v="4.9459478555783235E-3"/>
  </r>
  <r>
    <s v="Ins-17-20.txt"/>
    <x v="0"/>
    <s v="ACO MAXMIN H-PROFIT LS"/>
    <x v="4"/>
    <n v="-14083"/>
    <n v="1"/>
    <n v="-14153"/>
    <n v="4.9459478555783235E-3"/>
  </r>
  <r>
    <s v="Ins-18-20.txt"/>
    <x v="0"/>
    <s v="ACO Std"/>
    <x v="0"/>
    <n v="-21175"/>
    <n v="0.96"/>
    <n v="-23776"/>
    <n v="0.1093960296096904"/>
  </r>
  <r>
    <s v="Ins-18-20.txt"/>
    <x v="0"/>
    <s v="ACO MAXMIN"/>
    <x v="1"/>
    <n v="-21175"/>
    <n v="0.96"/>
    <n v="-23776"/>
    <n v="0.1093960296096904"/>
  </r>
  <r>
    <s v="Ins-18-20.txt"/>
    <x v="0"/>
    <s v="ACO MAXMIN LS"/>
    <x v="2"/>
    <n v="-21175"/>
    <n v="0.96"/>
    <n v="-23776"/>
    <n v="0.1093960296096904"/>
  </r>
  <r>
    <s v="Ins-18-20.txt"/>
    <x v="0"/>
    <s v="ACO MAXMIN H-PROFIT"/>
    <x v="3"/>
    <n v="-21175"/>
    <n v="0.96"/>
    <n v="-23776"/>
    <n v="0.1093960296096904"/>
  </r>
  <r>
    <s v="Ins-18-20.txt"/>
    <x v="0"/>
    <s v="ACO MAXMIN H-PROFIT LS"/>
    <x v="4"/>
    <n v="-21175"/>
    <n v="0.96"/>
    <n v="-23776"/>
    <n v="0.1093960296096904"/>
  </r>
  <r>
    <s v="Ins-19-20.txt"/>
    <x v="0"/>
    <s v="ACO Std"/>
    <x v="0"/>
    <n v="-23951"/>
    <n v="0.93940000000000001"/>
    <n v="-25723"/>
    <n v="6.8887765812696802E-2"/>
  </r>
  <r>
    <s v="Ins-19-20.txt"/>
    <x v="0"/>
    <s v="ACO MAXMIN"/>
    <x v="1"/>
    <n v="-24286"/>
    <n v="1"/>
    <n v="-25723"/>
    <n v="5.5864401508377709E-2"/>
  </r>
  <r>
    <s v="Ins-19-20.txt"/>
    <x v="0"/>
    <s v="ACO MAXMIN LS"/>
    <x v="2"/>
    <n v="-24286"/>
    <n v="1"/>
    <n v="-25723"/>
    <n v="5.5864401508377709E-2"/>
  </r>
  <r>
    <s v="Ins-19-20.txt"/>
    <x v="0"/>
    <s v="ACO MAXMIN H-PROFIT"/>
    <x v="3"/>
    <n v="-24286"/>
    <n v="1"/>
    <n v="-25723"/>
    <n v="5.5864401508377709E-2"/>
  </r>
  <r>
    <s v="Ins-19-20.txt"/>
    <x v="0"/>
    <s v="ACO MAXMIN H-PROFIT LS"/>
    <x v="4"/>
    <n v="-24286"/>
    <n v="1"/>
    <n v="-25723"/>
    <n v="5.5864401508377709E-2"/>
  </r>
  <r>
    <s v="Ins-2-20.txt"/>
    <x v="0"/>
    <s v="ACO Std"/>
    <x v="0"/>
    <n v="-17489"/>
    <n v="1"/>
    <n v="-23074"/>
    <n v="0.24204732599462597"/>
  </r>
  <r>
    <s v="Ins-2-20.txt"/>
    <x v="0"/>
    <s v="ACO MAXMIN"/>
    <x v="1"/>
    <n v="-21261"/>
    <n v="1"/>
    <n v="-23074"/>
    <n v="7.8573285949553609E-2"/>
  </r>
  <r>
    <s v="Ins-2-20.txt"/>
    <x v="0"/>
    <s v="ACO MAXMIN LS"/>
    <x v="2"/>
    <n v="-21261"/>
    <n v="1"/>
    <n v="-23074"/>
    <n v="7.8573285949553609E-2"/>
  </r>
  <r>
    <s v="Ins-2-20.txt"/>
    <x v="0"/>
    <s v="ACO MAXMIN H-PROFIT"/>
    <x v="3"/>
    <n v="-21297"/>
    <n v="1"/>
    <n v="-23074"/>
    <n v="7.7013088324521112E-2"/>
  </r>
  <r>
    <s v="Ins-2-20.txt"/>
    <x v="0"/>
    <s v="ACO MAXMIN H-PROFIT LS"/>
    <x v="4"/>
    <n v="-21297"/>
    <n v="1"/>
    <n v="-23074"/>
    <n v="7.7013088324521112E-2"/>
  </r>
  <r>
    <s v="Ins-20-50.txt"/>
    <x v="1"/>
    <s v="ACO Std"/>
    <x v="0"/>
    <n v="-140701"/>
    <n v="1"/>
    <n v="-145613"/>
    <n v="3.3733251838778129E-2"/>
  </r>
  <r>
    <s v="Ins-20-50.txt"/>
    <x v="1"/>
    <s v="ACO MAXMIN"/>
    <x v="1"/>
    <n v="-143165"/>
    <n v="1"/>
    <n v="-145613"/>
    <n v="1.6811685769814511E-2"/>
  </r>
  <r>
    <s v="Ins-20-50.txt"/>
    <x v="1"/>
    <s v="ACO MAXMIN LS"/>
    <x v="2"/>
    <n v="-143165"/>
    <n v="1"/>
    <n v="-145613"/>
    <n v="1.6811685769814511E-2"/>
  </r>
  <r>
    <s v="Ins-20-50.txt"/>
    <x v="1"/>
    <s v="ACO MAXMIN H-PROFIT"/>
    <x v="3"/>
    <n v="-143165"/>
    <n v="1"/>
    <n v="-145613"/>
    <n v="1.6811685769814511E-2"/>
  </r>
  <r>
    <s v="Ins-20-50.txt"/>
    <x v="1"/>
    <s v="ACO MAXMIN H-PROFIT LS"/>
    <x v="4"/>
    <n v="-143165"/>
    <n v="1"/>
    <n v="-145613"/>
    <n v="1.6811685769814511E-2"/>
  </r>
  <r>
    <s v="Ins-21-50.txt"/>
    <x v="1"/>
    <s v="ACO Std"/>
    <x v="0"/>
    <n v="-228680"/>
    <n v="1"/>
    <n v="-230461"/>
    <n v="7.7279886835516639E-3"/>
  </r>
  <r>
    <s v="Ins-21-50.txt"/>
    <x v="1"/>
    <s v="ACO MAXMIN"/>
    <x v="1"/>
    <n v="-228680"/>
    <n v="1"/>
    <n v="-230461"/>
    <n v="7.7279886835516639E-3"/>
  </r>
  <r>
    <s v="Ins-21-50.txt"/>
    <x v="1"/>
    <s v="ACO MAXMIN LS"/>
    <x v="2"/>
    <n v="-228680"/>
    <n v="1"/>
    <n v="-230461"/>
    <n v="7.7279886835516639E-3"/>
  </r>
  <r>
    <s v="Ins-21-50.txt"/>
    <x v="1"/>
    <s v="ACO MAXMIN H-PROFIT"/>
    <x v="3"/>
    <n v="-228680"/>
    <n v="1"/>
    <n v="-230461"/>
    <n v="7.7279886835516639E-3"/>
  </r>
  <r>
    <s v="Ins-21-50.txt"/>
    <x v="1"/>
    <s v="ACO MAXMIN H-PROFIT LS"/>
    <x v="4"/>
    <n v="-228680"/>
    <n v="1"/>
    <n v="-230461"/>
    <n v="7.7279886835516639E-3"/>
  </r>
  <r>
    <s v="Ins-22-50.txt"/>
    <x v="1"/>
    <s v="ACO Std"/>
    <x v="0"/>
    <n v="-194555"/>
    <n v="1"/>
    <n v="-198010"/>
    <n v="1.7448613706378461E-2"/>
  </r>
  <r>
    <s v="Ins-22-50.txt"/>
    <x v="1"/>
    <s v="ACO MAXMIN"/>
    <x v="1"/>
    <n v="-195336"/>
    <n v="1"/>
    <n v="-198010"/>
    <n v="1.3504368466239081E-2"/>
  </r>
  <r>
    <s v="Ins-22-50.txt"/>
    <x v="1"/>
    <s v="ACO MAXMIN LS"/>
    <x v="2"/>
    <n v="-195336"/>
    <n v="1"/>
    <n v="-198010"/>
    <n v="1.3504368466239081E-2"/>
  </r>
  <r>
    <s v="Ins-22-50.txt"/>
    <x v="1"/>
    <s v="ACO MAXMIN H-PROFIT"/>
    <x v="3"/>
    <n v="-195039"/>
    <n v="1"/>
    <n v="-198010"/>
    <n v="1.5004292712489271E-2"/>
  </r>
  <r>
    <s v="Ins-22-50.txt"/>
    <x v="1"/>
    <s v="ACO MAXMIN H-PROFIT LS"/>
    <x v="4"/>
    <n v="-195039"/>
    <n v="1"/>
    <n v="-198010"/>
    <n v="1.5004292712489271E-2"/>
  </r>
  <r>
    <s v="Ins-23-50.txt"/>
    <x v="1"/>
    <s v="ACO Std"/>
    <x v="0"/>
    <n v="-162673"/>
    <n v="1"/>
    <n v="-165622"/>
    <n v="1.780560553549649E-2"/>
  </r>
  <r>
    <s v="Ins-23-50.txt"/>
    <x v="1"/>
    <s v="ACO MAXMIN"/>
    <x v="1"/>
    <n v="-163426"/>
    <n v="1"/>
    <n v="-165622"/>
    <n v="1.325910808950502E-2"/>
  </r>
  <r>
    <s v="Ins-23-50.txt"/>
    <x v="1"/>
    <s v="ACO MAXMIN LS"/>
    <x v="2"/>
    <n v="-163426"/>
    <n v="1"/>
    <n v="-165622"/>
    <n v="1.325910808950502E-2"/>
  </r>
  <r>
    <s v="Ins-23-50.txt"/>
    <x v="1"/>
    <s v="ACO MAXMIN H-PROFIT"/>
    <x v="3"/>
    <n v="-163200"/>
    <n v="1"/>
    <n v="-165622"/>
    <n v="1.462366110782384E-2"/>
  </r>
  <r>
    <s v="Ins-23-50.txt"/>
    <x v="1"/>
    <s v="ACO MAXMIN H-PROFIT LS"/>
    <x v="4"/>
    <n v="-163200"/>
    <n v="1"/>
    <n v="-165622"/>
    <n v="1.462366110782384E-2"/>
  </r>
  <r>
    <s v="Ins-24-50.txt"/>
    <x v="1"/>
    <s v="ACO Std"/>
    <x v="0"/>
    <n v="-148182"/>
    <n v="1"/>
    <n v="-158027"/>
    <n v="6.2299480468527534E-2"/>
  </r>
  <r>
    <s v="Ins-24-50.txt"/>
    <x v="1"/>
    <s v="ACO MAXMIN"/>
    <x v="1"/>
    <n v="-151477"/>
    <n v="1"/>
    <n v="-158027"/>
    <n v="4.144861321166636E-2"/>
  </r>
  <r>
    <s v="Ins-24-50.txt"/>
    <x v="1"/>
    <s v="ACO MAXMIN LS"/>
    <x v="2"/>
    <n v="-151600"/>
    <n v="1"/>
    <n v="-158027"/>
    <n v="4.0670265207844232E-2"/>
  </r>
  <r>
    <s v="Ins-24-50.txt"/>
    <x v="1"/>
    <s v="ACO MAXMIN H-PROFIT"/>
    <x v="3"/>
    <n v="-152362"/>
    <n v="1"/>
    <n v="-158027"/>
    <n v="3.5848304403677853E-2"/>
  </r>
  <r>
    <s v="Ins-24-50.txt"/>
    <x v="1"/>
    <s v="ACO MAXMIN H-PROFIT LS"/>
    <x v="4"/>
    <n v="-152362"/>
    <n v="1"/>
    <n v="-158027"/>
    <n v="3.5848304403677853E-2"/>
  </r>
  <r>
    <s v="Ins-25-50.txt"/>
    <x v="1"/>
    <s v="ACO Std"/>
    <x v="0"/>
    <n v="-213342"/>
    <n v="0.98849999999999993"/>
    <n v="-215771"/>
    <n v="1.1257305198567E-2"/>
  </r>
  <r>
    <s v="Ins-25-50.txt"/>
    <x v="1"/>
    <s v="ACO MAXMIN"/>
    <x v="1"/>
    <n v="-213342"/>
    <n v="0.98849999999999993"/>
    <n v="-215771"/>
    <n v="1.1257305198567E-2"/>
  </r>
  <r>
    <s v="Ins-25-50.txt"/>
    <x v="1"/>
    <s v="ACO MAXMIN LS"/>
    <x v="2"/>
    <n v="-213342"/>
    <n v="0.98849999999999993"/>
    <n v="-215771"/>
    <n v="1.1257305198567E-2"/>
  </r>
  <r>
    <s v="Ins-25-50.txt"/>
    <x v="1"/>
    <s v="ACO MAXMIN H-PROFIT"/>
    <x v="3"/>
    <n v="-213342"/>
    <n v="0.98849999999999993"/>
    <n v="-215771"/>
    <n v="1.1257305198567E-2"/>
  </r>
  <r>
    <s v="Ins-25-50.txt"/>
    <x v="1"/>
    <s v="ACO MAXMIN H-PROFIT LS"/>
    <x v="4"/>
    <n v="-213342"/>
    <n v="0.98849999999999993"/>
    <n v="-215771"/>
    <n v="1.1257305198567E-2"/>
  </r>
  <r>
    <s v="Ins-26-50.txt"/>
    <x v="1"/>
    <s v="ACO Std"/>
    <x v="0"/>
    <n v="-216992"/>
    <n v="0.98939999999999995"/>
    <n v="-223287"/>
    <n v="2.8192416038551282E-2"/>
  </r>
  <r>
    <s v="Ins-26-50.txt"/>
    <x v="1"/>
    <s v="ACO MAXMIN"/>
    <x v="1"/>
    <n v="-218099"/>
    <n v="0.97870000000000001"/>
    <n v="-223287"/>
    <n v="2.323467107355108E-2"/>
  </r>
  <r>
    <s v="Ins-26-50.txt"/>
    <x v="1"/>
    <s v="ACO MAXMIN LS"/>
    <x v="2"/>
    <n v="-218099"/>
    <n v="0.97870000000000001"/>
    <n v="-223287"/>
    <n v="2.323467107355108E-2"/>
  </r>
  <r>
    <s v="Ins-26-50.txt"/>
    <x v="1"/>
    <s v="ACO MAXMIN H-PROFIT"/>
    <x v="3"/>
    <n v="-218099"/>
    <n v="0.97870000000000001"/>
    <n v="-223287"/>
    <n v="2.323467107355108E-2"/>
  </r>
  <r>
    <s v="Ins-26-50.txt"/>
    <x v="1"/>
    <s v="ACO MAXMIN H-PROFIT LS"/>
    <x v="4"/>
    <n v="-218099"/>
    <n v="0.97870000000000001"/>
    <n v="-223287"/>
    <n v="2.323467107355108E-2"/>
  </r>
  <r>
    <s v="Ins-27-50.txt"/>
    <x v="1"/>
    <s v="ACO Std"/>
    <x v="0"/>
    <n v="-151812"/>
    <n v="1"/>
    <n v="-153951"/>
    <n v="1.389403121772512E-2"/>
  </r>
  <r>
    <s v="Ins-27-50.txt"/>
    <x v="1"/>
    <s v="ACO MAXMIN"/>
    <x v="1"/>
    <n v="-152611"/>
    <n v="1"/>
    <n v="-153951"/>
    <n v="8.7040681775370082E-3"/>
  </r>
  <r>
    <s v="Ins-27-50.txt"/>
    <x v="1"/>
    <s v="ACO MAXMIN LS"/>
    <x v="2"/>
    <n v="-152611"/>
    <n v="1"/>
    <n v="-153951"/>
    <n v="8.7040681775370082E-3"/>
  </r>
  <r>
    <s v="Ins-27-50.txt"/>
    <x v="1"/>
    <s v="ACO MAXMIN H-PROFIT"/>
    <x v="3"/>
    <n v="-151991"/>
    <n v="1"/>
    <n v="-153951"/>
    <n v="1.2731323602964579E-2"/>
  </r>
  <r>
    <s v="Ins-27-50.txt"/>
    <x v="1"/>
    <s v="ACO MAXMIN H-PROFIT LS"/>
    <x v="4"/>
    <n v="-151991"/>
    <n v="1"/>
    <n v="-153951"/>
    <n v="1.2731323602964579E-2"/>
  </r>
  <r>
    <s v="Ins-28-50.txt"/>
    <x v="1"/>
    <s v="ACO Std"/>
    <x v="0"/>
    <n v="-156468"/>
    <n v="0.98480000000000001"/>
    <n v="-160149"/>
    <n v="2.298484536275593E-2"/>
  </r>
  <r>
    <s v="Ins-28-50.txt"/>
    <x v="1"/>
    <s v="ACO MAXMIN"/>
    <x v="1"/>
    <n v="-157810"/>
    <n v="1"/>
    <n v="-160149"/>
    <n v="1.460514895503562E-2"/>
  </r>
  <r>
    <s v="Ins-28-50.txt"/>
    <x v="1"/>
    <s v="ACO MAXMIN LS"/>
    <x v="2"/>
    <n v="-157810"/>
    <n v="1"/>
    <n v="-160149"/>
    <n v="1.460514895503562E-2"/>
  </r>
  <r>
    <s v="Ins-28-50.txt"/>
    <x v="1"/>
    <s v="ACO MAXMIN H-PROFIT"/>
    <x v="3"/>
    <n v="-158058"/>
    <n v="1"/>
    <n v="-160149"/>
    <n v="1.305659104958507E-2"/>
  </r>
  <r>
    <s v="Ins-28-50.txt"/>
    <x v="1"/>
    <s v="ACO MAXMIN H-PROFIT LS"/>
    <x v="4"/>
    <n v="-158058"/>
    <n v="1"/>
    <n v="-160149"/>
    <n v="1.305659104958507E-2"/>
  </r>
  <r>
    <s v="Ins-5-20.txt"/>
    <x v="0"/>
    <s v="ACO Std"/>
    <x v="0"/>
    <n v="-23364"/>
    <n v="0.97140000000000004"/>
    <n v="-26010"/>
    <n v="0.10173010380622839"/>
  </r>
  <r>
    <s v="Ins-5-20.txt"/>
    <x v="0"/>
    <s v="ACO MAXMIN"/>
    <x v="1"/>
    <n v="-24391"/>
    <n v="0.97140000000000004"/>
    <n v="-26010"/>
    <n v="6.2245290272971932E-2"/>
  </r>
  <r>
    <s v="Ins-29-50.txt"/>
    <x v="1"/>
    <s v="ACO MAXMIN LS"/>
    <x v="2"/>
    <n v="-114455"/>
    <n v="1"/>
    <n v="-117004"/>
    <n v="2.178557998017162E-2"/>
  </r>
  <r>
    <s v="Ins-29-50.txt"/>
    <x v="1"/>
    <s v="ACO MAXMIN H-PROFIT"/>
    <x v="3"/>
    <n v="-114882"/>
    <n v="1"/>
    <n v="-117004"/>
    <n v="1.813613209804793E-2"/>
  </r>
  <r>
    <s v="Ins-29-50.txt"/>
    <x v="1"/>
    <s v="ACO MAXMIN H-PROFIT LS"/>
    <x v="4"/>
    <n v="-114882"/>
    <n v="1"/>
    <n v="-117004"/>
    <n v="1.813613209804793E-2"/>
  </r>
  <r>
    <s v="Ins-3-20.txt"/>
    <x v="0"/>
    <s v="ACO Std"/>
    <x v="0"/>
    <n v="-37593"/>
    <n v="1"/>
    <n v="-37745"/>
    <n v="4.0270234468141467E-3"/>
  </r>
  <r>
    <s v="Ins-3-20.txt"/>
    <x v="0"/>
    <s v="ACO MAXMIN"/>
    <x v="1"/>
    <n v="-37593"/>
    <n v="1"/>
    <n v="-37745"/>
    <n v="4.0270234468141467E-3"/>
  </r>
  <r>
    <s v="Ins-3-20.txt"/>
    <x v="0"/>
    <s v="ACO MAXMIN LS"/>
    <x v="2"/>
    <n v="-37593"/>
    <n v="1"/>
    <n v="-37745"/>
    <n v="4.0270234468141467E-3"/>
  </r>
  <r>
    <s v="Ins-3-20.txt"/>
    <x v="0"/>
    <s v="ACO MAXMIN H-PROFIT"/>
    <x v="3"/>
    <n v="-37593"/>
    <n v="1"/>
    <n v="-37745"/>
    <n v="4.0270234468141467E-3"/>
  </r>
  <r>
    <s v="Ins-3-20.txt"/>
    <x v="0"/>
    <s v="ACO MAXMIN H-PROFIT LS"/>
    <x v="4"/>
    <n v="-37593"/>
    <n v="1"/>
    <n v="-37745"/>
    <n v="4.0270234468141467E-3"/>
  </r>
  <r>
    <s v="Ins-30-50.txt"/>
    <x v="1"/>
    <s v="ACO Std"/>
    <x v="0"/>
    <n v="-244428"/>
    <n v="1"/>
    <n v="-247872"/>
    <n v="1.3894268009295122E-2"/>
  </r>
  <r>
    <s v="Ins-30-50.txt"/>
    <x v="1"/>
    <s v="ACO MAXMIN"/>
    <x v="1"/>
    <n v="-245423"/>
    <n v="1"/>
    <n v="-247872"/>
    <n v="9.880099406145107E-3"/>
  </r>
  <r>
    <s v="Ins-30-50.txt"/>
    <x v="1"/>
    <s v="ACO MAXMIN LS"/>
    <x v="2"/>
    <n v="-245423"/>
    <n v="1"/>
    <n v="-247872"/>
    <n v="9.880099406145107E-3"/>
  </r>
  <r>
    <s v="Ins-30-50.txt"/>
    <x v="1"/>
    <s v="ACO MAXMIN H-PROFIT"/>
    <x v="3"/>
    <n v="-245423"/>
    <n v="1"/>
    <n v="-247872"/>
    <n v="9.880099406145107E-3"/>
  </r>
  <r>
    <s v="Ins-30-50.txt"/>
    <x v="1"/>
    <s v="ACO MAXMIN H-PROFIT LS"/>
    <x v="4"/>
    <n v="-245423"/>
    <n v="1"/>
    <n v="-247872"/>
    <n v="9.880099406145107E-3"/>
  </r>
  <r>
    <s v="Ins-31-50.txt"/>
    <x v="1"/>
    <s v="ACO Std"/>
    <x v="0"/>
    <n v="-218010"/>
    <n v="1"/>
    <n v="-220811"/>
    <n v="1.268505645099202E-2"/>
  </r>
  <r>
    <s v="Ins-31-50.txt"/>
    <x v="1"/>
    <s v="ACO MAXMIN"/>
    <x v="1"/>
    <n v="-220164"/>
    <n v="1"/>
    <n v="-220811"/>
    <n v="2.9301076486225779E-3"/>
  </r>
  <r>
    <s v="Ins-31-50.txt"/>
    <x v="1"/>
    <s v="ACO MAXMIN LS"/>
    <x v="2"/>
    <n v="-220164"/>
    <n v="1"/>
    <n v="-220811"/>
    <n v="2.9301076486225779E-3"/>
  </r>
  <r>
    <s v="Ins-31-50.txt"/>
    <x v="1"/>
    <s v="ACO MAXMIN H-PROFIT"/>
    <x v="3"/>
    <n v="-218618"/>
    <n v="1"/>
    <n v="-220811"/>
    <n v="9.9315704380669445E-3"/>
  </r>
  <r>
    <s v="Ins-31-50.txt"/>
    <x v="1"/>
    <s v="ACO MAXMIN H-PROFIT LS"/>
    <x v="4"/>
    <n v="-218957"/>
    <n v="1"/>
    <n v="-220811"/>
    <n v="8.3963208354656243E-3"/>
  </r>
  <r>
    <s v="Ins-32-50.txt"/>
    <x v="1"/>
    <s v="ACO Std"/>
    <x v="0"/>
    <n v="-217380"/>
    <n v="0.98939999999999995"/>
    <n v="-222811"/>
    <n v="2.43749186530288E-2"/>
  </r>
  <r>
    <s v="Ins-32-50.txt"/>
    <x v="1"/>
    <s v="ACO MAXMIN"/>
    <x v="1"/>
    <n v="-219238"/>
    <n v="0.98939999999999995"/>
    <n v="-222811"/>
    <n v="1.603601258465695E-2"/>
  </r>
  <r>
    <s v="Ins-32-50.txt"/>
    <x v="1"/>
    <s v="ACO MAXMIN LS"/>
    <x v="2"/>
    <n v="-219238"/>
    <n v="0.98939999999999995"/>
    <n v="-222811"/>
    <n v="1.603601258465695E-2"/>
  </r>
  <r>
    <s v="Ins-32-50.txt"/>
    <x v="1"/>
    <s v="ACO MAXMIN H-PROFIT"/>
    <x v="3"/>
    <n v="-218525"/>
    <n v="1"/>
    <n v="-222811"/>
    <n v="1.9236034127578981E-2"/>
  </r>
  <r>
    <s v="Ins-32-50.txt"/>
    <x v="1"/>
    <s v="ACO MAXMIN H-PROFIT LS"/>
    <x v="4"/>
    <n v="-218525"/>
    <n v="1"/>
    <n v="-222811"/>
    <n v="1.9236034127578981E-2"/>
  </r>
  <r>
    <s v="Ins-33-50.txt"/>
    <x v="1"/>
    <s v="ACO Std"/>
    <x v="0"/>
    <n v="-129380"/>
    <n v="1"/>
    <n v="-133600"/>
    <n v="3.1586826347305391E-2"/>
  </r>
  <r>
    <s v="Ins-33-50.txt"/>
    <x v="1"/>
    <s v="ACO MAXMIN"/>
    <x v="1"/>
    <n v="-131341"/>
    <n v="0.97010000000000007"/>
    <n v="-133600"/>
    <n v="1.690868263473054E-2"/>
  </r>
  <r>
    <s v="Ins-33-50.txt"/>
    <x v="1"/>
    <s v="ACO MAXMIN LS"/>
    <x v="2"/>
    <n v="-131341"/>
    <n v="0.97010000000000007"/>
    <n v="-133600"/>
    <n v="1.690868263473054E-2"/>
  </r>
  <r>
    <s v="Ins-33-50.txt"/>
    <x v="1"/>
    <s v="ACO MAXMIN H-PROFIT"/>
    <x v="3"/>
    <n v="-129769"/>
    <n v="1"/>
    <n v="-133600"/>
    <n v="2.8675149700598798E-2"/>
  </r>
  <r>
    <s v="Ins-33-50.txt"/>
    <x v="1"/>
    <s v="ACO MAXMIN H-PROFIT LS"/>
    <x v="4"/>
    <n v="-130049"/>
    <n v="1"/>
    <n v="-133600"/>
    <n v="2.6579341317365269E-2"/>
  </r>
  <r>
    <s v="Ins-34-50.txt"/>
    <x v="1"/>
    <s v="ACO Std"/>
    <x v="0"/>
    <n v="-134453"/>
    <n v="1"/>
    <n v="-137174"/>
    <n v="1.9836120547625638E-2"/>
  </r>
  <r>
    <s v="Ins-34-50.txt"/>
    <x v="1"/>
    <s v="ACO MAXMIN"/>
    <x v="1"/>
    <n v="-136001"/>
    <n v="1"/>
    <n v="-137174"/>
    <n v="8.55118316882208E-3"/>
  </r>
  <r>
    <s v="Ins-34-50.txt"/>
    <x v="1"/>
    <s v="ACO MAXMIN LS"/>
    <x v="2"/>
    <n v="-136001"/>
    <n v="1"/>
    <n v="-137174"/>
    <n v="8.55118316882208E-3"/>
  </r>
  <r>
    <s v="Ins-34-50.txt"/>
    <x v="1"/>
    <s v="ACO MAXMIN H-PROFIT"/>
    <x v="3"/>
    <n v="-136649"/>
    <n v="1"/>
    <n v="-137174"/>
    <n v="3.8272558939740756E-3"/>
  </r>
  <r>
    <s v="Ins-34-50.txt"/>
    <x v="1"/>
    <s v="ACO MAXMIN H-PROFIT LS"/>
    <x v="4"/>
    <n v="-136649"/>
    <n v="1"/>
    <n v="-137174"/>
    <n v="3.8272558939740756E-3"/>
  </r>
  <r>
    <s v="Ins-29-50.txt"/>
    <x v="1"/>
    <s v="ACO Std"/>
    <x v="0"/>
    <n v="-112679"/>
    <n v="1"/>
    <n v="-117004"/>
    <n v="3.6964548220573649E-2"/>
  </r>
  <r>
    <s v="Ins-29-50.txt"/>
    <x v="1"/>
    <s v="ACO MAXMIN"/>
    <x v="1"/>
    <n v="-114455"/>
    <n v="1"/>
    <n v="-117004"/>
    <n v="2.178557998017162E-2"/>
  </r>
  <r>
    <s v="Ins-35-50.txt"/>
    <x v="1"/>
    <s v="ACO MAXMIN LS"/>
    <x v="2"/>
    <n v="-184872"/>
    <n v="0.97670000000000001"/>
    <n v="-188135"/>
    <n v="1.7343928561936908E-2"/>
  </r>
  <r>
    <s v="Ins-35-50.txt"/>
    <x v="1"/>
    <s v="ACO MAXMIN H-PROFIT"/>
    <x v="3"/>
    <n v="-185544"/>
    <n v="0.96510000000000007"/>
    <n v="-188135"/>
    <n v="1.377202540728732E-2"/>
  </r>
  <r>
    <s v="Ins-35-50.txt"/>
    <x v="1"/>
    <s v="ACO MAXMIN H-PROFIT LS"/>
    <x v="4"/>
    <n v="-185544"/>
    <n v="0.96510000000000007"/>
    <n v="-188135"/>
    <n v="1.377202540728732E-2"/>
  </r>
  <r>
    <s v="Ins-36-50.txt"/>
    <x v="1"/>
    <s v="ACO Std"/>
    <x v="0"/>
    <n v="-124632"/>
    <n v="1"/>
    <n v="-132493"/>
    <n v="5.9331436377770899E-2"/>
  </r>
  <r>
    <s v="Ins-36-50.txt"/>
    <x v="1"/>
    <s v="ACO MAXMIN"/>
    <x v="1"/>
    <n v="-130860"/>
    <n v="1"/>
    <n v="-132493"/>
    <n v="1.2325179443442301E-2"/>
  </r>
  <r>
    <s v="Ins-36-50.txt"/>
    <x v="1"/>
    <s v="ACO MAXMIN LS"/>
    <x v="2"/>
    <n v="-130860"/>
    <n v="1"/>
    <n v="-132493"/>
    <n v="1.2325179443442301E-2"/>
  </r>
  <r>
    <s v="Ins-36-50.txt"/>
    <x v="1"/>
    <s v="ACO MAXMIN H-PROFIT"/>
    <x v="3"/>
    <n v="-131325"/>
    <n v="1"/>
    <n v="-132493"/>
    <n v="8.8155600673243111E-3"/>
  </r>
  <r>
    <s v="Ins-36-50.txt"/>
    <x v="1"/>
    <s v="ACO MAXMIN H-PROFIT LS"/>
    <x v="4"/>
    <n v="-131325"/>
    <n v="1"/>
    <n v="-132493"/>
    <n v="8.8155600673243111E-3"/>
  </r>
  <r>
    <s v="Ins-37-50.txt"/>
    <x v="1"/>
    <s v="ACO Std"/>
    <x v="0"/>
    <n v="-139933"/>
    <n v="1"/>
    <n v="-141616"/>
    <n v="1.1884250367190151E-2"/>
  </r>
  <r>
    <s v="Ins-37-50.txt"/>
    <x v="1"/>
    <s v="ACO MAXMIN"/>
    <x v="1"/>
    <n v="-140946"/>
    <n v="1"/>
    <n v="-141616"/>
    <n v="4.7311038300756978E-3"/>
  </r>
  <r>
    <s v="Ins-37-50.txt"/>
    <x v="1"/>
    <s v="ACO MAXMIN LS"/>
    <x v="2"/>
    <n v="-140946"/>
    <n v="1"/>
    <n v="-141616"/>
    <n v="4.7311038300756978E-3"/>
  </r>
  <r>
    <s v="Ins-37-50.txt"/>
    <x v="1"/>
    <s v="ACO MAXMIN H-PROFIT"/>
    <x v="3"/>
    <n v="-140946"/>
    <n v="1"/>
    <n v="-141616"/>
    <n v="4.7311038300756978E-3"/>
  </r>
  <r>
    <s v="Ins-37-50.txt"/>
    <x v="1"/>
    <s v="ACO MAXMIN H-PROFIT LS"/>
    <x v="4"/>
    <n v="-140946"/>
    <n v="1"/>
    <n v="-141616"/>
    <n v="4.7311038300756978E-3"/>
  </r>
  <r>
    <s v="Ins-38-50.txt"/>
    <x v="1"/>
    <s v="ACO Std"/>
    <x v="0"/>
    <n v="-223954"/>
    <n v="1"/>
    <n v="-231819"/>
    <n v="3.3927331236870154E-2"/>
  </r>
  <r>
    <s v="Ins-38-50.txt"/>
    <x v="1"/>
    <s v="ACO MAXMIN"/>
    <x v="1"/>
    <n v="-227914"/>
    <n v="1"/>
    <n v="-231819"/>
    <n v="1.6845038586138329E-2"/>
  </r>
  <r>
    <s v="Ins-38-50.txt"/>
    <x v="1"/>
    <s v="ACO MAXMIN LS"/>
    <x v="2"/>
    <n v="-228168"/>
    <n v="1"/>
    <n v="-231819"/>
    <n v="1.5749356178742898E-2"/>
  </r>
  <r>
    <s v="Ins-38-50.txt"/>
    <x v="1"/>
    <s v="ACO MAXMIN H-PROFIT"/>
    <x v="3"/>
    <n v="-227727"/>
    <n v="1"/>
    <n v="-231819"/>
    <n v="1.7651702405756219E-2"/>
  </r>
  <r>
    <s v="Ins-38-50.txt"/>
    <x v="1"/>
    <s v="ACO MAXMIN H-PROFIT LS"/>
    <x v="4"/>
    <n v="-228168"/>
    <n v="1"/>
    <n v="-231819"/>
    <n v="1.5749356178742898E-2"/>
  </r>
  <r>
    <s v="Ins-39-50.txt"/>
    <x v="1"/>
    <s v="ACO Std"/>
    <x v="0"/>
    <n v="-166082"/>
    <n v="0.98680000000000012"/>
    <n v="-169427"/>
    <n v="1.9743016166254491E-2"/>
  </r>
  <r>
    <s v="Ins-39-50.txt"/>
    <x v="1"/>
    <s v="ACO MAXMIN"/>
    <x v="1"/>
    <n v="-166306"/>
    <n v="0.98680000000000012"/>
    <n v="-169427"/>
    <n v="1.8420912841518769E-2"/>
  </r>
  <r>
    <s v="Ins-39-50.txt"/>
    <x v="1"/>
    <s v="ACO MAXMIN LS"/>
    <x v="2"/>
    <n v="-166306"/>
    <n v="0.98680000000000012"/>
    <n v="-169427"/>
    <n v="1.8420912841518769E-2"/>
  </r>
  <r>
    <s v="Ins-39-50.txt"/>
    <x v="1"/>
    <s v="ACO MAXMIN H-PROFIT"/>
    <x v="3"/>
    <n v="-166306"/>
    <n v="0.98680000000000012"/>
    <n v="-169427"/>
    <n v="1.8420912841518769E-2"/>
  </r>
  <r>
    <s v="Ins-39-50.txt"/>
    <x v="1"/>
    <s v="ACO MAXMIN H-PROFIT LS"/>
    <x v="4"/>
    <n v="-166306"/>
    <n v="0.98680000000000012"/>
    <n v="-169427"/>
    <n v="1.8420912841518769E-2"/>
  </r>
  <r>
    <s v="Ins-4-20.txt"/>
    <x v="0"/>
    <s v="ACO Std"/>
    <x v="0"/>
    <n v="-20506"/>
    <n v="0.96430000000000005"/>
    <n v="-21962"/>
    <n v="6.6296330024587929E-2"/>
  </r>
  <r>
    <s v="Ins-4-20.txt"/>
    <x v="0"/>
    <s v="ACO MAXMIN"/>
    <x v="1"/>
    <n v="-21759"/>
    <n v="0.96430000000000005"/>
    <n v="-21962"/>
    <n v="9.2432383207358172E-3"/>
  </r>
  <r>
    <s v="Ins-4-20.txt"/>
    <x v="0"/>
    <s v="ACO MAXMIN LS"/>
    <x v="2"/>
    <n v="-21759"/>
    <n v="0.96430000000000005"/>
    <n v="-21962"/>
    <n v="9.2432383207358172E-3"/>
  </r>
  <r>
    <s v="Ins-4-20.txt"/>
    <x v="0"/>
    <s v="ACO MAXMIN H-PROFIT"/>
    <x v="3"/>
    <n v="-21759"/>
    <n v="0.96430000000000005"/>
    <n v="-21962"/>
    <n v="9.2432383207358172E-3"/>
  </r>
  <r>
    <s v="Ins-4-20.txt"/>
    <x v="0"/>
    <s v="ACO MAXMIN H-PROFIT LS"/>
    <x v="4"/>
    <n v="-21759"/>
    <n v="0.96430000000000005"/>
    <n v="-21962"/>
    <n v="9.2432383207358172E-3"/>
  </r>
  <r>
    <s v="Ins-35-50.txt"/>
    <x v="1"/>
    <s v="ACO Std"/>
    <x v="0"/>
    <n v="-176860"/>
    <n v="0.94189999999999996"/>
    <n v="-188135"/>
    <n v="5.9930369149812632E-2"/>
  </r>
  <r>
    <s v="Ins-35-50.txt"/>
    <x v="1"/>
    <s v="ACO MAXMIN"/>
    <x v="1"/>
    <n v="-184872"/>
    <n v="0.97670000000000001"/>
    <n v="-188135"/>
    <n v="1.7343928561936908E-2"/>
  </r>
  <r>
    <s v="Ins-40-50.txt"/>
    <x v="1"/>
    <s v="ACO MAXMIN LS"/>
    <x v="2"/>
    <n v="-159556"/>
    <n v="1"/>
    <n v="-161158"/>
    <n v="9.9405552315119331E-3"/>
  </r>
  <r>
    <s v="Ins-40-50.txt"/>
    <x v="1"/>
    <s v="ACO MAXMIN H-PROFIT"/>
    <x v="3"/>
    <n v="-158974"/>
    <n v="1"/>
    <n v="-161158"/>
    <n v="1.3551917993521879E-2"/>
  </r>
  <r>
    <s v="Ins-40-50.txt"/>
    <x v="1"/>
    <s v="ACO MAXMIN H-PROFIT LS"/>
    <x v="4"/>
    <n v="-158986"/>
    <n v="1"/>
    <n v="-161158"/>
    <n v="1.3477456905645391E-2"/>
  </r>
  <r>
    <s v="Ins-41-50.txt"/>
    <x v="1"/>
    <s v="ACO Std"/>
    <x v="0"/>
    <n v="-175011"/>
    <n v="0.97400000000000009"/>
    <n v="-177220"/>
    <n v="1.246473310010157E-2"/>
  </r>
  <r>
    <s v="Ins-41-50.txt"/>
    <x v="1"/>
    <s v="ACO MAXMIN"/>
    <x v="1"/>
    <n v="-175011"/>
    <n v="0.97400000000000009"/>
    <n v="-177220"/>
    <n v="1.246473310010157E-2"/>
  </r>
  <r>
    <s v="Ins-41-50.txt"/>
    <x v="1"/>
    <s v="ACO MAXMIN LS"/>
    <x v="2"/>
    <n v="-175020"/>
    <n v="0.97400000000000009"/>
    <n v="-177220"/>
    <n v="1.2413948764247831E-2"/>
  </r>
  <r>
    <s v="Ins-41-50.txt"/>
    <x v="1"/>
    <s v="ACO MAXMIN H-PROFIT"/>
    <x v="3"/>
    <n v="-175011"/>
    <n v="0.97400000000000009"/>
    <n v="-177220"/>
    <n v="1.246473310010157E-2"/>
  </r>
  <r>
    <s v="Ins-41-50.txt"/>
    <x v="1"/>
    <s v="ACO MAXMIN H-PROFIT LS"/>
    <x v="4"/>
    <n v="-175020"/>
    <n v="0.97400000000000009"/>
    <n v="-177220"/>
    <n v="1.2413948764247831E-2"/>
  </r>
  <r>
    <s v="Ins-42-50.txt"/>
    <x v="1"/>
    <s v="ACO Std"/>
    <x v="0"/>
    <n v="-201853"/>
    <n v="1"/>
    <n v="-203397"/>
    <n v="7.5910657482657073E-3"/>
  </r>
  <r>
    <s v="Ins-42-50.txt"/>
    <x v="1"/>
    <s v="ACO MAXMIN"/>
    <x v="1"/>
    <n v="-201853"/>
    <n v="1"/>
    <n v="-203397"/>
    <n v="7.5910657482657073E-3"/>
  </r>
  <r>
    <s v="Ins-42-50.txt"/>
    <x v="1"/>
    <s v="ACO MAXMIN LS"/>
    <x v="2"/>
    <n v="-201853"/>
    <n v="1"/>
    <n v="-203397"/>
    <n v="7.5910657482657073E-3"/>
  </r>
  <r>
    <s v="Ins-42-50.txt"/>
    <x v="1"/>
    <s v="ACO MAXMIN H-PROFIT"/>
    <x v="3"/>
    <n v="-201853"/>
    <n v="1"/>
    <n v="-203397"/>
    <n v="7.5910657482657073E-3"/>
  </r>
  <r>
    <s v="Ins-42-50.txt"/>
    <x v="1"/>
    <s v="ACO MAXMIN H-PROFIT LS"/>
    <x v="4"/>
    <n v="-201853"/>
    <n v="1"/>
    <n v="-203397"/>
    <n v="7.5910657482657073E-3"/>
  </r>
  <r>
    <s v="Ins-43-50.txt"/>
    <x v="1"/>
    <s v="ACO Std"/>
    <x v="0"/>
    <n v="-171235"/>
    <n v="1"/>
    <n v="-173402"/>
    <n v="1.249697235326006E-2"/>
  </r>
  <r>
    <s v="Ins-43-50.txt"/>
    <x v="1"/>
    <s v="ACO MAXMIN"/>
    <x v="1"/>
    <n v="-171375"/>
    <n v="1"/>
    <n v="-173402"/>
    <n v="1.1689599889274628E-2"/>
  </r>
  <r>
    <s v="Ins-43-50.txt"/>
    <x v="1"/>
    <s v="ACO MAXMIN LS"/>
    <x v="2"/>
    <n v="-171375"/>
    <n v="1"/>
    <n v="-173402"/>
    <n v="1.1689599889274628E-2"/>
  </r>
  <r>
    <s v="Ins-43-50.txt"/>
    <x v="1"/>
    <s v="ACO MAXMIN H-PROFIT"/>
    <x v="3"/>
    <n v="-171375"/>
    <n v="1"/>
    <n v="-173402"/>
    <n v="1.1689599889274628E-2"/>
  </r>
  <r>
    <s v="Ins-43-50.txt"/>
    <x v="1"/>
    <s v="ACO MAXMIN H-PROFIT LS"/>
    <x v="4"/>
    <n v="-171375"/>
    <n v="1"/>
    <n v="-173402"/>
    <n v="1.1689599889274628E-2"/>
  </r>
  <r>
    <s v="Ins-44-50.txt"/>
    <x v="1"/>
    <s v="ACO Std"/>
    <x v="0"/>
    <n v="-198021"/>
    <n v="1"/>
    <n v="-202458"/>
    <n v="2.1915656580624131E-2"/>
  </r>
  <r>
    <s v="Ins-44-50.txt"/>
    <x v="1"/>
    <s v="ACO MAXMIN"/>
    <x v="1"/>
    <n v="-201717"/>
    <n v="1"/>
    <n v="-202458"/>
    <n v="3.6600183741813106E-3"/>
  </r>
  <r>
    <s v="Ins-44-50.txt"/>
    <x v="1"/>
    <s v="ACO MAXMIN LS"/>
    <x v="2"/>
    <n v="-201717"/>
    <n v="1"/>
    <n v="-202458"/>
    <n v="3.6600183741813106E-3"/>
  </r>
  <r>
    <s v="Ins-44-50.txt"/>
    <x v="1"/>
    <s v="ACO MAXMIN H-PROFIT"/>
    <x v="3"/>
    <n v="-201348"/>
    <n v="1"/>
    <n v="-202458"/>
    <n v="5.4826186171946763E-3"/>
  </r>
  <r>
    <s v="Ins-44-50.txt"/>
    <x v="1"/>
    <s v="ACO MAXMIN H-PROFIT LS"/>
    <x v="4"/>
    <n v="-201348"/>
    <n v="1"/>
    <n v="-202458"/>
    <n v="5.4826186171946763E-3"/>
  </r>
  <r>
    <s v="Ins-45-50.txt"/>
    <x v="1"/>
    <s v="ACO Std"/>
    <x v="0"/>
    <n v="-119899"/>
    <n v="0.92730000000000001"/>
    <n v="-124383"/>
    <n v="3.6049942516260258E-2"/>
  </r>
  <r>
    <s v="Ins-45-50.txt"/>
    <x v="1"/>
    <s v="ACO MAXMIN"/>
    <x v="1"/>
    <n v="-121534"/>
    <n v="1"/>
    <n v="-124383"/>
    <n v="2.2905059373065449E-2"/>
  </r>
  <r>
    <s v="Ins-45-50.txt"/>
    <x v="1"/>
    <s v="ACO MAXMIN LS"/>
    <x v="2"/>
    <n v="-121534"/>
    <n v="1"/>
    <n v="-124383"/>
    <n v="2.2905059373065449E-2"/>
  </r>
  <r>
    <s v="Ins-45-50.txt"/>
    <x v="1"/>
    <s v="ACO MAXMIN H-PROFIT"/>
    <x v="3"/>
    <n v="-121160"/>
    <n v="0.98180000000000012"/>
    <n v="-124383"/>
    <n v="2.5911901144047008E-2"/>
  </r>
  <r>
    <s v="Ins-45-50.txt"/>
    <x v="1"/>
    <s v="ACO MAXMIN H-PROFIT LS"/>
    <x v="4"/>
    <n v="-121262"/>
    <n v="0.98180000000000012"/>
    <n v="-124383"/>
    <n v="2.5091853388324772E-2"/>
  </r>
  <r>
    <s v="Ins-46-50.txt"/>
    <x v="1"/>
    <s v="ACO Std"/>
    <x v="0"/>
    <n v="-137186"/>
    <n v="0.98250000000000004"/>
    <n v="-140049"/>
    <n v="2.0442845004248512E-2"/>
  </r>
  <r>
    <s v="Ins-46-50.txt"/>
    <x v="1"/>
    <s v="ACO MAXMIN"/>
    <x v="1"/>
    <n v="-138863"/>
    <n v="1"/>
    <n v="-140049"/>
    <n v="8.4684646088154861E-3"/>
  </r>
  <r>
    <s v="Ins-46-50.txt"/>
    <x v="1"/>
    <s v="ACO MAXMIN LS"/>
    <x v="2"/>
    <n v="-138863"/>
    <n v="1"/>
    <n v="-140049"/>
    <n v="8.4684646088154861E-3"/>
  </r>
  <r>
    <s v="Ins-46-50.txt"/>
    <x v="1"/>
    <s v="ACO MAXMIN H-PROFIT"/>
    <x v="3"/>
    <n v="-138863"/>
    <n v="1"/>
    <n v="-140049"/>
    <n v="8.4684646088154861E-3"/>
  </r>
  <r>
    <s v="Ins-46-50.txt"/>
    <x v="1"/>
    <s v="ACO MAXMIN H-PROFIT LS"/>
    <x v="4"/>
    <n v="-138863"/>
    <n v="1"/>
    <n v="-140049"/>
    <n v="8.4684646088154861E-3"/>
  </r>
  <r>
    <s v="Ins-47-50.txt"/>
    <x v="1"/>
    <s v="ACO Std"/>
    <x v="0"/>
    <n v="-118746"/>
    <n v="1"/>
    <n v="-123924"/>
    <n v="4.1783673864626697E-2"/>
  </r>
  <r>
    <s v="Ins-47-50.txt"/>
    <x v="1"/>
    <s v="ACO MAXMIN"/>
    <x v="1"/>
    <n v="-119513"/>
    <n v="0.98150000000000004"/>
    <n v="-123924"/>
    <n v="3.5594396565637003E-2"/>
  </r>
  <r>
    <s v="Ins-47-50.txt"/>
    <x v="1"/>
    <s v="ACO MAXMIN LS"/>
    <x v="2"/>
    <n v="-119513"/>
    <n v="0.98150000000000004"/>
    <n v="-123924"/>
    <n v="3.5594396565637003E-2"/>
  </r>
  <r>
    <s v="Ins-47-50.txt"/>
    <x v="1"/>
    <s v="ACO MAXMIN H-PROFIT"/>
    <x v="3"/>
    <n v="-119513"/>
    <n v="0.98150000000000004"/>
    <n v="-123924"/>
    <n v="3.5594396565637003E-2"/>
  </r>
  <r>
    <s v="Ins-47-50.txt"/>
    <x v="1"/>
    <s v="ACO MAXMIN H-PROFIT LS"/>
    <x v="4"/>
    <n v="-119513"/>
    <n v="0.98150000000000004"/>
    <n v="-123924"/>
    <n v="3.5594396565637003E-2"/>
  </r>
  <r>
    <s v="Ins-48-50.txt"/>
    <x v="1"/>
    <s v="ACO Std"/>
    <x v="0"/>
    <n v="-120234"/>
    <n v="1"/>
    <n v="-122630"/>
    <n v="1.953844899290549E-2"/>
  </r>
  <r>
    <s v="Ins-48-50.txt"/>
    <x v="1"/>
    <s v="ACO MAXMIN"/>
    <x v="1"/>
    <n v="-120913"/>
    <n v="1"/>
    <n v="-122630"/>
    <n v="1.4001467830057901E-2"/>
  </r>
  <r>
    <s v="Ins-48-50.txt"/>
    <x v="1"/>
    <s v="ACO MAXMIN LS"/>
    <x v="2"/>
    <n v="-121269"/>
    <n v="1"/>
    <n v="-122630"/>
    <n v="1.109842615999348E-2"/>
  </r>
  <r>
    <s v="Ins-48-50.txt"/>
    <x v="1"/>
    <s v="ACO MAXMIN H-PROFIT"/>
    <x v="3"/>
    <n v="-120913"/>
    <n v="1"/>
    <n v="-122630"/>
    <n v="1.4001467830057901E-2"/>
  </r>
  <r>
    <s v="Ins-48-50.txt"/>
    <x v="1"/>
    <s v="ACO MAXMIN H-PROFIT LS"/>
    <x v="4"/>
    <n v="-121269"/>
    <n v="1"/>
    <n v="-122630"/>
    <n v="1.109842615999348E-2"/>
  </r>
  <r>
    <s v="Ins-49-50.txt"/>
    <x v="1"/>
    <s v="ACO Std"/>
    <x v="0"/>
    <n v="-98944"/>
    <n v="1"/>
    <n v="-108890"/>
    <n v="9.1339884286895046E-2"/>
  </r>
  <r>
    <s v="Ins-49-50.txt"/>
    <x v="1"/>
    <s v="ACO MAXMIN"/>
    <x v="1"/>
    <n v="-102697"/>
    <n v="1"/>
    <n v="-108890"/>
    <n v="5.687390944990358E-2"/>
  </r>
  <r>
    <s v="Ins-49-50.txt"/>
    <x v="1"/>
    <s v="ACO MAXMIN LS"/>
    <x v="2"/>
    <n v="-102697"/>
    <n v="1"/>
    <n v="-108890"/>
    <n v="5.687390944990358E-2"/>
  </r>
  <r>
    <s v="Ins-49-50.txt"/>
    <x v="1"/>
    <s v="ACO MAXMIN H-PROFIT"/>
    <x v="3"/>
    <n v="-102894"/>
    <n v="1"/>
    <n v="-108890"/>
    <n v="5.5064744237303703E-2"/>
  </r>
  <r>
    <s v="Ins-49-50.txt"/>
    <x v="1"/>
    <s v="ACO MAXMIN H-PROFIT LS"/>
    <x v="4"/>
    <n v="-102920"/>
    <n v="1"/>
    <n v="-108890"/>
    <n v="5.4825971163559556E-2"/>
  </r>
  <r>
    <s v="Ins-40-50.txt"/>
    <x v="1"/>
    <s v="ACO Std"/>
    <x v="0"/>
    <n v="-156170"/>
    <n v="0.96099999999999997"/>
    <n v="-161158"/>
    <n v="3.0950992193995962E-2"/>
  </r>
  <r>
    <s v="Ins-40-50.txt"/>
    <x v="1"/>
    <s v="ACO MAXMIN"/>
    <x v="1"/>
    <n v="-159464"/>
    <n v="1"/>
    <n v="-161158"/>
    <n v="1.051142357189839E-2"/>
  </r>
  <r>
    <s v="Ins-5-20.txt"/>
    <x v="0"/>
    <s v="ACO MAXMIN LS"/>
    <x v="2"/>
    <n v="-24391"/>
    <n v="0.97140000000000004"/>
    <n v="-26010"/>
    <n v="6.2245290272971932E-2"/>
  </r>
  <r>
    <s v="Ins-5-20.txt"/>
    <x v="0"/>
    <s v="ACO MAXMIN H-PROFIT"/>
    <x v="3"/>
    <n v="-24391"/>
    <n v="0.97140000000000004"/>
    <n v="-26010"/>
    <n v="6.2245290272971932E-2"/>
  </r>
  <r>
    <s v="Ins-5-20.txt"/>
    <x v="0"/>
    <s v="ACO MAXMIN H-PROFIT LS"/>
    <x v="4"/>
    <n v="-24391"/>
    <n v="0.97140000000000004"/>
    <n v="-26010"/>
    <n v="6.2245290272971932E-2"/>
  </r>
  <r>
    <s v="Ins-50-100.txt"/>
    <x v="2"/>
    <s v="ACO Std"/>
    <x v="0"/>
    <n v="-826089"/>
    <n v="1"/>
    <n v="-828803"/>
    <n v="3.2746020465659509E-3"/>
  </r>
  <r>
    <s v="Ins-50-100.txt"/>
    <x v="2"/>
    <s v="ACO MAXMIN"/>
    <x v="1"/>
    <n v="-828682"/>
    <n v="1"/>
    <n v="-828803"/>
    <n v="1.4599368004218131E-4"/>
  </r>
  <r>
    <s v="Ins-50-100.txt"/>
    <x v="2"/>
    <s v="ACO MAXMIN LS"/>
    <x v="2"/>
    <n v="-828682"/>
    <n v="1"/>
    <n v="-828803"/>
    <n v="1.4599368004218131E-4"/>
  </r>
  <r>
    <s v="Ins-50-100.txt"/>
    <x v="2"/>
    <s v="ACO MAXMIN H-PROFIT"/>
    <x v="3"/>
    <n v="-828541"/>
    <n v="1"/>
    <n v="-828803"/>
    <n v="3.1611854686819423E-4"/>
  </r>
  <r>
    <s v="Ins-50-100.txt"/>
    <x v="2"/>
    <s v="ACO MAXMIN H-PROFIT LS"/>
    <x v="4"/>
    <n v="-828682"/>
    <n v="1"/>
    <n v="-828803"/>
    <n v="1.4599368004218131E-4"/>
  </r>
  <r>
    <s v="Ins-51-100.txt"/>
    <x v="2"/>
    <s v="ACO Std"/>
    <x v="0"/>
    <n v="-731274"/>
    <n v="1"/>
    <n v="-734900"/>
    <n v="4.934004626479793E-3"/>
  </r>
  <r>
    <s v="Ins-51-100.txt"/>
    <x v="2"/>
    <s v="ACO MAXMIN"/>
    <x v="1"/>
    <n v="-732269"/>
    <n v="1"/>
    <n v="-734900"/>
    <n v="3.5800789223023538E-3"/>
  </r>
  <r>
    <s v="Ins-51-100.txt"/>
    <x v="2"/>
    <s v="ACO MAXMIN LS"/>
    <x v="2"/>
    <n v="-732488"/>
    <n v="1"/>
    <n v="-734900"/>
    <n v="3.2820791944482243E-3"/>
  </r>
  <r>
    <s v="Ins-51-100.txt"/>
    <x v="2"/>
    <s v="ACO MAXMIN H-PROFIT"/>
    <x v="3"/>
    <n v="-731629"/>
    <n v="1"/>
    <n v="-734900"/>
    <n v="4.4509457068988975E-3"/>
  </r>
  <r>
    <s v="Ins-51-100.txt"/>
    <x v="2"/>
    <s v="ACO MAXMIN H-PROFIT LS"/>
    <x v="4"/>
    <n v="-731686"/>
    <n v="1"/>
    <n v="-734900"/>
    <n v="4.3733841338957679E-3"/>
  </r>
  <r>
    <s v="Ins-52-100.txt"/>
    <x v="2"/>
    <s v="ACO Std"/>
    <x v="0"/>
    <n v="-594437"/>
    <n v="1"/>
    <n v="-604772"/>
    <n v="1.708908481212755E-2"/>
  </r>
  <r>
    <s v="Ins-52-100.txt"/>
    <x v="2"/>
    <s v="ACO MAXMIN"/>
    <x v="1"/>
    <n v="-603646"/>
    <n v="1"/>
    <n v="-604772"/>
    <n v="1.8618586839337799E-3"/>
  </r>
  <r>
    <s v="Ins-52-100.txt"/>
    <x v="2"/>
    <s v="ACO MAXMIN LS"/>
    <x v="2"/>
    <n v="-603646"/>
    <n v="1"/>
    <n v="-604772"/>
    <n v="1.8618586839337799E-3"/>
  </r>
  <r>
    <s v="Ins-52-100.txt"/>
    <x v="2"/>
    <s v="ACO MAXMIN H-PROFIT"/>
    <x v="3"/>
    <n v="-603646"/>
    <n v="1"/>
    <n v="-604772"/>
    <n v="1.8618586839337799E-3"/>
  </r>
  <r>
    <s v="Ins-52-100.txt"/>
    <x v="2"/>
    <s v="ACO MAXMIN H-PROFIT LS"/>
    <x v="4"/>
    <n v="-603646"/>
    <n v="1"/>
    <n v="-604772"/>
    <n v="1.8618586839337799E-3"/>
  </r>
  <r>
    <s v="Ins-53-100.txt"/>
    <x v="2"/>
    <s v="ACO Std"/>
    <x v="0"/>
    <n v="-927107"/>
    <n v="1"/>
    <n v="-931952"/>
    <n v="5.198765601661888E-3"/>
  </r>
  <r>
    <s v="Ins-53-100.txt"/>
    <x v="2"/>
    <s v="ACO MAXMIN"/>
    <x v="1"/>
    <n v="-930835"/>
    <n v="1"/>
    <n v="-931952"/>
    <n v="1.198559582467767E-3"/>
  </r>
  <r>
    <s v="Ins-53-100.txt"/>
    <x v="2"/>
    <s v="ACO MAXMIN LS"/>
    <x v="2"/>
    <n v="-930835"/>
    <n v="1"/>
    <n v="-931952"/>
    <n v="1.198559582467767E-3"/>
  </r>
  <r>
    <s v="Ins-53-100.txt"/>
    <x v="2"/>
    <s v="ACO MAXMIN H-PROFIT"/>
    <x v="3"/>
    <n v="-929968"/>
    <n v="1"/>
    <n v="-931952"/>
    <n v="2.1288650059230522E-3"/>
  </r>
  <r>
    <s v="Ins-53-100.txt"/>
    <x v="2"/>
    <s v="ACO MAXMIN H-PROFIT LS"/>
    <x v="4"/>
    <n v="-929968"/>
    <n v="1"/>
    <n v="-931952"/>
    <n v="2.1288650059230522E-3"/>
  </r>
  <r>
    <s v="Ins-54-100.txt"/>
    <x v="2"/>
    <s v="ACO Std"/>
    <x v="0"/>
    <n v="-783368"/>
    <n v="1"/>
    <n v="-786170"/>
    <n v="3.5641146316954348E-3"/>
  </r>
  <r>
    <s v="Ins-54-100.txt"/>
    <x v="2"/>
    <s v="ACO MAXMIN"/>
    <x v="1"/>
    <n v="-784429"/>
    <n v="1"/>
    <n v="-786170"/>
    <n v="2.2145337522418811E-3"/>
  </r>
  <r>
    <s v="Ins-54-100.txt"/>
    <x v="2"/>
    <s v="ACO MAXMIN LS"/>
    <x v="2"/>
    <n v="-784429"/>
    <n v="1"/>
    <n v="-786170"/>
    <n v="2.2145337522418811E-3"/>
  </r>
  <r>
    <s v="Ins-54-100.txt"/>
    <x v="2"/>
    <s v="ACO MAXMIN H-PROFIT"/>
    <x v="3"/>
    <n v="-784866"/>
    <n v="1"/>
    <n v="-786170"/>
    <n v="1.6586743325235E-3"/>
  </r>
  <r>
    <s v="Ins-54-100.txt"/>
    <x v="2"/>
    <s v="ACO MAXMIN H-PROFIT LS"/>
    <x v="4"/>
    <n v="-784866"/>
    <n v="1"/>
    <n v="-786170"/>
    <n v="1.6586743325235E-3"/>
  </r>
  <r>
    <s v="Ins-55-100.txt"/>
    <x v="2"/>
    <s v="ACO Std"/>
    <x v="0"/>
    <n v="-707609"/>
    <n v="1"/>
    <n v="-717717"/>
    <n v="1.4083545464298599E-2"/>
  </r>
  <r>
    <s v="Ins-55-100.txt"/>
    <x v="2"/>
    <s v="ACO MAXMIN"/>
    <x v="1"/>
    <n v="-717357"/>
    <n v="1"/>
    <n v="-717717"/>
    <n v="5.0159045974945552E-4"/>
  </r>
  <r>
    <s v="Ins-55-100.txt"/>
    <x v="2"/>
    <s v="ACO MAXMIN LS"/>
    <x v="2"/>
    <n v="-717357"/>
    <n v="1"/>
    <n v="-717717"/>
    <n v="5.0159045974945552E-4"/>
  </r>
  <r>
    <s v="Ins-55-100.txt"/>
    <x v="2"/>
    <s v="ACO MAXMIN H-PROFIT"/>
    <x v="3"/>
    <n v="-716991"/>
    <n v="1"/>
    <n v="-717717"/>
    <n v="1.0115407604947351E-3"/>
  </r>
  <r>
    <s v="Ins-55-100.txt"/>
    <x v="2"/>
    <s v="ACO MAXMIN H-PROFIT LS"/>
    <x v="4"/>
    <n v="-717053"/>
    <n v="1"/>
    <n v="-717717"/>
    <n v="9.2515573687121789E-4"/>
  </r>
  <r>
    <s v="Ins-56-100.txt"/>
    <x v="2"/>
    <s v="ACO Std"/>
    <x v="0"/>
    <n v="-678289"/>
    <n v="1"/>
    <n v="-727966"/>
    <n v="6.8240824434108185E-2"/>
  </r>
  <r>
    <s v="Ins-56-100.txt"/>
    <x v="2"/>
    <s v="ACO MAXMIN"/>
    <x v="1"/>
    <n v="-720449"/>
    <n v="1"/>
    <n v="-727966"/>
    <n v="1.0326031710272181E-2"/>
  </r>
  <r>
    <s v="Ins-56-100.txt"/>
    <x v="2"/>
    <s v="ACO MAXMIN LS"/>
    <x v="2"/>
    <n v="-720753"/>
    <n v="1"/>
    <n v="-727966"/>
    <n v="9.9084297893033465E-3"/>
  </r>
  <r>
    <s v="Ins-56-100.txt"/>
    <x v="2"/>
    <s v="ACO MAXMIN H-PROFIT"/>
    <x v="3"/>
    <n v="-721581"/>
    <n v="1"/>
    <n v="-727966"/>
    <n v="8.7710140308750687E-3"/>
  </r>
  <r>
    <s v="Ins-56-100.txt"/>
    <x v="2"/>
    <s v="ACO MAXMIN H-PROFIT LS"/>
    <x v="4"/>
    <n v="-721597"/>
    <n v="1"/>
    <n v="-727966"/>
    <n v="8.7490349824030245E-3"/>
  </r>
  <r>
    <s v="Ins-57-100.txt"/>
    <x v="2"/>
    <s v="ACO Std"/>
    <x v="0"/>
    <n v="-447187"/>
    <n v="1"/>
    <n v="-449610"/>
    <n v="5.3891150107871263E-3"/>
  </r>
  <r>
    <s v="Ins-57-100.txt"/>
    <x v="2"/>
    <s v="ACO MAXMIN"/>
    <x v="1"/>
    <n v="-448403"/>
    <n v="1"/>
    <n v="-449610"/>
    <n v="2.6845488312092704E-3"/>
  </r>
  <r>
    <s v="Ins-57-100.txt"/>
    <x v="2"/>
    <s v="ACO MAXMIN LS"/>
    <x v="2"/>
    <n v="-448403"/>
    <n v="1"/>
    <n v="-449610"/>
    <n v="2.6845488312092704E-3"/>
  </r>
  <r>
    <s v="Ins-57-100.txt"/>
    <x v="2"/>
    <s v="ACO MAXMIN H-PROFIT"/>
    <x v="3"/>
    <n v="-448670"/>
    <n v="1"/>
    <n v="-449610"/>
    <n v="2.090700829607882E-3"/>
  </r>
  <r>
    <s v="Ins-57-100.txt"/>
    <x v="2"/>
    <s v="ACO MAXMIN H-PROFIT LS"/>
    <x v="4"/>
    <n v="-448670"/>
    <n v="1"/>
    <n v="-449610"/>
    <n v="2.090700829607882E-3"/>
  </r>
  <r>
    <s v="Ins-58-100.txt"/>
    <x v="2"/>
    <s v="ACO Std"/>
    <x v="0"/>
    <n v="-642812"/>
    <n v="1"/>
    <n v="-650682"/>
    <n v="1.2095001859587331E-2"/>
  </r>
  <r>
    <s v="Ins-58-100.txt"/>
    <x v="2"/>
    <s v="ACO MAXMIN"/>
    <x v="1"/>
    <n v="-646506"/>
    <n v="1"/>
    <n v="-650682"/>
    <n v="6.4178815458242281E-3"/>
  </r>
  <r>
    <s v="Ins-58-100.txt"/>
    <x v="2"/>
    <s v="ACO MAXMIN LS"/>
    <x v="2"/>
    <n v="-646783"/>
    <n v="1"/>
    <n v="-650682"/>
    <n v="5.9921743647434536E-3"/>
  </r>
  <r>
    <s v="Ins-58-100.txt"/>
    <x v="2"/>
    <s v="ACO MAXMIN H-PROFIT"/>
    <x v="3"/>
    <n v="-646506"/>
    <n v="1"/>
    <n v="-650682"/>
    <n v="6.4178815458242281E-3"/>
  </r>
  <r>
    <s v="Ins-58-100.txt"/>
    <x v="2"/>
    <s v="ACO MAXMIN H-PROFIT LS"/>
    <x v="4"/>
    <n v="-646783"/>
    <n v="1"/>
    <n v="-650682"/>
    <n v="5.9921743647434536E-3"/>
  </r>
  <r>
    <s v="Ins-59-100.txt"/>
    <x v="2"/>
    <s v="ACO Std"/>
    <x v="0"/>
    <n v="-842101"/>
    <n v="1"/>
    <n v="-849606"/>
    <n v="8.8335063547103007E-3"/>
  </r>
  <r>
    <s v="Ins-59-100.txt"/>
    <x v="2"/>
    <s v="ACO MAXMIN"/>
    <x v="1"/>
    <n v="-846532"/>
    <n v="1"/>
    <n v="-849606"/>
    <n v="3.6181477061131874E-3"/>
  </r>
  <r>
    <s v="Ins-59-100.txt"/>
    <x v="2"/>
    <s v="ACO MAXMIN LS"/>
    <x v="2"/>
    <n v="-847082"/>
    <n v="1"/>
    <n v="-849606"/>
    <n v="2.9707888126967092E-3"/>
  </r>
  <r>
    <s v="Ins-59-100.txt"/>
    <x v="2"/>
    <s v="ACO MAXMIN H-PROFIT"/>
    <x v="3"/>
    <n v="-848999"/>
    <n v="1"/>
    <n v="-849606"/>
    <n v="7.1444881509782172E-4"/>
  </r>
  <r>
    <s v="Ins-59-100.txt"/>
    <x v="2"/>
    <s v="ACO MAXMIN H-PROFIT LS"/>
    <x v="4"/>
    <n v="-848999"/>
    <n v="1"/>
    <n v="-849606"/>
    <n v="7.1444881509782172E-4"/>
  </r>
  <r>
    <s v="Ins-6-20.txt"/>
    <x v="0"/>
    <s v="ACO Std"/>
    <x v="0"/>
    <n v="-23437"/>
    <n v="0.97140000000000004"/>
    <n v="-26020"/>
    <n v="9.9269792467332821E-2"/>
  </r>
  <r>
    <s v="Ins-6-20.txt"/>
    <x v="0"/>
    <s v="ACO MAXMIN"/>
    <x v="1"/>
    <n v="-24749"/>
    <n v="0.97140000000000004"/>
    <n v="-26020"/>
    <n v="4.8847040737893935E-2"/>
  </r>
  <r>
    <s v="Ins-6-20.txt"/>
    <x v="0"/>
    <s v="ACO MAXMIN LS"/>
    <x v="2"/>
    <n v="-24749"/>
    <n v="0.97140000000000004"/>
    <n v="-26020"/>
    <n v="4.8847040737893935E-2"/>
  </r>
  <r>
    <s v="Ins-6-20.txt"/>
    <x v="0"/>
    <s v="ACO MAXMIN H-PROFIT"/>
    <x v="3"/>
    <n v="-24916"/>
    <n v="0.94290000000000007"/>
    <n v="-26020"/>
    <n v="4.2428900845503457E-2"/>
  </r>
  <r>
    <s v="Ins-6-20.txt"/>
    <x v="0"/>
    <s v="ACO MAXMIN H-PROFIT LS"/>
    <x v="4"/>
    <n v="-24916"/>
    <n v="0.94290000000000007"/>
    <n v="-26020"/>
    <n v="4.2428900845503457E-2"/>
  </r>
  <r>
    <s v="Ins-60-100.txt"/>
    <x v="2"/>
    <s v="ACO Std"/>
    <x v="0"/>
    <n v="-742607"/>
    <n v="1"/>
    <n v="-746925"/>
    <n v="5.7810355792080855E-3"/>
  </r>
  <r>
    <s v="Ins-60-100.txt"/>
    <x v="2"/>
    <s v="ACO MAXMIN"/>
    <x v="1"/>
    <n v="-744707"/>
    <n v="1"/>
    <n v="-746925"/>
    <n v="2.9695083174348159E-3"/>
  </r>
  <r>
    <s v="Ins-60-100.txt"/>
    <x v="2"/>
    <s v="ACO MAXMIN LS"/>
    <x v="2"/>
    <n v="-744756"/>
    <n v="1"/>
    <n v="-746925"/>
    <n v="2.903906014660106E-3"/>
  </r>
  <r>
    <s v="Ins-60-100.txt"/>
    <x v="2"/>
    <s v="ACO MAXMIN H-PROFIT"/>
    <x v="3"/>
    <n v="-744104"/>
    <n v="1"/>
    <n v="-746925"/>
    <n v="3.776818288315427E-3"/>
  </r>
  <r>
    <s v="Ins-60-100.txt"/>
    <x v="2"/>
    <s v="ACO MAXMIN H-PROFIT LS"/>
    <x v="4"/>
    <n v="-744104"/>
    <n v="1"/>
    <n v="-746925"/>
    <n v="3.776818288315427E-3"/>
  </r>
  <r>
    <s v="Ins-61-100.txt"/>
    <x v="2"/>
    <s v="ACO Std"/>
    <x v="0"/>
    <n v="-600204"/>
    <n v="1"/>
    <n v="-601667"/>
    <n v="2.431577600234016E-3"/>
  </r>
  <r>
    <s v="Ins-61-100.txt"/>
    <x v="2"/>
    <s v="ACO MAXMIN"/>
    <x v="1"/>
    <n v="-600240"/>
    <n v="1"/>
    <n v="-601667"/>
    <n v="2.3717438383690651E-3"/>
  </r>
  <r>
    <s v="Ins-61-100.txt"/>
    <x v="2"/>
    <s v="ACO MAXMIN LS"/>
    <x v="2"/>
    <n v="-600240"/>
    <n v="1"/>
    <n v="-601667"/>
    <n v="2.3717438383690651E-3"/>
  </r>
  <r>
    <s v="Ins-61-100.txt"/>
    <x v="2"/>
    <s v="ACO MAXMIN H-PROFIT"/>
    <x v="3"/>
    <n v="-600186"/>
    <n v="1"/>
    <n v="-601667"/>
    <n v="2.4614944811664919E-3"/>
  </r>
  <r>
    <s v="Ins-61-100.txt"/>
    <x v="2"/>
    <s v="ACO MAXMIN H-PROFIT LS"/>
    <x v="4"/>
    <n v="-600186"/>
    <n v="1"/>
    <n v="-601667"/>
    <n v="2.4614944811664919E-3"/>
  </r>
  <r>
    <s v="Ins-62-100.txt"/>
    <x v="2"/>
    <s v="ACO Std"/>
    <x v="0"/>
    <n v="-504626"/>
    <n v="1"/>
    <n v="-513710"/>
    <n v="1.7683128613420019E-2"/>
  </r>
  <r>
    <s v="Ins-62-100.txt"/>
    <x v="2"/>
    <s v="ACO MAXMIN"/>
    <x v="1"/>
    <n v="-512076"/>
    <n v="1"/>
    <n v="-513710"/>
    <n v="3.1807829320044377E-3"/>
  </r>
  <r>
    <s v="Ins-62-100.txt"/>
    <x v="2"/>
    <s v="ACO MAXMIN LS"/>
    <x v="2"/>
    <n v="-512076"/>
    <n v="1"/>
    <n v="-513710"/>
    <n v="3.1807829320044377E-3"/>
  </r>
  <r>
    <s v="Ins-62-100.txt"/>
    <x v="2"/>
    <s v="ACO MAXMIN H-PROFIT"/>
    <x v="3"/>
    <n v="-511048"/>
    <n v="0.9909"/>
    <n v="-513710"/>
    <n v="5.1819119736816492E-3"/>
  </r>
  <r>
    <s v="Ins-62-100.txt"/>
    <x v="2"/>
    <s v="ACO MAXMIN H-PROFIT LS"/>
    <x v="4"/>
    <n v="-511048"/>
    <n v="0.9909"/>
    <n v="-513710"/>
    <n v="5.1819119736816492E-3"/>
  </r>
  <r>
    <s v="Ins-63-100.txt"/>
    <x v="2"/>
    <s v="ACO Std"/>
    <x v="0"/>
    <n v="-488622"/>
    <n v="1"/>
    <n v="-491164"/>
    <n v="5.1754607422368091E-3"/>
  </r>
  <r>
    <s v="Ins-63-100.txt"/>
    <x v="2"/>
    <s v="ACO MAXMIN"/>
    <x v="1"/>
    <n v="-489421"/>
    <n v="1"/>
    <n v="-491164"/>
    <n v="3.548712853547898E-3"/>
  </r>
  <r>
    <s v="Ins-63-100.txt"/>
    <x v="2"/>
    <s v="ACO MAXMIN LS"/>
    <x v="2"/>
    <n v="-489421"/>
    <n v="1"/>
    <n v="-491164"/>
    <n v="3.548712853547898E-3"/>
  </r>
  <r>
    <s v="Ins-63-100.txt"/>
    <x v="2"/>
    <s v="ACO MAXMIN H-PROFIT"/>
    <x v="3"/>
    <n v="-489385"/>
    <n v="1"/>
    <n v="-491164"/>
    <n v="3.6220081276315042E-3"/>
  </r>
  <r>
    <s v="Ins-63-100.txt"/>
    <x v="2"/>
    <s v="ACO MAXMIN H-PROFIT LS"/>
    <x v="4"/>
    <n v="-489385"/>
    <n v="1"/>
    <n v="-491164"/>
    <n v="3.6220081276315042E-3"/>
  </r>
  <r>
    <s v="Ins-64-100.txt"/>
    <x v="2"/>
    <s v="ACO Std"/>
    <x v="0"/>
    <n v="-691457"/>
    <n v="1"/>
    <n v="-695157"/>
    <n v="5.3225386495424779E-3"/>
  </r>
  <r>
    <s v="Ins-64-100.txt"/>
    <x v="2"/>
    <s v="ACO MAXMIN"/>
    <x v="1"/>
    <n v="-692686"/>
    <n v="1"/>
    <n v="-695157"/>
    <n v="3.5545927035187728E-3"/>
  </r>
  <r>
    <s v="Ins-64-100.txt"/>
    <x v="2"/>
    <s v="ACO MAXMIN LS"/>
    <x v="2"/>
    <n v="-692686"/>
    <n v="1"/>
    <n v="-695157"/>
    <n v="3.5545927035187728E-3"/>
  </r>
  <r>
    <s v="Ins-64-100.txt"/>
    <x v="2"/>
    <s v="ACO MAXMIN H-PROFIT"/>
    <x v="3"/>
    <n v="-692594"/>
    <n v="1"/>
    <n v="-695157"/>
    <n v="3.6869369077776669E-3"/>
  </r>
  <r>
    <s v="Ins-64-100.txt"/>
    <x v="2"/>
    <s v="ACO MAXMIN H-PROFIT LS"/>
    <x v="4"/>
    <n v="-692626"/>
    <n v="1"/>
    <n v="-695157"/>
    <n v="3.6409041410789223E-3"/>
  </r>
  <r>
    <s v="Ins-65-100.txt"/>
    <x v="2"/>
    <s v="ACO Std"/>
    <x v="0"/>
    <n v="-669508"/>
    <n v="1"/>
    <n v="-671154"/>
    <n v="2.452492274500338E-3"/>
  </r>
  <r>
    <s v="Ins-65-100.txt"/>
    <x v="2"/>
    <s v="ACO MAXMIN"/>
    <x v="1"/>
    <n v="-670794"/>
    <n v="1"/>
    <n v="-671154"/>
    <n v="5.3638956185912624E-4"/>
  </r>
  <r>
    <s v="Ins-65-100.txt"/>
    <x v="2"/>
    <s v="ACO MAXMIN LS"/>
    <x v="2"/>
    <n v="-670794"/>
    <n v="1"/>
    <n v="-671154"/>
    <n v="5.3638956185912624E-4"/>
  </r>
  <r>
    <s v="Ins-65-100.txt"/>
    <x v="2"/>
    <s v="ACO MAXMIN H-PROFIT"/>
    <x v="3"/>
    <n v="-670939"/>
    <n v="1"/>
    <n v="-671154"/>
    <n v="3.2034376611031153E-4"/>
  </r>
  <r>
    <s v="Ins-65-100.txt"/>
    <x v="2"/>
    <s v="ACO MAXMIN H-PROFIT LS"/>
    <x v="4"/>
    <n v="-670939"/>
    <n v="1"/>
    <n v="-671154"/>
    <n v="3.2034376611031153E-4"/>
  </r>
  <r>
    <s v="Ins-66-100.txt"/>
    <x v="2"/>
    <s v="ACO Std"/>
    <x v="0"/>
    <n v="-905749"/>
    <n v="1"/>
    <n v="-908576"/>
    <n v="3.1114623322649948E-3"/>
  </r>
  <r>
    <s v="Ins-66-100.txt"/>
    <x v="2"/>
    <s v="ACO MAXMIN"/>
    <x v="1"/>
    <n v="-907014"/>
    <n v="1"/>
    <n v="-908576"/>
    <n v="1.7191737400063401E-3"/>
  </r>
  <r>
    <s v="Ins-66-100.txt"/>
    <x v="2"/>
    <s v="ACO MAXMIN LS"/>
    <x v="2"/>
    <n v="-907014"/>
    <n v="1"/>
    <n v="-908576"/>
    <n v="1.7191737400063401E-3"/>
  </r>
  <r>
    <s v="Ins-66-100.txt"/>
    <x v="2"/>
    <s v="ACO MAXMIN H-PROFIT"/>
    <x v="3"/>
    <n v="-907082"/>
    <n v="1"/>
    <n v="-908576"/>
    <n v="1.6443313492762299E-3"/>
  </r>
  <r>
    <s v="Ins-66-100.txt"/>
    <x v="2"/>
    <s v="ACO MAXMIN H-PROFIT LS"/>
    <x v="4"/>
    <n v="-907082"/>
    <n v="1"/>
    <n v="-908576"/>
    <n v="1.6443313492762299E-3"/>
  </r>
  <r>
    <s v="Ins-67-100.txt"/>
    <x v="2"/>
    <s v="ACO Std"/>
    <x v="0"/>
    <n v="-865189"/>
    <n v="1"/>
    <n v="-869577"/>
    <n v="5.046131624916482E-3"/>
  </r>
  <r>
    <s v="Ins-67-100.txt"/>
    <x v="2"/>
    <s v="ACO MAXMIN"/>
    <x v="1"/>
    <n v="-867789"/>
    <n v="1"/>
    <n v="-869577"/>
    <n v="2.056172138867518E-3"/>
  </r>
  <r>
    <s v="Ins-67-100.txt"/>
    <x v="2"/>
    <s v="ACO MAXMIN LS"/>
    <x v="2"/>
    <n v="-867789"/>
    <n v="1"/>
    <n v="-869577"/>
    <n v="2.056172138867518E-3"/>
  </r>
  <r>
    <s v="Ins-67-100.txt"/>
    <x v="2"/>
    <s v="ACO MAXMIN H-PROFIT"/>
    <x v="3"/>
    <n v="-869288"/>
    <n v="1"/>
    <n v="-869577"/>
    <n v="3.3234549671851935E-4"/>
  </r>
  <r>
    <s v="Ins-67-100.txt"/>
    <x v="2"/>
    <s v="ACO MAXMIN H-PROFIT LS"/>
    <x v="4"/>
    <n v="-869288"/>
    <n v="1"/>
    <n v="-869577"/>
    <n v="3.3234549671851935E-4"/>
  </r>
  <r>
    <s v="Ins-68-100.txt"/>
    <x v="2"/>
    <s v="ACO Std"/>
    <x v="0"/>
    <n v="-784094"/>
    <n v="1"/>
    <n v="-788241"/>
    <n v="5.2610813190382133E-3"/>
  </r>
  <r>
    <s v="Ins-68-100.txt"/>
    <x v="2"/>
    <s v="ACO MAXMIN"/>
    <x v="1"/>
    <n v="-784749"/>
    <n v="1"/>
    <n v="-788241"/>
    <n v="4.4301171849726161E-3"/>
  </r>
  <r>
    <s v="Ins-68-100.txt"/>
    <x v="2"/>
    <s v="ACO MAXMIN LS"/>
    <x v="2"/>
    <n v="-784749"/>
    <n v="1"/>
    <n v="-788241"/>
    <n v="4.4301171849726161E-3"/>
  </r>
  <r>
    <s v="Ins-68-100.txt"/>
    <x v="2"/>
    <s v="ACO MAXMIN H-PROFIT"/>
    <x v="3"/>
    <n v="-785441"/>
    <n v="1"/>
    <n v="-788241"/>
    <n v="3.5522130921888102E-3"/>
  </r>
  <r>
    <s v="Ins-68-100.txt"/>
    <x v="2"/>
    <s v="ACO MAXMIN H-PROFIT LS"/>
    <x v="4"/>
    <n v="-785441"/>
    <n v="1"/>
    <n v="-788241"/>
    <n v="3.5522130921888102E-3"/>
  </r>
  <r>
    <s v="Ins-69-100.txt"/>
    <x v="2"/>
    <s v="ACO Std"/>
    <x v="0"/>
    <n v="-651715"/>
    <n v="1"/>
    <n v="-655668"/>
    <n v="6.0289658790729454E-3"/>
  </r>
  <r>
    <s v="Ins-69-100.txt"/>
    <x v="2"/>
    <s v="ACO MAXMIN"/>
    <x v="1"/>
    <n v="-655048"/>
    <n v="1"/>
    <n v="-655668"/>
    <n v="9.4560051733499266E-4"/>
  </r>
  <r>
    <s v="Ins-69-100.txt"/>
    <x v="2"/>
    <s v="ACO MAXMIN LS"/>
    <x v="2"/>
    <n v="-655048"/>
    <n v="1"/>
    <n v="-655668"/>
    <n v="9.4560051733499266E-4"/>
  </r>
  <r>
    <s v="Ins-69-100.txt"/>
    <x v="2"/>
    <s v="ACO MAXMIN H-PROFIT"/>
    <x v="3"/>
    <n v="-654378"/>
    <n v="1"/>
    <n v="-655668"/>
    <n v="1.9674591409066782E-3"/>
  </r>
  <r>
    <s v="Ins-69-100.txt"/>
    <x v="2"/>
    <s v="ACO MAXMIN H-PROFIT LS"/>
    <x v="4"/>
    <n v="-654613"/>
    <n v="1"/>
    <n v="-655668"/>
    <n v="1.609046041594221E-3"/>
  </r>
  <r>
    <s v="Ins-7-20.txt"/>
    <x v="0"/>
    <s v="ACO Std"/>
    <x v="0"/>
    <n v="-19795"/>
    <n v="0.96430000000000005"/>
    <n v="-24064"/>
    <n v="0.17740192819148942"/>
  </r>
  <r>
    <s v="Ins-7-20.txt"/>
    <x v="0"/>
    <s v="ACO MAXMIN"/>
    <x v="1"/>
    <n v="-21473"/>
    <n v="0.96430000000000005"/>
    <n v="-24064"/>
    <n v="0.107671210106383"/>
  </r>
  <r>
    <s v="Ins-7-20.txt"/>
    <x v="0"/>
    <s v="ACO MAXMIN LS"/>
    <x v="2"/>
    <n v="-21473"/>
    <n v="0.96430000000000005"/>
    <n v="-24064"/>
    <n v="0.107671210106383"/>
  </r>
  <r>
    <s v="Ins-7-20.txt"/>
    <x v="0"/>
    <s v="ACO MAXMIN H-PROFIT"/>
    <x v="3"/>
    <n v="-20936"/>
    <n v="0.96430000000000005"/>
    <n v="-24064"/>
    <n v="0.12998670212765961"/>
  </r>
  <r>
    <s v="Ins-7-20.txt"/>
    <x v="0"/>
    <s v="ACO MAXMIN H-PROFIT LS"/>
    <x v="4"/>
    <n v="-20936"/>
    <n v="0.96430000000000005"/>
    <n v="-24064"/>
    <n v="0.12998670212765961"/>
  </r>
  <r>
    <s v="Ins-70-100.txt"/>
    <x v="2"/>
    <s v="ACO Std"/>
    <x v="0"/>
    <n v="-576332"/>
    <n v="1"/>
    <n v="-582011"/>
    <n v="9.757547537761313E-3"/>
  </r>
  <r>
    <s v="Ins-70-100.txt"/>
    <x v="2"/>
    <s v="ACO MAXMIN"/>
    <x v="1"/>
    <n v="-580411"/>
    <n v="1"/>
    <n v="-582011"/>
    <n v="2.7490889347452203E-3"/>
  </r>
  <r>
    <s v="Ins-70-100.txt"/>
    <x v="2"/>
    <s v="ACO MAXMIN LS"/>
    <x v="2"/>
    <n v="-580411"/>
    <n v="1"/>
    <n v="-582011"/>
    <n v="2.7490889347452203E-3"/>
  </r>
  <r>
    <s v="Ins-70-100.txt"/>
    <x v="2"/>
    <s v="ACO MAXMIN H-PROFIT"/>
    <x v="3"/>
    <n v="-579940"/>
    <n v="1"/>
    <n v="-582011"/>
    <n v="3.5583519899108438E-3"/>
  </r>
  <r>
    <s v="Ins-70-100.txt"/>
    <x v="2"/>
    <s v="ACO MAXMIN H-PROFIT LS"/>
    <x v="4"/>
    <n v="-579940"/>
    <n v="1"/>
    <n v="-582011"/>
    <n v="3.5583519899108438E-3"/>
  </r>
  <r>
    <s v="Ins-71-100.txt"/>
    <x v="2"/>
    <s v="ACO Std"/>
    <x v="0"/>
    <n v="-503526"/>
    <n v="1"/>
    <n v="-509819"/>
    <n v="1.2343596452858761E-2"/>
  </r>
  <r>
    <s v="Ins-71-100.txt"/>
    <x v="2"/>
    <s v="ACO MAXMIN"/>
    <x v="1"/>
    <n v="-506985"/>
    <n v="1"/>
    <n v="-509819"/>
    <n v="5.5588355867474534E-3"/>
  </r>
  <r>
    <s v="Ins-71-100.txt"/>
    <x v="2"/>
    <s v="ACO MAXMIN LS"/>
    <x v="2"/>
    <n v="-506985"/>
    <n v="1"/>
    <n v="-509819"/>
    <n v="5.5588355867474534E-3"/>
  </r>
  <r>
    <s v="Ins-71-100.txt"/>
    <x v="2"/>
    <s v="ACO MAXMIN H-PROFIT"/>
    <x v="3"/>
    <n v="-505660"/>
    <n v="1"/>
    <n v="-509819"/>
    <n v="8.1577971789988206E-3"/>
  </r>
  <r>
    <s v="Ins-71-100.txt"/>
    <x v="2"/>
    <s v="ACO MAXMIN H-PROFIT LS"/>
    <x v="4"/>
    <n v="-505660"/>
    <n v="1"/>
    <n v="-509819"/>
    <n v="8.1577971789988206E-3"/>
  </r>
  <r>
    <s v="Ins-72-100.txt"/>
    <x v="2"/>
    <s v="ACO Std"/>
    <x v="0"/>
    <n v="-927015"/>
    <n v="1"/>
    <n v="-938944"/>
    <n v="1.2704698043759798E-2"/>
  </r>
  <r>
    <s v="Ins-72-100.txt"/>
    <x v="2"/>
    <s v="ACO MAXMIN"/>
    <x v="1"/>
    <n v="-936317"/>
    <n v="1"/>
    <n v="-938944"/>
    <n v="2.7978239383818419E-3"/>
  </r>
  <r>
    <s v="Ins-72-100.txt"/>
    <x v="2"/>
    <s v="ACO MAXMIN LS"/>
    <x v="2"/>
    <n v="-936464"/>
    <n v="1"/>
    <n v="-938944"/>
    <n v="2.6412650807715898E-3"/>
  </r>
  <r>
    <s v="Ins-72-100.txt"/>
    <x v="2"/>
    <s v="ACO MAXMIN H-PROFIT"/>
    <x v="3"/>
    <n v="-935793"/>
    <n v="1"/>
    <n v="-938944"/>
    <n v="3.355897689319065E-3"/>
  </r>
  <r>
    <s v="Ins-72-100.txt"/>
    <x v="2"/>
    <s v="ACO MAXMIN H-PROFIT LS"/>
    <x v="4"/>
    <n v="-935940"/>
    <n v="1"/>
    <n v="-938944"/>
    <n v="3.1993388317088129E-3"/>
  </r>
  <r>
    <s v="Ins-73-100.txt"/>
    <x v="2"/>
    <s v="ACO Std"/>
    <x v="0"/>
    <n v="-474513"/>
    <n v="1"/>
    <n v="-481612"/>
    <n v="1.4740081227211949E-2"/>
  </r>
  <r>
    <s v="Ins-73-100.txt"/>
    <x v="2"/>
    <s v="ACO MAXMIN"/>
    <x v="1"/>
    <n v="-480634"/>
    <n v="1"/>
    <n v="-481612"/>
    <n v="2.030680298663655E-3"/>
  </r>
  <r>
    <s v="Ins-73-100.txt"/>
    <x v="2"/>
    <s v="ACO MAXMIN LS"/>
    <x v="2"/>
    <n v="-480634"/>
    <n v="1"/>
    <n v="-481612"/>
    <n v="2.030680298663655E-3"/>
  </r>
  <r>
    <s v="Ins-73-100.txt"/>
    <x v="2"/>
    <s v="ACO MAXMIN H-PROFIT"/>
    <x v="3"/>
    <n v="-480343"/>
    <n v="1"/>
    <n v="-481612"/>
    <n v="2.6349011237261533E-3"/>
  </r>
  <r>
    <s v="Ins-73-100.txt"/>
    <x v="2"/>
    <s v="ACO MAXMIN H-PROFIT LS"/>
    <x v="4"/>
    <n v="-480479"/>
    <n v="1"/>
    <n v="-481612"/>
    <n v="2.3525161333189369E-3"/>
  </r>
  <r>
    <s v="Ins-74-100.txt"/>
    <x v="2"/>
    <s v="ACO Std"/>
    <x v="0"/>
    <n v="-847801"/>
    <n v="1"/>
    <n v="-852169"/>
    <n v="5.1257438371966127E-3"/>
  </r>
  <r>
    <s v="Ins-74-100.txt"/>
    <x v="2"/>
    <s v="ACO MAXMIN"/>
    <x v="1"/>
    <n v="-850134"/>
    <n v="1"/>
    <n v="-852169"/>
    <n v="2.3880239717708578E-3"/>
  </r>
  <r>
    <s v="Ins-74-100.txt"/>
    <x v="2"/>
    <s v="ACO MAXMIN LS"/>
    <x v="2"/>
    <n v="-850134"/>
    <n v="1"/>
    <n v="-852169"/>
    <n v="2.3880239717708578E-3"/>
  </r>
  <r>
    <s v="Ins-74-100.txt"/>
    <x v="2"/>
    <s v="ACO MAXMIN H-PROFIT"/>
    <x v="3"/>
    <n v="-850462"/>
    <n v="1"/>
    <n v="-852169"/>
    <n v="2.00312379351983E-3"/>
  </r>
  <r>
    <s v="Ins-74-100.txt"/>
    <x v="2"/>
    <s v="ACO MAXMIN H-PROFIT LS"/>
    <x v="4"/>
    <n v="-850519"/>
    <n v="1"/>
    <n v="-852169"/>
    <n v="1.9362356527871821E-3"/>
  </r>
  <r>
    <s v="Ins-75-100.txt"/>
    <x v="2"/>
    <s v="ACO Std"/>
    <x v="0"/>
    <n v="-831499"/>
    <n v="1"/>
    <n v="-833965"/>
    <n v="2.9569586253619762E-3"/>
  </r>
  <r>
    <s v="Ins-75-100.txt"/>
    <x v="2"/>
    <s v="ACO MAXMIN"/>
    <x v="1"/>
    <n v="-831752"/>
    <n v="1"/>
    <n v="-833965"/>
    <n v="2.653588579856469E-3"/>
  </r>
  <r>
    <s v="Ins-75-100.txt"/>
    <x v="2"/>
    <s v="ACO MAXMIN LS"/>
    <x v="2"/>
    <n v="-831752"/>
    <n v="1"/>
    <n v="-833965"/>
    <n v="2.653588579856469E-3"/>
  </r>
  <r>
    <s v="Ins-75-100.txt"/>
    <x v="2"/>
    <s v="ACO MAXMIN H-PROFIT"/>
    <x v="3"/>
    <n v="-831752"/>
    <n v="1"/>
    <n v="-833965"/>
    <n v="2.653588579856469E-3"/>
  </r>
  <r>
    <s v="Ins-75-100.txt"/>
    <x v="2"/>
    <s v="ACO MAXMIN H-PROFIT LS"/>
    <x v="4"/>
    <n v="-831752"/>
    <n v="1"/>
    <n v="-833965"/>
    <n v="2.653588579856469E-3"/>
  </r>
  <r>
    <s v="Ins-76-100.txt"/>
    <x v="2"/>
    <s v="ACO Std"/>
    <x v="0"/>
    <n v="-880184"/>
    <n v="1"/>
    <n v="-893660"/>
    <n v="1.507956045923506E-2"/>
  </r>
  <r>
    <s v="Ins-76-100.txt"/>
    <x v="2"/>
    <s v="ACO MAXMIN"/>
    <x v="1"/>
    <n v="-890391"/>
    <n v="1"/>
    <n v="-893660"/>
    <n v="3.6579907347313299E-3"/>
  </r>
  <r>
    <s v="Ins-76-100.txt"/>
    <x v="2"/>
    <s v="ACO MAXMIN LS"/>
    <x v="2"/>
    <n v="-890581"/>
    <n v="1"/>
    <n v="-893660"/>
    <n v="3.4453819125842039E-3"/>
  </r>
  <r>
    <s v="Ins-76-100.txt"/>
    <x v="2"/>
    <s v="ACO MAXMIN H-PROFIT"/>
    <x v="3"/>
    <n v="-890311"/>
    <n v="1"/>
    <n v="-893660"/>
    <n v="3.7475102387932767E-3"/>
  </r>
  <r>
    <s v="Ins-76-100.txt"/>
    <x v="2"/>
    <s v="ACO MAXMIN H-PROFIT LS"/>
    <x v="4"/>
    <n v="-890311"/>
    <n v="1"/>
    <n v="-893660"/>
    <n v="3.7475102387932767E-3"/>
  </r>
  <r>
    <s v="Ins-77-100.txt"/>
    <x v="2"/>
    <s v="ACO Std"/>
    <x v="0"/>
    <n v="-710208"/>
    <n v="1"/>
    <n v="-711808"/>
    <n v="2.2477971587843907E-3"/>
  </r>
  <r>
    <s v="Ins-77-100.txt"/>
    <x v="2"/>
    <s v="ACO MAXMIN"/>
    <x v="1"/>
    <n v="-710782"/>
    <n v="1"/>
    <n v="-711808"/>
    <n v="1.4413999280704908E-3"/>
  </r>
  <r>
    <s v="Ins-77-100.txt"/>
    <x v="2"/>
    <s v="ACO MAXMIN LS"/>
    <x v="2"/>
    <n v="-710782"/>
    <n v="1"/>
    <n v="-711808"/>
    <n v="1.4413999280704908E-3"/>
  </r>
  <r>
    <s v="Ins-77-100.txt"/>
    <x v="2"/>
    <s v="ACO MAXMIN H-PROFIT"/>
    <x v="3"/>
    <n v="-710782"/>
    <n v="1"/>
    <n v="-711808"/>
    <n v="1.4413999280704908E-3"/>
  </r>
  <r>
    <s v="Ins-77-100.txt"/>
    <x v="2"/>
    <s v="ACO MAXMIN H-PROFIT LS"/>
    <x v="4"/>
    <n v="-710782"/>
    <n v="1"/>
    <n v="-711808"/>
    <n v="1.4413999280704908E-3"/>
  </r>
  <r>
    <s v="Ins-78-100.txt"/>
    <x v="2"/>
    <s v="ACO Std"/>
    <x v="0"/>
    <n v="-664932"/>
    <n v="1"/>
    <n v="-669558"/>
    <n v="6.9090355129802052E-3"/>
  </r>
  <r>
    <s v="Ins-78-100.txt"/>
    <x v="2"/>
    <s v="ACO MAXMIN"/>
    <x v="1"/>
    <n v="-667726"/>
    <n v="1"/>
    <n v="-669558"/>
    <n v="2.7361333894897833E-3"/>
  </r>
  <r>
    <s v="Ins-78-100.txt"/>
    <x v="2"/>
    <s v="ACO MAXMIN LS"/>
    <x v="2"/>
    <n v="-667726"/>
    <n v="1"/>
    <n v="-669558"/>
    <n v="2.7361333894897833E-3"/>
  </r>
  <r>
    <s v="Ins-78-100.txt"/>
    <x v="2"/>
    <s v="ACO MAXMIN H-PROFIT"/>
    <x v="3"/>
    <n v="-668118"/>
    <n v="1"/>
    <n v="-669558"/>
    <n v="2.15067253322341E-3"/>
  </r>
  <r>
    <s v="Ins-78-100.txt"/>
    <x v="2"/>
    <s v="ACO MAXMIN H-PROFIT LS"/>
    <x v="4"/>
    <n v="-668332"/>
    <n v="1"/>
    <n v="-669558"/>
    <n v="1.8310586984249312E-3"/>
  </r>
  <r>
    <s v="Ins-79-100.txt"/>
    <x v="2"/>
    <s v="ACO Std"/>
    <x v="0"/>
    <n v="-990398"/>
    <n v="1"/>
    <n v="-997402"/>
    <n v="7.0222437893647689E-3"/>
  </r>
  <r>
    <s v="Ins-79-100.txt"/>
    <x v="2"/>
    <s v="ACO MAXMIN"/>
    <x v="1"/>
    <n v="-995612"/>
    <n v="1"/>
    <n v="-997402"/>
    <n v="1.7946625332614129E-3"/>
  </r>
  <r>
    <s v="Ins-79-100.txt"/>
    <x v="2"/>
    <s v="ACO MAXMIN LS"/>
    <x v="2"/>
    <n v="-995612"/>
    <n v="1"/>
    <n v="-997402"/>
    <n v="1.7946625332614129E-3"/>
  </r>
  <r>
    <s v="Ins-79-100.txt"/>
    <x v="2"/>
    <s v="ACO MAXMIN H-PROFIT"/>
    <x v="3"/>
    <n v="-995425"/>
    <n v="1"/>
    <n v="-997402"/>
    <n v="1.9821496247250359E-3"/>
  </r>
  <r>
    <s v="Ins-79-100.txt"/>
    <x v="2"/>
    <s v="ACO MAXMIN H-PROFIT LS"/>
    <x v="4"/>
    <n v="-995468"/>
    <n v="1"/>
    <n v="-997402"/>
    <n v="1.9390376197360739E-3"/>
  </r>
  <r>
    <s v="Ins-8-20.txt"/>
    <x v="0"/>
    <s v="ACO Std"/>
    <x v="0"/>
    <n v="-20441"/>
    <n v="0.94120000000000004"/>
    <n v="-23348"/>
    <n v="0.1245074524584547"/>
  </r>
  <r>
    <s v="Ins-8-20.txt"/>
    <x v="0"/>
    <s v="ACO MAXMIN"/>
    <x v="1"/>
    <n v="-20768"/>
    <n v="1"/>
    <n v="-23348"/>
    <n v="0.11050197019016621"/>
  </r>
  <r>
    <s v="Ins-8-20.txt"/>
    <x v="0"/>
    <s v="ACO MAXMIN LS"/>
    <x v="2"/>
    <n v="-20768"/>
    <n v="1"/>
    <n v="-23348"/>
    <n v="0.11050197019016621"/>
  </r>
  <r>
    <s v="Ins-8-20.txt"/>
    <x v="0"/>
    <s v="ACO MAXMIN H-PROFIT"/>
    <x v="3"/>
    <n v="-20688"/>
    <n v="0.91180000000000005"/>
    <n v="-23348"/>
    <n v="0.1139283878704814"/>
  </r>
  <r>
    <s v="Ins-8-20.txt"/>
    <x v="0"/>
    <s v="ACO MAXMIN H-PROFIT LS"/>
    <x v="4"/>
    <n v="-20688"/>
    <n v="0.91180000000000005"/>
    <n v="-23348"/>
    <n v="0.1139283878704814"/>
  </r>
  <r>
    <s v="Ins-80-100.txt"/>
    <x v="2"/>
    <s v="ACO Std"/>
    <x v="0"/>
    <n v="-934906"/>
    <n v="1"/>
    <n v="-943750"/>
    <n v="9.3711258278145696E-3"/>
  </r>
  <r>
    <s v="Ins-80-100.txt"/>
    <x v="2"/>
    <s v="ACO MAXMIN"/>
    <x v="1"/>
    <n v="-942084"/>
    <n v="1"/>
    <n v="-943750"/>
    <n v="1.7652980132450329E-3"/>
  </r>
  <r>
    <s v="Ins-80-100.txt"/>
    <x v="2"/>
    <s v="ACO MAXMIN LS"/>
    <x v="2"/>
    <n v="-942439"/>
    <n v="1"/>
    <n v="-943750"/>
    <n v="1.3891390728476821E-3"/>
  </r>
  <r>
    <s v="Ins-80-100.txt"/>
    <x v="2"/>
    <s v="ACO MAXMIN H-PROFIT"/>
    <x v="3"/>
    <n v="-941285"/>
    <n v="1"/>
    <n v="-943750"/>
    <n v="2.611920529801325E-3"/>
  </r>
  <r>
    <s v="Ins-80-100.txt"/>
    <x v="2"/>
    <s v="ACO MAXMIN H-PROFIT LS"/>
    <x v="4"/>
    <n v="-941285"/>
    <n v="1"/>
    <n v="-943750"/>
    <n v="2.611920529801325E-3"/>
  </r>
  <r>
    <s v="Ins-81-100.txt"/>
    <x v="2"/>
    <s v="ACO Std"/>
    <x v="0"/>
    <n v="-597656"/>
    <n v="0.99260000000000004"/>
    <n v="-599513"/>
    <n v="3.097514148984259E-3"/>
  </r>
  <r>
    <s v="Ins-81-100.txt"/>
    <x v="2"/>
    <s v="ACO MAXMIN"/>
    <x v="1"/>
    <n v="-597821"/>
    <n v="0.99260000000000004"/>
    <n v="-599513"/>
    <n v="2.8222907593329922E-3"/>
  </r>
  <r>
    <s v="Ins-81-100.txt"/>
    <x v="2"/>
    <s v="ACO MAXMIN LS"/>
    <x v="2"/>
    <n v="-597821"/>
    <n v="0.99260000000000004"/>
    <n v="-599513"/>
    <n v="2.8222907593329922E-3"/>
  </r>
  <r>
    <s v="Ins-81-100.txt"/>
    <x v="2"/>
    <s v="ACO MAXMIN H-PROFIT"/>
    <x v="3"/>
    <n v="-597821"/>
    <n v="0.99260000000000004"/>
    <n v="-599513"/>
    <n v="2.8222907593329922E-3"/>
  </r>
  <r>
    <s v="Ins-81-100.txt"/>
    <x v="2"/>
    <s v="ACO MAXMIN H-PROFIT LS"/>
    <x v="4"/>
    <n v="-597821"/>
    <n v="0.99260000000000004"/>
    <n v="-599513"/>
    <n v="2.8222907593329922E-3"/>
  </r>
  <r>
    <s v="Ins-82-100.txt"/>
    <x v="2"/>
    <s v="ACO Std"/>
    <x v="0"/>
    <n v="-604325"/>
    <n v="0.9919"/>
    <n v="-607926"/>
    <n v="5.9234183107812468E-3"/>
  </r>
  <r>
    <s v="Ins-82-100.txt"/>
    <x v="2"/>
    <s v="ACO MAXMIN"/>
    <x v="1"/>
    <n v="-605630"/>
    <n v="1"/>
    <n v="-607926"/>
    <n v="3.7767754628030394E-3"/>
  </r>
  <r>
    <s v="Ins-82-100.txt"/>
    <x v="2"/>
    <s v="ACO MAXMIN LS"/>
    <x v="2"/>
    <n v="-605630"/>
    <n v="1"/>
    <n v="-607926"/>
    <n v="3.7767754628030394E-3"/>
  </r>
  <r>
    <s v="Ins-82-100.txt"/>
    <x v="2"/>
    <s v="ACO MAXMIN H-PROFIT"/>
    <x v="3"/>
    <n v="-605630"/>
    <n v="1"/>
    <n v="-607926"/>
    <n v="3.7767754628030394E-3"/>
  </r>
  <r>
    <s v="Ins-82-100.txt"/>
    <x v="2"/>
    <s v="ACO MAXMIN H-PROFIT LS"/>
    <x v="4"/>
    <n v="-605630"/>
    <n v="1"/>
    <n v="-607926"/>
    <n v="3.7767754628030394E-3"/>
  </r>
  <r>
    <s v="Ins-83-100.txt"/>
    <x v="2"/>
    <s v="ACO Std"/>
    <x v="0"/>
    <n v="-961467"/>
    <n v="0.9948999999999999"/>
    <n v="-971735"/>
    <n v="1.0566666838181188E-2"/>
  </r>
  <r>
    <s v="Ins-83-100.txt"/>
    <x v="2"/>
    <s v="ACO MAXMIN"/>
    <x v="1"/>
    <n v="-969831"/>
    <n v="1"/>
    <n v="-971735"/>
    <n v="1.9593819302587637E-3"/>
  </r>
  <r>
    <s v="Ins-83-100.txt"/>
    <x v="2"/>
    <s v="ACO MAXMIN LS"/>
    <x v="2"/>
    <n v="-969831"/>
    <n v="1"/>
    <n v="-971735"/>
    <n v="1.9593819302587637E-3"/>
  </r>
  <r>
    <s v="Ins-83-100.txt"/>
    <x v="2"/>
    <s v="ACO MAXMIN H-PROFIT"/>
    <x v="3"/>
    <n v="-969822"/>
    <n v="1"/>
    <n v="-971735"/>
    <n v="1.9686437145929698E-3"/>
  </r>
  <r>
    <s v="Ins-83-100.txt"/>
    <x v="2"/>
    <s v="ACO MAXMIN H-PROFIT LS"/>
    <x v="4"/>
    <n v="-969822"/>
    <n v="1"/>
    <n v="-971735"/>
    <n v="1.9686437145929698E-3"/>
  </r>
  <r>
    <s v="Ins-84-100.txt"/>
    <x v="2"/>
    <s v="ACO Std"/>
    <x v="0"/>
    <n v="-645542"/>
    <n v="1"/>
    <n v="-646991"/>
    <n v="2.2395983869945642E-3"/>
  </r>
  <r>
    <s v="Ins-84-100.txt"/>
    <x v="2"/>
    <s v="ACO MAXMIN"/>
    <x v="1"/>
    <n v="-645373"/>
    <n v="1"/>
    <n v="-646991"/>
    <n v="2.5008075846495548E-3"/>
  </r>
  <r>
    <s v="Ins-84-100.txt"/>
    <x v="2"/>
    <s v="ACO MAXMIN LS"/>
    <x v="2"/>
    <n v="-645373"/>
    <n v="1"/>
    <n v="-646991"/>
    <n v="2.5008075846495548E-3"/>
  </r>
  <r>
    <s v="Ins-84-100.txt"/>
    <x v="2"/>
    <s v="ACO MAXMIN H-PROFIT"/>
    <x v="3"/>
    <n v="-645728"/>
    <n v="1"/>
    <n v="-646991"/>
    <n v="1.952113707918657E-3"/>
  </r>
  <r>
    <s v="Ins-84-100.txt"/>
    <x v="2"/>
    <s v="ACO MAXMIN H-PROFIT LS"/>
    <x v="4"/>
    <n v="-645728"/>
    <n v="1"/>
    <n v="-646991"/>
    <n v="1.952113707918657E-3"/>
  </r>
  <r>
    <s v="Ins-85-100.txt"/>
    <x v="2"/>
    <s v="ACO Std"/>
    <x v="0"/>
    <n v="-810156"/>
    <n v="1"/>
    <n v="-811874"/>
    <n v="2.1160919058868743E-3"/>
  </r>
  <r>
    <s v="Ins-85-100.txt"/>
    <x v="2"/>
    <s v="ACO MAXMIN"/>
    <x v="1"/>
    <n v="-810148"/>
    <n v="1"/>
    <n v="-811874"/>
    <n v="2.1259456516651599E-3"/>
  </r>
  <r>
    <s v="Ins-85-100.txt"/>
    <x v="2"/>
    <s v="ACO MAXMIN LS"/>
    <x v="2"/>
    <n v="-810148"/>
    <n v="1"/>
    <n v="-811874"/>
    <n v="2.1259456516651599E-3"/>
  </r>
  <r>
    <s v="Ins-85-100.txt"/>
    <x v="2"/>
    <s v="ACO MAXMIN H-PROFIT"/>
    <x v="3"/>
    <n v="-810156"/>
    <n v="1"/>
    <n v="-811874"/>
    <n v="2.1160919058868743E-3"/>
  </r>
  <r>
    <s v="Ins-85-100.txt"/>
    <x v="2"/>
    <s v="ACO MAXMIN H-PROFIT LS"/>
    <x v="4"/>
    <n v="-810156"/>
    <n v="1"/>
    <n v="-811874"/>
    <n v="2.1160919058868743E-3"/>
  </r>
  <r>
    <s v="Ins-86-100.txt"/>
    <x v="2"/>
    <s v="ACO Std"/>
    <x v="0"/>
    <n v="-530395"/>
    <n v="1"/>
    <n v="-532807"/>
    <n v="4.5269675511019937E-3"/>
  </r>
  <r>
    <s v="Ins-86-100.txt"/>
    <x v="2"/>
    <s v="ACO MAXMIN"/>
    <x v="1"/>
    <n v="-530539"/>
    <n v="1"/>
    <n v="-532807"/>
    <n v="4.2567008316332176E-3"/>
  </r>
  <r>
    <s v="Ins-86-100.txt"/>
    <x v="2"/>
    <s v="ACO MAXMIN LS"/>
    <x v="2"/>
    <n v="-530539"/>
    <n v="1"/>
    <n v="-532807"/>
    <n v="4.2567008316332176E-3"/>
  </r>
  <r>
    <s v="Ins-86-100.txt"/>
    <x v="2"/>
    <s v="ACO MAXMIN H-PROFIT"/>
    <x v="3"/>
    <n v="-530539"/>
    <n v="1"/>
    <n v="-532807"/>
    <n v="4.2567008316332176E-3"/>
  </r>
  <r>
    <s v="Ins-86-100.txt"/>
    <x v="2"/>
    <s v="ACO MAXMIN H-PROFIT LS"/>
    <x v="4"/>
    <n v="-530539"/>
    <n v="1"/>
    <n v="-532807"/>
    <n v="4.2567008316332176E-3"/>
  </r>
  <r>
    <s v="Ins-87-100.txt"/>
    <x v="2"/>
    <s v="ACO Std"/>
    <x v="0"/>
    <n v="-635938"/>
    <n v="1"/>
    <n v="-641183"/>
    <n v="8.1801919264858861E-3"/>
  </r>
  <r>
    <s v="Ins-87-100.txt"/>
    <x v="2"/>
    <s v="ACO MAXMIN"/>
    <x v="1"/>
    <n v="-639211"/>
    <n v="1"/>
    <n v="-641183"/>
    <n v="3.0755650103012708E-3"/>
  </r>
  <r>
    <s v="Ins-87-100.txt"/>
    <x v="2"/>
    <s v="ACO MAXMIN LS"/>
    <x v="2"/>
    <n v="-639211"/>
    <n v="1"/>
    <n v="-641183"/>
    <n v="3.0755650103012708E-3"/>
  </r>
  <r>
    <s v="Ins-87-100.txt"/>
    <x v="2"/>
    <s v="ACO MAXMIN H-PROFIT"/>
    <x v="3"/>
    <n v="-639625"/>
    <n v="1"/>
    <n v="-641183"/>
    <n v="2.4298835121954261E-3"/>
  </r>
  <r>
    <s v="Ins-87-100.txt"/>
    <x v="2"/>
    <s v="ACO MAXMIN H-PROFIT LS"/>
    <x v="4"/>
    <n v="-639625"/>
    <n v="1"/>
    <n v="-641183"/>
    <n v="2.4298835121954261E-3"/>
  </r>
  <r>
    <s v="Ins-88-100.txt"/>
    <x v="2"/>
    <s v="ACO Std"/>
    <x v="0"/>
    <n v="-420051"/>
    <n v="1"/>
    <n v="-420829"/>
    <n v="1.8487319077344949E-3"/>
  </r>
  <r>
    <s v="Ins-88-100.txt"/>
    <x v="2"/>
    <s v="ACO MAXMIN"/>
    <x v="1"/>
    <n v="-420076"/>
    <n v="1"/>
    <n v="-420829"/>
    <n v="1.7893253554294032E-3"/>
  </r>
  <r>
    <s v="Ins-88-100.txt"/>
    <x v="2"/>
    <s v="ACO MAXMIN LS"/>
    <x v="2"/>
    <n v="-420076"/>
    <n v="1"/>
    <n v="-420829"/>
    <n v="1.7893253554294032E-3"/>
  </r>
  <r>
    <s v="Ins-88-100.txt"/>
    <x v="2"/>
    <s v="ACO MAXMIN H-PROFIT"/>
    <x v="3"/>
    <n v="-420076"/>
    <n v="1"/>
    <n v="-420829"/>
    <n v="1.7893253554294032E-3"/>
  </r>
  <r>
    <s v="Ins-88-100.txt"/>
    <x v="2"/>
    <s v="ACO MAXMIN H-PROFIT LS"/>
    <x v="4"/>
    <n v="-420076"/>
    <n v="1"/>
    <n v="-420829"/>
    <n v="1.7893253554294032E-3"/>
  </r>
  <r>
    <s v="Ins-89-100.txt"/>
    <x v="2"/>
    <s v="ACO Std"/>
    <x v="0"/>
    <n v="-558337"/>
    <n v="1"/>
    <n v="-562124"/>
    <n v="6.7369477197202045E-3"/>
  </r>
  <r>
    <s v="Ins-89-100.txt"/>
    <x v="2"/>
    <s v="ACO MAXMIN"/>
    <x v="1"/>
    <n v="-561683"/>
    <n v="1"/>
    <n v="-562124"/>
    <n v="7.8452441098405342E-4"/>
  </r>
  <r>
    <s v="Ins-89-100.txt"/>
    <x v="2"/>
    <s v="ACO MAXMIN LS"/>
    <x v="2"/>
    <n v="-561683"/>
    <n v="1"/>
    <n v="-562124"/>
    <n v="7.8452441098405342E-4"/>
  </r>
  <r>
    <s v="Ins-89-100.txt"/>
    <x v="2"/>
    <s v="ACO MAXMIN H-PROFIT"/>
    <x v="3"/>
    <n v="-562083"/>
    <n v="1"/>
    <n v="-562124"/>
    <n v="7.293764365157866E-5"/>
  </r>
  <r>
    <s v="Ins-89-100.txt"/>
    <x v="2"/>
    <s v="ACO MAXMIN H-PROFIT LS"/>
    <x v="4"/>
    <n v="-562083"/>
    <n v="1"/>
    <n v="-562124"/>
    <n v="7.293764365157866E-5"/>
  </r>
  <r>
    <s v="Ins-9-20.txt"/>
    <x v="0"/>
    <s v="ACO Std"/>
    <x v="0"/>
    <n v="-21148"/>
    <n v="1"/>
    <n v="-24208"/>
    <n v="0.1264044943820225"/>
  </r>
  <r>
    <s v="Ins-9-20.txt"/>
    <x v="0"/>
    <s v="ACO MAXMIN"/>
    <x v="1"/>
    <n v="-21148"/>
    <n v="1"/>
    <n v="-24208"/>
    <n v="0.1264044943820225"/>
  </r>
  <r>
    <s v="Ins-9-20.txt"/>
    <x v="0"/>
    <s v="ACO MAXMIN LS"/>
    <x v="2"/>
    <n v="-21148"/>
    <n v="1"/>
    <n v="-24208"/>
    <n v="0.1264044943820225"/>
  </r>
  <r>
    <s v="Ins-9-20.txt"/>
    <x v="0"/>
    <s v="ACO MAXMIN H-PROFIT"/>
    <x v="3"/>
    <n v="-21148"/>
    <n v="1"/>
    <n v="-24208"/>
    <n v="0.1264044943820225"/>
  </r>
  <r>
    <s v="Ins-9-20.txt"/>
    <x v="0"/>
    <s v="ACO MAXMIN H-PROFIT LS"/>
    <x v="4"/>
    <n v="-21148"/>
    <n v="1"/>
    <n v="-24208"/>
    <n v="0.1264044943820225"/>
  </r>
  <r>
    <s v="Ins-90-100.txt"/>
    <x v="2"/>
    <s v="ACO Std"/>
    <x v="0"/>
    <n v="-526152"/>
    <n v="1"/>
    <n v="-526570"/>
    <n v="7.9381658658867762E-4"/>
  </r>
  <r>
    <s v="Ins-90-100.txt"/>
    <x v="2"/>
    <s v="ACO MAXMIN"/>
    <x v="1"/>
    <n v="-526152"/>
    <n v="1"/>
    <n v="-526570"/>
    <n v="7.9381658658867762E-4"/>
  </r>
  <r>
    <s v="Ins-90-100.txt"/>
    <x v="2"/>
    <s v="ACO MAXMIN LS"/>
    <x v="2"/>
    <n v="-526152"/>
    <n v="1"/>
    <n v="-526570"/>
    <n v="7.9381658658867762E-4"/>
  </r>
  <r>
    <s v="Ins-90-100.txt"/>
    <x v="2"/>
    <s v="ACO MAXMIN H-PROFIT"/>
    <x v="3"/>
    <n v="-526152"/>
    <n v="1"/>
    <n v="-526570"/>
    <n v="7.9381658658867762E-4"/>
  </r>
  <r>
    <s v="Ins-90-100.txt"/>
    <x v="2"/>
    <s v="ACO MAXMIN H-PROFIT LS"/>
    <x v="4"/>
    <n v="-526152"/>
    <n v="1"/>
    <n v="-526570"/>
    <n v="7.9381658658867762E-4"/>
  </r>
  <r>
    <s v="Ins-91-100.txt"/>
    <x v="2"/>
    <s v="ACO Std"/>
    <x v="0"/>
    <n v="-916170"/>
    <n v="1"/>
    <n v="-930528"/>
    <n v="1.54299494480553E-2"/>
  </r>
  <r>
    <s v="Ins-91-100.txt"/>
    <x v="2"/>
    <s v="ACO MAXMIN"/>
    <x v="1"/>
    <n v="-926258"/>
    <n v="1"/>
    <n v="-930528"/>
    <n v="4.5887925994704086E-3"/>
  </r>
  <r>
    <s v="Ins-91-100.txt"/>
    <x v="2"/>
    <s v="ACO MAXMIN LS"/>
    <x v="2"/>
    <n v="-926258"/>
    <n v="1"/>
    <n v="-930528"/>
    <n v="4.5887925994704086E-3"/>
  </r>
  <r>
    <s v="Ins-91-100.txt"/>
    <x v="2"/>
    <s v="ACO MAXMIN H-PROFIT"/>
    <x v="3"/>
    <n v="-927339"/>
    <n v="1"/>
    <n v="-930528"/>
    <n v="3.4270865573093976E-3"/>
  </r>
  <r>
    <s v="Ins-91-100.txt"/>
    <x v="2"/>
    <s v="ACO MAXMIN H-PROFIT LS"/>
    <x v="4"/>
    <n v="-927339"/>
    <n v="1"/>
    <n v="-930528"/>
    <n v="3.4270865573093976E-3"/>
  </r>
  <r>
    <s v="Ins-92-100.txt"/>
    <x v="2"/>
    <s v="ACO Std"/>
    <x v="0"/>
    <n v="-613847"/>
    <n v="1"/>
    <n v="-614109"/>
    <n v="4.266343596983597E-4"/>
  </r>
  <r>
    <s v="Ins-92-100.txt"/>
    <x v="2"/>
    <s v="ACO MAXMIN"/>
    <x v="1"/>
    <n v="-613847"/>
    <n v="1"/>
    <n v="-614109"/>
    <n v="4.266343596983597E-4"/>
  </r>
  <r>
    <s v="Ins-92-100.txt"/>
    <x v="2"/>
    <s v="ACO MAXMIN LS"/>
    <x v="2"/>
    <n v="-613847"/>
    <n v="1"/>
    <n v="-614109"/>
    <n v="4.266343596983597E-4"/>
  </r>
  <r>
    <s v="Ins-92-100.txt"/>
    <x v="2"/>
    <s v="ACO MAXMIN H-PROFIT"/>
    <x v="3"/>
    <n v="-613847"/>
    <n v="1"/>
    <n v="-614109"/>
    <n v="4.266343596983597E-4"/>
  </r>
  <r>
    <s v="Ins-92-100.txt"/>
    <x v="2"/>
    <s v="ACO MAXMIN H-PROFIT LS"/>
    <x v="4"/>
    <n v="-613847"/>
    <n v="1"/>
    <n v="-614109"/>
    <n v="4.266343596983597E-4"/>
  </r>
  <r>
    <s v="Ins-93-100.txt"/>
    <x v="2"/>
    <s v="ACO Std"/>
    <x v="0"/>
    <n v="-820186"/>
    <n v="0.99439999999999995"/>
    <n v="-822945"/>
    <n v="3.352593429694573E-3"/>
  </r>
  <r>
    <s v="Ins-93-100.txt"/>
    <x v="2"/>
    <s v="ACO MAXMIN"/>
    <x v="1"/>
    <n v="-820401"/>
    <n v="1"/>
    <n v="-822945"/>
    <n v="3.0913366020815492E-3"/>
  </r>
  <r>
    <s v="Ins-93-100.txt"/>
    <x v="2"/>
    <s v="ACO MAXMIN LS"/>
    <x v="2"/>
    <n v="-820401"/>
    <n v="1"/>
    <n v="-822945"/>
    <n v="3.0913366020815492E-3"/>
  </r>
  <r>
    <s v="Ins-93-100.txt"/>
    <x v="2"/>
    <s v="ACO MAXMIN H-PROFIT"/>
    <x v="3"/>
    <n v="-820186"/>
    <n v="0.99439999999999995"/>
    <n v="-822945"/>
    <n v="3.352593429694573E-3"/>
  </r>
  <r>
    <s v="Ins-93-100.txt"/>
    <x v="2"/>
    <s v="ACO MAXMIN H-PROFIT LS"/>
    <x v="4"/>
    <n v="-820186"/>
    <n v="0.99439999999999995"/>
    <n v="-822945"/>
    <n v="3.352593429694573E-3"/>
  </r>
  <r>
    <s v="Ins-94-100.txt"/>
    <x v="2"/>
    <s v="ACO Std"/>
    <x v="0"/>
    <n v="-776014"/>
    <n v="1"/>
    <n v="-779079"/>
    <n v="3.93413248207178E-3"/>
  </r>
  <r>
    <s v="Ins-94-100.txt"/>
    <x v="2"/>
    <s v="ACO MAXMIN"/>
    <x v="1"/>
    <n v="-777616"/>
    <n v="1"/>
    <n v="-779079"/>
    <n v="1.8778583429921742E-3"/>
  </r>
  <r>
    <s v="Ins-94-100.txt"/>
    <x v="2"/>
    <s v="ACO MAXMIN LS"/>
    <x v="2"/>
    <n v="-777616"/>
    <n v="1"/>
    <n v="-779079"/>
    <n v="1.8778583429921742E-3"/>
  </r>
  <r>
    <s v="Ins-94-100.txt"/>
    <x v="2"/>
    <s v="ACO MAXMIN H-PROFIT"/>
    <x v="3"/>
    <n v="-777997"/>
    <n v="1"/>
    <n v="-779079"/>
    <n v="1.3888193623496459E-3"/>
  </r>
  <r>
    <s v="Ins-94-100.txt"/>
    <x v="2"/>
    <s v="ACO MAXMIN H-PROFIT LS"/>
    <x v="4"/>
    <n v="-777997"/>
    <n v="1"/>
    <n v="-779079"/>
    <n v="1.3888193623496459E-3"/>
  </r>
  <r>
    <s v="Ins-95-100.txt"/>
    <x v="2"/>
    <s v="ACO Std"/>
    <x v="0"/>
    <n v="-808632"/>
    <n v="1"/>
    <n v="-816859"/>
    <n v="1.0071505608679102E-2"/>
  </r>
  <r>
    <s v="Ins-95-100.txt"/>
    <x v="2"/>
    <s v="ACO MAXMIN"/>
    <x v="1"/>
    <n v="-814801"/>
    <n v="1"/>
    <n v="-816859"/>
    <n v="2.5194066540247463E-3"/>
  </r>
  <r>
    <s v="Ins-95-100.txt"/>
    <x v="2"/>
    <s v="ACO MAXMIN LS"/>
    <x v="2"/>
    <n v="-814801"/>
    <n v="1"/>
    <n v="-816859"/>
    <n v="2.5194066540247463E-3"/>
  </r>
  <r>
    <s v="Ins-95-100.txt"/>
    <x v="2"/>
    <s v="ACO MAXMIN H-PROFIT"/>
    <x v="3"/>
    <n v="-816389"/>
    <n v="1"/>
    <n v="-816859"/>
    <n v="5.7537469746920817E-4"/>
  </r>
  <r>
    <s v="Ins-95-100.txt"/>
    <x v="2"/>
    <s v="ACO MAXMIN H-PROFIT LS"/>
    <x v="4"/>
    <n v="-816389"/>
    <n v="1"/>
    <n v="-816859"/>
    <n v="5.7537469746920817E-4"/>
  </r>
  <r>
    <s v="Ins-96-100.txt"/>
    <x v="2"/>
    <s v="ACO Std"/>
    <x v="0"/>
    <n v="-627659"/>
    <n v="1"/>
    <n v="-633411"/>
    <n v="9.0809916468138387E-3"/>
  </r>
  <r>
    <s v="Ins-96-100.txt"/>
    <x v="2"/>
    <s v="ACO MAXMIN"/>
    <x v="1"/>
    <n v="-630470"/>
    <n v="1"/>
    <n v="-633411"/>
    <n v="4.6431148180249484E-3"/>
  </r>
  <r>
    <s v="Ins-96-100.txt"/>
    <x v="2"/>
    <s v="ACO MAXMIN LS"/>
    <x v="2"/>
    <n v="-630470"/>
    <n v="1"/>
    <n v="-633411"/>
    <n v="4.6431148180249484E-3"/>
  </r>
  <r>
    <s v="Ins-96-100.txt"/>
    <x v="2"/>
    <s v="ACO MAXMIN H-PROFIT"/>
    <x v="3"/>
    <n v="-630470"/>
    <n v="1"/>
    <n v="-633411"/>
    <n v="4.6431148180249484E-3"/>
  </r>
  <r>
    <s v="Ins-96-100.txt"/>
    <x v="2"/>
    <s v="ACO MAXMIN H-PROFIT LS"/>
    <x v="4"/>
    <n v="-630470"/>
    <n v="1"/>
    <n v="-633411"/>
    <n v="4.6431148180249484E-3"/>
  </r>
  <r>
    <s v="Ins-97-100.txt"/>
    <x v="2"/>
    <s v="ACO Std"/>
    <x v="0"/>
    <n v="-849686"/>
    <n v="1"/>
    <n v="-854860"/>
    <n v="6.0524530332452097E-3"/>
  </r>
  <r>
    <s v="Ins-97-100.txt"/>
    <x v="2"/>
    <s v="ACO MAXMIN"/>
    <x v="1"/>
    <n v="-849888"/>
    <n v="1"/>
    <n v="-854860"/>
    <n v="5.8161570315607234E-3"/>
  </r>
  <r>
    <s v="Ins-97-100.txt"/>
    <x v="2"/>
    <s v="ACO MAXMIN LS"/>
    <x v="2"/>
    <n v="-850141"/>
    <n v="1"/>
    <n v="-854860"/>
    <n v="5.5202021383618368E-3"/>
  </r>
  <r>
    <s v="Ins-97-100.txt"/>
    <x v="2"/>
    <s v="ACO MAXMIN H-PROFIT"/>
    <x v="3"/>
    <n v="-849931"/>
    <n v="1"/>
    <n v="-854860"/>
    <n v="5.7658563975387786E-3"/>
  </r>
  <r>
    <s v="Ins-97-100.txt"/>
    <x v="2"/>
    <s v="ACO MAXMIN H-PROFIT LS"/>
    <x v="4"/>
    <n v="-849977"/>
    <n v="1"/>
    <n v="-854860"/>
    <n v="5.7120464169571625E-3"/>
  </r>
  <r>
    <s v="Ins-98-100.txt"/>
    <x v="2"/>
    <s v="ACO Std"/>
    <x v="0"/>
    <n v="-673678"/>
    <n v="1"/>
    <n v="-675902"/>
    <n v="3.2904178416397639E-3"/>
  </r>
  <r>
    <s v="Ins-98-100.txt"/>
    <x v="2"/>
    <s v="ACO MAXMIN"/>
    <x v="1"/>
    <n v="-674606"/>
    <n v="1"/>
    <n v="-675902"/>
    <n v="1.9174377350562649E-3"/>
  </r>
  <r>
    <s v="Ins-98-100.txt"/>
    <x v="2"/>
    <s v="ACO MAXMIN LS"/>
    <x v="2"/>
    <n v="-674606"/>
    <n v="1"/>
    <n v="-675902"/>
    <n v="1.9174377350562649E-3"/>
  </r>
  <r>
    <s v="Ins-98-100.txt"/>
    <x v="2"/>
    <s v="ACO MAXMIN H-PROFIT"/>
    <x v="3"/>
    <n v="-674329"/>
    <n v="1"/>
    <n v="-675902"/>
    <n v="2.327260460836038E-3"/>
  </r>
  <r>
    <s v="Ins-98-100.txt"/>
    <x v="2"/>
    <s v="ACO MAXMIN H-PROFIT LS"/>
    <x v="4"/>
    <n v="-674329"/>
    <n v="1"/>
    <n v="-675902"/>
    <n v="2.327260460836038E-3"/>
  </r>
  <r>
    <s v="Ins-99-100.txt"/>
    <x v="2"/>
    <s v="ACO Std"/>
    <x v="0"/>
    <n v="-569333"/>
    <n v="1"/>
    <n v="-573362"/>
    <n v="7.0269742326837144E-3"/>
  </r>
  <r>
    <s v="Ins-99-100.txt"/>
    <x v="2"/>
    <s v="ACO MAXMIN"/>
    <x v="1"/>
    <n v="-571035"/>
    <n v="1"/>
    <n v="-573362"/>
    <n v="4.0585180043323423E-3"/>
  </r>
  <r>
    <s v="Ins-99-100.txt"/>
    <x v="2"/>
    <s v="ACO MAXMIN LS"/>
    <x v="2"/>
    <n v="-571053"/>
    <n v="1"/>
    <n v="-573362"/>
    <n v="4.0271242251840892E-3"/>
  </r>
  <r>
    <s v="Ins-99-100.txt"/>
    <x v="2"/>
    <s v="ACO MAXMIN H-PROFIT"/>
    <x v="3"/>
    <n v="-570303"/>
    <n v="1"/>
    <n v="-573362"/>
    <n v="5.3351983563612515E-3"/>
  </r>
  <r>
    <s v="Ins-99-100.txt"/>
    <x v="2"/>
    <s v="ACO MAXMIN H-PROFIT LS"/>
    <x v="4"/>
    <n v="-570303"/>
    <n v="1"/>
    <n v="-573362"/>
    <n v="5.335198356361251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13F2F-C51F-4399-A04B-ED827372F36E}" name="TablaDinámica5" cacheId="45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rowHeaderCaption="GESPP ACO VERSION (P2)">
  <location ref="A3:C23" firstHeaderRow="0" firstDataRow="1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10" showAll="0"/>
    <pivotField showAll="0"/>
    <pivotField dataField="1" numFmtId="10" showAll="0"/>
  </pivotFields>
  <rowFields count="2">
    <field x="3"/>
    <field x="1"/>
  </rowFields>
  <rowItems count="2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</rowItems>
  <colFields count="1">
    <field x="-2"/>
  </colFields>
  <colItems count="2">
    <i>
      <x/>
    </i>
    <i i="1">
      <x v="1"/>
    </i>
  </colItems>
  <dataFields count="2">
    <dataField name="Promedio de Gap" fld="7" subtotal="average" baseField="3" baseItem="0" numFmtId="10"/>
    <dataField name="Promedio de GESPP ACO Cluster Coverage" fld="5" subtotal="average" baseField="3" baseItem="0" numFmtId="10"/>
  </dataFields>
  <formats count="22">
    <format dxfId="69">
      <pivotArea outline="0" collapsedLevelsAreSubtotals="1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3" type="button" dataOnly="0" labelOnly="1" outline="0" axis="axisRow" fieldPosition="0"/>
    </format>
    <format dxfId="63">
      <pivotArea dataOnly="0" labelOnly="1" fieldPosition="0">
        <references count="1">
          <reference field="3" count="0"/>
        </references>
      </pivotArea>
    </format>
    <format dxfId="62">
      <pivotArea dataOnly="0" labelOnly="1" fieldPosition="0">
        <references count="2">
          <reference field="1" count="0"/>
          <reference field="3" count="1" selected="0">
            <x v="0"/>
          </reference>
        </references>
      </pivotArea>
    </format>
    <format dxfId="61">
      <pivotArea dataOnly="0" labelOnly="1" fieldPosition="0">
        <references count="2">
          <reference field="1" count="0"/>
          <reference field="3" count="1" selected="0">
            <x v="1"/>
          </reference>
        </references>
      </pivotArea>
    </format>
    <format dxfId="60">
      <pivotArea dataOnly="0" labelOnly="1" fieldPosition="0">
        <references count="2">
          <reference field="1" count="0"/>
          <reference field="3" count="1" selected="0">
            <x v="2"/>
          </reference>
        </references>
      </pivotArea>
    </format>
    <format dxfId="59">
      <pivotArea dataOnly="0" labelOnly="1" fieldPosition="0">
        <references count="2">
          <reference field="1" count="0"/>
          <reference field="3" count="1" selected="0">
            <x v="3"/>
          </reference>
        </references>
      </pivotArea>
    </format>
    <format dxfId="58">
      <pivotArea dataOnly="0" labelOnly="1" fieldPosition="0">
        <references count="2">
          <reference field="1" count="0"/>
          <reference field="3" count="1" selected="0">
            <x v="4"/>
          </reference>
        </references>
      </pivotArea>
    </format>
    <format dxfId="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3" type="button" dataOnly="0" labelOnly="1" outline="0" axis="axisRow" fieldPosition="0"/>
    </format>
    <format dxfId="53">
      <pivotArea dataOnly="0" labelOnly="1" fieldPosition="0">
        <references count="1">
          <reference field="3" count="0"/>
        </references>
      </pivotArea>
    </format>
    <format dxfId="52">
      <pivotArea dataOnly="0" labelOnly="1" fieldPosition="0">
        <references count="2">
          <reference field="1" count="0"/>
          <reference field="3" count="1" selected="0">
            <x v="0"/>
          </reference>
        </references>
      </pivotArea>
    </format>
    <format dxfId="51">
      <pivotArea dataOnly="0" labelOnly="1" fieldPosition="0">
        <references count="2">
          <reference field="1" count="0"/>
          <reference field="3" count="1" selected="0">
            <x v="1"/>
          </reference>
        </references>
      </pivotArea>
    </format>
    <format dxfId="50">
      <pivotArea dataOnly="0" labelOnly="1" fieldPosition="0">
        <references count="2">
          <reference field="1" count="0"/>
          <reference field="3" count="1" selected="0">
            <x v="2"/>
          </reference>
        </references>
      </pivotArea>
    </format>
    <format dxfId="49">
      <pivotArea dataOnly="0" labelOnly="1" fieldPosition="0">
        <references count="2">
          <reference field="1" count="0"/>
          <reference field="3" count="1" selected="0">
            <x v="3"/>
          </reference>
        </references>
      </pivotArea>
    </format>
    <format dxfId="48">
      <pivotArea dataOnly="0" labelOnly="1" fieldPosition="0">
        <references count="2">
          <reference field="1" count="0"/>
          <reference field="3" count="1" selected="0">
            <x v="4"/>
          </reference>
        </references>
      </pivotArea>
    </format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39098-8B4F-4814-B99A-4373D972C4C3}" name="TablaDinámica3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ESPP ACO Version">
  <location ref="O4:P10" firstHeaderRow="1" firstDataRow="1" firstDataCol="1"/>
  <pivotFields count="7"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2">
        <item x="0"/>
        <item t="default"/>
      </items>
    </pivotField>
    <pivotField showAll="0"/>
    <pivotField numFmtId="9" showAll="0"/>
    <pivotField showAll="0"/>
    <pivotField dataField="1" numFmtId="10" showAll="0"/>
  </pivotFields>
  <rowFields count="2">
    <field x="2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Promedio de Gap" fld="6" subtotal="average" baseField="2" baseItem="0" numFmtId="10"/>
  </dataFields>
  <formats count="16"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2" type="button" dataOnly="0" labelOnly="1" outline="0" axis="axisRow" fieldPosition="0"/>
    </format>
    <format dxfId="98">
      <pivotArea dataOnly="0" labelOnly="1" fieldPosition="0">
        <references count="1">
          <reference field="2" count="0"/>
        </references>
      </pivotArea>
    </format>
    <format dxfId="97">
      <pivotArea dataOnly="0" labelOnly="1" grandRow="1" outline="0" fieldPosition="0"/>
    </format>
    <format dxfId="96">
      <pivotArea dataOnly="0" labelOnly="1" fieldPosition="0">
        <references count="2">
          <reference field="1" count="0"/>
          <reference field="2" count="0" selected="0"/>
        </references>
      </pivotArea>
    </format>
    <format dxfId="95">
      <pivotArea dataOnly="0" labelOnly="1" outline="0" axis="axisValues" fieldPosition="0"/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2" type="button" dataOnly="0" labelOnly="1" outline="0" axis="axisRow" fieldPosition="0"/>
    </format>
    <format dxfId="91">
      <pivotArea dataOnly="0" labelOnly="1" fieldPosition="0">
        <references count="1">
          <reference field="2" count="0"/>
        </references>
      </pivotArea>
    </format>
    <format dxfId="90">
      <pivotArea dataOnly="0" labelOnly="1" grandRow="1" outline="0" fieldPosition="0"/>
    </format>
    <format dxfId="89">
      <pivotArea dataOnly="0" labelOnly="1" fieldPosition="0">
        <references count="2">
          <reference field="1" count="0"/>
          <reference field="2" count="0" selected="0"/>
        </references>
      </pivotArea>
    </format>
    <format dxfId="88">
      <pivotArea dataOnly="0" labelOnly="1" outline="0" axis="axisValues" fieldPosition="0"/>
    </format>
    <format dxfId="87">
      <pivotArea field="2" type="button" dataOnly="0" labelOnly="1" outline="0" axis="axisRow" fieldPosition="0"/>
    </format>
    <format dxfId="8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612B3-A8CF-44C5-84B3-285DCB25DA84}" name="TablaDinámica2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ESPP ACO Version">
  <location ref="O4:P10" firstHeaderRow="1" firstDataRow="1" firstDataCol="1"/>
  <pivotFields count="7"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m="1" x="1"/>
        <item x="0"/>
        <item t="default"/>
      </items>
    </pivotField>
    <pivotField showAll="0"/>
    <pivotField numFmtId="9" showAll="0"/>
    <pivotField showAll="0"/>
    <pivotField dataField="1" numFmtId="10" showAll="0"/>
  </pivotFields>
  <rowFields count="2">
    <field x="2"/>
    <field x="1"/>
  </rowFields>
  <rowItems count="6"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Promedio de Gap" fld="6" subtotal="average" baseField="2" baseItem="0" numFmtId="10"/>
  </dataFields>
  <formats count="16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2" type="button" dataOnly="0" labelOnly="1" outline="0" axis="axisRow" fieldPosition="0"/>
    </format>
    <format dxfId="82">
      <pivotArea dataOnly="0" labelOnly="1" fieldPosition="0">
        <references count="1">
          <reference field="2" count="0"/>
        </references>
      </pivotArea>
    </format>
    <format dxfId="81">
      <pivotArea dataOnly="0" labelOnly="1" grandRow="1" outline="0" fieldPosition="0"/>
    </format>
    <format dxfId="80">
      <pivotArea dataOnly="0" labelOnly="1" fieldPosition="0">
        <references count="2">
          <reference field="1" count="0"/>
          <reference field="2" count="0" selected="0"/>
        </references>
      </pivotArea>
    </format>
    <format dxfId="79">
      <pivotArea dataOnly="0" labelOnly="1" outline="0" axis="axisValues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2" type="button" dataOnly="0" labelOnly="1" outline="0" axis="axisRow" fieldPosition="0"/>
    </format>
    <format dxfId="75">
      <pivotArea dataOnly="0" labelOnly="1" fieldPosition="0">
        <references count="1">
          <reference field="2" count="0"/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2">
          <reference field="1" count="0"/>
          <reference field="2" count="0" selected="0"/>
        </references>
      </pivotArea>
    </format>
    <format dxfId="72">
      <pivotArea dataOnly="0" labelOnly="1" outline="0" axis="axisValues" fieldPosition="0"/>
    </format>
    <format dxfId="71">
      <pivotArea field="2" type="button" dataOnly="0" labelOnly="1" outline="0" axis="axisRow" fieldPosition="0"/>
    </format>
    <format dxfId="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tabSelected="1" topLeftCell="A463" workbookViewId="0">
      <selection activeCell="C493" sqref="C493"/>
    </sheetView>
  </sheetViews>
  <sheetFormatPr baseColWidth="10" defaultColWidth="8.88671875" defaultRowHeight="14.4" x14ac:dyDescent="0.3"/>
  <cols>
    <col min="2" max="2" width="11.44140625" bestFit="1" customWidth="1"/>
    <col min="3" max="3" width="26.77734375" customWidth="1"/>
    <col min="4" max="4" width="17" style="12" customWidth="1"/>
    <col min="5" max="5" width="33.109375" customWidth="1"/>
    <col min="6" max="6" width="17.109375" customWidth="1"/>
    <col min="7" max="7" width="12.33203125" style="2" customWidth="1"/>
    <col min="8" max="8" width="15.21875" customWidth="1"/>
    <col min="9" max="9" width="12.6640625" style="2" customWidth="1"/>
  </cols>
  <sheetData>
    <row r="1" spans="1:9" x14ac:dyDescent="0.3">
      <c r="C1" s="1" t="s">
        <v>7</v>
      </c>
      <c r="D1" s="1" t="s">
        <v>109</v>
      </c>
      <c r="E1" s="1" t="s">
        <v>120</v>
      </c>
      <c r="F1" s="1" t="s">
        <v>111</v>
      </c>
      <c r="G1" s="15" t="s">
        <v>112</v>
      </c>
      <c r="H1" s="1" t="s">
        <v>0</v>
      </c>
      <c r="I1" s="15" t="s">
        <v>1</v>
      </c>
    </row>
    <row r="2" spans="1:9" x14ac:dyDescent="0.3">
      <c r="A2" s="1">
        <v>0</v>
      </c>
      <c r="B2" s="4" t="e">
        <f>MATCH(C2,Hoja1!A:A,0)</f>
        <v>#N/A</v>
      </c>
      <c r="C2" t="s">
        <v>8</v>
      </c>
      <c r="D2" s="14">
        <v>20</v>
      </c>
      <c r="E2" t="s">
        <v>121</v>
      </c>
      <c r="F2">
        <v>-13473</v>
      </c>
      <c r="G2" s="2">
        <v>1</v>
      </c>
      <c r="H2">
        <v>-13851</v>
      </c>
      <c r="I2" s="2">
        <v>2.7290448343079921E-2</v>
      </c>
    </row>
    <row r="3" spans="1:9" x14ac:dyDescent="0.3">
      <c r="A3" s="1">
        <v>1</v>
      </c>
      <c r="B3" s="4" t="e">
        <f>MATCH(C3,Hoja1!A:A,0)</f>
        <v>#N/A</v>
      </c>
      <c r="C3" t="s">
        <v>8</v>
      </c>
      <c r="D3" s="14">
        <v>20</v>
      </c>
      <c r="E3" t="s">
        <v>122</v>
      </c>
      <c r="F3">
        <v>-13617</v>
      </c>
      <c r="G3" s="2">
        <v>0.95829999999999993</v>
      </c>
      <c r="H3">
        <v>-13851</v>
      </c>
      <c r="I3" s="2">
        <v>1.6894087069525669E-2</v>
      </c>
    </row>
    <row r="4" spans="1:9" x14ac:dyDescent="0.3">
      <c r="A4" s="1">
        <v>2</v>
      </c>
      <c r="B4" s="4" t="e">
        <f>MATCH(C4,Hoja1!A:A,0)</f>
        <v>#N/A</v>
      </c>
      <c r="C4" t="s">
        <v>8</v>
      </c>
      <c r="D4" s="14">
        <v>20</v>
      </c>
      <c r="E4" t="s">
        <v>123</v>
      </c>
      <c r="F4">
        <v>-13617</v>
      </c>
      <c r="G4" s="2">
        <v>0.95829999999999993</v>
      </c>
      <c r="H4">
        <v>-13851</v>
      </c>
      <c r="I4" s="2">
        <v>1.6894087069525669E-2</v>
      </c>
    </row>
    <row r="5" spans="1:9" x14ac:dyDescent="0.3">
      <c r="A5" s="1">
        <v>3</v>
      </c>
      <c r="B5" s="4" t="e">
        <f>MATCH(C5,Hoja1!A:A,0)</f>
        <v>#N/A</v>
      </c>
      <c r="C5" t="s">
        <v>8</v>
      </c>
      <c r="D5" s="14">
        <v>20</v>
      </c>
      <c r="E5" t="s">
        <v>124</v>
      </c>
      <c r="F5">
        <v>-13617</v>
      </c>
      <c r="G5" s="2">
        <v>0.95829999999999993</v>
      </c>
      <c r="H5">
        <v>-13851</v>
      </c>
      <c r="I5" s="2">
        <v>1.6894087069525669E-2</v>
      </c>
    </row>
    <row r="6" spans="1:9" x14ac:dyDescent="0.3">
      <c r="A6" s="1">
        <v>4</v>
      </c>
      <c r="B6" s="4" t="e">
        <f>MATCH(C6,Hoja1!A:A,0)</f>
        <v>#N/A</v>
      </c>
      <c r="C6" t="s">
        <v>8</v>
      </c>
      <c r="D6" s="14">
        <v>20</v>
      </c>
      <c r="E6" t="s">
        <v>125</v>
      </c>
      <c r="F6">
        <v>-13617</v>
      </c>
      <c r="G6" s="2">
        <v>0.95829999999999993</v>
      </c>
      <c r="H6">
        <v>-13851</v>
      </c>
      <c r="I6" s="2">
        <v>1.6894087069525669E-2</v>
      </c>
    </row>
    <row r="7" spans="1:9" x14ac:dyDescent="0.3">
      <c r="A7" s="1">
        <v>10</v>
      </c>
      <c r="B7" s="4" t="e">
        <f>MATCH(C7,Hoja1!A:A,0)</f>
        <v>#N/A</v>
      </c>
      <c r="C7" t="s">
        <v>9</v>
      </c>
      <c r="D7" s="14">
        <v>20</v>
      </c>
      <c r="E7" t="s">
        <v>121</v>
      </c>
      <c r="F7">
        <v>-25240</v>
      </c>
      <c r="G7" s="2">
        <v>1</v>
      </c>
      <c r="H7">
        <v>-29047</v>
      </c>
      <c r="I7" s="2">
        <v>0.13106344889317309</v>
      </c>
    </row>
    <row r="8" spans="1:9" x14ac:dyDescent="0.3">
      <c r="A8" s="1">
        <v>11</v>
      </c>
      <c r="B8" s="4" t="e">
        <f>MATCH(C8,Hoja1!A:A,0)</f>
        <v>#N/A</v>
      </c>
      <c r="C8" t="s">
        <v>9</v>
      </c>
      <c r="D8" s="14">
        <v>20</v>
      </c>
      <c r="E8" t="s">
        <v>122</v>
      </c>
      <c r="F8">
        <v>-27898</v>
      </c>
      <c r="G8" s="2">
        <v>1</v>
      </c>
      <c r="H8">
        <v>-29047</v>
      </c>
      <c r="I8" s="2">
        <v>3.9556580714015223E-2</v>
      </c>
    </row>
    <row r="9" spans="1:9" x14ac:dyDescent="0.3">
      <c r="A9" s="1">
        <v>12</v>
      </c>
      <c r="B9" s="4" t="e">
        <f>MATCH(C9,Hoja1!A:A,0)</f>
        <v>#N/A</v>
      </c>
      <c r="C9" t="s">
        <v>9</v>
      </c>
      <c r="D9" s="14">
        <v>20</v>
      </c>
      <c r="E9" t="s">
        <v>123</v>
      </c>
      <c r="F9">
        <v>-27898</v>
      </c>
      <c r="G9" s="2">
        <v>1</v>
      </c>
      <c r="H9">
        <v>-29047</v>
      </c>
      <c r="I9" s="2">
        <v>3.9556580714015223E-2</v>
      </c>
    </row>
    <row r="10" spans="1:9" x14ac:dyDescent="0.3">
      <c r="A10" s="1">
        <v>13</v>
      </c>
      <c r="B10" s="4" t="e">
        <f>MATCH(C10,Hoja1!A:A,0)</f>
        <v>#N/A</v>
      </c>
      <c r="C10" t="s">
        <v>9</v>
      </c>
      <c r="D10" s="14">
        <v>20</v>
      </c>
      <c r="E10" t="s">
        <v>124</v>
      </c>
      <c r="F10">
        <v>-28189</v>
      </c>
      <c r="G10" s="2">
        <v>1</v>
      </c>
      <c r="H10">
        <v>-29047</v>
      </c>
      <c r="I10" s="2">
        <v>2.9538334423520499E-2</v>
      </c>
    </row>
    <row r="11" spans="1:9" x14ac:dyDescent="0.3">
      <c r="A11" s="1">
        <v>14</v>
      </c>
      <c r="B11" s="4" t="e">
        <f>MATCH(C11,Hoja1!A:A,0)</f>
        <v>#N/A</v>
      </c>
      <c r="C11" t="s">
        <v>9</v>
      </c>
      <c r="D11" s="14">
        <v>20</v>
      </c>
      <c r="E11" t="s">
        <v>125</v>
      </c>
      <c r="F11">
        <v>-28189</v>
      </c>
      <c r="G11" s="2">
        <v>1</v>
      </c>
      <c r="H11">
        <v>-29047</v>
      </c>
      <c r="I11" s="2">
        <v>2.9538334423520499E-2</v>
      </c>
    </row>
    <row r="12" spans="1:9" x14ac:dyDescent="0.3">
      <c r="A12" s="1">
        <v>15</v>
      </c>
      <c r="B12" s="4" t="e">
        <f>MATCH(C12,Hoja1!A:A,0)</f>
        <v>#N/A</v>
      </c>
      <c r="C12" t="s">
        <v>10</v>
      </c>
      <c r="D12" s="14">
        <v>20</v>
      </c>
      <c r="E12" t="s">
        <v>121</v>
      </c>
      <c r="F12">
        <v>-21052</v>
      </c>
      <c r="G12" s="2">
        <v>0.90620000000000001</v>
      </c>
      <c r="H12">
        <v>-25107</v>
      </c>
      <c r="I12" s="2">
        <v>0.16150874258175008</v>
      </c>
    </row>
    <row r="13" spans="1:9" x14ac:dyDescent="0.3">
      <c r="A13" s="1">
        <v>16</v>
      </c>
      <c r="B13" s="4" t="e">
        <f>MATCH(C13,Hoja1!A:A,0)</f>
        <v>#N/A</v>
      </c>
      <c r="C13" t="s">
        <v>10</v>
      </c>
      <c r="D13" s="14">
        <v>20</v>
      </c>
      <c r="E13" t="s">
        <v>122</v>
      </c>
      <c r="F13">
        <v>-23949</v>
      </c>
      <c r="G13" s="2">
        <v>0.90620000000000001</v>
      </c>
      <c r="H13">
        <v>-25107</v>
      </c>
      <c r="I13" s="2">
        <v>4.6122595292149599E-2</v>
      </c>
    </row>
    <row r="14" spans="1:9" x14ac:dyDescent="0.3">
      <c r="A14" s="1">
        <v>17</v>
      </c>
      <c r="B14" s="4" t="e">
        <f>MATCH(C14,Hoja1!A:A,0)</f>
        <v>#N/A</v>
      </c>
      <c r="C14" t="s">
        <v>10</v>
      </c>
      <c r="D14" s="14">
        <v>20</v>
      </c>
      <c r="E14" t="s">
        <v>123</v>
      </c>
      <c r="F14">
        <v>-23972</v>
      </c>
      <c r="G14" s="2">
        <v>0.90620000000000001</v>
      </c>
      <c r="H14">
        <v>-25107</v>
      </c>
      <c r="I14" s="2">
        <v>4.5206516111044731E-2</v>
      </c>
    </row>
    <row r="15" spans="1:9" x14ac:dyDescent="0.3">
      <c r="A15" s="1">
        <v>18</v>
      </c>
      <c r="B15" s="4" t="e">
        <f>MATCH(C15,Hoja1!A:A,0)</f>
        <v>#N/A</v>
      </c>
      <c r="C15" t="s">
        <v>10</v>
      </c>
      <c r="D15" s="14">
        <v>20</v>
      </c>
      <c r="E15" t="s">
        <v>124</v>
      </c>
      <c r="F15">
        <v>-23949</v>
      </c>
      <c r="G15" s="2">
        <v>0.90620000000000001</v>
      </c>
      <c r="H15">
        <v>-25107</v>
      </c>
      <c r="I15" s="2">
        <v>4.6122595292149599E-2</v>
      </c>
    </row>
    <row r="16" spans="1:9" x14ac:dyDescent="0.3">
      <c r="A16" s="1">
        <v>19</v>
      </c>
      <c r="B16" s="4" t="e">
        <f>MATCH(C16,Hoja1!A:A,0)</f>
        <v>#N/A</v>
      </c>
      <c r="C16" t="s">
        <v>10</v>
      </c>
      <c r="D16" s="14">
        <v>20</v>
      </c>
      <c r="E16" t="s">
        <v>125</v>
      </c>
      <c r="F16">
        <v>-23972</v>
      </c>
      <c r="G16" s="2">
        <v>0.90620000000000001</v>
      </c>
      <c r="H16">
        <v>-25107</v>
      </c>
      <c r="I16" s="2">
        <v>4.5206516111044731E-2</v>
      </c>
    </row>
    <row r="17" spans="1:9" x14ac:dyDescent="0.3">
      <c r="A17" s="1">
        <v>20</v>
      </c>
      <c r="B17" s="4">
        <f>MATCH(C17,Hoja1!A:A,0)</f>
        <v>2</v>
      </c>
      <c r="C17" t="s">
        <v>11</v>
      </c>
      <c r="D17" s="14">
        <v>20</v>
      </c>
      <c r="E17" t="s">
        <v>121</v>
      </c>
      <c r="F17">
        <v>-10997</v>
      </c>
      <c r="G17" s="2">
        <v>1</v>
      </c>
      <c r="H17">
        <v>-14297</v>
      </c>
      <c r="I17" s="2">
        <v>0.2308176540532979</v>
      </c>
    </row>
    <row r="18" spans="1:9" x14ac:dyDescent="0.3">
      <c r="A18" s="1">
        <v>21</v>
      </c>
      <c r="B18" s="4">
        <f>MATCH(C18,Hoja1!A:A,0)</f>
        <v>2</v>
      </c>
      <c r="C18" t="s">
        <v>11</v>
      </c>
      <c r="D18" s="14">
        <v>20</v>
      </c>
      <c r="E18" t="s">
        <v>122</v>
      </c>
      <c r="F18">
        <v>-13795</v>
      </c>
      <c r="G18" s="2">
        <v>1</v>
      </c>
      <c r="H18">
        <v>-14297</v>
      </c>
      <c r="I18" s="2">
        <v>3.5112261313562293E-2</v>
      </c>
    </row>
    <row r="19" spans="1:9" x14ac:dyDescent="0.3">
      <c r="A19" s="1">
        <v>22</v>
      </c>
      <c r="B19" s="4">
        <f>MATCH(C19,Hoja1!A:A,0)</f>
        <v>2</v>
      </c>
      <c r="C19" t="s">
        <v>11</v>
      </c>
      <c r="D19" s="14">
        <v>20</v>
      </c>
      <c r="E19" t="s">
        <v>123</v>
      </c>
      <c r="F19">
        <v>-13795</v>
      </c>
      <c r="G19" s="2">
        <v>1</v>
      </c>
      <c r="H19">
        <v>-14297</v>
      </c>
      <c r="I19" s="2">
        <v>3.5112261313562293E-2</v>
      </c>
    </row>
    <row r="20" spans="1:9" x14ac:dyDescent="0.3">
      <c r="A20" s="1">
        <v>23</v>
      </c>
      <c r="B20" s="4">
        <f>MATCH(C20,Hoja1!A:A,0)</f>
        <v>2</v>
      </c>
      <c r="C20" t="s">
        <v>11</v>
      </c>
      <c r="D20" s="14">
        <v>20</v>
      </c>
      <c r="E20" t="s">
        <v>124</v>
      </c>
      <c r="F20">
        <v>-13850</v>
      </c>
      <c r="G20" s="2">
        <v>1</v>
      </c>
      <c r="H20">
        <v>-14297</v>
      </c>
      <c r="I20" s="2">
        <v>3.1265300412673988E-2</v>
      </c>
    </row>
    <row r="21" spans="1:9" x14ac:dyDescent="0.3">
      <c r="A21" s="1">
        <v>24</v>
      </c>
      <c r="B21" s="4">
        <f>MATCH(C21,Hoja1!A:A,0)</f>
        <v>2</v>
      </c>
      <c r="C21" t="s">
        <v>11</v>
      </c>
      <c r="D21" s="14">
        <v>20</v>
      </c>
      <c r="E21" t="s">
        <v>125</v>
      </c>
      <c r="F21">
        <v>-13850</v>
      </c>
      <c r="G21" s="2">
        <v>1</v>
      </c>
      <c r="H21">
        <v>-14297</v>
      </c>
      <c r="I21" s="2">
        <v>3.1265300412673988E-2</v>
      </c>
    </row>
    <row r="22" spans="1:9" x14ac:dyDescent="0.3">
      <c r="A22" s="1">
        <v>25</v>
      </c>
      <c r="B22" s="4" t="e">
        <f>MATCH(C22,Hoja1!A:A,0)</f>
        <v>#N/A</v>
      </c>
      <c r="C22" t="s">
        <v>12</v>
      </c>
      <c r="D22" s="14">
        <v>20</v>
      </c>
      <c r="E22" t="s">
        <v>121</v>
      </c>
      <c r="F22">
        <v>-25882</v>
      </c>
      <c r="G22" s="2">
        <v>1</v>
      </c>
      <c r="H22">
        <v>-27493</v>
      </c>
      <c r="I22" s="2">
        <v>5.8596733714036307E-2</v>
      </c>
    </row>
    <row r="23" spans="1:9" x14ac:dyDescent="0.3">
      <c r="A23" s="1">
        <v>26</v>
      </c>
      <c r="B23" s="4" t="e">
        <f>MATCH(C23,Hoja1!A:A,0)</f>
        <v>#N/A</v>
      </c>
      <c r="C23" t="s">
        <v>12</v>
      </c>
      <c r="D23" s="14">
        <v>20</v>
      </c>
      <c r="E23" t="s">
        <v>122</v>
      </c>
      <c r="F23">
        <v>-25861</v>
      </c>
      <c r="G23" s="2">
        <v>1</v>
      </c>
      <c r="H23">
        <v>-27493</v>
      </c>
      <c r="I23" s="2">
        <v>5.9360564507329142E-2</v>
      </c>
    </row>
    <row r="24" spans="1:9" x14ac:dyDescent="0.3">
      <c r="A24" s="1">
        <v>27</v>
      </c>
      <c r="B24" s="4" t="e">
        <f>MATCH(C24,Hoja1!A:A,0)</f>
        <v>#N/A</v>
      </c>
      <c r="C24" t="s">
        <v>12</v>
      </c>
      <c r="D24" s="14">
        <v>20</v>
      </c>
      <c r="E24" t="s">
        <v>123</v>
      </c>
      <c r="F24">
        <v>-25861</v>
      </c>
      <c r="G24" s="2">
        <v>1</v>
      </c>
      <c r="H24">
        <v>-27493</v>
      </c>
      <c r="I24" s="2">
        <v>5.9360564507329142E-2</v>
      </c>
    </row>
    <row r="25" spans="1:9" x14ac:dyDescent="0.3">
      <c r="A25" s="1">
        <v>28</v>
      </c>
      <c r="B25" s="4" t="e">
        <f>MATCH(C25,Hoja1!A:A,0)</f>
        <v>#N/A</v>
      </c>
      <c r="C25" t="s">
        <v>12</v>
      </c>
      <c r="D25" s="14">
        <v>20</v>
      </c>
      <c r="E25" t="s">
        <v>124</v>
      </c>
      <c r="F25">
        <v>-25861</v>
      </c>
      <c r="G25" s="2">
        <v>1</v>
      </c>
      <c r="H25">
        <v>-27493</v>
      </c>
      <c r="I25" s="2">
        <v>5.9360564507329142E-2</v>
      </c>
    </row>
    <row r="26" spans="1:9" x14ac:dyDescent="0.3">
      <c r="A26" s="1">
        <v>29</v>
      </c>
      <c r="B26" s="4" t="e">
        <f>MATCH(C26,Hoja1!A:A,0)</f>
        <v>#N/A</v>
      </c>
      <c r="C26" t="s">
        <v>12</v>
      </c>
      <c r="D26" s="14">
        <v>20</v>
      </c>
      <c r="E26" t="s">
        <v>125</v>
      </c>
      <c r="F26">
        <v>-25861</v>
      </c>
      <c r="G26" s="2">
        <v>1</v>
      </c>
      <c r="H26">
        <v>-27493</v>
      </c>
      <c r="I26" s="2">
        <v>5.9360564507329142E-2</v>
      </c>
    </row>
    <row r="27" spans="1:9" x14ac:dyDescent="0.3">
      <c r="A27" s="1">
        <v>30</v>
      </c>
      <c r="B27" s="4" t="e">
        <f>MATCH(C27,Hoja1!A:A,0)</f>
        <v>#N/A</v>
      </c>
      <c r="C27" t="s">
        <v>13</v>
      </c>
      <c r="D27" s="14">
        <v>20</v>
      </c>
      <c r="E27" t="s">
        <v>121</v>
      </c>
      <c r="F27">
        <v>-7957</v>
      </c>
      <c r="G27" s="2">
        <v>0.95450000000000002</v>
      </c>
      <c r="H27">
        <v>-12016</v>
      </c>
      <c r="I27" s="2">
        <v>0.33779960053262309</v>
      </c>
    </row>
    <row r="28" spans="1:9" x14ac:dyDescent="0.3">
      <c r="A28" s="1">
        <v>31</v>
      </c>
      <c r="B28" s="4" t="e">
        <f>MATCH(C28,Hoja1!A:A,0)</f>
        <v>#N/A</v>
      </c>
      <c r="C28" t="s">
        <v>13</v>
      </c>
      <c r="D28" s="14">
        <v>20</v>
      </c>
      <c r="E28" t="s">
        <v>122</v>
      </c>
      <c r="F28">
        <v>-8603</v>
      </c>
      <c r="G28" s="2">
        <v>0.90910000000000002</v>
      </c>
      <c r="H28">
        <v>-12016</v>
      </c>
      <c r="I28" s="2">
        <v>0.28403794940079902</v>
      </c>
    </row>
    <row r="29" spans="1:9" x14ac:dyDescent="0.3">
      <c r="A29" s="1">
        <v>32</v>
      </c>
      <c r="B29" s="4" t="e">
        <f>MATCH(C29,Hoja1!A:A,0)</f>
        <v>#N/A</v>
      </c>
      <c r="C29" t="s">
        <v>13</v>
      </c>
      <c r="D29" s="14">
        <v>20</v>
      </c>
      <c r="E29" t="s">
        <v>123</v>
      </c>
      <c r="F29">
        <v>-8603</v>
      </c>
      <c r="G29" s="2">
        <v>0.90910000000000002</v>
      </c>
      <c r="H29">
        <v>-12016</v>
      </c>
      <c r="I29" s="2">
        <v>0.28403794940079902</v>
      </c>
    </row>
    <row r="30" spans="1:9" x14ac:dyDescent="0.3">
      <c r="A30" s="1">
        <v>33</v>
      </c>
      <c r="B30" s="4" t="e">
        <f>MATCH(C30,Hoja1!A:A,0)</f>
        <v>#N/A</v>
      </c>
      <c r="C30" t="s">
        <v>13</v>
      </c>
      <c r="D30" s="14">
        <v>20</v>
      </c>
      <c r="E30" t="s">
        <v>124</v>
      </c>
      <c r="F30">
        <v>-8603</v>
      </c>
      <c r="G30" s="2">
        <v>0.90910000000000002</v>
      </c>
      <c r="H30">
        <v>-12016</v>
      </c>
      <c r="I30" s="2">
        <v>0.28403794940079902</v>
      </c>
    </row>
    <row r="31" spans="1:9" x14ac:dyDescent="0.3">
      <c r="A31" s="1">
        <v>34</v>
      </c>
      <c r="B31" s="4" t="e">
        <f>MATCH(C31,Hoja1!A:A,0)</f>
        <v>#N/A</v>
      </c>
      <c r="C31" t="s">
        <v>13</v>
      </c>
      <c r="D31" s="14">
        <v>20</v>
      </c>
      <c r="E31" t="s">
        <v>125</v>
      </c>
      <c r="F31">
        <v>-8603</v>
      </c>
      <c r="G31" s="2">
        <v>0.90910000000000002</v>
      </c>
      <c r="H31">
        <v>-12016</v>
      </c>
      <c r="I31" s="2">
        <v>0.28403794940079902</v>
      </c>
    </row>
    <row r="32" spans="1:9" x14ac:dyDescent="0.3">
      <c r="A32" s="1">
        <v>35</v>
      </c>
      <c r="B32" s="4" t="e">
        <f>MATCH(C32,Hoja1!A:A,0)</f>
        <v>#N/A</v>
      </c>
      <c r="C32" t="s">
        <v>14</v>
      </c>
      <c r="D32" s="14">
        <v>20</v>
      </c>
      <c r="E32" t="s">
        <v>121</v>
      </c>
      <c r="F32">
        <v>-18005</v>
      </c>
      <c r="G32" s="2">
        <v>1</v>
      </c>
      <c r="H32">
        <v>-18005</v>
      </c>
      <c r="I32" s="2">
        <v>0</v>
      </c>
    </row>
    <row r="33" spans="1:9" x14ac:dyDescent="0.3">
      <c r="A33" s="1">
        <v>36</v>
      </c>
      <c r="B33" s="4" t="e">
        <f>MATCH(C33,Hoja1!A:A,0)</f>
        <v>#N/A</v>
      </c>
      <c r="C33" t="s">
        <v>14</v>
      </c>
      <c r="D33" s="14">
        <v>20</v>
      </c>
      <c r="E33" t="s">
        <v>122</v>
      </c>
      <c r="F33">
        <v>-18005</v>
      </c>
      <c r="G33" s="2">
        <v>1</v>
      </c>
      <c r="H33">
        <v>-18005</v>
      </c>
      <c r="I33" s="2">
        <v>0</v>
      </c>
    </row>
    <row r="34" spans="1:9" x14ac:dyDescent="0.3">
      <c r="A34" s="1">
        <v>37</v>
      </c>
      <c r="B34" s="4" t="e">
        <f>MATCH(C34,Hoja1!A:A,0)</f>
        <v>#N/A</v>
      </c>
      <c r="C34" t="s">
        <v>14</v>
      </c>
      <c r="D34" s="14">
        <v>20</v>
      </c>
      <c r="E34" t="s">
        <v>123</v>
      </c>
      <c r="F34">
        <v>-18005</v>
      </c>
      <c r="G34" s="2">
        <v>1</v>
      </c>
      <c r="H34">
        <v>-18005</v>
      </c>
      <c r="I34" s="2">
        <v>0</v>
      </c>
    </row>
    <row r="35" spans="1:9" x14ac:dyDescent="0.3">
      <c r="A35" s="1">
        <v>38</v>
      </c>
      <c r="B35" s="4" t="e">
        <f>MATCH(C35,Hoja1!A:A,0)</f>
        <v>#N/A</v>
      </c>
      <c r="C35" t="s">
        <v>14</v>
      </c>
      <c r="D35" s="14">
        <v>20</v>
      </c>
      <c r="E35" t="s">
        <v>124</v>
      </c>
      <c r="F35">
        <v>-18005</v>
      </c>
      <c r="G35" s="2">
        <v>1</v>
      </c>
      <c r="H35">
        <v>-18005</v>
      </c>
      <c r="I35" s="2">
        <v>0</v>
      </c>
    </row>
    <row r="36" spans="1:9" x14ac:dyDescent="0.3">
      <c r="A36" s="1">
        <v>39</v>
      </c>
      <c r="B36" s="4" t="e">
        <f>MATCH(C36,Hoja1!A:A,0)</f>
        <v>#N/A</v>
      </c>
      <c r="C36" t="s">
        <v>14</v>
      </c>
      <c r="D36" s="14">
        <v>20</v>
      </c>
      <c r="E36" t="s">
        <v>125</v>
      </c>
      <c r="F36">
        <v>-18005</v>
      </c>
      <c r="G36" s="2">
        <v>1</v>
      </c>
      <c r="H36">
        <v>-18005</v>
      </c>
      <c r="I36" s="2">
        <v>0</v>
      </c>
    </row>
    <row r="37" spans="1:9" x14ac:dyDescent="0.3">
      <c r="A37" s="1">
        <v>40</v>
      </c>
      <c r="B37" s="4" t="e">
        <f>MATCH(C37,Hoja1!A:A,0)</f>
        <v>#N/A</v>
      </c>
      <c r="C37" t="s">
        <v>15</v>
      </c>
      <c r="D37" s="14">
        <v>20</v>
      </c>
      <c r="E37" t="s">
        <v>121</v>
      </c>
      <c r="F37">
        <v>-17792</v>
      </c>
      <c r="G37" s="2">
        <v>1</v>
      </c>
      <c r="H37">
        <v>-20856</v>
      </c>
      <c r="I37" s="2">
        <v>0.14691215957038739</v>
      </c>
    </row>
    <row r="38" spans="1:9" x14ac:dyDescent="0.3">
      <c r="A38" s="1">
        <v>41</v>
      </c>
      <c r="B38" s="4" t="e">
        <f>MATCH(C38,Hoja1!A:A,0)</f>
        <v>#N/A</v>
      </c>
      <c r="C38" t="s">
        <v>15</v>
      </c>
      <c r="D38" s="14">
        <v>20</v>
      </c>
      <c r="E38" t="s">
        <v>122</v>
      </c>
      <c r="F38">
        <v>-18616</v>
      </c>
      <c r="G38" s="2">
        <v>1</v>
      </c>
      <c r="H38">
        <v>-20856</v>
      </c>
      <c r="I38" s="2">
        <v>0.1074031453778289</v>
      </c>
    </row>
    <row r="39" spans="1:9" x14ac:dyDescent="0.3">
      <c r="A39" s="1">
        <v>42</v>
      </c>
      <c r="B39" s="4" t="e">
        <f>MATCH(C39,Hoja1!A:A,0)</f>
        <v>#N/A</v>
      </c>
      <c r="C39" t="s">
        <v>15</v>
      </c>
      <c r="D39" s="14">
        <v>20</v>
      </c>
      <c r="E39" t="s">
        <v>123</v>
      </c>
      <c r="F39">
        <v>-18626</v>
      </c>
      <c r="G39" s="2">
        <v>1</v>
      </c>
      <c r="H39">
        <v>-20856</v>
      </c>
      <c r="I39" s="2">
        <v>0.1069236670502493</v>
      </c>
    </row>
    <row r="40" spans="1:9" x14ac:dyDescent="0.3">
      <c r="A40" s="1">
        <v>43</v>
      </c>
      <c r="B40" s="4" t="e">
        <f>MATCH(C40,Hoja1!A:A,0)</f>
        <v>#N/A</v>
      </c>
      <c r="C40" t="s">
        <v>15</v>
      </c>
      <c r="D40" s="14">
        <v>20</v>
      </c>
      <c r="E40" t="s">
        <v>124</v>
      </c>
      <c r="F40">
        <v>-18617</v>
      </c>
      <c r="G40" s="2">
        <v>1</v>
      </c>
      <c r="H40">
        <v>-20856</v>
      </c>
      <c r="I40" s="2">
        <v>0.107355197545071</v>
      </c>
    </row>
    <row r="41" spans="1:9" x14ac:dyDescent="0.3">
      <c r="A41" s="1">
        <v>44</v>
      </c>
      <c r="B41" s="4" t="e">
        <f>MATCH(C41,Hoja1!A:A,0)</f>
        <v>#N/A</v>
      </c>
      <c r="C41" t="s">
        <v>15</v>
      </c>
      <c r="D41" s="14">
        <v>20</v>
      </c>
      <c r="E41" t="s">
        <v>125</v>
      </c>
      <c r="F41">
        <v>-18626</v>
      </c>
      <c r="G41" s="2">
        <v>1</v>
      </c>
      <c r="H41">
        <v>-20856</v>
      </c>
      <c r="I41" s="2">
        <v>0.1069236670502493</v>
      </c>
    </row>
    <row r="42" spans="1:9" x14ac:dyDescent="0.3">
      <c r="A42" s="1">
        <v>45</v>
      </c>
      <c r="B42" s="4" t="e">
        <f>MATCH(C42,Hoja1!A:A,0)</f>
        <v>#N/A</v>
      </c>
      <c r="C42" t="s">
        <v>16</v>
      </c>
      <c r="D42" s="14">
        <v>20</v>
      </c>
      <c r="E42" t="s">
        <v>121</v>
      </c>
      <c r="F42">
        <v>-7159</v>
      </c>
      <c r="G42" s="2">
        <v>0.55169999999999997</v>
      </c>
      <c r="H42">
        <v>-17322</v>
      </c>
      <c r="I42" s="2">
        <v>0.58671054150790902</v>
      </c>
    </row>
    <row r="43" spans="1:9" x14ac:dyDescent="0.3">
      <c r="A43" s="1">
        <v>46</v>
      </c>
      <c r="B43" s="4" t="e">
        <f>MATCH(C43,Hoja1!A:A,0)</f>
        <v>#N/A</v>
      </c>
      <c r="C43" t="s">
        <v>16</v>
      </c>
      <c r="D43" s="14">
        <v>20</v>
      </c>
      <c r="E43" t="s">
        <v>122</v>
      </c>
      <c r="F43">
        <v>-12317</v>
      </c>
      <c r="G43" s="2">
        <v>0.86209999999999998</v>
      </c>
      <c r="H43">
        <v>-17322</v>
      </c>
      <c r="I43" s="2">
        <v>0.28893892160258633</v>
      </c>
    </row>
    <row r="44" spans="1:9" x14ac:dyDescent="0.3">
      <c r="A44" s="1">
        <v>47</v>
      </c>
      <c r="B44" s="4" t="e">
        <f>MATCH(C44,Hoja1!A:A,0)</f>
        <v>#N/A</v>
      </c>
      <c r="C44" t="s">
        <v>16</v>
      </c>
      <c r="D44" s="14">
        <v>20</v>
      </c>
      <c r="E44" t="s">
        <v>123</v>
      </c>
      <c r="F44">
        <v>-12317</v>
      </c>
      <c r="G44" s="2">
        <v>0.86209999999999998</v>
      </c>
      <c r="H44">
        <v>-17322</v>
      </c>
      <c r="I44" s="2">
        <v>0.28893892160258633</v>
      </c>
    </row>
    <row r="45" spans="1:9" x14ac:dyDescent="0.3">
      <c r="A45" s="1">
        <v>48</v>
      </c>
      <c r="B45" s="4" t="e">
        <f>MATCH(C45,Hoja1!A:A,0)</f>
        <v>#N/A</v>
      </c>
      <c r="C45" t="s">
        <v>16</v>
      </c>
      <c r="D45" s="14">
        <v>20</v>
      </c>
      <c r="E45" t="s">
        <v>124</v>
      </c>
      <c r="F45">
        <v>-7159</v>
      </c>
      <c r="G45" s="2">
        <v>0.55169999999999997</v>
      </c>
      <c r="H45">
        <v>-17322</v>
      </c>
      <c r="I45" s="2">
        <v>0.58671054150790902</v>
      </c>
    </row>
    <row r="46" spans="1:9" x14ac:dyDescent="0.3">
      <c r="A46" s="1">
        <v>49</v>
      </c>
      <c r="B46" s="4" t="e">
        <f>MATCH(C46,Hoja1!A:A,0)</f>
        <v>#N/A</v>
      </c>
      <c r="C46" t="s">
        <v>16</v>
      </c>
      <c r="D46" s="14">
        <v>20</v>
      </c>
      <c r="E46" t="s">
        <v>125</v>
      </c>
      <c r="F46">
        <v>-7159</v>
      </c>
      <c r="G46" s="2">
        <v>0.55169999999999997</v>
      </c>
      <c r="H46">
        <v>-17322</v>
      </c>
      <c r="I46" s="2">
        <v>0.58671054150790902</v>
      </c>
    </row>
    <row r="47" spans="1:9" x14ac:dyDescent="0.3">
      <c r="A47" s="1">
        <v>50</v>
      </c>
      <c r="B47" s="4">
        <f>MATCH(C47,Hoja1!A:A,0)</f>
        <v>4</v>
      </c>
      <c r="C47" t="s">
        <v>17</v>
      </c>
      <c r="D47" s="14">
        <v>20</v>
      </c>
      <c r="E47" t="s">
        <v>121</v>
      </c>
      <c r="F47">
        <v>-13788</v>
      </c>
      <c r="G47" s="2">
        <v>1</v>
      </c>
      <c r="H47">
        <v>-14153</v>
      </c>
      <c r="I47" s="2">
        <v>2.5789585246944111E-2</v>
      </c>
    </row>
    <row r="48" spans="1:9" x14ac:dyDescent="0.3">
      <c r="A48" s="1">
        <v>51</v>
      </c>
      <c r="B48" s="4">
        <f>MATCH(C48,Hoja1!A:A,0)</f>
        <v>4</v>
      </c>
      <c r="C48" t="s">
        <v>17</v>
      </c>
      <c r="D48" s="14">
        <v>20</v>
      </c>
      <c r="E48" t="s">
        <v>122</v>
      </c>
      <c r="F48">
        <v>-14083</v>
      </c>
      <c r="G48" s="2">
        <v>1</v>
      </c>
      <c r="H48">
        <v>-14153</v>
      </c>
      <c r="I48" s="2">
        <v>4.9459478555783235E-3</v>
      </c>
    </row>
    <row r="49" spans="1:9" x14ac:dyDescent="0.3">
      <c r="A49" s="1">
        <v>52</v>
      </c>
      <c r="B49" s="4">
        <f>MATCH(C49,Hoja1!A:A,0)</f>
        <v>4</v>
      </c>
      <c r="C49" t="s">
        <v>17</v>
      </c>
      <c r="D49" s="14">
        <v>20</v>
      </c>
      <c r="E49" t="s">
        <v>123</v>
      </c>
      <c r="F49">
        <v>-14083</v>
      </c>
      <c r="G49" s="2">
        <v>1</v>
      </c>
      <c r="H49">
        <v>-14153</v>
      </c>
      <c r="I49" s="2">
        <v>4.9459478555783235E-3</v>
      </c>
    </row>
    <row r="50" spans="1:9" x14ac:dyDescent="0.3">
      <c r="A50" s="1">
        <v>53</v>
      </c>
      <c r="B50" s="4">
        <f>MATCH(C50,Hoja1!A:A,0)</f>
        <v>4</v>
      </c>
      <c r="C50" t="s">
        <v>17</v>
      </c>
      <c r="D50" s="14">
        <v>20</v>
      </c>
      <c r="E50" t="s">
        <v>124</v>
      </c>
      <c r="F50">
        <v>-14083</v>
      </c>
      <c r="G50" s="2">
        <v>1</v>
      </c>
      <c r="H50">
        <v>-14153</v>
      </c>
      <c r="I50" s="2">
        <v>4.9459478555783235E-3</v>
      </c>
    </row>
    <row r="51" spans="1:9" x14ac:dyDescent="0.3">
      <c r="A51" s="1">
        <v>54</v>
      </c>
      <c r="B51" s="4">
        <f>MATCH(C51,Hoja1!A:A,0)</f>
        <v>4</v>
      </c>
      <c r="C51" t="s">
        <v>17</v>
      </c>
      <c r="D51" s="14">
        <v>20</v>
      </c>
      <c r="E51" t="s">
        <v>125</v>
      </c>
      <c r="F51">
        <v>-14083</v>
      </c>
      <c r="G51" s="2">
        <v>1</v>
      </c>
      <c r="H51">
        <v>-14153</v>
      </c>
      <c r="I51" s="2">
        <v>4.9459478555783235E-3</v>
      </c>
    </row>
    <row r="52" spans="1:9" x14ac:dyDescent="0.3">
      <c r="A52" s="1">
        <v>55</v>
      </c>
      <c r="B52" s="4" t="e">
        <f>MATCH(C52,Hoja1!A:A,0)</f>
        <v>#N/A</v>
      </c>
      <c r="C52" t="s">
        <v>18</v>
      </c>
      <c r="D52" s="14">
        <v>20</v>
      </c>
      <c r="E52" t="s">
        <v>121</v>
      </c>
      <c r="F52">
        <v>-21175</v>
      </c>
      <c r="G52" s="2">
        <v>0.96</v>
      </c>
      <c r="H52">
        <v>-23776</v>
      </c>
      <c r="I52" s="2">
        <v>0.1093960296096904</v>
      </c>
    </row>
    <row r="53" spans="1:9" x14ac:dyDescent="0.3">
      <c r="A53" s="1">
        <v>56</v>
      </c>
      <c r="B53" s="4" t="e">
        <f>MATCH(C53,Hoja1!A:A,0)</f>
        <v>#N/A</v>
      </c>
      <c r="C53" t="s">
        <v>18</v>
      </c>
      <c r="D53" s="14">
        <v>20</v>
      </c>
      <c r="E53" t="s">
        <v>122</v>
      </c>
      <c r="F53">
        <v>-21175</v>
      </c>
      <c r="G53" s="2">
        <v>0.96</v>
      </c>
      <c r="H53">
        <v>-23776</v>
      </c>
      <c r="I53" s="2">
        <v>0.1093960296096904</v>
      </c>
    </row>
    <row r="54" spans="1:9" x14ac:dyDescent="0.3">
      <c r="A54" s="1">
        <v>57</v>
      </c>
      <c r="B54" s="4" t="e">
        <f>MATCH(C54,Hoja1!A:A,0)</f>
        <v>#N/A</v>
      </c>
      <c r="C54" t="s">
        <v>18</v>
      </c>
      <c r="D54" s="14">
        <v>20</v>
      </c>
      <c r="E54" t="s">
        <v>123</v>
      </c>
      <c r="F54">
        <v>-21175</v>
      </c>
      <c r="G54" s="2">
        <v>0.96</v>
      </c>
      <c r="H54">
        <v>-23776</v>
      </c>
      <c r="I54" s="2">
        <v>0.1093960296096904</v>
      </c>
    </row>
    <row r="55" spans="1:9" x14ac:dyDescent="0.3">
      <c r="A55" s="1">
        <v>58</v>
      </c>
      <c r="B55" s="4" t="e">
        <f>MATCH(C55,Hoja1!A:A,0)</f>
        <v>#N/A</v>
      </c>
      <c r="C55" t="s">
        <v>18</v>
      </c>
      <c r="D55" s="14">
        <v>20</v>
      </c>
      <c r="E55" t="s">
        <v>124</v>
      </c>
      <c r="F55">
        <v>-21175</v>
      </c>
      <c r="G55" s="2">
        <v>0.96</v>
      </c>
      <c r="H55">
        <v>-23776</v>
      </c>
      <c r="I55" s="2">
        <v>0.1093960296096904</v>
      </c>
    </row>
    <row r="56" spans="1:9" x14ac:dyDescent="0.3">
      <c r="A56" s="1">
        <v>59</v>
      </c>
      <c r="B56" s="4" t="e">
        <f>MATCH(C56,Hoja1!A:A,0)</f>
        <v>#N/A</v>
      </c>
      <c r="C56" t="s">
        <v>18</v>
      </c>
      <c r="D56" s="14">
        <v>20</v>
      </c>
      <c r="E56" t="s">
        <v>125</v>
      </c>
      <c r="F56">
        <v>-21175</v>
      </c>
      <c r="G56" s="2">
        <v>0.96</v>
      </c>
      <c r="H56">
        <v>-23776</v>
      </c>
      <c r="I56" s="2">
        <v>0.1093960296096904</v>
      </c>
    </row>
    <row r="57" spans="1:9" x14ac:dyDescent="0.3">
      <c r="A57" s="1">
        <v>60</v>
      </c>
      <c r="B57" s="4" t="e">
        <f>MATCH(C57,Hoja1!A:A,0)</f>
        <v>#N/A</v>
      </c>
      <c r="C57" t="s">
        <v>19</v>
      </c>
      <c r="D57" s="14">
        <v>20</v>
      </c>
      <c r="E57" t="s">
        <v>121</v>
      </c>
      <c r="F57">
        <v>-23951</v>
      </c>
      <c r="G57" s="2">
        <v>0.93940000000000001</v>
      </c>
      <c r="H57">
        <v>-25723</v>
      </c>
      <c r="I57" s="2">
        <v>6.8887765812696802E-2</v>
      </c>
    </row>
    <row r="58" spans="1:9" x14ac:dyDescent="0.3">
      <c r="A58" s="1">
        <v>61</v>
      </c>
      <c r="B58" s="4" t="e">
        <f>MATCH(C58,Hoja1!A:A,0)</f>
        <v>#N/A</v>
      </c>
      <c r="C58" t="s">
        <v>19</v>
      </c>
      <c r="D58" s="14">
        <v>20</v>
      </c>
      <c r="E58" t="s">
        <v>122</v>
      </c>
      <c r="F58">
        <v>-24286</v>
      </c>
      <c r="G58" s="2">
        <v>1</v>
      </c>
      <c r="H58">
        <v>-25723</v>
      </c>
      <c r="I58" s="2">
        <v>5.5864401508377709E-2</v>
      </c>
    </row>
    <row r="59" spans="1:9" x14ac:dyDescent="0.3">
      <c r="A59" s="1">
        <v>62</v>
      </c>
      <c r="B59" s="4" t="e">
        <f>MATCH(C59,Hoja1!A:A,0)</f>
        <v>#N/A</v>
      </c>
      <c r="C59" t="s">
        <v>19</v>
      </c>
      <c r="D59" s="14">
        <v>20</v>
      </c>
      <c r="E59" t="s">
        <v>123</v>
      </c>
      <c r="F59">
        <v>-24286</v>
      </c>
      <c r="G59" s="2">
        <v>1</v>
      </c>
      <c r="H59">
        <v>-25723</v>
      </c>
      <c r="I59" s="2">
        <v>5.5864401508377709E-2</v>
      </c>
    </row>
    <row r="60" spans="1:9" x14ac:dyDescent="0.3">
      <c r="A60" s="1">
        <v>63</v>
      </c>
      <c r="B60" s="4" t="e">
        <f>MATCH(C60,Hoja1!A:A,0)</f>
        <v>#N/A</v>
      </c>
      <c r="C60" t="s">
        <v>19</v>
      </c>
      <c r="D60" s="14">
        <v>20</v>
      </c>
      <c r="E60" t="s">
        <v>124</v>
      </c>
      <c r="F60">
        <v>-24286</v>
      </c>
      <c r="G60" s="2">
        <v>1</v>
      </c>
      <c r="H60">
        <v>-25723</v>
      </c>
      <c r="I60" s="2">
        <v>5.5864401508377709E-2</v>
      </c>
    </row>
    <row r="61" spans="1:9" x14ac:dyDescent="0.3">
      <c r="A61" s="1">
        <v>64</v>
      </c>
      <c r="B61" s="4" t="e">
        <f>MATCH(C61,Hoja1!A:A,0)</f>
        <v>#N/A</v>
      </c>
      <c r="C61" t="s">
        <v>19</v>
      </c>
      <c r="D61" s="14">
        <v>20</v>
      </c>
      <c r="E61" t="s">
        <v>125</v>
      </c>
      <c r="F61">
        <v>-24286</v>
      </c>
      <c r="G61" s="2">
        <v>1</v>
      </c>
      <c r="H61">
        <v>-25723</v>
      </c>
      <c r="I61" s="2">
        <v>5.5864401508377709E-2</v>
      </c>
    </row>
    <row r="62" spans="1:9" x14ac:dyDescent="0.3">
      <c r="A62" s="1">
        <v>65</v>
      </c>
      <c r="B62" s="4" t="e">
        <f>MATCH(C62,Hoja1!A:A,0)</f>
        <v>#N/A</v>
      </c>
      <c r="C62" t="s">
        <v>20</v>
      </c>
      <c r="D62" s="14">
        <v>20</v>
      </c>
      <c r="E62" t="s">
        <v>121</v>
      </c>
      <c r="F62">
        <v>-17489</v>
      </c>
      <c r="G62" s="2">
        <v>1</v>
      </c>
      <c r="H62">
        <v>-23074</v>
      </c>
      <c r="I62" s="2">
        <v>0.24204732599462597</v>
      </c>
    </row>
    <row r="63" spans="1:9" x14ac:dyDescent="0.3">
      <c r="A63" s="1">
        <v>66</v>
      </c>
      <c r="B63" s="4" t="e">
        <f>MATCH(C63,Hoja1!A:A,0)</f>
        <v>#N/A</v>
      </c>
      <c r="C63" t="s">
        <v>20</v>
      </c>
      <c r="D63" s="14">
        <v>20</v>
      </c>
      <c r="E63" t="s">
        <v>122</v>
      </c>
      <c r="F63">
        <v>-21261</v>
      </c>
      <c r="G63" s="2">
        <v>1</v>
      </c>
      <c r="H63">
        <v>-23074</v>
      </c>
      <c r="I63" s="2">
        <v>7.8573285949553609E-2</v>
      </c>
    </row>
    <row r="64" spans="1:9" x14ac:dyDescent="0.3">
      <c r="A64" s="1">
        <v>67</v>
      </c>
      <c r="B64" s="4" t="e">
        <f>MATCH(C64,Hoja1!A:A,0)</f>
        <v>#N/A</v>
      </c>
      <c r="C64" t="s">
        <v>20</v>
      </c>
      <c r="D64" s="14">
        <v>20</v>
      </c>
      <c r="E64" t="s">
        <v>123</v>
      </c>
      <c r="F64">
        <v>-21261</v>
      </c>
      <c r="G64" s="2">
        <v>1</v>
      </c>
      <c r="H64">
        <v>-23074</v>
      </c>
      <c r="I64" s="2">
        <v>7.8573285949553609E-2</v>
      </c>
    </row>
    <row r="65" spans="1:9" x14ac:dyDescent="0.3">
      <c r="A65" s="1">
        <v>68</v>
      </c>
      <c r="B65" s="4" t="e">
        <f>MATCH(C65,Hoja1!A:A,0)</f>
        <v>#N/A</v>
      </c>
      <c r="C65" t="s">
        <v>20</v>
      </c>
      <c r="D65" s="14">
        <v>20</v>
      </c>
      <c r="E65" t="s">
        <v>124</v>
      </c>
      <c r="F65">
        <v>-21297</v>
      </c>
      <c r="G65" s="2">
        <v>1</v>
      </c>
      <c r="H65">
        <v>-23074</v>
      </c>
      <c r="I65" s="2">
        <v>7.7013088324521112E-2</v>
      </c>
    </row>
    <row r="66" spans="1:9" x14ac:dyDescent="0.3">
      <c r="A66" s="1">
        <v>69</v>
      </c>
      <c r="B66" s="4" t="e">
        <f>MATCH(C66,Hoja1!A:A,0)</f>
        <v>#N/A</v>
      </c>
      <c r="C66" t="s">
        <v>20</v>
      </c>
      <c r="D66" s="14">
        <v>20</v>
      </c>
      <c r="E66" t="s">
        <v>125</v>
      </c>
      <c r="F66">
        <v>-21297</v>
      </c>
      <c r="G66" s="2">
        <v>1</v>
      </c>
      <c r="H66">
        <v>-23074</v>
      </c>
      <c r="I66" s="2">
        <v>7.7013088324521112E-2</v>
      </c>
    </row>
    <row r="67" spans="1:9" x14ac:dyDescent="0.3">
      <c r="A67" s="1">
        <v>70</v>
      </c>
      <c r="B67" s="4" t="e">
        <f>MATCH(C67,Hoja1!A:A,0)</f>
        <v>#N/A</v>
      </c>
      <c r="C67" t="s">
        <v>21</v>
      </c>
      <c r="D67" s="12">
        <v>50</v>
      </c>
      <c r="E67" t="s">
        <v>121</v>
      </c>
      <c r="F67">
        <v>-140701</v>
      </c>
      <c r="G67" s="2">
        <v>1</v>
      </c>
      <c r="H67">
        <v>-145613</v>
      </c>
      <c r="I67" s="2">
        <v>3.3733251838778129E-2</v>
      </c>
    </row>
    <row r="68" spans="1:9" x14ac:dyDescent="0.3">
      <c r="A68" s="1">
        <v>71</v>
      </c>
      <c r="B68" s="4" t="e">
        <f>MATCH(C68,Hoja1!A:A,0)</f>
        <v>#N/A</v>
      </c>
      <c r="C68" t="s">
        <v>21</v>
      </c>
      <c r="D68" s="12">
        <v>50</v>
      </c>
      <c r="E68" t="s">
        <v>122</v>
      </c>
      <c r="F68">
        <v>-143165</v>
      </c>
      <c r="G68" s="2">
        <v>1</v>
      </c>
      <c r="H68">
        <v>-145613</v>
      </c>
      <c r="I68" s="2">
        <v>1.6811685769814511E-2</v>
      </c>
    </row>
    <row r="69" spans="1:9" x14ac:dyDescent="0.3">
      <c r="A69" s="1">
        <v>72</v>
      </c>
      <c r="B69" s="4" t="e">
        <f>MATCH(C69,Hoja1!A:A,0)</f>
        <v>#N/A</v>
      </c>
      <c r="C69" t="s">
        <v>21</v>
      </c>
      <c r="D69" s="12">
        <v>50</v>
      </c>
      <c r="E69" t="s">
        <v>123</v>
      </c>
      <c r="F69">
        <v>-143165</v>
      </c>
      <c r="G69" s="2">
        <v>1</v>
      </c>
      <c r="H69">
        <v>-145613</v>
      </c>
      <c r="I69" s="2">
        <v>1.6811685769814511E-2</v>
      </c>
    </row>
    <row r="70" spans="1:9" x14ac:dyDescent="0.3">
      <c r="A70" s="1">
        <v>73</v>
      </c>
      <c r="B70" s="4" t="e">
        <f>MATCH(C70,Hoja1!A:A,0)</f>
        <v>#N/A</v>
      </c>
      <c r="C70" t="s">
        <v>21</v>
      </c>
      <c r="D70" s="12">
        <v>50</v>
      </c>
      <c r="E70" t="s">
        <v>124</v>
      </c>
      <c r="F70">
        <v>-143165</v>
      </c>
      <c r="G70" s="2">
        <v>1</v>
      </c>
      <c r="H70">
        <v>-145613</v>
      </c>
      <c r="I70" s="2">
        <v>1.6811685769814511E-2</v>
      </c>
    </row>
    <row r="71" spans="1:9" x14ac:dyDescent="0.3">
      <c r="A71" s="1">
        <v>74</v>
      </c>
      <c r="B71" s="4" t="e">
        <f>MATCH(C71,Hoja1!A:A,0)</f>
        <v>#N/A</v>
      </c>
      <c r="C71" t="s">
        <v>21</v>
      </c>
      <c r="D71" s="12">
        <v>50</v>
      </c>
      <c r="E71" t="s">
        <v>125</v>
      </c>
      <c r="F71">
        <v>-143165</v>
      </c>
      <c r="G71" s="2">
        <v>1</v>
      </c>
      <c r="H71">
        <v>-145613</v>
      </c>
      <c r="I71" s="2">
        <v>1.6811685769814511E-2</v>
      </c>
    </row>
    <row r="72" spans="1:9" x14ac:dyDescent="0.3">
      <c r="A72" s="1">
        <v>75</v>
      </c>
      <c r="B72" s="4" t="e">
        <f>MATCH(C72,Hoja1!A:A,0)</f>
        <v>#N/A</v>
      </c>
      <c r="C72" t="s">
        <v>22</v>
      </c>
      <c r="D72" s="12">
        <v>50</v>
      </c>
      <c r="E72" t="s">
        <v>121</v>
      </c>
      <c r="F72">
        <v>-228680</v>
      </c>
      <c r="G72" s="2">
        <v>1</v>
      </c>
      <c r="H72">
        <v>-230461</v>
      </c>
      <c r="I72" s="2">
        <v>7.7279886835516639E-3</v>
      </c>
    </row>
    <row r="73" spans="1:9" x14ac:dyDescent="0.3">
      <c r="A73" s="1">
        <v>76</v>
      </c>
      <c r="B73" s="4" t="e">
        <f>MATCH(C73,Hoja1!A:A,0)</f>
        <v>#N/A</v>
      </c>
      <c r="C73" t="s">
        <v>22</v>
      </c>
      <c r="D73" s="12">
        <v>50</v>
      </c>
      <c r="E73" t="s">
        <v>122</v>
      </c>
      <c r="F73">
        <v>-228680</v>
      </c>
      <c r="G73" s="2">
        <v>1</v>
      </c>
      <c r="H73">
        <v>-230461</v>
      </c>
      <c r="I73" s="2">
        <v>7.7279886835516639E-3</v>
      </c>
    </row>
    <row r="74" spans="1:9" x14ac:dyDescent="0.3">
      <c r="A74" s="1">
        <v>77</v>
      </c>
      <c r="B74" s="4" t="e">
        <f>MATCH(C74,Hoja1!A:A,0)</f>
        <v>#N/A</v>
      </c>
      <c r="C74" t="s">
        <v>22</v>
      </c>
      <c r="D74" s="12">
        <v>50</v>
      </c>
      <c r="E74" t="s">
        <v>123</v>
      </c>
      <c r="F74">
        <v>-228680</v>
      </c>
      <c r="G74" s="2">
        <v>1</v>
      </c>
      <c r="H74">
        <v>-230461</v>
      </c>
      <c r="I74" s="2">
        <v>7.7279886835516639E-3</v>
      </c>
    </row>
    <row r="75" spans="1:9" x14ac:dyDescent="0.3">
      <c r="A75" s="1">
        <v>78</v>
      </c>
      <c r="B75" s="4" t="e">
        <f>MATCH(C75,Hoja1!A:A,0)</f>
        <v>#N/A</v>
      </c>
      <c r="C75" t="s">
        <v>22</v>
      </c>
      <c r="D75" s="12">
        <v>50</v>
      </c>
      <c r="E75" t="s">
        <v>124</v>
      </c>
      <c r="F75">
        <v>-228680</v>
      </c>
      <c r="G75" s="2">
        <v>1</v>
      </c>
      <c r="H75">
        <v>-230461</v>
      </c>
      <c r="I75" s="2">
        <v>7.7279886835516639E-3</v>
      </c>
    </row>
    <row r="76" spans="1:9" x14ac:dyDescent="0.3">
      <c r="A76" s="1">
        <v>79</v>
      </c>
      <c r="B76" s="4" t="e">
        <f>MATCH(C76,Hoja1!A:A,0)</f>
        <v>#N/A</v>
      </c>
      <c r="C76" t="s">
        <v>22</v>
      </c>
      <c r="D76" s="12">
        <v>50</v>
      </c>
      <c r="E76" t="s">
        <v>125</v>
      </c>
      <c r="F76">
        <v>-228680</v>
      </c>
      <c r="G76" s="2">
        <v>1</v>
      </c>
      <c r="H76">
        <v>-230461</v>
      </c>
      <c r="I76" s="2">
        <v>7.7279886835516639E-3</v>
      </c>
    </row>
    <row r="77" spans="1:9" x14ac:dyDescent="0.3">
      <c r="A77" s="1">
        <v>80</v>
      </c>
      <c r="B77" s="4" t="e">
        <f>MATCH(C77,Hoja1!A:A,0)</f>
        <v>#N/A</v>
      </c>
      <c r="C77" t="s">
        <v>23</v>
      </c>
      <c r="D77" s="12">
        <v>50</v>
      </c>
      <c r="E77" t="s">
        <v>121</v>
      </c>
      <c r="F77">
        <v>-194555</v>
      </c>
      <c r="G77" s="2">
        <v>1</v>
      </c>
      <c r="H77">
        <v>-198010</v>
      </c>
      <c r="I77" s="2">
        <v>1.7448613706378461E-2</v>
      </c>
    </row>
    <row r="78" spans="1:9" x14ac:dyDescent="0.3">
      <c r="A78" s="1">
        <v>81</v>
      </c>
      <c r="B78" s="4" t="e">
        <f>MATCH(C78,Hoja1!A:A,0)</f>
        <v>#N/A</v>
      </c>
      <c r="C78" t="s">
        <v>23</v>
      </c>
      <c r="D78" s="12">
        <v>50</v>
      </c>
      <c r="E78" t="s">
        <v>122</v>
      </c>
      <c r="F78">
        <v>-195336</v>
      </c>
      <c r="G78" s="2">
        <v>1</v>
      </c>
      <c r="H78">
        <v>-198010</v>
      </c>
      <c r="I78" s="2">
        <v>1.3504368466239081E-2</v>
      </c>
    </row>
    <row r="79" spans="1:9" x14ac:dyDescent="0.3">
      <c r="A79" s="1">
        <v>82</v>
      </c>
      <c r="B79" s="4" t="e">
        <f>MATCH(C79,Hoja1!A:A,0)</f>
        <v>#N/A</v>
      </c>
      <c r="C79" t="s">
        <v>23</v>
      </c>
      <c r="D79" s="12">
        <v>50</v>
      </c>
      <c r="E79" t="s">
        <v>123</v>
      </c>
      <c r="F79">
        <v>-195336</v>
      </c>
      <c r="G79" s="2">
        <v>1</v>
      </c>
      <c r="H79">
        <v>-198010</v>
      </c>
      <c r="I79" s="2">
        <v>1.3504368466239081E-2</v>
      </c>
    </row>
    <row r="80" spans="1:9" x14ac:dyDescent="0.3">
      <c r="A80" s="1">
        <v>83</v>
      </c>
      <c r="B80" s="4" t="e">
        <f>MATCH(C80,Hoja1!A:A,0)</f>
        <v>#N/A</v>
      </c>
      <c r="C80" t="s">
        <v>23</v>
      </c>
      <c r="D80" s="12">
        <v>50</v>
      </c>
      <c r="E80" t="s">
        <v>124</v>
      </c>
      <c r="F80">
        <v>-195039</v>
      </c>
      <c r="G80" s="2">
        <v>1</v>
      </c>
      <c r="H80">
        <v>-198010</v>
      </c>
      <c r="I80" s="2">
        <v>1.5004292712489271E-2</v>
      </c>
    </row>
    <row r="81" spans="1:9" x14ac:dyDescent="0.3">
      <c r="A81" s="1">
        <v>84</v>
      </c>
      <c r="B81" s="4" t="e">
        <f>MATCH(C81,Hoja1!A:A,0)</f>
        <v>#N/A</v>
      </c>
      <c r="C81" t="s">
        <v>23</v>
      </c>
      <c r="D81" s="12">
        <v>50</v>
      </c>
      <c r="E81" t="s">
        <v>125</v>
      </c>
      <c r="F81">
        <v>-195039</v>
      </c>
      <c r="G81" s="2">
        <v>1</v>
      </c>
      <c r="H81">
        <v>-198010</v>
      </c>
      <c r="I81" s="2">
        <v>1.5004292712489271E-2</v>
      </c>
    </row>
    <row r="82" spans="1:9" x14ac:dyDescent="0.3">
      <c r="A82" s="1">
        <v>85</v>
      </c>
      <c r="B82" s="4" t="e">
        <f>MATCH(C82,Hoja1!A:A,0)</f>
        <v>#N/A</v>
      </c>
      <c r="C82" t="s">
        <v>24</v>
      </c>
      <c r="D82" s="12">
        <v>50</v>
      </c>
      <c r="E82" t="s">
        <v>121</v>
      </c>
      <c r="F82">
        <v>-162673</v>
      </c>
      <c r="G82" s="2">
        <v>1</v>
      </c>
      <c r="H82">
        <v>-165622</v>
      </c>
      <c r="I82" s="2">
        <v>1.780560553549649E-2</v>
      </c>
    </row>
    <row r="83" spans="1:9" x14ac:dyDescent="0.3">
      <c r="A83" s="1">
        <v>86</v>
      </c>
      <c r="B83" s="4" t="e">
        <f>MATCH(C83,Hoja1!A:A,0)</f>
        <v>#N/A</v>
      </c>
      <c r="C83" t="s">
        <v>24</v>
      </c>
      <c r="D83" s="12">
        <v>50</v>
      </c>
      <c r="E83" t="s">
        <v>122</v>
      </c>
      <c r="F83">
        <v>-163426</v>
      </c>
      <c r="G83" s="2">
        <v>1</v>
      </c>
      <c r="H83">
        <v>-165622</v>
      </c>
      <c r="I83" s="2">
        <v>1.325910808950502E-2</v>
      </c>
    </row>
    <row r="84" spans="1:9" x14ac:dyDescent="0.3">
      <c r="A84" s="1">
        <v>87</v>
      </c>
      <c r="B84" s="4" t="e">
        <f>MATCH(C84,Hoja1!A:A,0)</f>
        <v>#N/A</v>
      </c>
      <c r="C84" t="s">
        <v>24</v>
      </c>
      <c r="D84" s="12">
        <v>50</v>
      </c>
      <c r="E84" t="s">
        <v>123</v>
      </c>
      <c r="F84">
        <v>-163426</v>
      </c>
      <c r="G84" s="2">
        <v>1</v>
      </c>
      <c r="H84">
        <v>-165622</v>
      </c>
      <c r="I84" s="2">
        <v>1.325910808950502E-2</v>
      </c>
    </row>
    <row r="85" spans="1:9" x14ac:dyDescent="0.3">
      <c r="A85" s="1">
        <v>88</v>
      </c>
      <c r="B85" s="4" t="e">
        <f>MATCH(C85,Hoja1!A:A,0)</f>
        <v>#N/A</v>
      </c>
      <c r="C85" t="s">
        <v>24</v>
      </c>
      <c r="D85" s="12">
        <v>50</v>
      </c>
      <c r="E85" t="s">
        <v>124</v>
      </c>
      <c r="F85">
        <v>-163200</v>
      </c>
      <c r="G85" s="2">
        <v>1</v>
      </c>
      <c r="H85">
        <v>-165622</v>
      </c>
      <c r="I85" s="2">
        <v>1.462366110782384E-2</v>
      </c>
    </row>
    <row r="86" spans="1:9" x14ac:dyDescent="0.3">
      <c r="A86" s="1">
        <v>89</v>
      </c>
      <c r="B86" s="4" t="e">
        <f>MATCH(C86,Hoja1!A:A,0)</f>
        <v>#N/A</v>
      </c>
      <c r="C86" t="s">
        <v>24</v>
      </c>
      <c r="D86" s="12">
        <v>50</v>
      </c>
      <c r="E86" t="s">
        <v>125</v>
      </c>
      <c r="F86">
        <v>-163200</v>
      </c>
      <c r="G86" s="2">
        <v>1</v>
      </c>
      <c r="H86">
        <v>-165622</v>
      </c>
      <c r="I86" s="2">
        <v>1.462366110782384E-2</v>
      </c>
    </row>
    <row r="87" spans="1:9" x14ac:dyDescent="0.3">
      <c r="A87" s="1">
        <v>90</v>
      </c>
      <c r="B87" s="4" t="e">
        <f>MATCH(C87,Hoja1!A:A,0)</f>
        <v>#N/A</v>
      </c>
      <c r="C87" t="s">
        <v>25</v>
      </c>
      <c r="D87" s="12">
        <v>50</v>
      </c>
      <c r="E87" t="s">
        <v>121</v>
      </c>
      <c r="F87">
        <v>-148182</v>
      </c>
      <c r="G87" s="2">
        <v>1</v>
      </c>
      <c r="H87">
        <v>-158027</v>
      </c>
      <c r="I87" s="2">
        <v>6.2299480468527534E-2</v>
      </c>
    </row>
    <row r="88" spans="1:9" x14ac:dyDescent="0.3">
      <c r="A88" s="1">
        <v>91</v>
      </c>
      <c r="B88" s="4" t="e">
        <f>MATCH(C88,Hoja1!A:A,0)</f>
        <v>#N/A</v>
      </c>
      <c r="C88" t="s">
        <v>25</v>
      </c>
      <c r="D88" s="12">
        <v>50</v>
      </c>
      <c r="E88" t="s">
        <v>122</v>
      </c>
      <c r="F88">
        <v>-151477</v>
      </c>
      <c r="G88" s="2">
        <v>1</v>
      </c>
      <c r="H88">
        <v>-158027</v>
      </c>
      <c r="I88" s="2">
        <v>4.144861321166636E-2</v>
      </c>
    </row>
    <row r="89" spans="1:9" x14ac:dyDescent="0.3">
      <c r="A89" s="1">
        <v>92</v>
      </c>
      <c r="B89" s="4" t="e">
        <f>MATCH(C89,Hoja1!A:A,0)</f>
        <v>#N/A</v>
      </c>
      <c r="C89" t="s">
        <v>25</v>
      </c>
      <c r="D89" s="12">
        <v>50</v>
      </c>
      <c r="E89" t="s">
        <v>123</v>
      </c>
      <c r="F89">
        <v>-151600</v>
      </c>
      <c r="G89" s="2">
        <v>1</v>
      </c>
      <c r="H89">
        <v>-158027</v>
      </c>
      <c r="I89" s="2">
        <v>4.0670265207844232E-2</v>
      </c>
    </row>
    <row r="90" spans="1:9" x14ac:dyDescent="0.3">
      <c r="A90" s="1">
        <v>93</v>
      </c>
      <c r="B90" s="4" t="e">
        <f>MATCH(C90,Hoja1!A:A,0)</f>
        <v>#N/A</v>
      </c>
      <c r="C90" t="s">
        <v>25</v>
      </c>
      <c r="D90" s="12">
        <v>50</v>
      </c>
      <c r="E90" t="s">
        <v>124</v>
      </c>
      <c r="F90">
        <v>-152362</v>
      </c>
      <c r="G90" s="2">
        <v>1</v>
      </c>
      <c r="H90">
        <v>-158027</v>
      </c>
      <c r="I90" s="2">
        <v>3.5848304403677853E-2</v>
      </c>
    </row>
    <row r="91" spans="1:9" x14ac:dyDescent="0.3">
      <c r="A91" s="1">
        <v>94</v>
      </c>
      <c r="B91" s="4" t="e">
        <f>MATCH(C91,Hoja1!A:A,0)</f>
        <v>#N/A</v>
      </c>
      <c r="C91" t="s">
        <v>25</v>
      </c>
      <c r="D91" s="12">
        <v>50</v>
      </c>
      <c r="E91" t="s">
        <v>125</v>
      </c>
      <c r="F91">
        <v>-152362</v>
      </c>
      <c r="G91" s="2">
        <v>1</v>
      </c>
      <c r="H91">
        <v>-158027</v>
      </c>
      <c r="I91" s="2">
        <v>3.5848304403677853E-2</v>
      </c>
    </row>
    <row r="92" spans="1:9" x14ac:dyDescent="0.3">
      <c r="A92" s="1">
        <v>95</v>
      </c>
      <c r="B92" s="4" t="e">
        <f>MATCH(C92,Hoja1!A:A,0)</f>
        <v>#N/A</v>
      </c>
      <c r="C92" t="s">
        <v>26</v>
      </c>
      <c r="D92" s="12">
        <v>50</v>
      </c>
      <c r="E92" t="s">
        <v>121</v>
      </c>
      <c r="F92">
        <v>-213342</v>
      </c>
      <c r="G92" s="2">
        <v>0.98849999999999993</v>
      </c>
      <c r="H92">
        <v>-215771</v>
      </c>
      <c r="I92" s="2">
        <v>1.1257305198567E-2</v>
      </c>
    </row>
    <row r="93" spans="1:9" x14ac:dyDescent="0.3">
      <c r="A93" s="1">
        <v>96</v>
      </c>
      <c r="B93" s="4" t="e">
        <f>MATCH(C93,Hoja1!A:A,0)</f>
        <v>#N/A</v>
      </c>
      <c r="C93" t="s">
        <v>26</v>
      </c>
      <c r="D93" s="12">
        <v>50</v>
      </c>
      <c r="E93" t="s">
        <v>122</v>
      </c>
      <c r="F93">
        <v>-213342</v>
      </c>
      <c r="G93" s="2">
        <v>0.98849999999999993</v>
      </c>
      <c r="H93">
        <v>-215771</v>
      </c>
      <c r="I93" s="2">
        <v>1.1257305198567E-2</v>
      </c>
    </row>
    <row r="94" spans="1:9" x14ac:dyDescent="0.3">
      <c r="A94" s="1">
        <v>97</v>
      </c>
      <c r="B94" s="4" t="e">
        <f>MATCH(C94,Hoja1!A:A,0)</f>
        <v>#N/A</v>
      </c>
      <c r="C94" t="s">
        <v>26</v>
      </c>
      <c r="D94" s="12">
        <v>50</v>
      </c>
      <c r="E94" t="s">
        <v>123</v>
      </c>
      <c r="F94">
        <v>-213342</v>
      </c>
      <c r="G94" s="2">
        <v>0.98849999999999993</v>
      </c>
      <c r="H94">
        <v>-215771</v>
      </c>
      <c r="I94" s="2">
        <v>1.1257305198567E-2</v>
      </c>
    </row>
    <row r="95" spans="1:9" x14ac:dyDescent="0.3">
      <c r="A95" s="1">
        <v>98</v>
      </c>
      <c r="B95" s="4" t="e">
        <f>MATCH(C95,Hoja1!A:A,0)</f>
        <v>#N/A</v>
      </c>
      <c r="C95" t="s">
        <v>26</v>
      </c>
      <c r="D95" s="12">
        <v>50</v>
      </c>
      <c r="E95" t="s">
        <v>124</v>
      </c>
      <c r="F95">
        <v>-213342</v>
      </c>
      <c r="G95" s="2">
        <v>0.98849999999999993</v>
      </c>
      <c r="H95">
        <v>-215771</v>
      </c>
      <c r="I95" s="2">
        <v>1.1257305198567E-2</v>
      </c>
    </row>
    <row r="96" spans="1:9" x14ac:dyDescent="0.3">
      <c r="A96" s="1">
        <v>99</v>
      </c>
      <c r="B96" s="4" t="e">
        <f>MATCH(C96,Hoja1!A:A,0)</f>
        <v>#N/A</v>
      </c>
      <c r="C96" t="s">
        <v>26</v>
      </c>
      <c r="D96" s="12">
        <v>50</v>
      </c>
      <c r="E96" t="s">
        <v>125</v>
      </c>
      <c r="F96">
        <v>-213342</v>
      </c>
      <c r="G96" s="2">
        <v>0.98849999999999993</v>
      </c>
      <c r="H96">
        <v>-215771</v>
      </c>
      <c r="I96" s="2">
        <v>1.1257305198567E-2</v>
      </c>
    </row>
    <row r="97" spans="1:9" x14ac:dyDescent="0.3">
      <c r="A97" s="1">
        <v>100</v>
      </c>
      <c r="B97" s="4" t="e">
        <f>MATCH(C97,Hoja1!A:A,0)</f>
        <v>#N/A</v>
      </c>
      <c r="C97" t="s">
        <v>27</v>
      </c>
      <c r="D97" s="12">
        <v>50</v>
      </c>
      <c r="E97" t="s">
        <v>121</v>
      </c>
      <c r="F97">
        <v>-216992</v>
      </c>
      <c r="G97" s="2">
        <v>0.98939999999999995</v>
      </c>
      <c r="H97">
        <v>-223287</v>
      </c>
      <c r="I97" s="2">
        <v>2.8192416038551282E-2</v>
      </c>
    </row>
    <row r="98" spans="1:9" x14ac:dyDescent="0.3">
      <c r="A98" s="1">
        <v>101</v>
      </c>
      <c r="B98" s="4" t="e">
        <f>MATCH(C98,Hoja1!A:A,0)</f>
        <v>#N/A</v>
      </c>
      <c r="C98" t="s">
        <v>27</v>
      </c>
      <c r="D98" s="12">
        <v>50</v>
      </c>
      <c r="E98" t="s">
        <v>122</v>
      </c>
      <c r="F98">
        <v>-218099</v>
      </c>
      <c r="G98" s="2">
        <v>0.97870000000000001</v>
      </c>
      <c r="H98">
        <v>-223287</v>
      </c>
      <c r="I98" s="2">
        <v>2.323467107355108E-2</v>
      </c>
    </row>
    <row r="99" spans="1:9" x14ac:dyDescent="0.3">
      <c r="A99" s="1">
        <v>102</v>
      </c>
      <c r="B99" s="4" t="e">
        <f>MATCH(C99,Hoja1!A:A,0)</f>
        <v>#N/A</v>
      </c>
      <c r="C99" t="s">
        <v>27</v>
      </c>
      <c r="D99" s="12">
        <v>50</v>
      </c>
      <c r="E99" t="s">
        <v>123</v>
      </c>
      <c r="F99">
        <v>-218099</v>
      </c>
      <c r="G99" s="2">
        <v>0.97870000000000001</v>
      </c>
      <c r="H99">
        <v>-223287</v>
      </c>
      <c r="I99" s="2">
        <v>2.323467107355108E-2</v>
      </c>
    </row>
    <row r="100" spans="1:9" x14ac:dyDescent="0.3">
      <c r="A100" s="1">
        <v>103</v>
      </c>
      <c r="B100" s="4" t="e">
        <f>MATCH(C100,Hoja1!A:A,0)</f>
        <v>#N/A</v>
      </c>
      <c r="C100" t="s">
        <v>27</v>
      </c>
      <c r="D100" s="12">
        <v>50</v>
      </c>
      <c r="E100" t="s">
        <v>124</v>
      </c>
      <c r="F100">
        <v>-218099</v>
      </c>
      <c r="G100" s="2">
        <v>0.97870000000000001</v>
      </c>
      <c r="H100">
        <v>-223287</v>
      </c>
      <c r="I100" s="2">
        <v>2.323467107355108E-2</v>
      </c>
    </row>
    <row r="101" spans="1:9" x14ac:dyDescent="0.3">
      <c r="A101" s="1">
        <v>104</v>
      </c>
      <c r="B101" s="4" t="e">
        <f>MATCH(C101,Hoja1!A:A,0)</f>
        <v>#N/A</v>
      </c>
      <c r="C101" t="s">
        <v>27</v>
      </c>
      <c r="D101" s="12">
        <v>50</v>
      </c>
      <c r="E101" t="s">
        <v>125</v>
      </c>
      <c r="F101">
        <v>-218099</v>
      </c>
      <c r="G101" s="2">
        <v>0.97870000000000001</v>
      </c>
      <c r="H101">
        <v>-223287</v>
      </c>
      <c r="I101" s="2">
        <v>2.323467107355108E-2</v>
      </c>
    </row>
    <row r="102" spans="1:9" x14ac:dyDescent="0.3">
      <c r="A102" s="1">
        <v>105</v>
      </c>
      <c r="B102" s="4" t="e">
        <f>MATCH(C102,Hoja1!A:A,0)</f>
        <v>#N/A</v>
      </c>
      <c r="C102" t="s">
        <v>28</v>
      </c>
      <c r="D102" s="12">
        <v>50</v>
      </c>
      <c r="E102" t="s">
        <v>121</v>
      </c>
      <c r="F102">
        <v>-151812</v>
      </c>
      <c r="G102" s="2">
        <v>1</v>
      </c>
      <c r="H102">
        <v>-153951</v>
      </c>
      <c r="I102" s="2">
        <v>1.389403121772512E-2</v>
      </c>
    </row>
    <row r="103" spans="1:9" x14ac:dyDescent="0.3">
      <c r="A103" s="1">
        <v>106</v>
      </c>
      <c r="B103" s="4" t="e">
        <f>MATCH(C103,Hoja1!A:A,0)</f>
        <v>#N/A</v>
      </c>
      <c r="C103" t="s">
        <v>28</v>
      </c>
      <c r="D103" s="12">
        <v>50</v>
      </c>
      <c r="E103" t="s">
        <v>122</v>
      </c>
      <c r="F103">
        <v>-152611</v>
      </c>
      <c r="G103" s="2">
        <v>1</v>
      </c>
      <c r="H103">
        <v>-153951</v>
      </c>
      <c r="I103" s="2">
        <v>8.7040681775370082E-3</v>
      </c>
    </row>
    <row r="104" spans="1:9" x14ac:dyDescent="0.3">
      <c r="A104" s="1">
        <v>107</v>
      </c>
      <c r="B104" s="4" t="e">
        <f>MATCH(C104,Hoja1!A:A,0)</f>
        <v>#N/A</v>
      </c>
      <c r="C104" t="s">
        <v>28</v>
      </c>
      <c r="D104" s="12">
        <v>50</v>
      </c>
      <c r="E104" t="s">
        <v>123</v>
      </c>
      <c r="F104">
        <v>-152611</v>
      </c>
      <c r="G104" s="2">
        <v>1</v>
      </c>
      <c r="H104">
        <v>-153951</v>
      </c>
      <c r="I104" s="2">
        <v>8.7040681775370082E-3</v>
      </c>
    </row>
    <row r="105" spans="1:9" x14ac:dyDescent="0.3">
      <c r="A105" s="1">
        <v>108</v>
      </c>
      <c r="B105" s="4" t="e">
        <f>MATCH(C105,Hoja1!A:A,0)</f>
        <v>#N/A</v>
      </c>
      <c r="C105" t="s">
        <v>28</v>
      </c>
      <c r="D105" s="12">
        <v>50</v>
      </c>
      <c r="E105" t="s">
        <v>124</v>
      </c>
      <c r="F105">
        <v>-151991</v>
      </c>
      <c r="G105" s="2">
        <v>1</v>
      </c>
      <c r="H105">
        <v>-153951</v>
      </c>
      <c r="I105" s="2">
        <v>1.2731323602964579E-2</v>
      </c>
    </row>
    <row r="106" spans="1:9" x14ac:dyDescent="0.3">
      <c r="A106" s="1">
        <v>109</v>
      </c>
      <c r="B106" s="4" t="e">
        <f>MATCH(C106,Hoja1!A:A,0)</f>
        <v>#N/A</v>
      </c>
      <c r="C106" t="s">
        <v>28</v>
      </c>
      <c r="D106" s="12">
        <v>50</v>
      </c>
      <c r="E106" t="s">
        <v>125</v>
      </c>
      <c r="F106">
        <v>-151991</v>
      </c>
      <c r="G106" s="2">
        <v>1</v>
      </c>
      <c r="H106">
        <v>-153951</v>
      </c>
      <c r="I106" s="2">
        <v>1.2731323602964579E-2</v>
      </c>
    </row>
    <row r="107" spans="1:9" x14ac:dyDescent="0.3">
      <c r="A107" s="1">
        <v>110</v>
      </c>
      <c r="B107" s="4" t="e">
        <f>MATCH(C107,Hoja1!A:A,0)</f>
        <v>#N/A</v>
      </c>
      <c r="C107" t="s">
        <v>29</v>
      </c>
      <c r="D107" s="12">
        <v>50</v>
      </c>
      <c r="E107" t="s">
        <v>121</v>
      </c>
      <c r="F107">
        <v>-156468</v>
      </c>
      <c r="G107" s="2">
        <v>0.98480000000000001</v>
      </c>
      <c r="H107">
        <v>-160149</v>
      </c>
      <c r="I107" s="2">
        <v>2.298484536275593E-2</v>
      </c>
    </row>
    <row r="108" spans="1:9" x14ac:dyDescent="0.3">
      <c r="A108" s="1">
        <v>111</v>
      </c>
      <c r="B108" s="4" t="e">
        <f>MATCH(C108,Hoja1!A:A,0)</f>
        <v>#N/A</v>
      </c>
      <c r="C108" t="s">
        <v>29</v>
      </c>
      <c r="D108" s="12">
        <v>50</v>
      </c>
      <c r="E108" t="s">
        <v>122</v>
      </c>
      <c r="F108">
        <v>-157810</v>
      </c>
      <c r="G108" s="2">
        <v>1</v>
      </c>
      <c r="H108">
        <v>-160149</v>
      </c>
      <c r="I108" s="2">
        <v>1.460514895503562E-2</v>
      </c>
    </row>
    <row r="109" spans="1:9" x14ac:dyDescent="0.3">
      <c r="A109" s="1">
        <v>112</v>
      </c>
      <c r="B109" s="4" t="e">
        <f>MATCH(C109,Hoja1!A:A,0)</f>
        <v>#N/A</v>
      </c>
      <c r="C109" t="s">
        <v>29</v>
      </c>
      <c r="D109" s="12">
        <v>50</v>
      </c>
      <c r="E109" t="s">
        <v>123</v>
      </c>
      <c r="F109">
        <v>-157810</v>
      </c>
      <c r="G109" s="2">
        <v>1</v>
      </c>
      <c r="H109">
        <v>-160149</v>
      </c>
      <c r="I109" s="2">
        <v>1.460514895503562E-2</v>
      </c>
    </row>
    <row r="110" spans="1:9" x14ac:dyDescent="0.3">
      <c r="A110" s="1">
        <v>113</v>
      </c>
      <c r="B110" s="4" t="e">
        <f>MATCH(C110,Hoja1!A:A,0)</f>
        <v>#N/A</v>
      </c>
      <c r="C110" t="s">
        <v>29</v>
      </c>
      <c r="D110" s="12">
        <v>50</v>
      </c>
      <c r="E110" t="s">
        <v>124</v>
      </c>
      <c r="F110">
        <v>-158058</v>
      </c>
      <c r="G110" s="2">
        <v>1</v>
      </c>
      <c r="H110">
        <v>-160149</v>
      </c>
      <c r="I110" s="2">
        <v>1.305659104958507E-2</v>
      </c>
    </row>
    <row r="111" spans="1:9" x14ac:dyDescent="0.3">
      <c r="A111" s="1">
        <v>114</v>
      </c>
      <c r="B111" s="4" t="e">
        <f>MATCH(C111,Hoja1!A:A,0)</f>
        <v>#N/A</v>
      </c>
      <c r="C111" t="s">
        <v>29</v>
      </c>
      <c r="D111" s="12">
        <v>50</v>
      </c>
      <c r="E111" t="s">
        <v>125</v>
      </c>
      <c r="F111">
        <v>-158058</v>
      </c>
      <c r="G111" s="2">
        <v>1</v>
      </c>
      <c r="H111">
        <v>-160149</v>
      </c>
      <c r="I111" s="2">
        <v>1.305659104958507E-2</v>
      </c>
    </row>
    <row r="112" spans="1:9" x14ac:dyDescent="0.3">
      <c r="A112" s="1">
        <v>230</v>
      </c>
      <c r="B112" s="4">
        <f>MATCH(C112,Hoja1!A:A,0)</f>
        <v>3</v>
      </c>
      <c r="C112" t="s">
        <v>53</v>
      </c>
      <c r="D112" s="14">
        <v>20</v>
      </c>
      <c r="E112" t="s">
        <v>121</v>
      </c>
      <c r="F112">
        <v>-23364</v>
      </c>
      <c r="G112" s="2">
        <v>0.97140000000000004</v>
      </c>
      <c r="H112">
        <v>-26010</v>
      </c>
      <c r="I112" s="2">
        <v>0.10173010380622839</v>
      </c>
    </row>
    <row r="113" spans="1:9" x14ac:dyDescent="0.3">
      <c r="A113" s="1">
        <v>231</v>
      </c>
      <c r="B113" s="4">
        <f>MATCH(C113,Hoja1!A:A,0)</f>
        <v>3</v>
      </c>
      <c r="C113" t="s">
        <v>53</v>
      </c>
      <c r="D113" s="14">
        <v>20</v>
      </c>
      <c r="E113" t="s">
        <v>122</v>
      </c>
      <c r="F113">
        <v>-24391</v>
      </c>
      <c r="G113" s="2">
        <v>0.97140000000000004</v>
      </c>
      <c r="H113">
        <v>-26010</v>
      </c>
      <c r="I113" s="2">
        <v>6.2245290272971932E-2</v>
      </c>
    </row>
    <row r="114" spans="1:9" x14ac:dyDescent="0.3">
      <c r="A114" s="1">
        <v>117</v>
      </c>
      <c r="B114" s="4">
        <f>MATCH(C114,Hoja1!A:A,0)</f>
        <v>5</v>
      </c>
      <c r="C114" t="s">
        <v>30</v>
      </c>
      <c r="D114" s="14">
        <v>50</v>
      </c>
      <c r="E114" t="s">
        <v>123</v>
      </c>
      <c r="F114">
        <v>-114455</v>
      </c>
      <c r="G114" s="2">
        <v>1</v>
      </c>
      <c r="H114">
        <v>-117004</v>
      </c>
      <c r="I114" s="2">
        <v>2.178557998017162E-2</v>
      </c>
    </row>
    <row r="115" spans="1:9" x14ac:dyDescent="0.3">
      <c r="A115" s="1">
        <v>118</v>
      </c>
      <c r="B115" s="4">
        <f>MATCH(C115,Hoja1!A:A,0)</f>
        <v>5</v>
      </c>
      <c r="C115" t="s">
        <v>30</v>
      </c>
      <c r="D115" s="14">
        <v>50</v>
      </c>
      <c r="E115" t="s">
        <v>124</v>
      </c>
      <c r="F115">
        <v>-114882</v>
      </c>
      <c r="G115" s="2">
        <v>1</v>
      </c>
      <c r="H115">
        <v>-117004</v>
      </c>
      <c r="I115" s="2">
        <v>1.813613209804793E-2</v>
      </c>
    </row>
    <row r="116" spans="1:9" x14ac:dyDescent="0.3">
      <c r="A116" s="1">
        <v>119</v>
      </c>
      <c r="B116" s="4">
        <f>MATCH(C116,Hoja1!A:A,0)</f>
        <v>5</v>
      </c>
      <c r="C116" t="s">
        <v>30</v>
      </c>
      <c r="D116" s="14">
        <v>50</v>
      </c>
      <c r="E116" t="s">
        <v>125</v>
      </c>
      <c r="F116">
        <v>-114882</v>
      </c>
      <c r="G116" s="2">
        <v>1</v>
      </c>
      <c r="H116">
        <v>-117004</v>
      </c>
      <c r="I116" s="2">
        <v>1.813613209804793E-2</v>
      </c>
    </row>
    <row r="117" spans="1:9" x14ac:dyDescent="0.3">
      <c r="A117" s="1">
        <v>120</v>
      </c>
      <c r="B117" s="4" t="e">
        <f>MATCH(C117,Hoja1!A:A,0)</f>
        <v>#N/A</v>
      </c>
      <c r="C117" t="s">
        <v>31</v>
      </c>
      <c r="D117" s="14">
        <v>20</v>
      </c>
      <c r="E117" t="s">
        <v>121</v>
      </c>
      <c r="F117">
        <v>-37593</v>
      </c>
      <c r="G117" s="2">
        <v>1</v>
      </c>
      <c r="H117">
        <v>-37745</v>
      </c>
      <c r="I117" s="2">
        <v>4.0270234468141467E-3</v>
      </c>
    </row>
    <row r="118" spans="1:9" x14ac:dyDescent="0.3">
      <c r="A118" s="1">
        <v>121</v>
      </c>
      <c r="B118" s="4" t="e">
        <f>MATCH(C118,Hoja1!A:A,0)</f>
        <v>#N/A</v>
      </c>
      <c r="C118" t="s">
        <v>31</v>
      </c>
      <c r="D118" s="14">
        <v>20</v>
      </c>
      <c r="E118" t="s">
        <v>122</v>
      </c>
      <c r="F118">
        <v>-37593</v>
      </c>
      <c r="G118" s="2">
        <v>1</v>
      </c>
      <c r="H118">
        <v>-37745</v>
      </c>
      <c r="I118" s="2">
        <v>4.0270234468141467E-3</v>
      </c>
    </row>
    <row r="119" spans="1:9" x14ac:dyDescent="0.3">
      <c r="A119" s="1">
        <v>122</v>
      </c>
      <c r="B119" s="4" t="e">
        <f>MATCH(C119,Hoja1!A:A,0)</f>
        <v>#N/A</v>
      </c>
      <c r="C119" t="s">
        <v>31</v>
      </c>
      <c r="D119" s="14">
        <v>20</v>
      </c>
      <c r="E119" t="s">
        <v>123</v>
      </c>
      <c r="F119">
        <v>-37593</v>
      </c>
      <c r="G119" s="2">
        <v>1</v>
      </c>
      <c r="H119">
        <v>-37745</v>
      </c>
      <c r="I119" s="2">
        <v>4.0270234468141467E-3</v>
      </c>
    </row>
    <row r="120" spans="1:9" x14ac:dyDescent="0.3">
      <c r="A120" s="1">
        <v>123</v>
      </c>
      <c r="B120" s="4" t="e">
        <f>MATCH(C120,Hoja1!A:A,0)</f>
        <v>#N/A</v>
      </c>
      <c r="C120" t="s">
        <v>31</v>
      </c>
      <c r="D120" s="14">
        <v>20</v>
      </c>
      <c r="E120" t="s">
        <v>124</v>
      </c>
      <c r="F120">
        <v>-37593</v>
      </c>
      <c r="G120" s="2">
        <v>1</v>
      </c>
      <c r="H120">
        <v>-37745</v>
      </c>
      <c r="I120" s="2">
        <v>4.0270234468141467E-3</v>
      </c>
    </row>
    <row r="121" spans="1:9" x14ac:dyDescent="0.3">
      <c r="A121" s="1">
        <v>124</v>
      </c>
      <c r="B121" s="4" t="e">
        <f>MATCH(C121,Hoja1!A:A,0)</f>
        <v>#N/A</v>
      </c>
      <c r="C121" t="s">
        <v>31</v>
      </c>
      <c r="D121" s="14">
        <v>20</v>
      </c>
      <c r="E121" t="s">
        <v>125</v>
      </c>
      <c r="F121">
        <v>-37593</v>
      </c>
      <c r="G121" s="2">
        <v>1</v>
      </c>
      <c r="H121">
        <v>-37745</v>
      </c>
      <c r="I121" s="2">
        <v>4.0270234468141467E-3</v>
      </c>
    </row>
    <row r="122" spans="1:9" x14ac:dyDescent="0.3">
      <c r="A122" s="1">
        <v>125</v>
      </c>
      <c r="B122" s="4" t="e">
        <f>MATCH(C122,Hoja1!A:A,0)</f>
        <v>#N/A</v>
      </c>
      <c r="C122" t="s">
        <v>32</v>
      </c>
      <c r="D122" s="14">
        <v>50</v>
      </c>
      <c r="E122" t="s">
        <v>121</v>
      </c>
      <c r="F122">
        <v>-244428</v>
      </c>
      <c r="G122" s="2">
        <v>1</v>
      </c>
      <c r="H122">
        <v>-247872</v>
      </c>
      <c r="I122" s="2">
        <v>1.3894268009295122E-2</v>
      </c>
    </row>
    <row r="123" spans="1:9" x14ac:dyDescent="0.3">
      <c r="A123" s="1">
        <v>126</v>
      </c>
      <c r="B123" s="4" t="e">
        <f>MATCH(C123,Hoja1!A:A,0)</f>
        <v>#N/A</v>
      </c>
      <c r="C123" t="s">
        <v>32</v>
      </c>
      <c r="D123" s="14">
        <v>50</v>
      </c>
      <c r="E123" t="s">
        <v>122</v>
      </c>
      <c r="F123">
        <v>-245423</v>
      </c>
      <c r="G123" s="2">
        <v>1</v>
      </c>
      <c r="H123">
        <v>-247872</v>
      </c>
      <c r="I123" s="2">
        <v>9.880099406145107E-3</v>
      </c>
    </row>
    <row r="124" spans="1:9" x14ac:dyDescent="0.3">
      <c r="A124" s="1">
        <v>127</v>
      </c>
      <c r="B124" s="4" t="e">
        <f>MATCH(C124,Hoja1!A:A,0)</f>
        <v>#N/A</v>
      </c>
      <c r="C124" t="s">
        <v>32</v>
      </c>
      <c r="D124" s="14">
        <v>50</v>
      </c>
      <c r="E124" t="s">
        <v>123</v>
      </c>
      <c r="F124">
        <v>-245423</v>
      </c>
      <c r="G124" s="2">
        <v>1</v>
      </c>
      <c r="H124">
        <v>-247872</v>
      </c>
      <c r="I124" s="2">
        <v>9.880099406145107E-3</v>
      </c>
    </row>
    <row r="125" spans="1:9" x14ac:dyDescent="0.3">
      <c r="A125" s="1">
        <v>128</v>
      </c>
      <c r="B125" s="4" t="e">
        <f>MATCH(C125,Hoja1!A:A,0)</f>
        <v>#N/A</v>
      </c>
      <c r="C125" t="s">
        <v>32</v>
      </c>
      <c r="D125" s="14">
        <v>50</v>
      </c>
      <c r="E125" t="s">
        <v>124</v>
      </c>
      <c r="F125">
        <v>-245423</v>
      </c>
      <c r="G125" s="2">
        <v>1</v>
      </c>
      <c r="H125">
        <v>-247872</v>
      </c>
      <c r="I125" s="2">
        <v>9.880099406145107E-3</v>
      </c>
    </row>
    <row r="126" spans="1:9" x14ac:dyDescent="0.3">
      <c r="A126" s="1">
        <v>129</v>
      </c>
      <c r="B126" s="4" t="e">
        <f>MATCH(C126,Hoja1!A:A,0)</f>
        <v>#N/A</v>
      </c>
      <c r="C126" t="s">
        <v>32</v>
      </c>
      <c r="D126" s="14">
        <v>50</v>
      </c>
      <c r="E126" t="s">
        <v>125</v>
      </c>
      <c r="F126">
        <v>-245423</v>
      </c>
      <c r="G126" s="2">
        <v>1</v>
      </c>
      <c r="H126">
        <v>-247872</v>
      </c>
      <c r="I126" s="2">
        <v>9.880099406145107E-3</v>
      </c>
    </row>
    <row r="127" spans="1:9" x14ac:dyDescent="0.3">
      <c r="A127" s="1">
        <v>130</v>
      </c>
      <c r="B127" s="4" t="e">
        <f>MATCH(C127,Hoja1!A:A,0)</f>
        <v>#N/A</v>
      </c>
      <c r="C127" t="s">
        <v>33</v>
      </c>
      <c r="D127" s="14">
        <v>50</v>
      </c>
      <c r="E127" t="s">
        <v>121</v>
      </c>
      <c r="F127">
        <v>-218010</v>
      </c>
      <c r="G127" s="2">
        <v>1</v>
      </c>
      <c r="H127">
        <v>-220811</v>
      </c>
      <c r="I127" s="2">
        <v>1.268505645099202E-2</v>
      </c>
    </row>
    <row r="128" spans="1:9" x14ac:dyDescent="0.3">
      <c r="A128" s="1">
        <v>131</v>
      </c>
      <c r="B128" s="4" t="e">
        <f>MATCH(C128,Hoja1!A:A,0)</f>
        <v>#N/A</v>
      </c>
      <c r="C128" t="s">
        <v>33</v>
      </c>
      <c r="D128" s="14">
        <v>50</v>
      </c>
      <c r="E128" t="s">
        <v>122</v>
      </c>
      <c r="F128">
        <v>-220164</v>
      </c>
      <c r="G128" s="2">
        <v>1</v>
      </c>
      <c r="H128">
        <v>-220811</v>
      </c>
      <c r="I128" s="2">
        <v>2.9301076486225779E-3</v>
      </c>
    </row>
    <row r="129" spans="1:9" x14ac:dyDescent="0.3">
      <c r="A129" s="1">
        <v>132</v>
      </c>
      <c r="B129" s="4" t="e">
        <f>MATCH(C129,Hoja1!A:A,0)</f>
        <v>#N/A</v>
      </c>
      <c r="C129" t="s">
        <v>33</v>
      </c>
      <c r="D129" s="14">
        <v>50</v>
      </c>
      <c r="E129" t="s">
        <v>123</v>
      </c>
      <c r="F129">
        <v>-220164</v>
      </c>
      <c r="G129" s="2">
        <v>1</v>
      </c>
      <c r="H129">
        <v>-220811</v>
      </c>
      <c r="I129" s="2">
        <v>2.9301076486225779E-3</v>
      </c>
    </row>
    <row r="130" spans="1:9" x14ac:dyDescent="0.3">
      <c r="A130" s="1">
        <v>133</v>
      </c>
      <c r="B130" s="4" t="e">
        <f>MATCH(C130,Hoja1!A:A,0)</f>
        <v>#N/A</v>
      </c>
      <c r="C130" t="s">
        <v>33</v>
      </c>
      <c r="D130" s="14">
        <v>50</v>
      </c>
      <c r="E130" t="s">
        <v>124</v>
      </c>
      <c r="F130">
        <v>-218618</v>
      </c>
      <c r="G130" s="2">
        <v>1</v>
      </c>
      <c r="H130">
        <v>-220811</v>
      </c>
      <c r="I130" s="2">
        <v>9.9315704380669445E-3</v>
      </c>
    </row>
    <row r="131" spans="1:9" x14ac:dyDescent="0.3">
      <c r="A131" s="1">
        <v>134</v>
      </c>
      <c r="B131" s="4" t="e">
        <f>MATCH(C131,Hoja1!A:A,0)</f>
        <v>#N/A</v>
      </c>
      <c r="C131" t="s">
        <v>33</v>
      </c>
      <c r="D131" s="14">
        <v>50</v>
      </c>
      <c r="E131" t="s">
        <v>125</v>
      </c>
      <c r="F131">
        <v>-218957</v>
      </c>
      <c r="G131" s="2">
        <v>1</v>
      </c>
      <c r="H131">
        <v>-220811</v>
      </c>
      <c r="I131" s="2">
        <v>8.3963208354656243E-3</v>
      </c>
    </row>
    <row r="132" spans="1:9" x14ac:dyDescent="0.3">
      <c r="A132" s="1">
        <v>135</v>
      </c>
      <c r="B132" s="4" t="e">
        <f>MATCH(C132,Hoja1!A:A,0)</f>
        <v>#N/A</v>
      </c>
      <c r="C132" t="s">
        <v>34</v>
      </c>
      <c r="D132" s="14">
        <v>50</v>
      </c>
      <c r="E132" t="s">
        <v>121</v>
      </c>
      <c r="F132">
        <v>-217380</v>
      </c>
      <c r="G132" s="2">
        <v>0.98939999999999995</v>
      </c>
      <c r="H132">
        <v>-222811</v>
      </c>
      <c r="I132" s="2">
        <v>2.43749186530288E-2</v>
      </c>
    </row>
    <row r="133" spans="1:9" x14ac:dyDescent="0.3">
      <c r="A133" s="1">
        <v>136</v>
      </c>
      <c r="B133" s="4" t="e">
        <f>MATCH(C133,Hoja1!A:A,0)</f>
        <v>#N/A</v>
      </c>
      <c r="C133" t="s">
        <v>34</v>
      </c>
      <c r="D133" s="14">
        <v>50</v>
      </c>
      <c r="E133" t="s">
        <v>122</v>
      </c>
      <c r="F133">
        <v>-219238</v>
      </c>
      <c r="G133" s="2">
        <v>0.98939999999999995</v>
      </c>
      <c r="H133">
        <v>-222811</v>
      </c>
      <c r="I133" s="2">
        <v>1.603601258465695E-2</v>
      </c>
    </row>
    <row r="134" spans="1:9" x14ac:dyDescent="0.3">
      <c r="A134" s="1">
        <v>137</v>
      </c>
      <c r="B134" s="4" t="e">
        <f>MATCH(C134,Hoja1!A:A,0)</f>
        <v>#N/A</v>
      </c>
      <c r="C134" t="s">
        <v>34</v>
      </c>
      <c r="D134" s="14">
        <v>50</v>
      </c>
      <c r="E134" t="s">
        <v>123</v>
      </c>
      <c r="F134">
        <v>-219238</v>
      </c>
      <c r="G134" s="2">
        <v>0.98939999999999995</v>
      </c>
      <c r="H134">
        <v>-222811</v>
      </c>
      <c r="I134" s="2">
        <v>1.603601258465695E-2</v>
      </c>
    </row>
    <row r="135" spans="1:9" x14ac:dyDescent="0.3">
      <c r="A135" s="1">
        <v>138</v>
      </c>
      <c r="B135" s="4" t="e">
        <f>MATCH(C135,Hoja1!A:A,0)</f>
        <v>#N/A</v>
      </c>
      <c r="C135" t="s">
        <v>34</v>
      </c>
      <c r="D135" s="14">
        <v>50</v>
      </c>
      <c r="E135" t="s">
        <v>124</v>
      </c>
      <c r="F135">
        <v>-218525</v>
      </c>
      <c r="G135" s="2">
        <v>1</v>
      </c>
      <c r="H135">
        <v>-222811</v>
      </c>
      <c r="I135" s="2">
        <v>1.9236034127578981E-2</v>
      </c>
    </row>
    <row r="136" spans="1:9" x14ac:dyDescent="0.3">
      <c r="A136" s="1">
        <v>139</v>
      </c>
      <c r="B136" s="4" t="e">
        <f>MATCH(C136,Hoja1!A:A,0)</f>
        <v>#N/A</v>
      </c>
      <c r="C136" t="s">
        <v>34</v>
      </c>
      <c r="D136" s="14">
        <v>50</v>
      </c>
      <c r="E136" t="s">
        <v>125</v>
      </c>
      <c r="F136">
        <v>-218525</v>
      </c>
      <c r="G136" s="2">
        <v>1</v>
      </c>
      <c r="H136">
        <v>-222811</v>
      </c>
      <c r="I136" s="2">
        <v>1.9236034127578981E-2</v>
      </c>
    </row>
    <row r="137" spans="1:9" x14ac:dyDescent="0.3">
      <c r="A137" s="1">
        <v>140</v>
      </c>
      <c r="B137" s="4" t="e">
        <f>MATCH(C137,Hoja1!A:A,0)</f>
        <v>#N/A</v>
      </c>
      <c r="C137" t="s">
        <v>35</v>
      </c>
      <c r="D137" s="14">
        <v>50</v>
      </c>
      <c r="E137" t="s">
        <v>121</v>
      </c>
      <c r="F137">
        <v>-129380</v>
      </c>
      <c r="G137" s="2">
        <v>1</v>
      </c>
      <c r="H137">
        <v>-133600</v>
      </c>
      <c r="I137" s="2">
        <v>3.1586826347305391E-2</v>
      </c>
    </row>
    <row r="138" spans="1:9" x14ac:dyDescent="0.3">
      <c r="A138" s="1">
        <v>141</v>
      </c>
      <c r="B138" s="4" t="e">
        <f>MATCH(C138,Hoja1!A:A,0)</f>
        <v>#N/A</v>
      </c>
      <c r="C138" t="s">
        <v>35</v>
      </c>
      <c r="D138" s="14">
        <v>50</v>
      </c>
      <c r="E138" t="s">
        <v>122</v>
      </c>
      <c r="F138">
        <v>-131341</v>
      </c>
      <c r="G138" s="2">
        <v>0.97010000000000007</v>
      </c>
      <c r="H138">
        <v>-133600</v>
      </c>
      <c r="I138" s="2">
        <v>1.690868263473054E-2</v>
      </c>
    </row>
    <row r="139" spans="1:9" x14ac:dyDescent="0.3">
      <c r="A139" s="1">
        <v>142</v>
      </c>
      <c r="B139" s="4" t="e">
        <f>MATCH(C139,Hoja1!A:A,0)</f>
        <v>#N/A</v>
      </c>
      <c r="C139" t="s">
        <v>35</v>
      </c>
      <c r="D139" s="14">
        <v>50</v>
      </c>
      <c r="E139" t="s">
        <v>123</v>
      </c>
      <c r="F139">
        <v>-131341</v>
      </c>
      <c r="G139" s="2">
        <v>0.97010000000000007</v>
      </c>
      <c r="H139">
        <v>-133600</v>
      </c>
      <c r="I139" s="2">
        <v>1.690868263473054E-2</v>
      </c>
    </row>
    <row r="140" spans="1:9" x14ac:dyDescent="0.3">
      <c r="A140" s="1">
        <v>143</v>
      </c>
      <c r="B140" s="4" t="e">
        <f>MATCH(C140,Hoja1!A:A,0)</f>
        <v>#N/A</v>
      </c>
      <c r="C140" t="s">
        <v>35</v>
      </c>
      <c r="D140" s="14">
        <v>50</v>
      </c>
      <c r="E140" t="s">
        <v>124</v>
      </c>
      <c r="F140">
        <v>-129769</v>
      </c>
      <c r="G140" s="2">
        <v>1</v>
      </c>
      <c r="H140">
        <v>-133600</v>
      </c>
      <c r="I140" s="2">
        <v>2.8675149700598798E-2</v>
      </c>
    </row>
    <row r="141" spans="1:9" x14ac:dyDescent="0.3">
      <c r="A141" s="1">
        <v>144</v>
      </c>
      <c r="B141" s="4" t="e">
        <f>MATCH(C141,Hoja1!A:A,0)</f>
        <v>#N/A</v>
      </c>
      <c r="C141" t="s">
        <v>35</v>
      </c>
      <c r="D141" s="14">
        <v>50</v>
      </c>
      <c r="E141" t="s">
        <v>125</v>
      </c>
      <c r="F141">
        <v>-130049</v>
      </c>
      <c r="G141" s="2">
        <v>1</v>
      </c>
      <c r="H141">
        <v>-133600</v>
      </c>
      <c r="I141" s="2">
        <v>2.6579341317365269E-2</v>
      </c>
    </row>
    <row r="142" spans="1:9" x14ac:dyDescent="0.3">
      <c r="A142" s="1">
        <v>145</v>
      </c>
      <c r="B142" s="4" t="e">
        <f>MATCH(C142,Hoja1!A:A,0)</f>
        <v>#N/A</v>
      </c>
      <c r="C142" t="s">
        <v>36</v>
      </c>
      <c r="D142" s="14">
        <v>50</v>
      </c>
      <c r="E142" t="s">
        <v>121</v>
      </c>
      <c r="F142">
        <v>-134453</v>
      </c>
      <c r="G142" s="2">
        <v>1</v>
      </c>
      <c r="H142">
        <v>-137174</v>
      </c>
      <c r="I142" s="2">
        <v>1.9836120547625638E-2</v>
      </c>
    </row>
    <row r="143" spans="1:9" x14ac:dyDescent="0.3">
      <c r="A143" s="1">
        <v>146</v>
      </c>
      <c r="B143" s="4" t="e">
        <f>MATCH(C143,Hoja1!A:A,0)</f>
        <v>#N/A</v>
      </c>
      <c r="C143" t="s">
        <v>36</v>
      </c>
      <c r="D143" s="14">
        <v>50</v>
      </c>
      <c r="E143" t="s">
        <v>122</v>
      </c>
      <c r="F143">
        <v>-136001</v>
      </c>
      <c r="G143" s="2">
        <v>1</v>
      </c>
      <c r="H143">
        <v>-137174</v>
      </c>
      <c r="I143" s="2">
        <v>8.55118316882208E-3</v>
      </c>
    </row>
    <row r="144" spans="1:9" x14ac:dyDescent="0.3">
      <c r="A144" s="1">
        <v>147</v>
      </c>
      <c r="B144" s="4" t="e">
        <f>MATCH(C144,Hoja1!A:A,0)</f>
        <v>#N/A</v>
      </c>
      <c r="C144" t="s">
        <v>36</v>
      </c>
      <c r="D144" s="14">
        <v>50</v>
      </c>
      <c r="E144" t="s">
        <v>123</v>
      </c>
      <c r="F144">
        <v>-136001</v>
      </c>
      <c r="G144" s="2">
        <v>1</v>
      </c>
      <c r="H144">
        <v>-137174</v>
      </c>
      <c r="I144" s="2">
        <v>8.55118316882208E-3</v>
      </c>
    </row>
    <row r="145" spans="1:9" x14ac:dyDescent="0.3">
      <c r="A145" s="1">
        <v>148</v>
      </c>
      <c r="B145" s="4" t="e">
        <f>MATCH(C145,Hoja1!A:A,0)</f>
        <v>#N/A</v>
      </c>
      <c r="C145" t="s">
        <v>36</v>
      </c>
      <c r="D145" s="14">
        <v>50</v>
      </c>
      <c r="E145" t="s">
        <v>124</v>
      </c>
      <c r="F145">
        <v>-136649</v>
      </c>
      <c r="G145" s="2">
        <v>1</v>
      </c>
      <c r="H145">
        <v>-137174</v>
      </c>
      <c r="I145" s="2">
        <v>3.8272558939740756E-3</v>
      </c>
    </row>
    <row r="146" spans="1:9" x14ac:dyDescent="0.3">
      <c r="A146" s="1">
        <v>149</v>
      </c>
      <c r="B146" s="4" t="e">
        <f>MATCH(C146,Hoja1!A:A,0)</f>
        <v>#N/A</v>
      </c>
      <c r="C146" t="s">
        <v>36</v>
      </c>
      <c r="D146" s="14">
        <v>50</v>
      </c>
      <c r="E146" t="s">
        <v>125</v>
      </c>
      <c r="F146">
        <v>-136649</v>
      </c>
      <c r="G146" s="2">
        <v>1</v>
      </c>
      <c r="H146">
        <v>-137174</v>
      </c>
      <c r="I146" s="2">
        <v>3.8272558939740756E-3</v>
      </c>
    </row>
    <row r="147" spans="1:9" x14ac:dyDescent="0.3">
      <c r="A147" s="1">
        <v>115</v>
      </c>
      <c r="B147" s="4">
        <f>MATCH(C147,Hoja1!A:A,0)</f>
        <v>5</v>
      </c>
      <c r="C147" t="s">
        <v>30</v>
      </c>
      <c r="D147" s="12">
        <v>50</v>
      </c>
      <c r="E147" t="s">
        <v>121</v>
      </c>
      <c r="F147">
        <v>-112679</v>
      </c>
      <c r="G147" s="2">
        <v>1</v>
      </c>
      <c r="H147">
        <v>-117004</v>
      </c>
      <c r="I147" s="2">
        <v>3.6964548220573649E-2</v>
      </c>
    </row>
    <row r="148" spans="1:9" x14ac:dyDescent="0.3">
      <c r="A148" s="1">
        <v>116</v>
      </c>
      <c r="B148" s="4">
        <f>MATCH(C148,Hoja1!A:A,0)</f>
        <v>5</v>
      </c>
      <c r="C148" t="s">
        <v>30</v>
      </c>
      <c r="D148" s="12">
        <v>50</v>
      </c>
      <c r="E148" t="s">
        <v>122</v>
      </c>
      <c r="F148">
        <v>-114455</v>
      </c>
      <c r="G148" s="2">
        <v>1</v>
      </c>
      <c r="H148">
        <v>-117004</v>
      </c>
      <c r="I148" s="2">
        <v>2.178557998017162E-2</v>
      </c>
    </row>
    <row r="149" spans="1:9" x14ac:dyDescent="0.3">
      <c r="A149" s="1">
        <v>152</v>
      </c>
      <c r="B149" s="4">
        <f>MATCH(C149,Hoja1!A:A,0)</f>
        <v>6</v>
      </c>
      <c r="C149" t="s">
        <v>37</v>
      </c>
      <c r="D149" s="12">
        <v>50</v>
      </c>
      <c r="E149" t="s">
        <v>123</v>
      </c>
      <c r="F149">
        <v>-184872</v>
      </c>
      <c r="G149" s="2">
        <v>0.97670000000000001</v>
      </c>
      <c r="H149">
        <v>-188135</v>
      </c>
      <c r="I149" s="2">
        <v>1.7343928561936908E-2</v>
      </c>
    </row>
    <row r="150" spans="1:9" x14ac:dyDescent="0.3">
      <c r="A150" s="1">
        <v>153</v>
      </c>
      <c r="B150" s="4">
        <f>MATCH(C150,Hoja1!A:A,0)</f>
        <v>6</v>
      </c>
      <c r="C150" t="s">
        <v>37</v>
      </c>
      <c r="D150" s="12">
        <v>50</v>
      </c>
      <c r="E150" t="s">
        <v>124</v>
      </c>
      <c r="F150">
        <v>-185544</v>
      </c>
      <c r="G150" s="2">
        <v>0.96510000000000007</v>
      </c>
      <c r="H150">
        <v>-188135</v>
      </c>
      <c r="I150" s="2">
        <v>1.377202540728732E-2</v>
      </c>
    </row>
    <row r="151" spans="1:9" x14ac:dyDescent="0.3">
      <c r="A151" s="1">
        <v>154</v>
      </c>
      <c r="B151" s="4">
        <f>MATCH(C151,Hoja1!A:A,0)</f>
        <v>6</v>
      </c>
      <c r="C151" t="s">
        <v>37</v>
      </c>
      <c r="D151" s="12">
        <v>50</v>
      </c>
      <c r="E151" t="s">
        <v>125</v>
      </c>
      <c r="F151">
        <v>-185544</v>
      </c>
      <c r="G151" s="2">
        <v>0.96510000000000007</v>
      </c>
      <c r="H151">
        <v>-188135</v>
      </c>
      <c r="I151" s="2">
        <v>1.377202540728732E-2</v>
      </c>
    </row>
    <row r="152" spans="1:9" x14ac:dyDescent="0.3">
      <c r="A152" s="1">
        <v>155</v>
      </c>
      <c r="B152" s="4" t="e">
        <f>MATCH(C152,Hoja1!A:A,0)</f>
        <v>#N/A</v>
      </c>
      <c r="C152" t="s">
        <v>38</v>
      </c>
      <c r="D152" s="12">
        <v>50</v>
      </c>
      <c r="E152" t="s">
        <v>121</v>
      </c>
      <c r="F152">
        <v>-124632</v>
      </c>
      <c r="G152" s="2">
        <v>1</v>
      </c>
      <c r="H152">
        <v>-132493</v>
      </c>
      <c r="I152" s="2">
        <v>5.9331436377770899E-2</v>
      </c>
    </row>
    <row r="153" spans="1:9" x14ac:dyDescent="0.3">
      <c r="A153" s="1">
        <v>156</v>
      </c>
      <c r="B153" s="4" t="e">
        <f>MATCH(C153,Hoja1!A:A,0)</f>
        <v>#N/A</v>
      </c>
      <c r="C153" t="s">
        <v>38</v>
      </c>
      <c r="D153" s="12">
        <v>50</v>
      </c>
      <c r="E153" t="s">
        <v>122</v>
      </c>
      <c r="F153">
        <v>-130860</v>
      </c>
      <c r="G153" s="2">
        <v>1</v>
      </c>
      <c r="H153">
        <v>-132493</v>
      </c>
      <c r="I153" s="2">
        <v>1.2325179443442301E-2</v>
      </c>
    </row>
    <row r="154" spans="1:9" x14ac:dyDescent="0.3">
      <c r="A154" s="1">
        <v>157</v>
      </c>
      <c r="B154" s="4" t="e">
        <f>MATCH(C154,Hoja1!A:A,0)</f>
        <v>#N/A</v>
      </c>
      <c r="C154" t="s">
        <v>38</v>
      </c>
      <c r="D154" s="12">
        <v>50</v>
      </c>
      <c r="E154" t="s">
        <v>123</v>
      </c>
      <c r="F154">
        <v>-130860</v>
      </c>
      <c r="G154" s="2">
        <v>1</v>
      </c>
      <c r="H154">
        <v>-132493</v>
      </c>
      <c r="I154" s="2">
        <v>1.2325179443442301E-2</v>
      </c>
    </row>
    <row r="155" spans="1:9" x14ac:dyDescent="0.3">
      <c r="A155" s="1">
        <v>158</v>
      </c>
      <c r="B155" s="4" t="e">
        <f>MATCH(C155,Hoja1!A:A,0)</f>
        <v>#N/A</v>
      </c>
      <c r="C155" t="s">
        <v>38</v>
      </c>
      <c r="D155" s="12">
        <v>50</v>
      </c>
      <c r="E155" t="s">
        <v>124</v>
      </c>
      <c r="F155">
        <v>-131325</v>
      </c>
      <c r="G155" s="2">
        <v>1</v>
      </c>
      <c r="H155">
        <v>-132493</v>
      </c>
      <c r="I155" s="2">
        <v>8.8155600673243111E-3</v>
      </c>
    </row>
    <row r="156" spans="1:9" x14ac:dyDescent="0.3">
      <c r="A156" s="1">
        <v>159</v>
      </c>
      <c r="B156" s="4" t="e">
        <f>MATCH(C156,Hoja1!A:A,0)</f>
        <v>#N/A</v>
      </c>
      <c r="C156" t="s">
        <v>38</v>
      </c>
      <c r="D156" s="12">
        <v>50</v>
      </c>
      <c r="E156" t="s">
        <v>125</v>
      </c>
      <c r="F156">
        <v>-131325</v>
      </c>
      <c r="G156" s="2">
        <v>1</v>
      </c>
      <c r="H156">
        <v>-132493</v>
      </c>
      <c r="I156" s="2">
        <v>8.8155600673243111E-3</v>
      </c>
    </row>
    <row r="157" spans="1:9" x14ac:dyDescent="0.3">
      <c r="A157" s="1">
        <v>160</v>
      </c>
      <c r="B157" s="4" t="e">
        <f>MATCH(C157,Hoja1!A:A,0)</f>
        <v>#N/A</v>
      </c>
      <c r="C157" t="s">
        <v>39</v>
      </c>
      <c r="D157" s="12">
        <v>50</v>
      </c>
      <c r="E157" t="s">
        <v>121</v>
      </c>
      <c r="F157">
        <v>-139933</v>
      </c>
      <c r="G157" s="2">
        <v>1</v>
      </c>
      <c r="H157">
        <v>-141616</v>
      </c>
      <c r="I157" s="2">
        <v>1.1884250367190151E-2</v>
      </c>
    </row>
    <row r="158" spans="1:9" x14ac:dyDescent="0.3">
      <c r="A158" s="1">
        <v>161</v>
      </c>
      <c r="B158" s="4" t="e">
        <f>MATCH(C158,Hoja1!A:A,0)</f>
        <v>#N/A</v>
      </c>
      <c r="C158" t="s">
        <v>39</v>
      </c>
      <c r="D158" s="12">
        <v>50</v>
      </c>
      <c r="E158" t="s">
        <v>122</v>
      </c>
      <c r="F158">
        <v>-140946</v>
      </c>
      <c r="G158" s="2">
        <v>1</v>
      </c>
      <c r="H158">
        <v>-141616</v>
      </c>
      <c r="I158" s="2">
        <v>4.7311038300756978E-3</v>
      </c>
    </row>
    <row r="159" spans="1:9" x14ac:dyDescent="0.3">
      <c r="A159" s="1">
        <v>162</v>
      </c>
      <c r="B159" s="4" t="e">
        <f>MATCH(C159,Hoja1!A:A,0)</f>
        <v>#N/A</v>
      </c>
      <c r="C159" t="s">
        <v>39</v>
      </c>
      <c r="D159" s="12">
        <v>50</v>
      </c>
      <c r="E159" t="s">
        <v>123</v>
      </c>
      <c r="F159">
        <v>-140946</v>
      </c>
      <c r="G159" s="2">
        <v>1</v>
      </c>
      <c r="H159">
        <v>-141616</v>
      </c>
      <c r="I159" s="2">
        <v>4.7311038300756978E-3</v>
      </c>
    </row>
    <row r="160" spans="1:9" x14ac:dyDescent="0.3">
      <c r="A160" s="1">
        <v>163</v>
      </c>
      <c r="B160" s="4" t="e">
        <f>MATCH(C160,Hoja1!A:A,0)</f>
        <v>#N/A</v>
      </c>
      <c r="C160" t="s">
        <v>39</v>
      </c>
      <c r="D160" s="12">
        <v>50</v>
      </c>
      <c r="E160" t="s">
        <v>124</v>
      </c>
      <c r="F160">
        <v>-140946</v>
      </c>
      <c r="G160" s="2">
        <v>1</v>
      </c>
      <c r="H160">
        <v>-141616</v>
      </c>
      <c r="I160" s="2">
        <v>4.7311038300756978E-3</v>
      </c>
    </row>
    <row r="161" spans="1:9" x14ac:dyDescent="0.3">
      <c r="A161" s="1">
        <v>164</v>
      </c>
      <c r="B161" s="4" t="e">
        <f>MATCH(C161,Hoja1!A:A,0)</f>
        <v>#N/A</v>
      </c>
      <c r="C161" t="s">
        <v>39</v>
      </c>
      <c r="D161" s="12">
        <v>50</v>
      </c>
      <c r="E161" t="s">
        <v>125</v>
      </c>
      <c r="F161">
        <v>-140946</v>
      </c>
      <c r="G161" s="2">
        <v>1</v>
      </c>
      <c r="H161">
        <v>-141616</v>
      </c>
      <c r="I161" s="2">
        <v>4.7311038300756978E-3</v>
      </c>
    </row>
    <row r="162" spans="1:9" x14ac:dyDescent="0.3">
      <c r="A162" s="1">
        <v>165</v>
      </c>
      <c r="B162" s="4" t="e">
        <f>MATCH(C162,Hoja1!A:A,0)</f>
        <v>#N/A</v>
      </c>
      <c r="C162" t="s">
        <v>40</v>
      </c>
      <c r="D162" s="12">
        <v>50</v>
      </c>
      <c r="E162" t="s">
        <v>121</v>
      </c>
      <c r="F162">
        <v>-223954</v>
      </c>
      <c r="G162" s="2">
        <v>1</v>
      </c>
      <c r="H162">
        <v>-231819</v>
      </c>
      <c r="I162" s="2">
        <v>3.3927331236870154E-2</v>
      </c>
    </row>
    <row r="163" spans="1:9" x14ac:dyDescent="0.3">
      <c r="A163" s="1">
        <v>166</v>
      </c>
      <c r="B163" s="4" t="e">
        <f>MATCH(C163,Hoja1!A:A,0)</f>
        <v>#N/A</v>
      </c>
      <c r="C163" t="s">
        <v>40</v>
      </c>
      <c r="D163" s="12">
        <v>50</v>
      </c>
      <c r="E163" t="s">
        <v>122</v>
      </c>
      <c r="F163">
        <v>-227914</v>
      </c>
      <c r="G163" s="2">
        <v>1</v>
      </c>
      <c r="H163">
        <v>-231819</v>
      </c>
      <c r="I163" s="2">
        <v>1.6845038586138329E-2</v>
      </c>
    </row>
    <row r="164" spans="1:9" x14ac:dyDescent="0.3">
      <c r="A164" s="1">
        <v>167</v>
      </c>
      <c r="B164" s="4" t="e">
        <f>MATCH(C164,Hoja1!A:A,0)</f>
        <v>#N/A</v>
      </c>
      <c r="C164" t="s">
        <v>40</v>
      </c>
      <c r="D164" s="12">
        <v>50</v>
      </c>
      <c r="E164" t="s">
        <v>123</v>
      </c>
      <c r="F164">
        <v>-228168</v>
      </c>
      <c r="G164" s="2">
        <v>1</v>
      </c>
      <c r="H164">
        <v>-231819</v>
      </c>
      <c r="I164" s="2">
        <v>1.5749356178742898E-2</v>
      </c>
    </row>
    <row r="165" spans="1:9" x14ac:dyDescent="0.3">
      <c r="A165" s="1">
        <v>168</v>
      </c>
      <c r="B165" s="4" t="e">
        <f>MATCH(C165,Hoja1!A:A,0)</f>
        <v>#N/A</v>
      </c>
      <c r="C165" t="s">
        <v>40</v>
      </c>
      <c r="D165" s="12">
        <v>50</v>
      </c>
      <c r="E165" t="s">
        <v>124</v>
      </c>
      <c r="F165">
        <v>-227727</v>
      </c>
      <c r="G165" s="2">
        <v>1</v>
      </c>
      <c r="H165">
        <v>-231819</v>
      </c>
      <c r="I165" s="2">
        <v>1.7651702405756219E-2</v>
      </c>
    </row>
    <row r="166" spans="1:9" x14ac:dyDescent="0.3">
      <c r="A166" s="1">
        <v>169</v>
      </c>
      <c r="B166" s="4" t="e">
        <f>MATCH(C166,Hoja1!A:A,0)</f>
        <v>#N/A</v>
      </c>
      <c r="C166" t="s">
        <v>40</v>
      </c>
      <c r="D166" s="12">
        <v>50</v>
      </c>
      <c r="E166" t="s">
        <v>125</v>
      </c>
      <c r="F166">
        <v>-228168</v>
      </c>
      <c r="G166" s="2">
        <v>1</v>
      </c>
      <c r="H166">
        <v>-231819</v>
      </c>
      <c r="I166" s="2">
        <v>1.5749356178742898E-2</v>
      </c>
    </row>
    <row r="167" spans="1:9" x14ac:dyDescent="0.3">
      <c r="A167" s="1">
        <v>170</v>
      </c>
      <c r="B167" s="4" t="e">
        <f>MATCH(C167,Hoja1!A:A,0)</f>
        <v>#N/A</v>
      </c>
      <c r="C167" t="s">
        <v>41</v>
      </c>
      <c r="D167" s="12">
        <v>50</v>
      </c>
      <c r="E167" t="s">
        <v>121</v>
      </c>
      <c r="F167">
        <v>-166082</v>
      </c>
      <c r="G167" s="2">
        <v>0.98680000000000012</v>
      </c>
      <c r="H167">
        <v>-169427</v>
      </c>
      <c r="I167" s="2">
        <v>1.9743016166254491E-2</v>
      </c>
    </row>
    <row r="168" spans="1:9" x14ac:dyDescent="0.3">
      <c r="A168" s="1">
        <v>171</v>
      </c>
      <c r="B168" s="4" t="e">
        <f>MATCH(C168,Hoja1!A:A,0)</f>
        <v>#N/A</v>
      </c>
      <c r="C168" t="s">
        <v>41</v>
      </c>
      <c r="D168" s="12">
        <v>50</v>
      </c>
      <c r="E168" t="s">
        <v>122</v>
      </c>
      <c r="F168">
        <v>-166306</v>
      </c>
      <c r="G168" s="2">
        <v>0.98680000000000012</v>
      </c>
      <c r="H168">
        <v>-169427</v>
      </c>
      <c r="I168" s="2">
        <v>1.8420912841518769E-2</v>
      </c>
    </row>
    <row r="169" spans="1:9" x14ac:dyDescent="0.3">
      <c r="A169" s="1">
        <v>172</v>
      </c>
      <c r="B169" s="4" t="e">
        <f>MATCH(C169,Hoja1!A:A,0)</f>
        <v>#N/A</v>
      </c>
      <c r="C169" t="s">
        <v>41</v>
      </c>
      <c r="D169" s="12">
        <v>50</v>
      </c>
      <c r="E169" t="s">
        <v>123</v>
      </c>
      <c r="F169">
        <v>-166306</v>
      </c>
      <c r="G169" s="2">
        <v>0.98680000000000012</v>
      </c>
      <c r="H169">
        <v>-169427</v>
      </c>
      <c r="I169" s="2">
        <v>1.8420912841518769E-2</v>
      </c>
    </row>
    <row r="170" spans="1:9" x14ac:dyDescent="0.3">
      <c r="A170" s="1">
        <v>173</v>
      </c>
      <c r="B170" s="4" t="e">
        <f>MATCH(C170,Hoja1!A:A,0)</f>
        <v>#N/A</v>
      </c>
      <c r="C170" t="s">
        <v>41</v>
      </c>
      <c r="D170" s="12">
        <v>50</v>
      </c>
      <c r="E170" t="s">
        <v>124</v>
      </c>
      <c r="F170">
        <v>-166306</v>
      </c>
      <c r="G170" s="2">
        <v>0.98680000000000012</v>
      </c>
      <c r="H170">
        <v>-169427</v>
      </c>
      <c r="I170" s="2">
        <v>1.8420912841518769E-2</v>
      </c>
    </row>
    <row r="171" spans="1:9" x14ac:dyDescent="0.3">
      <c r="A171" s="1">
        <v>174</v>
      </c>
      <c r="B171" s="4" t="e">
        <f>MATCH(C171,Hoja1!A:A,0)</f>
        <v>#N/A</v>
      </c>
      <c r="C171" t="s">
        <v>41</v>
      </c>
      <c r="D171" s="12">
        <v>50</v>
      </c>
      <c r="E171" t="s">
        <v>125</v>
      </c>
      <c r="F171">
        <v>-166306</v>
      </c>
      <c r="G171" s="2">
        <v>0.98680000000000012</v>
      </c>
      <c r="H171">
        <v>-169427</v>
      </c>
      <c r="I171" s="2">
        <v>1.8420912841518769E-2</v>
      </c>
    </row>
    <row r="172" spans="1:9" x14ac:dyDescent="0.3">
      <c r="A172" s="1">
        <v>175</v>
      </c>
      <c r="B172" s="4" t="e">
        <f>MATCH(C172,Hoja1!A:A,0)</f>
        <v>#N/A</v>
      </c>
      <c r="C172" t="s">
        <v>42</v>
      </c>
      <c r="D172" s="14">
        <v>20</v>
      </c>
      <c r="E172" t="s">
        <v>121</v>
      </c>
      <c r="F172">
        <v>-20506</v>
      </c>
      <c r="G172" s="2">
        <v>0.96430000000000005</v>
      </c>
      <c r="H172">
        <v>-21962</v>
      </c>
      <c r="I172" s="2">
        <v>6.6296330024587929E-2</v>
      </c>
    </row>
    <row r="173" spans="1:9" x14ac:dyDescent="0.3">
      <c r="A173" s="1">
        <v>176</v>
      </c>
      <c r="B173" s="4" t="e">
        <f>MATCH(C173,Hoja1!A:A,0)</f>
        <v>#N/A</v>
      </c>
      <c r="C173" t="s">
        <v>42</v>
      </c>
      <c r="D173" s="14">
        <v>20</v>
      </c>
      <c r="E173" t="s">
        <v>122</v>
      </c>
      <c r="F173">
        <v>-21759</v>
      </c>
      <c r="G173" s="2">
        <v>0.96430000000000005</v>
      </c>
      <c r="H173">
        <v>-21962</v>
      </c>
      <c r="I173" s="2">
        <v>9.2432383207358172E-3</v>
      </c>
    </row>
    <row r="174" spans="1:9" x14ac:dyDescent="0.3">
      <c r="A174" s="1">
        <v>177</v>
      </c>
      <c r="B174" s="4" t="e">
        <f>MATCH(C174,Hoja1!A:A,0)</f>
        <v>#N/A</v>
      </c>
      <c r="C174" t="s">
        <v>42</v>
      </c>
      <c r="D174" s="14">
        <v>20</v>
      </c>
      <c r="E174" t="s">
        <v>123</v>
      </c>
      <c r="F174">
        <v>-21759</v>
      </c>
      <c r="G174" s="2">
        <v>0.96430000000000005</v>
      </c>
      <c r="H174">
        <v>-21962</v>
      </c>
      <c r="I174" s="2">
        <v>9.2432383207358172E-3</v>
      </c>
    </row>
    <row r="175" spans="1:9" x14ac:dyDescent="0.3">
      <c r="A175" s="1">
        <v>178</v>
      </c>
      <c r="B175" s="4" t="e">
        <f>MATCH(C175,Hoja1!A:A,0)</f>
        <v>#N/A</v>
      </c>
      <c r="C175" t="s">
        <v>42</v>
      </c>
      <c r="D175" s="14">
        <v>20</v>
      </c>
      <c r="E175" t="s">
        <v>124</v>
      </c>
      <c r="F175">
        <v>-21759</v>
      </c>
      <c r="G175" s="2">
        <v>0.96430000000000005</v>
      </c>
      <c r="H175">
        <v>-21962</v>
      </c>
      <c r="I175" s="2">
        <v>9.2432383207358172E-3</v>
      </c>
    </row>
    <row r="176" spans="1:9" x14ac:dyDescent="0.3">
      <c r="A176" s="1">
        <v>179</v>
      </c>
      <c r="B176" s="4" t="e">
        <f>MATCH(C176,Hoja1!A:A,0)</f>
        <v>#N/A</v>
      </c>
      <c r="C176" t="s">
        <v>42</v>
      </c>
      <c r="D176" s="14">
        <v>20</v>
      </c>
      <c r="E176" t="s">
        <v>125</v>
      </c>
      <c r="F176">
        <v>-21759</v>
      </c>
      <c r="G176" s="2">
        <v>0.96430000000000005</v>
      </c>
      <c r="H176">
        <v>-21962</v>
      </c>
      <c r="I176" s="2">
        <v>9.2432383207358172E-3</v>
      </c>
    </row>
    <row r="177" spans="1:9" x14ac:dyDescent="0.3">
      <c r="A177" s="1">
        <v>150</v>
      </c>
      <c r="B177" s="4">
        <f>MATCH(C177,Hoja1!A:A,0)</f>
        <v>6</v>
      </c>
      <c r="C177" t="s">
        <v>37</v>
      </c>
      <c r="D177" s="12">
        <v>50</v>
      </c>
      <c r="E177" t="s">
        <v>121</v>
      </c>
      <c r="F177">
        <v>-176860</v>
      </c>
      <c r="G177" s="2">
        <v>0.94189999999999996</v>
      </c>
      <c r="H177">
        <v>-188135</v>
      </c>
      <c r="I177" s="2">
        <v>5.9930369149812632E-2</v>
      </c>
    </row>
    <row r="178" spans="1:9" x14ac:dyDescent="0.3">
      <c r="A178" s="1">
        <v>151</v>
      </c>
      <c r="B178" s="4">
        <f>MATCH(C178,Hoja1!A:A,0)</f>
        <v>6</v>
      </c>
      <c r="C178" t="s">
        <v>37</v>
      </c>
      <c r="D178" s="12">
        <v>50</v>
      </c>
      <c r="E178" t="s">
        <v>122</v>
      </c>
      <c r="F178">
        <v>-184872</v>
      </c>
      <c r="G178" s="2">
        <v>0.97670000000000001</v>
      </c>
      <c r="H178">
        <v>-188135</v>
      </c>
      <c r="I178" s="2">
        <v>1.7343928561936908E-2</v>
      </c>
    </row>
    <row r="179" spans="1:9" x14ac:dyDescent="0.3">
      <c r="A179" s="1">
        <v>182</v>
      </c>
      <c r="B179" s="4">
        <f>MATCH(C179,Hoja1!A:A,0)</f>
        <v>7</v>
      </c>
      <c r="C179" t="s">
        <v>43</v>
      </c>
      <c r="D179" s="12">
        <v>50</v>
      </c>
      <c r="E179" t="s">
        <v>123</v>
      </c>
      <c r="F179">
        <v>-159556</v>
      </c>
      <c r="G179" s="2">
        <v>1</v>
      </c>
      <c r="H179">
        <v>-161158</v>
      </c>
      <c r="I179" s="2">
        <v>9.9405552315119331E-3</v>
      </c>
    </row>
    <row r="180" spans="1:9" x14ac:dyDescent="0.3">
      <c r="A180" s="1">
        <v>183</v>
      </c>
      <c r="B180" s="4">
        <f>MATCH(C180,Hoja1!A:A,0)</f>
        <v>7</v>
      </c>
      <c r="C180" t="s">
        <v>43</v>
      </c>
      <c r="D180" s="12">
        <v>50</v>
      </c>
      <c r="E180" t="s">
        <v>124</v>
      </c>
      <c r="F180">
        <v>-158974</v>
      </c>
      <c r="G180" s="2">
        <v>1</v>
      </c>
      <c r="H180">
        <v>-161158</v>
      </c>
      <c r="I180" s="2">
        <v>1.3551917993521879E-2</v>
      </c>
    </row>
    <row r="181" spans="1:9" x14ac:dyDescent="0.3">
      <c r="A181" s="1">
        <v>184</v>
      </c>
      <c r="B181" s="4">
        <f>MATCH(C181,Hoja1!A:A,0)</f>
        <v>7</v>
      </c>
      <c r="C181" t="s">
        <v>43</v>
      </c>
      <c r="D181" s="12">
        <v>50</v>
      </c>
      <c r="E181" t="s">
        <v>125</v>
      </c>
      <c r="F181">
        <v>-158986</v>
      </c>
      <c r="G181" s="2">
        <v>1</v>
      </c>
      <c r="H181">
        <v>-161158</v>
      </c>
      <c r="I181" s="2">
        <v>1.3477456905645391E-2</v>
      </c>
    </row>
    <row r="182" spans="1:9" x14ac:dyDescent="0.3">
      <c r="A182" s="1">
        <v>185</v>
      </c>
      <c r="B182" s="4" t="e">
        <f>MATCH(C182,Hoja1!A:A,0)</f>
        <v>#N/A</v>
      </c>
      <c r="C182" t="s">
        <v>44</v>
      </c>
      <c r="D182" s="12">
        <v>50</v>
      </c>
      <c r="E182" t="s">
        <v>121</v>
      </c>
      <c r="F182">
        <v>-175011</v>
      </c>
      <c r="G182" s="2">
        <v>0.97400000000000009</v>
      </c>
      <c r="H182">
        <v>-177220</v>
      </c>
      <c r="I182" s="2">
        <v>1.246473310010157E-2</v>
      </c>
    </row>
    <row r="183" spans="1:9" x14ac:dyDescent="0.3">
      <c r="A183" s="1">
        <v>186</v>
      </c>
      <c r="B183" s="4" t="e">
        <f>MATCH(C183,Hoja1!A:A,0)</f>
        <v>#N/A</v>
      </c>
      <c r="C183" t="s">
        <v>44</v>
      </c>
      <c r="D183" s="12">
        <v>50</v>
      </c>
      <c r="E183" t="s">
        <v>122</v>
      </c>
      <c r="F183">
        <v>-175011</v>
      </c>
      <c r="G183" s="2">
        <v>0.97400000000000009</v>
      </c>
      <c r="H183">
        <v>-177220</v>
      </c>
      <c r="I183" s="2">
        <v>1.246473310010157E-2</v>
      </c>
    </row>
    <row r="184" spans="1:9" x14ac:dyDescent="0.3">
      <c r="A184" s="1">
        <v>187</v>
      </c>
      <c r="B184" s="4" t="e">
        <f>MATCH(C184,Hoja1!A:A,0)</f>
        <v>#N/A</v>
      </c>
      <c r="C184" t="s">
        <v>44</v>
      </c>
      <c r="D184" s="12">
        <v>50</v>
      </c>
      <c r="E184" t="s">
        <v>123</v>
      </c>
      <c r="F184">
        <v>-175020</v>
      </c>
      <c r="G184" s="2">
        <v>0.97400000000000009</v>
      </c>
      <c r="H184">
        <v>-177220</v>
      </c>
      <c r="I184" s="2">
        <v>1.2413948764247831E-2</v>
      </c>
    </row>
    <row r="185" spans="1:9" x14ac:dyDescent="0.3">
      <c r="A185" s="1">
        <v>188</v>
      </c>
      <c r="B185" s="4" t="e">
        <f>MATCH(C185,Hoja1!A:A,0)</f>
        <v>#N/A</v>
      </c>
      <c r="C185" t="s">
        <v>44</v>
      </c>
      <c r="D185" s="12">
        <v>50</v>
      </c>
      <c r="E185" t="s">
        <v>124</v>
      </c>
      <c r="F185">
        <v>-175011</v>
      </c>
      <c r="G185" s="2">
        <v>0.97400000000000009</v>
      </c>
      <c r="H185">
        <v>-177220</v>
      </c>
      <c r="I185" s="2">
        <v>1.246473310010157E-2</v>
      </c>
    </row>
    <row r="186" spans="1:9" x14ac:dyDescent="0.3">
      <c r="A186" s="1">
        <v>189</v>
      </c>
      <c r="B186" s="4" t="e">
        <f>MATCH(C186,Hoja1!A:A,0)</f>
        <v>#N/A</v>
      </c>
      <c r="C186" t="s">
        <v>44</v>
      </c>
      <c r="D186" s="12">
        <v>50</v>
      </c>
      <c r="E186" t="s">
        <v>125</v>
      </c>
      <c r="F186">
        <v>-175020</v>
      </c>
      <c r="G186" s="2">
        <v>0.97400000000000009</v>
      </c>
      <c r="H186">
        <v>-177220</v>
      </c>
      <c r="I186" s="2">
        <v>1.2413948764247831E-2</v>
      </c>
    </row>
    <row r="187" spans="1:9" x14ac:dyDescent="0.3">
      <c r="A187" s="1">
        <v>190</v>
      </c>
      <c r="B187" s="4" t="e">
        <f>MATCH(C187,Hoja1!A:A,0)</f>
        <v>#N/A</v>
      </c>
      <c r="C187" t="s">
        <v>45</v>
      </c>
      <c r="D187" s="12">
        <v>50</v>
      </c>
      <c r="E187" t="s">
        <v>121</v>
      </c>
      <c r="F187">
        <v>-201853</v>
      </c>
      <c r="G187" s="2">
        <v>1</v>
      </c>
      <c r="H187">
        <v>-203397</v>
      </c>
      <c r="I187" s="2">
        <v>7.5910657482657073E-3</v>
      </c>
    </row>
    <row r="188" spans="1:9" x14ac:dyDescent="0.3">
      <c r="A188" s="1">
        <v>191</v>
      </c>
      <c r="B188" s="4" t="e">
        <f>MATCH(C188,Hoja1!A:A,0)</f>
        <v>#N/A</v>
      </c>
      <c r="C188" t="s">
        <v>45</v>
      </c>
      <c r="D188" s="12">
        <v>50</v>
      </c>
      <c r="E188" t="s">
        <v>122</v>
      </c>
      <c r="F188">
        <v>-201853</v>
      </c>
      <c r="G188" s="2">
        <v>1</v>
      </c>
      <c r="H188">
        <v>-203397</v>
      </c>
      <c r="I188" s="2">
        <v>7.5910657482657073E-3</v>
      </c>
    </row>
    <row r="189" spans="1:9" x14ac:dyDescent="0.3">
      <c r="A189" s="1">
        <v>192</v>
      </c>
      <c r="B189" s="4" t="e">
        <f>MATCH(C189,Hoja1!A:A,0)</f>
        <v>#N/A</v>
      </c>
      <c r="C189" t="s">
        <v>45</v>
      </c>
      <c r="D189" s="12">
        <v>50</v>
      </c>
      <c r="E189" t="s">
        <v>123</v>
      </c>
      <c r="F189">
        <v>-201853</v>
      </c>
      <c r="G189" s="2">
        <v>1</v>
      </c>
      <c r="H189">
        <v>-203397</v>
      </c>
      <c r="I189" s="2">
        <v>7.5910657482657073E-3</v>
      </c>
    </row>
    <row r="190" spans="1:9" x14ac:dyDescent="0.3">
      <c r="A190" s="1">
        <v>193</v>
      </c>
      <c r="B190" s="4" t="e">
        <f>MATCH(C190,Hoja1!A:A,0)</f>
        <v>#N/A</v>
      </c>
      <c r="C190" t="s">
        <v>45</v>
      </c>
      <c r="D190" s="12">
        <v>50</v>
      </c>
      <c r="E190" t="s">
        <v>124</v>
      </c>
      <c r="F190">
        <v>-201853</v>
      </c>
      <c r="G190" s="2">
        <v>1</v>
      </c>
      <c r="H190">
        <v>-203397</v>
      </c>
      <c r="I190" s="2">
        <v>7.5910657482657073E-3</v>
      </c>
    </row>
    <row r="191" spans="1:9" x14ac:dyDescent="0.3">
      <c r="A191" s="1">
        <v>194</v>
      </c>
      <c r="B191" s="4" t="e">
        <f>MATCH(C191,Hoja1!A:A,0)</f>
        <v>#N/A</v>
      </c>
      <c r="C191" t="s">
        <v>45</v>
      </c>
      <c r="D191" s="12">
        <v>50</v>
      </c>
      <c r="E191" t="s">
        <v>125</v>
      </c>
      <c r="F191">
        <v>-201853</v>
      </c>
      <c r="G191" s="2">
        <v>1</v>
      </c>
      <c r="H191">
        <v>-203397</v>
      </c>
      <c r="I191" s="2">
        <v>7.5910657482657073E-3</v>
      </c>
    </row>
    <row r="192" spans="1:9" x14ac:dyDescent="0.3">
      <c r="A192" s="1">
        <v>195</v>
      </c>
      <c r="B192" s="4" t="e">
        <f>MATCH(C192,Hoja1!A:A,0)</f>
        <v>#N/A</v>
      </c>
      <c r="C192" t="s">
        <v>46</v>
      </c>
      <c r="D192" s="12">
        <v>50</v>
      </c>
      <c r="E192" t="s">
        <v>121</v>
      </c>
      <c r="F192">
        <v>-171235</v>
      </c>
      <c r="G192" s="2">
        <v>1</v>
      </c>
      <c r="H192">
        <v>-173402</v>
      </c>
      <c r="I192" s="2">
        <v>1.249697235326006E-2</v>
      </c>
    </row>
    <row r="193" spans="1:9" x14ac:dyDescent="0.3">
      <c r="A193" s="1">
        <v>196</v>
      </c>
      <c r="B193" s="4" t="e">
        <f>MATCH(C193,Hoja1!A:A,0)</f>
        <v>#N/A</v>
      </c>
      <c r="C193" t="s">
        <v>46</v>
      </c>
      <c r="D193" s="12">
        <v>50</v>
      </c>
      <c r="E193" t="s">
        <v>122</v>
      </c>
      <c r="F193">
        <v>-171375</v>
      </c>
      <c r="G193" s="2">
        <v>1</v>
      </c>
      <c r="H193">
        <v>-173402</v>
      </c>
      <c r="I193" s="2">
        <v>1.1689599889274628E-2</v>
      </c>
    </row>
    <row r="194" spans="1:9" x14ac:dyDescent="0.3">
      <c r="A194" s="1">
        <v>197</v>
      </c>
      <c r="B194" s="4" t="e">
        <f>MATCH(C194,Hoja1!A:A,0)</f>
        <v>#N/A</v>
      </c>
      <c r="C194" t="s">
        <v>46</v>
      </c>
      <c r="D194" s="12">
        <v>50</v>
      </c>
      <c r="E194" t="s">
        <v>123</v>
      </c>
      <c r="F194">
        <v>-171375</v>
      </c>
      <c r="G194" s="2">
        <v>1</v>
      </c>
      <c r="H194">
        <v>-173402</v>
      </c>
      <c r="I194" s="2">
        <v>1.1689599889274628E-2</v>
      </c>
    </row>
    <row r="195" spans="1:9" x14ac:dyDescent="0.3">
      <c r="A195" s="1">
        <v>198</v>
      </c>
      <c r="B195" s="4" t="e">
        <f>MATCH(C195,Hoja1!A:A,0)</f>
        <v>#N/A</v>
      </c>
      <c r="C195" t="s">
        <v>46</v>
      </c>
      <c r="D195" s="12">
        <v>50</v>
      </c>
      <c r="E195" t="s">
        <v>124</v>
      </c>
      <c r="F195">
        <v>-171375</v>
      </c>
      <c r="G195" s="2">
        <v>1</v>
      </c>
      <c r="H195">
        <v>-173402</v>
      </c>
      <c r="I195" s="2">
        <v>1.1689599889274628E-2</v>
      </c>
    </row>
    <row r="196" spans="1:9" x14ac:dyDescent="0.3">
      <c r="A196" s="1">
        <v>199</v>
      </c>
      <c r="B196" s="4" t="e">
        <f>MATCH(C196,Hoja1!A:A,0)</f>
        <v>#N/A</v>
      </c>
      <c r="C196" t="s">
        <v>46</v>
      </c>
      <c r="D196" s="12">
        <v>50</v>
      </c>
      <c r="E196" t="s">
        <v>125</v>
      </c>
      <c r="F196">
        <v>-171375</v>
      </c>
      <c r="G196" s="2">
        <v>1</v>
      </c>
      <c r="H196">
        <v>-173402</v>
      </c>
      <c r="I196" s="2">
        <v>1.1689599889274628E-2</v>
      </c>
    </row>
    <row r="197" spans="1:9" x14ac:dyDescent="0.3">
      <c r="A197" s="1">
        <v>200</v>
      </c>
      <c r="B197" s="4" t="e">
        <f>MATCH(C197,Hoja1!A:A,0)</f>
        <v>#N/A</v>
      </c>
      <c r="C197" t="s">
        <v>47</v>
      </c>
      <c r="D197" s="12">
        <v>50</v>
      </c>
      <c r="E197" t="s">
        <v>121</v>
      </c>
      <c r="F197">
        <v>-198021</v>
      </c>
      <c r="G197" s="2">
        <v>1</v>
      </c>
      <c r="H197">
        <v>-202458</v>
      </c>
      <c r="I197" s="2">
        <v>2.1915656580624131E-2</v>
      </c>
    </row>
    <row r="198" spans="1:9" x14ac:dyDescent="0.3">
      <c r="A198" s="1">
        <v>201</v>
      </c>
      <c r="B198" s="4" t="e">
        <f>MATCH(C198,Hoja1!A:A,0)</f>
        <v>#N/A</v>
      </c>
      <c r="C198" t="s">
        <v>47</v>
      </c>
      <c r="D198" s="12">
        <v>50</v>
      </c>
      <c r="E198" t="s">
        <v>122</v>
      </c>
      <c r="F198">
        <v>-201717</v>
      </c>
      <c r="G198" s="2">
        <v>1</v>
      </c>
      <c r="H198">
        <v>-202458</v>
      </c>
      <c r="I198" s="2">
        <v>3.6600183741813106E-3</v>
      </c>
    </row>
    <row r="199" spans="1:9" x14ac:dyDescent="0.3">
      <c r="A199" s="1">
        <v>202</v>
      </c>
      <c r="B199" s="4" t="e">
        <f>MATCH(C199,Hoja1!A:A,0)</f>
        <v>#N/A</v>
      </c>
      <c r="C199" t="s">
        <v>47</v>
      </c>
      <c r="D199" s="12">
        <v>50</v>
      </c>
      <c r="E199" t="s">
        <v>123</v>
      </c>
      <c r="F199">
        <v>-201717</v>
      </c>
      <c r="G199" s="2">
        <v>1</v>
      </c>
      <c r="H199">
        <v>-202458</v>
      </c>
      <c r="I199" s="2">
        <v>3.6600183741813106E-3</v>
      </c>
    </row>
    <row r="200" spans="1:9" x14ac:dyDescent="0.3">
      <c r="A200" s="1">
        <v>203</v>
      </c>
      <c r="B200" s="4" t="e">
        <f>MATCH(C200,Hoja1!A:A,0)</f>
        <v>#N/A</v>
      </c>
      <c r="C200" t="s">
        <v>47</v>
      </c>
      <c r="D200" s="12">
        <v>50</v>
      </c>
      <c r="E200" t="s">
        <v>124</v>
      </c>
      <c r="F200">
        <v>-201348</v>
      </c>
      <c r="G200" s="2">
        <v>1</v>
      </c>
      <c r="H200">
        <v>-202458</v>
      </c>
      <c r="I200" s="2">
        <v>5.4826186171946763E-3</v>
      </c>
    </row>
    <row r="201" spans="1:9" x14ac:dyDescent="0.3">
      <c r="A201" s="1">
        <v>204</v>
      </c>
      <c r="B201" s="4" t="e">
        <f>MATCH(C201,Hoja1!A:A,0)</f>
        <v>#N/A</v>
      </c>
      <c r="C201" t="s">
        <v>47</v>
      </c>
      <c r="D201" s="12">
        <v>50</v>
      </c>
      <c r="E201" t="s">
        <v>125</v>
      </c>
      <c r="F201">
        <v>-201348</v>
      </c>
      <c r="G201" s="2">
        <v>1</v>
      </c>
      <c r="H201">
        <v>-202458</v>
      </c>
      <c r="I201" s="2">
        <v>5.4826186171946763E-3</v>
      </c>
    </row>
    <row r="202" spans="1:9" x14ac:dyDescent="0.3">
      <c r="A202" s="1">
        <v>205</v>
      </c>
      <c r="B202" s="4" t="e">
        <f>MATCH(C202,Hoja1!A:A,0)</f>
        <v>#N/A</v>
      </c>
      <c r="C202" t="s">
        <v>48</v>
      </c>
      <c r="D202" s="12">
        <v>50</v>
      </c>
      <c r="E202" t="s">
        <v>121</v>
      </c>
      <c r="F202">
        <v>-119899</v>
      </c>
      <c r="G202" s="2">
        <v>0.92730000000000001</v>
      </c>
      <c r="H202">
        <v>-124383</v>
      </c>
      <c r="I202" s="2">
        <v>3.6049942516260258E-2</v>
      </c>
    </row>
    <row r="203" spans="1:9" x14ac:dyDescent="0.3">
      <c r="A203" s="1">
        <v>206</v>
      </c>
      <c r="B203" s="4" t="e">
        <f>MATCH(C203,Hoja1!A:A,0)</f>
        <v>#N/A</v>
      </c>
      <c r="C203" t="s">
        <v>48</v>
      </c>
      <c r="D203" s="12">
        <v>50</v>
      </c>
      <c r="E203" t="s">
        <v>122</v>
      </c>
      <c r="F203">
        <v>-121534</v>
      </c>
      <c r="G203" s="2">
        <v>1</v>
      </c>
      <c r="H203">
        <v>-124383</v>
      </c>
      <c r="I203" s="2">
        <v>2.2905059373065449E-2</v>
      </c>
    </row>
    <row r="204" spans="1:9" x14ac:dyDescent="0.3">
      <c r="A204" s="1">
        <v>207</v>
      </c>
      <c r="B204" s="4" t="e">
        <f>MATCH(C204,Hoja1!A:A,0)</f>
        <v>#N/A</v>
      </c>
      <c r="C204" t="s">
        <v>48</v>
      </c>
      <c r="D204" s="12">
        <v>50</v>
      </c>
      <c r="E204" t="s">
        <v>123</v>
      </c>
      <c r="F204">
        <v>-121534</v>
      </c>
      <c r="G204" s="2">
        <v>1</v>
      </c>
      <c r="H204">
        <v>-124383</v>
      </c>
      <c r="I204" s="2">
        <v>2.2905059373065449E-2</v>
      </c>
    </row>
    <row r="205" spans="1:9" x14ac:dyDescent="0.3">
      <c r="A205" s="1">
        <v>208</v>
      </c>
      <c r="B205" s="4" t="e">
        <f>MATCH(C205,Hoja1!A:A,0)</f>
        <v>#N/A</v>
      </c>
      <c r="C205" t="s">
        <v>48</v>
      </c>
      <c r="D205" s="12">
        <v>50</v>
      </c>
      <c r="E205" t="s">
        <v>124</v>
      </c>
      <c r="F205">
        <v>-121160</v>
      </c>
      <c r="G205" s="2">
        <v>0.98180000000000012</v>
      </c>
      <c r="H205">
        <v>-124383</v>
      </c>
      <c r="I205" s="2">
        <v>2.5911901144047008E-2</v>
      </c>
    </row>
    <row r="206" spans="1:9" x14ac:dyDescent="0.3">
      <c r="A206" s="1">
        <v>209</v>
      </c>
      <c r="B206" s="4" t="e">
        <f>MATCH(C206,Hoja1!A:A,0)</f>
        <v>#N/A</v>
      </c>
      <c r="C206" t="s">
        <v>48</v>
      </c>
      <c r="D206" s="12">
        <v>50</v>
      </c>
      <c r="E206" t="s">
        <v>125</v>
      </c>
      <c r="F206">
        <v>-121262</v>
      </c>
      <c r="G206" s="2">
        <v>0.98180000000000012</v>
      </c>
      <c r="H206">
        <v>-124383</v>
      </c>
      <c r="I206" s="2">
        <v>2.5091853388324772E-2</v>
      </c>
    </row>
    <row r="207" spans="1:9" x14ac:dyDescent="0.3">
      <c r="A207" s="1">
        <v>210</v>
      </c>
      <c r="B207" s="4" t="e">
        <f>MATCH(C207,Hoja1!A:A,0)</f>
        <v>#N/A</v>
      </c>
      <c r="C207" t="s">
        <v>49</v>
      </c>
      <c r="D207" s="12">
        <v>50</v>
      </c>
      <c r="E207" t="s">
        <v>121</v>
      </c>
      <c r="F207">
        <v>-137186</v>
      </c>
      <c r="G207" s="2">
        <v>0.98250000000000004</v>
      </c>
      <c r="H207">
        <v>-140049</v>
      </c>
      <c r="I207" s="2">
        <v>2.0442845004248512E-2</v>
      </c>
    </row>
    <row r="208" spans="1:9" x14ac:dyDescent="0.3">
      <c r="A208" s="1">
        <v>211</v>
      </c>
      <c r="B208" s="4" t="e">
        <f>MATCH(C208,Hoja1!A:A,0)</f>
        <v>#N/A</v>
      </c>
      <c r="C208" t="s">
        <v>49</v>
      </c>
      <c r="D208" s="12">
        <v>50</v>
      </c>
      <c r="E208" t="s">
        <v>122</v>
      </c>
      <c r="F208">
        <v>-138863</v>
      </c>
      <c r="G208" s="2">
        <v>1</v>
      </c>
      <c r="H208">
        <v>-140049</v>
      </c>
      <c r="I208" s="2">
        <v>8.4684646088154861E-3</v>
      </c>
    </row>
    <row r="209" spans="1:9" x14ac:dyDescent="0.3">
      <c r="A209" s="1">
        <v>212</v>
      </c>
      <c r="B209" s="4" t="e">
        <f>MATCH(C209,Hoja1!A:A,0)</f>
        <v>#N/A</v>
      </c>
      <c r="C209" t="s">
        <v>49</v>
      </c>
      <c r="D209" s="12">
        <v>50</v>
      </c>
      <c r="E209" t="s">
        <v>123</v>
      </c>
      <c r="F209">
        <v>-138863</v>
      </c>
      <c r="G209" s="2">
        <v>1</v>
      </c>
      <c r="H209">
        <v>-140049</v>
      </c>
      <c r="I209" s="2">
        <v>8.4684646088154861E-3</v>
      </c>
    </row>
    <row r="210" spans="1:9" x14ac:dyDescent="0.3">
      <c r="A210" s="1">
        <v>213</v>
      </c>
      <c r="B210" s="4" t="e">
        <f>MATCH(C210,Hoja1!A:A,0)</f>
        <v>#N/A</v>
      </c>
      <c r="C210" t="s">
        <v>49</v>
      </c>
      <c r="D210" s="12">
        <v>50</v>
      </c>
      <c r="E210" t="s">
        <v>124</v>
      </c>
      <c r="F210">
        <v>-138863</v>
      </c>
      <c r="G210" s="2">
        <v>1</v>
      </c>
      <c r="H210">
        <v>-140049</v>
      </c>
      <c r="I210" s="2">
        <v>8.4684646088154861E-3</v>
      </c>
    </row>
    <row r="211" spans="1:9" x14ac:dyDescent="0.3">
      <c r="A211" s="1">
        <v>214</v>
      </c>
      <c r="B211" s="4" t="e">
        <f>MATCH(C211,Hoja1!A:A,0)</f>
        <v>#N/A</v>
      </c>
      <c r="C211" t="s">
        <v>49</v>
      </c>
      <c r="D211" s="12">
        <v>50</v>
      </c>
      <c r="E211" t="s">
        <v>125</v>
      </c>
      <c r="F211">
        <v>-138863</v>
      </c>
      <c r="G211" s="2">
        <v>1</v>
      </c>
      <c r="H211">
        <v>-140049</v>
      </c>
      <c r="I211" s="2">
        <v>8.4684646088154861E-3</v>
      </c>
    </row>
    <row r="212" spans="1:9" x14ac:dyDescent="0.3">
      <c r="A212" s="1">
        <v>215</v>
      </c>
      <c r="B212" s="4" t="e">
        <f>MATCH(C212,Hoja1!A:A,0)</f>
        <v>#N/A</v>
      </c>
      <c r="C212" t="s">
        <v>50</v>
      </c>
      <c r="D212" s="12">
        <v>50</v>
      </c>
      <c r="E212" t="s">
        <v>121</v>
      </c>
      <c r="F212">
        <v>-118746</v>
      </c>
      <c r="G212" s="2">
        <v>1</v>
      </c>
      <c r="H212">
        <v>-123924</v>
      </c>
      <c r="I212" s="2">
        <v>4.1783673864626697E-2</v>
      </c>
    </row>
    <row r="213" spans="1:9" x14ac:dyDescent="0.3">
      <c r="A213" s="1">
        <v>216</v>
      </c>
      <c r="B213" s="4" t="e">
        <f>MATCH(C213,Hoja1!A:A,0)</f>
        <v>#N/A</v>
      </c>
      <c r="C213" t="s">
        <v>50</v>
      </c>
      <c r="D213" s="12">
        <v>50</v>
      </c>
      <c r="E213" t="s">
        <v>122</v>
      </c>
      <c r="F213">
        <v>-119513</v>
      </c>
      <c r="G213" s="2">
        <v>0.98150000000000004</v>
      </c>
      <c r="H213">
        <v>-123924</v>
      </c>
      <c r="I213" s="2">
        <v>3.5594396565637003E-2</v>
      </c>
    </row>
    <row r="214" spans="1:9" x14ac:dyDescent="0.3">
      <c r="A214" s="1">
        <v>217</v>
      </c>
      <c r="B214" s="4" t="e">
        <f>MATCH(C214,Hoja1!A:A,0)</f>
        <v>#N/A</v>
      </c>
      <c r="C214" t="s">
        <v>50</v>
      </c>
      <c r="D214" s="12">
        <v>50</v>
      </c>
      <c r="E214" t="s">
        <v>123</v>
      </c>
      <c r="F214">
        <v>-119513</v>
      </c>
      <c r="G214" s="2">
        <v>0.98150000000000004</v>
      </c>
      <c r="H214">
        <v>-123924</v>
      </c>
      <c r="I214" s="2">
        <v>3.5594396565637003E-2</v>
      </c>
    </row>
    <row r="215" spans="1:9" x14ac:dyDescent="0.3">
      <c r="A215" s="1">
        <v>218</v>
      </c>
      <c r="B215" s="4" t="e">
        <f>MATCH(C215,Hoja1!A:A,0)</f>
        <v>#N/A</v>
      </c>
      <c r="C215" t="s">
        <v>50</v>
      </c>
      <c r="D215" s="12">
        <v>50</v>
      </c>
      <c r="E215" t="s">
        <v>124</v>
      </c>
      <c r="F215">
        <v>-119513</v>
      </c>
      <c r="G215" s="2">
        <v>0.98150000000000004</v>
      </c>
      <c r="H215">
        <v>-123924</v>
      </c>
      <c r="I215" s="2">
        <v>3.5594396565637003E-2</v>
      </c>
    </row>
    <row r="216" spans="1:9" x14ac:dyDescent="0.3">
      <c r="A216" s="1">
        <v>219</v>
      </c>
      <c r="B216" s="4" t="e">
        <f>MATCH(C216,Hoja1!A:A,0)</f>
        <v>#N/A</v>
      </c>
      <c r="C216" t="s">
        <v>50</v>
      </c>
      <c r="D216" s="12">
        <v>50</v>
      </c>
      <c r="E216" t="s">
        <v>125</v>
      </c>
      <c r="F216">
        <v>-119513</v>
      </c>
      <c r="G216" s="2">
        <v>0.98150000000000004</v>
      </c>
      <c r="H216">
        <v>-123924</v>
      </c>
      <c r="I216" s="2">
        <v>3.5594396565637003E-2</v>
      </c>
    </row>
    <row r="217" spans="1:9" x14ac:dyDescent="0.3">
      <c r="A217" s="1">
        <v>220</v>
      </c>
      <c r="B217" s="4" t="e">
        <f>MATCH(C217,Hoja1!A:A,0)</f>
        <v>#N/A</v>
      </c>
      <c r="C217" t="s">
        <v>51</v>
      </c>
      <c r="D217" s="12">
        <v>50</v>
      </c>
      <c r="E217" t="s">
        <v>121</v>
      </c>
      <c r="F217">
        <v>-120234</v>
      </c>
      <c r="G217" s="2">
        <v>1</v>
      </c>
      <c r="H217">
        <v>-122630</v>
      </c>
      <c r="I217" s="2">
        <v>1.953844899290549E-2</v>
      </c>
    </row>
    <row r="218" spans="1:9" x14ac:dyDescent="0.3">
      <c r="A218" s="1">
        <v>221</v>
      </c>
      <c r="B218" s="4" t="e">
        <f>MATCH(C218,Hoja1!A:A,0)</f>
        <v>#N/A</v>
      </c>
      <c r="C218" t="s">
        <v>51</v>
      </c>
      <c r="D218" s="12">
        <v>50</v>
      </c>
      <c r="E218" t="s">
        <v>122</v>
      </c>
      <c r="F218">
        <v>-120913</v>
      </c>
      <c r="G218" s="2">
        <v>1</v>
      </c>
      <c r="H218">
        <v>-122630</v>
      </c>
      <c r="I218" s="2">
        <v>1.4001467830057901E-2</v>
      </c>
    </row>
    <row r="219" spans="1:9" x14ac:dyDescent="0.3">
      <c r="A219" s="1">
        <v>222</v>
      </c>
      <c r="B219" s="4" t="e">
        <f>MATCH(C219,Hoja1!A:A,0)</f>
        <v>#N/A</v>
      </c>
      <c r="C219" t="s">
        <v>51</v>
      </c>
      <c r="D219" s="12">
        <v>50</v>
      </c>
      <c r="E219" t="s">
        <v>123</v>
      </c>
      <c r="F219">
        <v>-121269</v>
      </c>
      <c r="G219" s="2">
        <v>1</v>
      </c>
      <c r="H219">
        <v>-122630</v>
      </c>
      <c r="I219" s="2">
        <v>1.109842615999348E-2</v>
      </c>
    </row>
    <row r="220" spans="1:9" x14ac:dyDescent="0.3">
      <c r="A220" s="1">
        <v>223</v>
      </c>
      <c r="B220" s="4" t="e">
        <f>MATCH(C220,Hoja1!A:A,0)</f>
        <v>#N/A</v>
      </c>
      <c r="C220" t="s">
        <v>51</v>
      </c>
      <c r="D220" s="12">
        <v>50</v>
      </c>
      <c r="E220" t="s">
        <v>124</v>
      </c>
      <c r="F220">
        <v>-120913</v>
      </c>
      <c r="G220" s="2">
        <v>1</v>
      </c>
      <c r="H220">
        <v>-122630</v>
      </c>
      <c r="I220" s="2">
        <v>1.4001467830057901E-2</v>
      </c>
    </row>
    <row r="221" spans="1:9" x14ac:dyDescent="0.3">
      <c r="A221" s="1">
        <v>224</v>
      </c>
      <c r="B221" s="4" t="e">
        <f>MATCH(C221,Hoja1!A:A,0)</f>
        <v>#N/A</v>
      </c>
      <c r="C221" t="s">
        <v>51</v>
      </c>
      <c r="D221" s="12">
        <v>50</v>
      </c>
      <c r="E221" t="s">
        <v>125</v>
      </c>
      <c r="F221">
        <v>-121269</v>
      </c>
      <c r="G221" s="2">
        <v>1</v>
      </c>
      <c r="H221">
        <v>-122630</v>
      </c>
      <c r="I221" s="2">
        <v>1.109842615999348E-2</v>
      </c>
    </row>
    <row r="222" spans="1:9" x14ac:dyDescent="0.3">
      <c r="A222" s="1">
        <v>225</v>
      </c>
      <c r="B222" s="4" t="e">
        <f>MATCH(C222,Hoja1!A:A,0)</f>
        <v>#N/A</v>
      </c>
      <c r="C222" t="s">
        <v>52</v>
      </c>
      <c r="D222" s="12">
        <v>50</v>
      </c>
      <c r="E222" t="s">
        <v>121</v>
      </c>
      <c r="F222">
        <v>-98944</v>
      </c>
      <c r="G222" s="2">
        <v>1</v>
      </c>
      <c r="H222">
        <v>-108890</v>
      </c>
      <c r="I222" s="2">
        <v>9.1339884286895046E-2</v>
      </c>
    </row>
    <row r="223" spans="1:9" x14ac:dyDescent="0.3">
      <c r="A223" s="1">
        <v>226</v>
      </c>
      <c r="B223" s="4" t="e">
        <f>MATCH(C223,Hoja1!A:A,0)</f>
        <v>#N/A</v>
      </c>
      <c r="C223" t="s">
        <v>52</v>
      </c>
      <c r="D223" s="12">
        <v>50</v>
      </c>
      <c r="E223" t="s">
        <v>122</v>
      </c>
      <c r="F223">
        <v>-102697</v>
      </c>
      <c r="G223" s="2">
        <v>1</v>
      </c>
      <c r="H223">
        <v>-108890</v>
      </c>
      <c r="I223" s="2">
        <v>5.687390944990358E-2</v>
      </c>
    </row>
    <row r="224" spans="1:9" x14ac:dyDescent="0.3">
      <c r="A224" s="1">
        <v>227</v>
      </c>
      <c r="B224" s="4" t="e">
        <f>MATCH(C224,Hoja1!A:A,0)</f>
        <v>#N/A</v>
      </c>
      <c r="C224" t="s">
        <v>52</v>
      </c>
      <c r="D224" s="12">
        <v>50</v>
      </c>
      <c r="E224" t="s">
        <v>123</v>
      </c>
      <c r="F224">
        <v>-102697</v>
      </c>
      <c r="G224" s="2">
        <v>1</v>
      </c>
      <c r="H224">
        <v>-108890</v>
      </c>
      <c r="I224" s="2">
        <v>5.687390944990358E-2</v>
      </c>
    </row>
    <row r="225" spans="1:9" x14ac:dyDescent="0.3">
      <c r="A225" s="1">
        <v>228</v>
      </c>
      <c r="B225" s="4" t="e">
        <f>MATCH(C225,Hoja1!A:A,0)</f>
        <v>#N/A</v>
      </c>
      <c r="C225" t="s">
        <v>52</v>
      </c>
      <c r="D225" s="12">
        <v>50</v>
      </c>
      <c r="E225" t="s">
        <v>124</v>
      </c>
      <c r="F225">
        <v>-102894</v>
      </c>
      <c r="G225" s="2">
        <v>1</v>
      </c>
      <c r="H225">
        <v>-108890</v>
      </c>
      <c r="I225" s="2">
        <v>5.5064744237303703E-2</v>
      </c>
    </row>
    <row r="226" spans="1:9" x14ac:dyDescent="0.3">
      <c r="A226" s="1">
        <v>229</v>
      </c>
      <c r="B226" s="4" t="e">
        <f>MATCH(C226,Hoja1!A:A,0)</f>
        <v>#N/A</v>
      </c>
      <c r="C226" t="s">
        <v>52</v>
      </c>
      <c r="D226" s="12">
        <v>50</v>
      </c>
      <c r="E226" t="s">
        <v>125</v>
      </c>
      <c r="F226">
        <v>-102920</v>
      </c>
      <c r="G226" s="2">
        <v>1</v>
      </c>
      <c r="H226">
        <v>-108890</v>
      </c>
      <c r="I226" s="2">
        <v>5.4825971163559556E-2</v>
      </c>
    </row>
    <row r="227" spans="1:9" x14ac:dyDescent="0.3">
      <c r="A227" s="1">
        <v>180</v>
      </c>
      <c r="B227" s="4">
        <f>MATCH(C227,Hoja1!A:A,0)</f>
        <v>7</v>
      </c>
      <c r="C227" t="s">
        <v>43</v>
      </c>
      <c r="D227" s="12">
        <v>50</v>
      </c>
      <c r="E227" t="s">
        <v>121</v>
      </c>
      <c r="F227">
        <v>-156170</v>
      </c>
      <c r="G227" s="2">
        <v>0.96099999999999997</v>
      </c>
      <c r="H227">
        <v>-161158</v>
      </c>
      <c r="I227" s="2">
        <v>3.0950992193995962E-2</v>
      </c>
    </row>
    <row r="228" spans="1:9" x14ac:dyDescent="0.3">
      <c r="A228" s="1">
        <v>181</v>
      </c>
      <c r="B228" s="4">
        <f>MATCH(C228,Hoja1!A:A,0)</f>
        <v>7</v>
      </c>
      <c r="C228" t="s">
        <v>43</v>
      </c>
      <c r="D228" s="12">
        <v>50</v>
      </c>
      <c r="E228" t="s">
        <v>122</v>
      </c>
      <c r="F228">
        <v>-159464</v>
      </c>
      <c r="G228" s="2">
        <v>1</v>
      </c>
      <c r="H228">
        <v>-161158</v>
      </c>
      <c r="I228" s="2">
        <v>1.051142357189839E-2</v>
      </c>
    </row>
    <row r="229" spans="1:9" x14ac:dyDescent="0.3">
      <c r="A229" s="1">
        <v>232</v>
      </c>
      <c r="B229" s="4">
        <f>MATCH(C229,Hoja1!A:A,0)</f>
        <v>3</v>
      </c>
      <c r="C229" t="s">
        <v>53</v>
      </c>
      <c r="D229" s="14">
        <v>20</v>
      </c>
      <c r="E229" t="s">
        <v>123</v>
      </c>
      <c r="F229">
        <v>-24391</v>
      </c>
      <c r="G229" s="2">
        <v>0.97140000000000004</v>
      </c>
      <c r="H229">
        <v>-26010</v>
      </c>
      <c r="I229" s="2">
        <v>6.2245290272971932E-2</v>
      </c>
    </row>
    <row r="230" spans="1:9" x14ac:dyDescent="0.3">
      <c r="A230" s="1">
        <v>233</v>
      </c>
      <c r="B230" s="4">
        <f>MATCH(C230,Hoja1!A:A,0)</f>
        <v>3</v>
      </c>
      <c r="C230" t="s">
        <v>53</v>
      </c>
      <c r="D230" s="14">
        <v>20</v>
      </c>
      <c r="E230" t="s">
        <v>124</v>
      </c>
      <c r="F230">
        <v>-24391</v>
      </c>
      <c r="G230" s="2">
        <v>0.97140000000000004</v>
      </c>
      <c r="H230">
        <v>-26010</v>
      </c>
      <c r="I230" s="2">
        <v>6.2245290272971932E-2</v>
      </c>
    </row>
    <row r="231" spans="1:9" x14ac:dyDescent="0.3">
      <c r="A231" s="1">
        <v>234</v>
      </c>
      <c r="B231" s="4">
        <f>MATCH(C231,Hoja1!A:A,0)</f>
        <v>3</v>
      </c>
      <c r="C231" t="s">
        <v>53</v>
      </c>
      <c r="D231" s="14">
        <v>20</v>
      </c>
      <c r="E231" t="s">
        <v>125</v>
      </c>
      <c r="F231">
        <v>-24391</v>
      </c>
      <c r="G231" s="2">
        <v>0.97140000000000004</v>
      </c>
      <c r="H231">
        <v>-26010</v>
      </c>
      <c r="I231" s="2">
        <v>6.2245290272971932E-2</v>
      </c>
    </row>
    <row r="232" spans="1:9" x14ac:dyDescent="0.3">
      <c r="A232" s="1">
        <v>235</v>
      </c>
      <c r="B232" s="4" t="e">
        <f>MATCH(C232,Hoja1!A:A,0)</f>
        <v>#N/A</v>
      </c>
      <c r="C232" t="s">
        <v>54</v>
      </c>
      <c r="D232" s="12">
        <v>100</v>
      </c>
      <c r="E232" t="s">
        <v>121</v>
      </c>
      <c r="F232">
        <v>-826089</v>
      </c>
      <c r="G232" s="2">
        <v>1</v>
      </c>
      <c r="H232">
        <v>-828803</v>
      </c>
      <c r="I232" s="2">
        <v>3.2746020465659509E-3</v>
      </c>
    </row>
    <row r="233" spans="1:9" x14ac:dyDescent="0.3">
      <c r="A233" s="1">
        <v>236</v>
      </c>
      <c r="B233" s="4" t="e">
        <f>MATCH(C233,Hoja1!A:A,0)</f>
        <v>#N/A</v>
      </c>
      <c r="C233" t="s">
        <v>54</v>
      </c>
      <c r="D233" s="12">
        <v>100</v>
      </c>
      <c r="E233" t="s">
        <v>122</v>
      </c>
      <c r="F233">
        <v>-828682</v>
      </c>
      <c r="G233" s="2">
        <v>1</v>
      </c>
      <c r="H233">
        <v>-828803</v>
      </c>
      <c r="I233" s="2">
        <v>1.4599368004218131E-4</v>
      </c>
    </row>
    <row r="234" spans="1:9" x14ac:dyDescent="0.3">
      <c r="A234" s="1">
        <v>237</v>
      </c>
      <c r="B234" s="4" t="e">
        <f>MATCH(C234,Hoja1!A:A,0)</f>
        <v>#N/A</v>
      </c>
      <c r="C234" t="s">
        <v>54</v>
      </c>
      <c r="D234" s="12">
        <v>100</v>
      </c>
      <c r="E234" t="s">
        <v>123</v>
      </c>
      <c r="F234">
        <v>-828682</v>
      </c>
      <c r="G234" s="2">
        <v>1</v>
      </c>
      <c r="H234">
        <v>-828803</v>
      </c>
      <c r="I234" s="2">
        <v>1.4599368004218131E-4</v>
      </c>
    </row>
    <row r="235" spans="1:9" x14ac:dyDescent="0.3">
      <c r="A235" s="1">
        <v>238</v>
      </c>
      <c r="B235" s="4" t="e">
        <f>MATCH(C235,Hoja1!A:A,0)</f>
        <v>#N/A</v>
      </c>
      <c r="C235" t="s">
        <v>54</v>
      </c>
      <c r="D235" s="12">
        <v>100</v>
      </c>
      <c r="E235" t="s">
        <v>124</v>
      </c>
      <c r="F235">
        <v>-828541</v>
      </c>
      <c r="G235" s="2">
        <v>1</v>
      </c>
      <c r="H235">
        <v>-828803</v>
      </c>
      <c r="I235" s="2">
        <v>3.1611854686819423E-4</v>
      </c>
    </row>
    <row r="236" spans="1:9" x14ac:dyDescent="0.3">
      <c r="A236" s="1">
        <v>239</v>
      </c>
      <c r="B236" s="4" t="e">
        <f>MATCH(C236,Hoja1!A:A,0)</f>
        <v>#N/A</v>
      </c>
      <c r="C236" t="s">
        <v>54</v>
      </c>
      <c r="D236" s="12">
        <v>100</v>
      </c>
      <c r="E236" t="s">
        <v>125</v>
      </c>
      <c r="F236">
        <v>-828682</v>
      </c>
      <c r="G236" s="2">
        <v>1</v>
      </c>
      <c r="H236">
        <v>-828803</v>
      </c>
      <c r="I236" s="2">
        <v>1.4599368004218131E-4</v>
      </c>
    </row>
    <row r="237" spans="1:9" x14ac:dyDescent="0.3">
      <c r="A237" s="1">
        <v>240</v>
      </c>
      <c r="B237" s="4" t="e">
        <f>MATCH(C237,Hoja1!A:A,0)</f>
        <v>#N/A</v>
      </c>
      <c r="C237" t="s">
        <v>55</v>
      </c>
      <c r="D237" s="12">
        <v>100</v>
      </c>
      <c r="E237" t="s">
        <v>121</v>
      </c>
      <c r="F237">
        <v>-731274</v>
      </c>
      <c r="G237" s="2">
        <v>1</v>
      </c>
      <c r="H237">
        <v>-734900</v>
      </c>
      <c r="I237" s="2">
        <v>4.934004626479793E-3</v>
      </c>
    </row>
    <row r="238" spans="1:9" x14ac:dyDescent="0.3">
      <c r="A238" s="1">
        <v>241</v>
      </c>
      <c r="B238" s="4" t="e">
        <f>MATCH(C238,Hoja1!A:A,0)</f>
        <v>#N/A</v>
      </c>
      <c r="C238" t="s">
        <v>55</v>
      </c>
      <c r="D238" s="12">
        <v>100</v>
      </c>
      <c r="E238" t="s">
        <v>122</v>
      </c>
      <c r="F238">
        <v>-732269</v>
      </c>
      <c r="G238" s="2">
        <v>1</v>
      </c>
      <c r="H238">
        <v>-734900</v>
      </c>
      <c r="I238" s="2">
        <v>3.5800789223023538E-3</v>
      </c>
    </row>
    <row r="239" spans="1:9" x14ac:dyDescent="0.3">
      <c r="A239" s="1">
        <v>242</v>
      </c>
      <c r="B239" s="4" t="e">
        <f>MATCH(C239,Hoja1!A:A,0)</f>
        <v>#N/A</v>
      </c>
      <c r="C239" t="s">
        <v>55</v>
      </c>
      <c r="D239" s="12">
        <v>100</v>
      </c>
      <c r="E239" t="s">
        <v>123</v>
      </c>
      <c r="F239">
        <v>-732488</v>
      </c>
      <c r="G239" s="2">
        <v>1</v>
      </c>
      <c r="H239">
        <v>-734900</v>
      </c>
      <c r="I239" s="2">
        <v>3.2820791944482243E-3</v>
      </c>
    </row>
    <row r="240" spans="1:9" x14ac:dyDescent="0.3">
      <c r="A240" s="1">
        <v>243</v>
      </c>
      <c r="B240" s="4" t="e">
        <f>MATCH(C240,Hoja1!A:A,0)</f>
        <v>#N/A</v>
      </c>
      <c r="C240" t="s">
        <v>55</v>
      </c>
      <c r="D240" s="12">
        <v>100</v>
      </c>
      <c r="E240" t="s">
        <v>124</v>
      </c>
      <c r="F240">
        <v>-731629</v>
      </c>
      <c r="G240" s="2">
        <v>1</v>
      </c>
      <c r="H240">
        <v>-734900</v>
      </c>
      <c r="I240" s="2">
        <v>4.4509457068988975E-3</v>
      </c>
    </row>
    <row r="241" spans="1:9" x14ac:dyDescent="0.3">
      <c r="A241" s="1">
        <v>244</v>
      </c>
      <c r="B241" s="4" t="e">
        <f>MATCH(C241,Hoja1!A:A,0)</f>
        <v>#N/A</v>
      </c>
      <c r="C241" t="s">
        <v>55</v>
      </c>
      <c r="D241" s="12">
        <v>100</v>
      </c>
      <c r="E241" t="s">
        <v>125</v>
      </c>
      <c r="F241">
        <v>-731686</v>
      </c>
      <c r="G241" s="2">
        <v>1</v>
      </c>
      <c r="H241">
        <v>-734900</v>
      </c>
      <c r="I241" s="2">
        <v>4.3733841338957679E-3</v>
      </c>
    </row>
    <row r="242" spans="1:9" x14ac:dyDescent="0.3">
      <c r="A242" s="1">
        <v>245</v>
      </c>
      <c r="B242" s="4" t="e">
        <f>MATCH(C242,Hoja1!A:A,0)</f>
        <v>#N/A</v>
      </c>
      <c r="C242" t="s">
        <v>56</v>
      </c>
      <c r="D242" s="12">
        <v>100</v>
      </c>
      <c r="E242" t="s">
        <v>121</v>
      </c>
      <c r="F242">
        <v>-594437</v>
      </c>
      <c r="G242" s="2">
        <v>1</v>
      </c>
      <c r="H242">
        <v>-604772</v>
      </c>
      <c r="I242" s="2">
        <v>1.708908481212755E-2</v>
      </c>
    </row>
    <row r="243" spans="1:9" x14ac:dyDescent="0.3">
      <c r="A243" s="1">
        <v>246</v>
      </c>
      <c r="B243" s="4" t="e">
        <f>MATCH(C243,Hoja1!A:A,0)</f>
        <v>#N/A</v>
      </c>
      <c r="C243" t="s">
        <v>56</v>
      </c>
      <c r="D243" s="12">
        <v>100</v>
      </c>
      <c r="E243" t="s">
        <v>122</v>
      </c>
      <c r="F243">
        <v>-603646</v>
      </c>
      <c r="G243" s="2">
        <v>1</v>
      </c>
      <c r="H243">
        <v>-604772</v>
      </c>
      <c r="I243" s="2">
        <v>1.8618586839337799E-3</v>
      </c>
    </row>
    <row r="244" spans="1:9" x14ac:dyDescent="0.3">
      <c r="A244" s="1">
        <v>247</v>
      </c>
      <c r="B244" s="4" t="e">
        <f>MATCH(C244,Hoja1!A:A,0)</f>
        <v>#N/A</v>
      </c>
      <c r="C244" t="s">
        <v>56</v>
      </c>
      <c r="D244" s="12">
        <v>100</v>
      </c>
      <c r="E244" t="s">
        <v>123</v>
      </c>
      <c r="F244">
        <v>-603646</v>
      </c>
      <c r="G244" s="2">
        <v>1</v>
      </c>
      <c r="H244">
        <v>-604772</v>
      </c>
      <c r="I244" s="2">
        <v>1.8618586839337799E-3</v>
      </c>
    </row>
    <row r="245" spans="1:9" x14ac:dyDescent="0.3">
      <c r="A245" s="1">
        <v>248</v>
      </c>
      <c r="B245" s="4" t="e">
        <f>MATCH(C245,Hoja1!A:A,0)</f>
        <v>#N/A</v>
      </c>
      <c r="C245" t="s">
        <v>56</v>
      </c>
      <c r="D245" s="12">
        <v>100</v>
      </c>
      <c r="E245" t="s">
        <v>124</v>
      </c>
      <c r="F245">
        <v>-603646</v>
      </c>
      <c r="G245" s="2">
        <v>1</v>
      </c>
      <c r="H245">
        <v>-604772</v>
      </c>
      <c r="I245" s="2">
        <v>1.8618586839337799E-3</v>
      </c>
    </row>
    <row r="246" spans="1:9" x14ac:dyDescent="0.3">
      <c r="A246" s="1">
        <v>249</v>
      </c>
      <c r="B246" s="4" t="e">
        <f>MATCH(C246,Hoja1!A:A,0)</f>
        <v>#N/A</v>
      </c>
      <c r="C246" t="s">
        <v>56</v>
      </c>
      <c r="D246" s="12">
        <v>100</v>
      </c>
      <c r="E246" t="s">
        <v>125</v>
      </c>
      <c r="F246">
        <v>-603646</v>
      </c>
      <c r="G246" s="2">
        <v>1</v>
      </c>
      <c r="H246">
        <v>-604772</v>
      </c>
      <c r="I246" s="2">
        <v>1.8618586839337799E-3</v>
      </c>
    </row>
    <row r="247" spans="1:9" x14ac:dyDescent="0.3">
      <c r="A247" s="1">
        <v>250</v>
      </c>
      <c r="B247" s="4" t="e">
        <f>MATCH(C247,Hoja1!A:A,0)</f>
        <v>#N/A</v>
      </c>
      <c r="C247" t="s">
        <v>57</v>
      </c>
      <c r="D247" s="12">
        <v>100</v>
      </c>
      <c r="E247" t="s">
        <v>121</v>
      </c>
      <c r="F247">
        <v>-927107</v>
      </c>
      <c r="G247" s="2">
        <v>1</v>
      </c>
      <c r="H247">
        <v>-931952</v>
      </c>
      <c r="I247" s="2">
        <v>5.198765601661888E-3</v>
      </c>
    </row>
    <row r="248" spans="1:9" x14ac:dyDescent="0.3">
      <c r="A248" s="1">
        <v>251</v>
      </c>
      <c r="B248" s="4" t="e">
        <f>MATCH(C248,Hoja1!A:A,0)</f>
        <v>#N/A</v>
      </c>
      <c r="C248" t="s">
        <v>57</v>
      </c>
      <c r="D248" s="12">
        <v>100</v>
      </c>
      <c r="E248" t="s">
        <v>122</v>
      </c>
      <c r="F248">
        <v>-930835</v>
      </c>
      <c r="G248" s="2">
        <v>1</v>
      </c>
      <c r="H248">
        <v>-931952</v>
      </c>
      <c r="I248" s="2">
        <v>1.198559582467767E-3</v>
      </c>
    </row>
    <row r="249" spans="1:9" x14ac:dyDescent="0.3">
      <c r="A249" s="1">
        <v>252</v>
      </c>
      <c r="B249" s="4" t="e">
        <f>MATCH(C249,Hoja1!A:A,0)</f>
        <v>#N/A</v>
      </c>
      <c r="C249" t="s">
        <v>57</v>
      </c>
      <c r="D249" s="12">
        <v>100</v>
      </c>
      <c r="E249" t="s">
        <v>123</v>
      </c>
      <c r="F249">
        <v>-930835</v>
      </c>
      <c r="G249" s="2">
        <v>1</v>
      </c>
      <c r="H249">
        <v>-931952</v>
      </c>
      <c r="I249" s="2">
        <v>1.198559582467767E-3</v>
      </c>
    </row>
    <row r="250" spans="1:9" x14ac:dyDescent="0.3">
      <c r="A250" s="1">
        <v>253</v>
      </c>
      <c r="B250" s="4" t="e">
        <f>MATCH(C250,Hoja1!A:A,0)</f>
        <v>#N/A</v>
      </c>
      <c r="C250" t="s">
        <v>57</v>
      </c>
      <c r="D250" s="12">
        <v>100</v>
      </c>
      <c r="E250" t="s">
        <v>124</v>
      </c>
      <c r="F250">
        <v>-929968</v>
      </c>
      <c r="G250" s="2">
        <v>1</v>
      </c>
      <c r="H250">
        <v>-931952</v>
      </c>
      <c r="I250" s="2">
        <v>2.1288650059230522E-3</v>
      </c>
    </row>
    <row r="251" spans="1:9" x14ac:dyDescent="0.3">
      <c r="A251" s="1">
        <v>254</v>
      </c>
      <c r="B251" s="4" t="e">
        <f>MATCH(C251,Hoja1!A:A,0)</f>
        <v>#N/A</v>
      </c>
      <c r="C251" t="s">
        <v>57</v>
      </c>
      <c r="D251" s="12">
        <v>100</v>
      </c>
      <c r="E251" t="s">
        <v>125</v>
      </c>
      <c r="F251">
        <v>-929968</v>
      </c>
      <c r="G251" s="2">
        <v>1</v>
      </c>
      <c r="H251">
        <v>-931952</v>
      </c>
      <c r="I251" s="2">
        <v>2.1288650059230522E-3</v>
      </c>
    </row>
    <row r="252" spans="1:9" x14ac:dyDescent="0.3">
      <c r="A252" s="1">
        <v>255</v>
      </c>
      <c r="B252" s="4" t="e">
        <f>MATCH(C252,Hoja1!A:A,0)</f>
        <v>#N/A</v>
      </c>
      <c r="C252" t="s">
        <v>58</v>
      </c>
      <c r="D252" s="12">
        <v>100</v>
      </c>
      <c r="E252" t="s">
        <v>121</v>
      </c>
      <c r="F252">
        <v>-783368</v>
      </c>
      <c r="G252" s="2">
        <v>1</v>
      </c>
      <c r="H252">
        <v>-786170</v>
      </c>
      <c r="I252" s="2">
        <v>3.5641146316954348E-3</v>
      </c>
    </row>
    <row r="253" spans="1:9" x14ac:dyDescent="0.3">
      <c r="A253" s="1">
        <v>256</v>
      </c>
      <c r="B253" s="4" t="e">
        <f>MATCH(C253,Hoja1!A:A,0)</f>
        <v>#N/A</v>
      </c>
      <c r="C253" t="s">
        <v>58</v>
      </c>
      <c r="D253" s="12">
        <v>100</v>
      </c>
      <c r="E253" t="s">
        <v>122</v>
      </c>
      <c r="F253">
        <v>-784429</v>
      </c>
      <c r="G253" s="2">
        <v>1</v>
      </c>
      <c r="H253">
        <v>-786170</v>
      </c>
      <c r="I253" s="2">
        <v>2.2145337522418811E-3</v>
      </c>
    </row>
    <row r="254" spans="1:9" x14ac:dyDescent="0.3">
      <c r="A254" s="1">
        <v>257</v>
      </c>
      <c r="B254" s="4" t="e">
        <f>MATCH(C254,Hoja1!A:A,0)</f>
        <v>#N/A</v>
      </c>
      <c r="C254" t="s">
        <v>58</v>
      </c>
      <c r="D254" s="12">
        <v>100</v>
      </c>
      <c r="E254" t="s">
        <v>123</v>
      </c>
      <c r="F254">
        <v>-784429</v>
      </c>
      <c r="G254" s="2">
        <v>1</v>
      </c>
      <c r="H254">
        <v>-786170</v>
      </c>
      <c r="I254" s="2">
        <v>2.2145337522418811E-3</v>
      </c>
    </row>
    <row r="255" spans="1:9" x14ac:dyDescent="0.3">
      <c r="A255" s="1">
        <v>258</v>
      </c>
      <c r="B255" s="4" t="e">
        <f>MATCH(C255,Hoja1!A:A,0)</f>
        <v>#N/A</v>
      </c>
      <c r="C255" t="s">
        <v>58</v>
      </c>
      <c r="D255" s="12">
        <v>100</v>
      </c>
      <c r="E255" t="s">
        <v>124</v>
      </c>
      <c r="F255">
        <v>-784866</v>
      </c>
      <c r="G255" s="2">
        <v>1</v>
      </c>
      <c r="H255">
        <v>-786170</v>
      </c>
      <c r="I255" s="2">
        <v>1.6586743325235E-3</v>
      </c>
    </row>
    <row r="256" spans="1:9" x14ac:dyDescent="0.3">
      <c r="A256" s="1">
        <v>259</v>
      </c>
      <c r="B256" s="4" t="e">
        <f>MATCH(C256,Hoja1!A:A,0)</f>
        <v>#N/A</v>
      </c>
      <c r="C256" t="s">
        <v>58</v>
      </c>
      <c r="D256" s="12">
        <v>100</v>
      </c>
      <c r="E256" t="s">
        <v>125</v>
      </c>
      <c r="F256">
        <v>-784866</v>
      </c>
      <c r="G256" s="2">
        <v>1</v>
      </c>
      <c r="H256">
        <v>-786170</v>
      </c>
      <c r="I256" s="2">
        <v>1.6586743325235E-3</v>
      </c>
    </row>
    <row r="257" spans="1:9" x14ac:dyDescent="0.3">
      <c r="A257" s="1">
        <v>260</v>
      </c>
      <c r="B257" s="4" t="e">
        <f>MATCH(C257,Hoja1!A:A,0)</f>
        <v>#N/A</v>
      </c>
      <c r="C257" t="s">
        <v>59</v>
      </c>
      <c r="D257" s="12">
        <v>100</v>
      </c>
      <c r="E257" t="s">
        <v>121</v>
      </c>
      <c r="F257">
        <v>-707609</v>
      </c>
      <c r="G257" s="2">
        <v>1</v>
      </c>
      <c r="H257">
        <v>-717717</v>
      </c>
      <c r="I257" s="2">
        <v>1.4083545464298599E-2</v>
      </c>
    </row>
    <row r="258" spans="1:9" x14ac:dyDescent="0.3">
      <c r="A258" s="1">
        <v>261</v>
      </c>
      <c r="B258" s="4" t="e">
        <f>MATCH(C258,Hoja1!A:A,0)</f>
        <v>#N/A</v>
      </c>
      <c r="C258" t="s">
        <v>59</v>
      </c>
      <c r="D258" s="12">
        <v>100</v>
      </c>
      <c r="E258" t="s">
        <v>122</v>
      </c>
      <c r="F258">
        <v>-717357</v>
      </c>
      <c r="G258" s="2">
        <v>1</v>
      </c>
      <c r="H258">
        <v>-717717</v>
      </c>
      <c r="I258" s="2">
        <v>5.0159045974945552E-4</v>
      </c>
    </row>
    <row r="259" spans="1:9" x14ac:dyDescent="0.3">
      <c r="A259" s="1">
        <v>262</v>
      </c>
      <c r="B259" s="4" t="e">
        <f>MATCH(C259,Hoja1!A:A,0)</f>
        <v>#N/A</v>
      </c>
      <c r="C259" t="s">
        <v>59</v>
      </c>
      <c r="D259" s="12">
        <v>100</v>
      </c>
      <c r="E259" t="s">
        <v>123</v>
      </c>
      <c r="F259">
        <v>-717357</v>
      </c>
      <c r="G259" s="2">
        <v>1</v>
      </c>
      <c r="H259">
        <v>-717717</v>
      </c>
      <c r="I259" s="2">
        <v>5.0159045974945552E-4</v>
      </c>
    </row>
    <row r="260" spans="1:9" x14ac:dyDescent="0.3">
      <c r="A260" s="1">
        <v>263</v>
      </c>
      <c r="B260" s="4" t="e">
        <f>MATCH(C260,Hoja1!A:A,0)</f>
        <v>#N/A</v>
      </c>
      <c r="C260" t="s">
        <v>59</v>
      </c>
      <c r="D260" s="12">
        <v>100</v>
      </c>
      <c r="E260" t="s">
        <v>124</v>
      </c>
      <c r="F260">
        <v>-716991</v>
      </c>
      <c r="G260" s="2">
        <v>1</v>
      </c>
      <c r="H260">
        <v>-717717</v>
      </c>
      <c r="I260" s="2">
        <v>1.0115407604947351E-3</v>
      </c>
    </row>
    <row r="261" spans="1:9" x14ac:dyDescent="0.3">
      <c r="A261" s="1">
        <v>264</v>
      </c>
      <c r="B261" s="4" t="e">
        <f>MATCH(C261,Hoja1!A:A,0)</f>
        <v>#N/A</v>
      </c>
      <c r="C261" t="s">
        <v>59</v>
      </c>
      <c r="D261" s="12">
        <v>100</v>
      </c>
      <c r="E261" t="s">
        <v>125</v>
      </c>
      <c r="F261">
        <v>-717053</v>
      </c>
      <c r="G261" s="2">
        <v>1</v>
      </c>
      <c r="H261">
        <v>-717717</v>
      </c>
      <c r="I261" s="2">
        <v>9.2515573687121789E-4</v>
      </c>
    </row>
    <row r="262" spans="1:9" x14ac:dyDescent="0.3">
      <c r="A262" s="1">
        <v>265</v>
      </c>
      <c r="B262" s="4" t="e">
        <f>MATCH(C262,Hoja1!A:A,0)</f>
        <v>#N/A</v>
      </c>
      <c r="C262" t="s">
        <v>60</v>
      </c>
      <c r="D262" s="12">
        <v>100</v>
      </c>
      <c r="E262" t="s">
        <v>121</v>
      </c>
      <c r="F262">
        <v>-678289</v>
      </c>
      <c r="G262" s="2">
        <v>1</v>
      </c>
      <c r="H262">
        <v>-727966</v>
      </c>
      <c r="I262" s="2">
        <v>6.8240824434108185E-2</v>
      </c>
    </row>
    <row r="263" spans="1:9" x14ac:dyDescent="0.3">
      <c r="A263" s="1">
        <v>266</v>
      </c>
      <c r="B263" s="4" t="e">
        <f>MATCH(C263,Hoja1!A:A,0)</f>
        <v>#N/A</v>
      </c>
      <c r="C263" t="s">
        <v>60</v>
      </c>
      <c r="D263" s="12">
        <v>100</v>
      </c>
      <c r="E263" t="s">
        <v>122</v>
      </c>
      <c r="F263">
        <v>-720449</v>
      </c>
      <c r="G263" s="2">
        <v>1</v>
      </c>
      <c r="H263">
        <v>-727966</v>
      </c>
      <c r="I263" s="2">
        <v>1.0326031710272181E-2</v>
      </c>
    </row>
    <row r="264" spans="1:9" x14ac:dyDescent="0.3">
      <c r="A264" s="1">
        <v>267</v>
      </c>
      <c r="B264" s="4" t="e">
        <f>MATCH(C264,Hoja1!A:A,0)</f>
        <v>#N/A</v>
      </c>
      <c r="C264" t="s">
        <v>60</v>
      </c>
      <c r="D264" s="12">
        <v>100</v>
      </c>
      <c r="E264" t="s">
        <v>123</v>
      </c>
      <c r="F264">
        <v>-720753</v>
      </c>
      <c r="G264" s="2">
        <v>1</v>
      </c>
      <c r="H264">
        <v>-727966</v>
      </c>
      <c r="I264" s="2">
        <v>9.9084297893033465E-3</v>
      </c>
    </row>
    <row r="265" spans="1:9" x14ac:dyDescent="0.3">
      <c r="A265" s="1">
        <v>268</v>
      </c>
      <c r="B265" s="4" t="e">
        <f>MATCH(C265,Hoja1!A:A,0)</f>
        <v>#N/A</v>
      </c>
      <c r="C265" t="s">
        <v>60</v>
      </c>
      <c r="D265" s="12">
        <v>100</v>
      </c>
      <c r="E265" t="s">
        <v>124</v>
      </c>
      <c r="F265">
        <v>-721581</v>
      </c>
      <c r="G265" s="2">
        <v>1</v>
      </c>
      <c r="H265">
        <v>-727966</v>
      </c>
      <c r="I265" s="2">
        <v>8.7710140308750687E-3</v>
      </c>
    </row>
    <row r="266" spans="1:9" x14ac:dyDescent="0.3">
      <c r="A266" s="1">
        <v>269</v>
      </c>
      <c r="B266" s="4" t="e">
        <f>MATCH(C266,Hoja1!A:A,0)</f>
        <v>#N/A</v>
      </c>
      <c r="C266" t="s">
        <v>60</v>
      </c>
      <c r="D266" s="12">
        <v>100</v>
      </c>
      <c r="E266" t="s">
        <v>125</v>
      </c>
      <c r="F266">
        <v>-721597</v>
      </c>
      <c r="G266" s="2">
        <v>1</v>
      </c>
      <c r="H266">
        <v>-727966</v>
      </c>
      <c r="I266" s="2">
        <v>8.7490349824030245E-3</v>
      </c>
    </row>
    <row r="267" spans="1:9" x14ac:dyDescent="0.3">
      <c r="A267" s="1">
        <v>270</v>
      </c>
      <c r="B267" s="4" t="e">
        <f>MATCH(C267,Hoja1!A:A,0)</f>
        <v>#N/A</v>
      </c>
      <c r="C267" t="s">
        <v>61</v>
      </c>
      <c r="D267" s="12">
        <v>100</v>
      </c>
      <c r="E267" t="s">
        <v>121</v>
      </c>
      <c r="F267">
        <v>-447187</v>
      </c>
      <c r="G267" s="2">
        <v>1</v>
      </c>
      <c r="H267">
        <v>-449610</v>
      </c>
      <c r="I267" s="2">
        <v>5.3891150107871263E-3</v>
      </c>
    </row>
    <row r="268" spans="1:9" x14ac:dyDescent="0.3">
      <c r="A268" s="1">
        <v>271</v>
      </c>
      <c r="B268" s="4" t="e">
        <f>MATCH(C268,Hoja1!A:A,0)</f>
        <v>#N/A</v>
      </c>
      <c r="C268" t="s">
        <v>61</v>
      </c>
      <c r="D268" s="12">
        <v>100</v>
      </c>
      <c r="E268" t="s">
        <v>122</v>
      </c>
      <c r="F268">
        <v>-448403</v>
      </c>
      <c r="G268" s="2">
        <v>1</v>
      </c>
      <c r="H268">
        <v>-449610</v>
      </c>
      <c r="I268" s="2">
        <v>2.6845488312092704E-3</v>
      </c>
    </row>
    <row r="269" spans="1:9" x14ac:dyDescent="0.3">
      <c r="A269" s="1">
        <v>272</v>
      </c>
      <c r="B269" s="4" t="e">
        <f>MATCH(C269,Hoja1!A:A,0)</f>
        <v>#N/A</v>
      </c>
      <c r="C269" t="s">
        <v>61</v>
      </c>
      <c r="D269" s="12">
        <v>100</v>
      </c>
      <c r="E269" t="s">
        <v>123</v>
      </c>
      <c r="F269">
        <v>-448403</v>
      </c>
      <c r="G269" s="2">
        <v>1</v>
      </c>
      <c r="H269">
        <v>-449610</v>
      </c>
      <c r="I269" s="2">
        <v>2.6845488312092704E-3</v>
      </c>
    </row>
    <row r="270" spans="1:9" x14ac:dyDescent="0.3">
      <c r="A270" s="1">
        <v>273</v>
      </c>
      <c r="B270" s="4" t="e">
        <f>MATCH(C270,Hoja1!A:A,0)</f>
        <v>#N/A</v>
      </c>
      <c r="C270" t="s">
        <v>61</v>
      </c>
      <c r="D270" s="12">
        <v>100</v>
      </c>
      <c r="E270" t="s">
        <v>124</v>
      </c>
      <c r="F270">
        <v>-448670</v>
      </c>
      <c r="G270" s="2">
        <v>1</v>
      </c>
      <c r="H270">
        <v>-449610</v>
      </c>
      <c r="I270" s="2">
        <v>2.090700829607882E-3</v>
      </c>
    </row>
    <row r="271" spans="1:9" x14ac:dyDescent="0.3">
      <c r="A271" s="1">
        <v>274</v>
      </c>
      <c r="B271" s="4" t="e">
        <f>MATCH(C271,Hoja1!A:A,0)</f>
        <v>#N/A</v>
      </c>
      <c r="C271" t="s">
        <v>61</v>
      </c>
      <c r="D271" s="12">
        <v>100</v>
      </c>
      <c r="E271" t="s">
        <v>125</v>
      </c>
      <c r="F271">
        <v>-448670</v>
      </c>
      <c r="G271" s="2">
        <v>1</v>
      </c>
      <c r="H271">
        <v>-449610</v>
      </c>
      <c r="I271" s="2">
        <v>2.090700829607882E-3</v>
      </c>
    </row>
    <row r="272" spans="1:9" x14ac:dyDescent="0.3">
      <c r="A272" s="1">
        <v>275</v>
      </c>
      <c r="B272" s="4">
        <f>MATCH(C272,Hoja1!A:A,0)</f>
        <v>8</v>
      </c>
      <c r="C272" t="s">
        <v>62</v>
      </c>
      <c r="D272" s="12">
        <v>100</v>
      </c>
      <c r="E272" t="s">
        <v>121</v>
      </c>
      <c r="F272">
        <v>-642812</v>
      </c>
      <c r="G272" s="2">
        <v>1</v>
      </c>
      <c r="H272">
        <v>-650682</v>
      </c>
      <c r="I272" s="2">
        <v>1.2095001859587331E-2</v>
      </c>
    </row>
    <row r="273" spans="1:9" x14ac:dyDescent="0.3">
      <c r="A273" s="1">
        <v>276</v>
      </c>
      <c r="B273" s="4">
        <f>MATCH(C273,Hoja1!A:A,0)</f>
        <v>8</v>
      </c>
      <c r="C273" t="s">
        <v>62</v>
      </c>
      <c r="D273" s="12">
        <v>100</v>
      </c>
      <c r="E273" t="s">
        <v>122</v>
      </c>
      <c r="F273">
        <v>-646506</v>
      </c>
      <c r="G273" s="2">
        <v>1</v>
      </c>
      <c r="H273">
        <v>-650682</v>
      </c>
      <c r="I273" s="2">
        <v>6.4178815458242281E-3</v>
      </c>
    </row>
    <row r="274" spans="1:9" x14ac:dyDescent="0.3">
      <c r="A274" s="1">
        <v>277</v>
      </c>
      <c r="B274" s="4">
        <f>MATCH(C274,Hoja1!A:A,0)</f>
        <v>8</v>
      </c>
      <c r="C274" t="s">
        <v>62</v>
      </c>
      <c r="D274" s="12">
        <v>100</v>
      </c>
      <c r="E274" t="s">
        <v>123</v>
      </c>
      <c r="F274">
        <v>-646783</v>
      </c>
      <c r="G274" s="2">
        <v>1</v>
      </c>
      <c r="H274">
        <v>-650682</v>
      </c>
      <c r="I274" s="2">
        <v>5.9921743647434536E-3</v>
      </c>
    </row>
    <row r="275" spans="1:9" x14ac:dyDescent="0.3">
      <c r="A275" s="1">
        <v>278</v>
      </c>
      <c r="B275" s="4">
        <f>MATCH(C275,Hoja1!A:A,0)</f>
        <v>8</v>
      </c>
      <c r="C275" t="s">
        <v>62</v>
      </c>
      <c r="D275" s="12">
        <v>100</v>
      </c>
      <c r="E275" t="s">
        <v>124</v>
      </c>
      <c r="F275">
        <v>-646506</v>
      </c>
      <c r="G275" s="2">
        <v>1</v>
      </c>
      <c r="H275">
        <v>-650682</v>
      </c>
      <c r="I275" s="2">
        <v>6.4178815458242281E-3</v>
      </c>
    </row>
    <row r="276" spans="1:9" x14ac:dyDescent="0.3">
      <c r="A276" s="1">
        <v>279</v>
      </c>
      <c r="B276" s="4">
        <f>MATCH(C276,Hoja1!A:A,0)</f>
        <v>8</v>
      </c>
      <c r="C276" t="s">
        <v>62</v>
      </c>
      <c r="D276" s="12">
        <v>100</v>
      </c>
      <c r="E276" t="s">
        <v>125</v>
      </c>
      <c r="F276">
        <v>-646783</v>
      </c>
      <c r="G276" s="2">
        <v>1</v>
      </c>
      <c r="H276">
        <v>-650682</v>
      </c>
      <c r="I276" s="2">
        <v>5.9921743647434536E-3</v>
      </c>
    </row>
    <row r="277" spans="1:9" x14ac:dyDescent="0.3">
      <c r="A277" s="1">
        <v>280</v>
      </c>
      <c r="B277" s="4" t="e">
        <f>MATCH(C277,Hoja1!A:A,0)</f>
        <v>#N/A</v>
      </c>
      <c r="C277" t="s">
        <v>63</v>
      </c>
      <c r="D277" s="12">
        <v>100</v>
      </c>
      <c r="E277" t="s">
        <v>121</v>
      </c>
      <c r="F277">
        <v>-842101</v>
      </c>
      <c r="G277" s="2">
        <v>1</v>
      </c>
      <c r="H277">
        <v>-849606</v>
      </c>
      <c r="I277" s="2">
        <v>8.8335063547103007E-3</v>
      </c>
    </row>
    <row r="278" spans="1:9" x14ac:dyDescent="0.3">
      <c r="A278" s="1">
        <v>281</v>
      </c>
      <c r="B278" s="4" t="e">
        <f>MATCH(C278,Hoja1!A:A,0)</f>
        <v>#N/A</v>
      </c>
      <c r="C278" t="s">
        <v>63</v>
      </c>
      <c r="D278" s="12">
        <v>100</v>
      </c>
      <c r="E278" t="s">
        <v>122</v>
      </c>
      <c r="F278">
        <v>-846532</v>
      </c>
      <c r="G278" s="2">
        <v>1</v>
      </c>
      <c r="H278">
        <v>-849606</v>
      </c>
      <c r="I278" s="2">
        <v>3.6181477061131874E-3</v>
      </c>
    </row>
    <row r="279" spans="1:9" x14ac:dyDescent="0.3">
      <c r="A279" s="1">
        <v>282</v>
      </c>
      <c r="B279" s="4" t="e">
        <f>MATCH(C279,Hoja1!A:A,0)</f>
        <v>#N/A</v>
      </c>
      <c r="C279" t="s">
        <v>63</v>
      </c>
      <c r="D279" s="12">
        <v>100</v>
      </c>
      <c r="E279" t="s">
        <v>123</v>
      </c>
      <c r="F279">
        <v>-847082</v>
      </c>
      <c r="G279" s="2">
        <v>1</v>
      </c>
      <c r="H279">
        <v>-849606</v>
      </c>
      <c r="I279" s="2">
        <v>2.9707888126967092E-3</v>
      </c>
    </row>
    <row r="280" spans="1:9" x14ac:dyDescent="0.3">
      <c r="A280" s="1">
        <v>283</v>
      </c>
      <c r="B280" s="4" t="e">
        <f>MATCH(C280,Hoja1!A:A,0)</f>
        <v>#N/A</v>
      </c>
      <c r="C280" t="s">
        <v>63</v>
      </c>
      <c r="D280" s="12">
        <v>100</v>
      </c>
      <c r="E280" t="s">
        <v>124</v>
      </c>
      <c r="F280">
        <v>-848999</v>
      </c>
      <c r="G280" s="2">
        <v>1</v>
      </c>
      <c r="H280">
        <v>-849606</v>
      </c>
      <c r="I280" s="2">
        <v>7.1444881509782172E-4</v>
      </c>
    </row>
    <row r="281" spans="1:9" x14ac:dyDescent="0.3">
      <c r="A281" s="1">
        <v>284</v>
      </c>
      <c r="B281" s="4" t="e">
        <f>MATCH(C281,Hoja1!A:A,0)</f>
        <v>#N/A</v>
      </c>
      <c r="C281" t="s">
        <v>63</v>
      </c>
      <c r="D281" s="12">
        <v>100</v>
      </c>
      <c r="E281" t="s">
        <v>125</v>
      </c>
      <c r="F281">
        <v>-848999</v>
      </c>
      <c r="G281" s="2">
        <v>1</v>
      </c>
      <c r="H281">
        <v>-849606</v>
      </c>
      <c r="I281" s="2">
        <v>7.1444881509782172E-4</v>
      </c>
    </row>
    <row r="282" spans="1:9" x14ac:dyDescent="0.3">
      <c r="A282" s="1">
        <v>285</v>
      </c>
      <c r="B282" s="4" t="e">
        <f>MATCH(C282,Hoja1!A:A,0)</f>
        <v>#N/A</v>
      </c>
      <c r="C282" t="s">
        <v>64</v>
      </c>
      <c r="D282" s="14">
        <v>20</v>
      </c>
      <c r="E282" t="s">
        <v>121</v>
      </c>
      <c r="F282">
        <v>-23437</v>
      </c>
      <c r="G282" s="2">
        <v>0.97140000000000004</v>
      </c>
      <c r="H282">
        <v>-26020</v>
      </c>
      <c r="I282" s="2">
        <v>9.9269792467332821E-2</v>
      </c>
    </row>
    <row r="283" spans="1:9" x14ac:dyDescent="0.3">
      <c r="A283" s="1">
        <v>286</v>
      </c>
      <c r="B283" s="4" t="e">
        <f>MATCH(C283,Hoja1!A:A,0)</f>
        <v>#N/A</v>
      </c>
      <c r="C283" t="s">
        <v>64</v>
      </c>
      <c r="D283" s="14">
        <v>20</v>
      </c>
      <c r="E283" t="s">
        <v>122</v>
      </c>
      <c r="F283">
        <v>-24749</v>
      </c>
      <c r="G283" s="2">
        <v>0.97140000000000004</v>
      </c>
      <c r="H283">
        <v>-26020</v>
      </c>
      <c r="I283" s="2">
        <v>4.8847040737893935E-2</v>
      </c>
    </row>
    <row r="284" spans="1:9" x14ac:dyDescent="0.3">
      <c r="A284" s="1">
        <v>287</v>
      </c>
      <c r="B284" s="4" t="e">
        <f>MATCH(C284,Hoja1!A:A,0)</f>
        <v>#N/A</v>
      </c>
      <c r="C284" t="s">
        <v>64</v>
      </c>
      <c r="D284" s="14">
        <v>20</v>
      </c>
      <c r="E284" t="s">
        <v>123</v>
      </c>
      <c r="F284">
        <v>-24749</v>
      </c>
      <c r="G284" s="2">
        <v>0.97140000000000004</v>
      </c>
      <c r="H284">
        <v>-26020</v>
      </c>
      <c r="I284" s="2">
        <v>4.8847040737893935E-2</v>
      </c>
    </row>
    <row r="285" spans="1:9" x14ac:dyDescent="0.3">
      <c r="A285" s="1">
        <v>288</v>
      </c>
      <c r="B285" s="4" t="e">
        <f>MATCH(C285,Hoja1!A:A,0)</f>
        <v>#N/A</v>
      </c>
      <c r="C285" t="s">
        <v>64</v>
      </c>
      <c r="D285" s="14">
        <v>20</v>
      </c>
      <c r="E285" t="s">
        <v>124</v>
      </c>
      <c r="F285">
        <v>-24916</v>
      </c>
      <c r="G285" s="2">
        <v>0.94290000000000007</v>
      </c>
      <c r="H285">
        <v>-26020</v>
      </c>
      <c r="I285" s="2">
        <v>4.2428900845503457E-2</v>
      </c>
    </row>
    <row r="286" spans="1:9" x14ac:dyDescent="0.3">
      <c r="A286" s="1">
        <v>289</v>
      </c>
      <c r="B286" s="4" t="e">
        <f>MATCH(C286,Hoja1!A:A,0)</f>
        <v>#N/A</v>
      </c>
      <c r="C286" t="s">
        <v>64</v>
      </c>
      <c r="D286" s="14">
        <v>20</v>
      </c>
      <c r="E286" t="s">
        <v>125</v>
      </c>
      <c r="F286">
        <v>-24916</v>
      </c>
      <c r="G286" s="2">
        <v>0.94290000000000007</v>
      </c>
      <c r="H286">
        <v>-26020</v>
      </c>
      <c r="I286" s="2">
        <v>4.2428900845503457E-2</v>
      </c>
    </row>
    <row r="287" spans="1:9" x14ac:dyDescent="0.3">
      <c r="A287" s="1">
        <v>290</v>
      </c>
      <c r="B287" s="4">
        <f>MATCH(C287,Hoja1!A:A,0)</f>
        <v>9</v>
      </c>
      <c r="C287" t="s">
        <v>65</v>
      </c>
      <c r="D287" s="12">
        <v>100</v>
      </c>
      <c r="E287" t="s">
        <v>121</v>
      </c>
      <c r="F287">
        <v>-742607</v>
      </c>
      <c r="G287" s="2">
        <v>1</v>
      </c>
      <c r="H287">
        <v>-746925</v>
      </c>
      <c r="I287" s="2">
        <v>5.7810355792080855E-3</v>
      </c>
    </row>
    <row r="288" spans="1:9" x14ac:dyDescent="0.3">
      <c r="A288" s="1">
        <v>291</v>
      </c>
      <c r="B288" s="4">
        <f>MATCH(C288,Hoja1!A:A,0)</f>
        <v>9</v>
      </c>
      <c r="C288" t="s">
        <v>65</v>
      </c>
      <c r="D288" s="12">
        <v>100</v>
      </c>
      <c r="E288" t="s">
        <v>122</v>
      </c>
      <c r="F288">
        <v>-744707</v>
      </c>
      <c r="G288" s="2">
        <v>1</v>
      </c>
      <c r="H288">
        <v>-746925</v>
      </c>
      <c r="I288" s="2">
        <v>2.9695083174348159E-3</v>
      </c>
    </row>
    <row r="289" spans="1:9" x14ac:dyDescent="0.3">
      <c r="A289" s="1">
        <v>292</v>
      </c>
      <c r="B289" s="4">
        <f>MATCH(C289,Hoja1!A:A,0)</f>
        <v>9</v>
      </c>
      <c r="C289" t="s">
        <v>65</v>
      </c>
      <c r="D289" s="12">
        <v>100</v>
      </c>
      <c r="E289" t="s">
        <v>123</v>
      </c>
      <c r="F289">
        <v>-744756</v>
      </c>
      <c r="G289" s="2">
        <v>1</v>
      </c>
      <c r="H289">
        <v>-746925</v>
      </c>
      <c r="I289" s="2">
        <v>2.903906014660106E-3</v>
      </c>
    </row>
    <row r="290" spans="1:9" x14ac:dyDescent="0.3">
      <c r="A290" s="1">
        <v>293</v>
      </c>
      <c r="B290" s="4">
        <f>MATCH(C290,Hoja1!A:A,0)</f>
        <v>9</v>
      </c>
      <c r="C290" t="s">
        <v>65</v>
      </c>
      <c r="D290" s="12">
        <v>100</v>
      </c>
      <c r="E290" t="s">
        <v>124</v>
      </c>
      <c r="F290">
        <v>-744104</v>
      </c>
      <c r="G290" s="2">
        <v>1</v>
      </c>
      <c r="H290">
        <v>-746925</v>
      </c>
      <c r="I290" s="2">
        <v>3.776818288315427E-3</v>
      </c>
    </row>
    <row r="291" spans="1:9" x14ac:dyDescent="0.3">
      <c r="A291" s="1">
        <v>294</v>
      </c>
      <c r="B291" s="4">
        <f>MATCH(C291,Hoja1!A:A,0)</f>
        <v>9</v>
      </c>
      <c r="C291" t="s">
        <v>65</v>
      </c>
      <c r="D291" s="12">
        <v>100</v>
      </c>
      <c r="E291" t="s">
        <v>125</v>
      </c>
      <c r="F291">
        <v>-744104</v>
      </c>
      <c r="G291" s="2">
        <v>1</v>
      </c>
      <c r="H291">
        <v>-746925</v>
      </c>
      <c r="I291" s="2">
        <v>3.776818288315427E-3</v>
      </c>
    </row>
    <row r="292" spans="1:9" x14ac:dyDescent="0.3">
      <c r="A292" s="1">
        <v>295</v>
      </c>
      <c r="B292" s="4" t="e">
        <f>MATCH(C292,Hoja1!A:A,0)</f>
        <v>#N/A</v>
      </c>
      <c r="C292" t="s">
        <v>66</v>
      </c>
      <c r="D292" s="12">
        <v>100</v>
      </c>
      <c r="E292" t="s">
        <v>121</v>
      </c>
      <c r="F292">
        <v>-600204</v>
      </c>
      <c r="G292" s="2">
        <v>1</v>
      </c>
      <c r="H292">
        <v>-601667</v>
      </c>
      <c r="I292" s="2">
        <v>2.431577600234016E-3</v>
      </c>
    </row>
    <row r="293" spans="1:9" x14ac:dyDescent="0.3">
      <c r="A293" s="1">
        <v>296</v>
      </c>
      <c r="B293" s="4" t="e">
        <f>MATCH(C293,Hoja1!A:A,0)</f>
        <v>#N/A</v>
      </c>
      <c r="C293" t="s">
        <v>66</v>
      </c>
      <c r="D293" s="12">
        <v>100</v>
      </c>
      <c r="E293" t="s">
        <v>122</v>
      </c>
      <c r="F293">
        <v>-600240</v>
      </c>
      <c r="G293" s="2">
        <v>1</v>
      </c>
      <c r="H293">
        <v>-601667</v>
      </c>
      <c r="I293" s="2">
        <v>2.3717438383690651E-3</v>
      </c>
    </row>
    <row r="294" spans="1:9" x14ac:dyDescent="0.3">
      <c r="A294" s="1">
        <v>297</v>
      </c>
      <c r="B294" s="4" t="e">
        <f>MATCH(C294,Hoja1!A:A,0)</f>
        <v>#N/A</v>
      </c>
      <c r="C294" t="s">
        <v>66</v>
      </c>
      <c r="D294" s="12">
        <v>100</v>
      </c>
      <c r="E294" t="s">
        <v>123</v>
      </c>
      <c r="F294">
        <v>-600240</v>
      </c>
      <c r="G294" s="2">
        <v>1</v>
      </c>
      <c r="H294">
        <v>-601667</v>
      </c>
      <c r="I294" s="2">
        <v>2.3717438383690651E-3</v>
      </c>
    </row>
    <row r="295" spans="1:9" x14ac:dyDescent="0.3">
      <c r="A295" s="1">
        <v>298</v>
      </c>
      <c r="B295" s="4" t="e">
        <f>MATCH(C295,Hoja1!A:A,0)</f>
        <v>#N/A</v>
      </c>
      <c r="C295" t="s">
        <v>66</v>
      </c>
      <c r="D295" s="12">
        <v>100</v>
      </c>
      <c r="E295" t="s">
        <v>124</v>
      </c>
      <c r="F295">
        <v>-600186</v>
      </c>
      <c r="G295" s="2">
        <v>1</v>
      </c>
      <c r="H295">
        <v>-601667</v>
      </c>
      <c r="I295" s="2">
        <v>2.4614944811664919E-3</v>
      </c>
    </row>
    <row r="296" spans="1:9" x14ac:dyDescent="0.3">
      <c r="A296" s="1">
        <v>299</v>
      </c>
      <c r="B296" s="4" t="e">
        <f>MATCH(C296,Hoja1!A:A,0)</f>
        <v>#N/A</v>
      </c>
      <c r="C296" t="s">
        <v>66</v>
      </c>
      <c r="D296" s="12">
        <v>100</v>
      </c>
      <c r="E296" t="s">
        <v>125</v>
      </c>
      <c r="F296">
        <v>-600186</v>
      </c>
      <c r="G296" s="2">
        <v>1</v>
      </c>
      <c r="H296">
        <v>-601667</v>
      </c>
      <c r="I296" s="2">
        <v>2.4614944811664919E-3</v>
      </c>
    </row>
    <row r="297" spans="1:9" x14ac:dyDescent="0.3">
      <c r="A297" s="1">
        <v>300</v>
      </c>
      <c r="B297" s="4" t="e">
        <f>MATCH(C297,Hoja1!A:A,0)</f>
        <v>#N/A</v>
      </c>
      <c r="C297" t="s">
        <v>67</v>
      </c>
      <c r="D297" s="12">
        <v>100</v>
      </c>
      <c r="E297" t="s">
        <v>121</v>
      </c>
      <c r="F297">
        <v>-504626</v>
      </c>
      <c r="G297" s="2">
        <v>1</v>
      </c>
      <c r="H297">
        <v>-513710</v>
      </c>
      <c r="I297" s="2">
        <v>1.7683128613420019E-2</v>
      </c>
    </row>
    <row r="298" spans="1:9" x14ac:dyDescent="0.3">
      <c r="A298" s="1">
        <v>301</v>
      </c>
      <c r="B298" s="4" t="e">
        <f>MATCH(C298,Hoja1!A:A,0)</f>
        <v>#N/A</v>
      </c>
      <c r="C298" t="s">
        <v>67</v>
      </c>
      <c r="D298" s="12">
        <v>100</v>
      </c>
      <c r="E298" t="s">
        <v>122</v>
      </c>
      <c r="F298">
        <v>-512076</v>
      </c>
      <c r="G298" s="2">
        <v>1</v>
      </c>
      <c r="H298">
        <v>-513710</v>
      </c>
      <c r="I298" s="2">
        <v>3.1807829320044377E-3</v>
      </c>
    </row>
    <row r="299" spans="1:9" x14ac:dyDescent="0.3">
      <c r="A299" s="1">
        <v>302</v>
      </c>
      <c r="B299" s="4" t="e">
        <f>MATCH(C299,Hoja1!A:A,0)</f>
        <v>#N/A</v>
      </c>
      <c r="C299" t="s">
        <v>67</v>
      </c>
      <c r="D299" s="12">
        <v>100</v>
      </c>
      <c r="E299" t="s">
        <v>123</v>
      </c>
      <c r="F299">
        <v>-512076</v>
      </c>
      <c r="G299" s="2">
        <v>1</v>
      </c>
      <c r="H299">
        <v>-513710</v>
      </c>
      <c r="I299" s="2">
        <v>3.1807829320044377E-3</v>
      </c>
    </row>
    <row r="300" spans="1:9" x14ac:dyDescent="0.3">
      <c r="A300" s="1">
        <v>303</v>
      </c>
      <c r="B300" s="4" t="e">
        <f>MATCH(C300,Hoja1!A:A,0)</f>
        <v>#N/A</v>
      </c>
      <c r="C300" t="s">
        <v>67</v>
      </c>
      <c r="D300" s="12">
        <v>100</v>
      </c>
      <c r="E300" t="s">
        <v>124</v>
      </c>
      <c r="F300">
        <v>-511048</v>
      </c>
      <c r="G300" s="2">
        <v>0.9909</v>
      </c>
      <c r="H300">
        <v>-513710</v>
      </c>
      <c r="I300" s="2">
        <v>5.1819119736816492E-3</v>
      </c>
    </row>
    <row r="301" spans="1:9" x14ac:dyDescent="0.3">
      <c r="A301" s="1">
        <v>304</v>
      </c>
      <c r="B301" s="4" t="e">
        <f>MATCH(C301,Hoja1!A:A,0)</f>
        <v>#N/A</v>
      </c>
      <c r="C301" t="s">
        <v>67</v>
      </c>
      <c r="D301" s="12">
        <v>100</v>
      </c>
      <c r="E301" t="s">
        <v>125</v>
      </c>
      <c r="F301">
        <v>-511048</v>
      </c>
      <c r="G301" s="2">
        <v>0.9909</v>
      </c>
      <c r="H301">
        <v>-513710</v>
      </c>
      <c r="I301" s="2">
        <v>5.1819119736816492E-3</v>
      </c>
    </row>
    <row r="302" spans="1:9" x14ac:dyDescent="0.3">
      <c r="A302" s="1">
        <v>305</v>
      </c>
      <c r="B302" s="4" t="e">
        <f>MATCH(C302,Hoja1!A:A,0)</f>
        <v>#N/A</v>
      </c>
      <c r="C302" t="s">
        <v>68</v>
      </c>
      <c r="D302" s="12">
        <v>100</v>
      </c>
      <c r="E302" t="s">
        <v>121</v>
      </c>
      <c r="F302">
        <v>-488622</v>
      </c>
      <c r="G302" s="2">
        <v>1</v>
      </c>
      <c r="H302">
        <v>-491164</v>
      </c>
      <c r="I302" s="2">
        <v>5.1754607422368091E-3</v>
      </c>
    </row>
    <row r="303" spans="1:9" x14ac:dyDescent="0.3">
      <c r="A303" s="1">
        <v>306</v>
      </c>
      <c r="B303" s="4" t="e">
        <f>MATCH(C303,Hoja1!A:A,0)</f>
        <v>#N/A</v>
      </c>
      <c r="C303" t="s">
        <v>68</v>
      </c>
      <c r="D303" s="12">
        <v>100</v>
      </c>
      <c r="E303" t="s">
        <v>122</v>
      </c>
      <c r="F303">
        <v>-489421</v>
      </c>
      <c r="G303" s="2">
        <v>1</v>
      </c>
      <c r="H303">
        <v>-491164</v>
      </c>
      <c r="I303" s="2">
        <v>3.548712853547898E-3</v>
      </c>
    </row>
    <row r="304" spans="1:9" x14ac:dyDescent="0.3">
      <c r="A304" s="1">
        <v>307</v>
      </c>
      <c r="B304" s="4" t="e">
        <f>MATCH(C304,Hoja1!A:A,0)</f>
        <v>#N/A</v>
      </c>
      <c r="C304" t="s">
        <v>68</v>
      </c>
      <c r="D304" s="12">
        <v>100</v>
      </c>
      <c r="E304" t="s">
        <v>123</v>
      </c>
      <c r="F304">
        <v>-489421</v>
      </c>
      <c r="G304" s="2">
        <v>1</v>
      </c>
      <c r="H304">
        <v>-491164</v>
      </c>
      <c r="I304" s="2">
        <v>3.548712853547898E-3</v>
      </c>
    </row>
    <row r="305" spans="1:9" x14ac:dyDescent="0.3">
      <c r="A305" s="1">
        <v>308</v>
      </c>
      <c r="B305" s="4" t="e">
        <f>MATCH(C305,Hoja1!A:A,0)</f>
        <v>#N/A</v>
      </c>
      <c r="C305" t="s">
        <v>68</v>
      </c>
      <c r="D305" s="12">
        <v>100</v>
      </c>
      <c r="E305" t="s">
        <v>124</v>
      </c>
      <c r="F305">
        <v>-489385</v>
      </c>
      <c r="G305" s="2">
        <v>1</v>
      </c>
      <c r="H305">
        <v>-491164</v>
      </c>
      <c r="I305" s="2">
        <v>3.6220081276315042E-3</v>
      </c>
    </row>
    <row r="306" spans="1:9" x14ac:dyDescent="0.3">
      <c r="A306" s="1">
        <v>309</v>
      </c>
      <c r="B306" s="4" t="e">
        <f>MATCH(C306,Hoja1!A:A,0)</f>
        <v>#N/A</v>
      </c>
      <c r="C306" t="s">
        <v>68</v>
      </c>
      <c r="D306" s="12">
        <v>100</v>
      </c>
      <c r="E306" t="s">
        <v>125</v>
      </c>
      <c r="F306">
        <v>-489385</v>
      </c>
      <c r="G306" s="2">
        <v>1</v>
      </c>
      <c r="H306">
        <v>-491164</v>
      </c>
      <c r="I306" s="2">
        <v>3.6220081276315042E-3</v>
      </c>
    </row>
    <row r="307" spans="1:9" x14ac:dyDescent="0.3">
      <c r="A307" s="1">
        <v>310</v>
      </c>
      <c r="B307" s="4" t="e">
        <f>MATCH(C307,Hoja1!A:A,0)</f>
        <v>#N/A</v>
      </c>
      <c r="C307" t="s">
        <v>69</v>
      </c>
      <c r="D307" s="12">
        <v>100</v>
      </c>
      <c r="E307" t="s">
        <v>121</v>
      </c>
      <c r="F307">
        <v>-691457</v>
      </c>
      <c r="G307" s="2">
        <v>1</v>
      </c>
      <c r="H307">
        <v>-695157</v>
      </c>
      <c r="I307" s="2">
        <v>5.3225386495424779E-3</v>
      </c>
    </row>
    <row r="308" spans="1:9" x14ac:dyDescent="0.3">
      <c r="A308" s="1">
        <v>311</v>
      </c>
      <c r="B308" s="4" t="e">
        <f>MATCH(C308,Hoja1!A:A,0)</f>
        <v>#N/A</v>
      </c>
      <c r="C308" t="s">
        <v>69</v>
      </c>
      <c r="D308" s="12">
        <v>100</v>
      </c>
      <c r="E308" t="s">
        <v>122</v>
      </c>
      <c r="F308">
        <v>-692686</v>
      </c>
      <c r="G308" s="2">
        <v>1</v>
      </c>
      <c r="H308">
        <v>-695157</v>
      </c>
      <c r="I308" s="2">
        <v>3.5545927035187728E-3</v>
      </c>
    </row>
    <row r="309" spans="1:9" x14ac:dyDescent="0.3">
      <c r="A309" s="1">
        <v>312</v>
      </c>
      <c r="B309" s="4" t="e">
        <f>MATCH(C309,Hoja1!A:A,0)</f>
        <v>#N/A</v>
      </c>
      <c r="C309" t="s">
        <v>69</v>
      </c>
      <c r="D309" s="12">
        <v>100</v>
      </c>
      <c r="E309" t="s">
        <v>123</v>
      </c>
      <c r="F309">
        <v>-692686</v>
      </c>
      <c r="G309" s="2">
        <v>1</v>
      </c>
      <c r="H309">
        <v>-695157</v>
      </c>
      <c r="I309" s="2">
        <v>3.5545927035187728E-3</v>
      </c>
    </row>
    <row r="310" spans="1:9" x14ac:dyDescent="0.3">
      <c r="A310" s="1">
        <v>313</v>
      </c>
      <c r="B310" s="4" t="e">
        <f>MATCH(C310,Hoja1!A:A,0)</f>
        <v>#N/A</v>
      </c>
      <c r="C310" t="s">
        <v>69</v>
      </c>
      <c r="D310" s="12">
        <v>100</v>
      </c>
      <c r="E310" t="s">
        <v>124</v>
      </c>
      <c r="F310">
        <v>-692594</v>
      </c>
      <c r="G310" s="2">
        <v>1</v>
      </c>
      <c r="H310">
        <v>-695157</v>
      </c>
      <c r="I310" s="2">
        <v>3.6869369077776669E-3</v>
      </c>
    </row>
    <row r="311" spans="1:9" x14ac:dyDescent="0.3">
      <c r="A311" s="1">
        <v>314</v>
      </c>
      <c r="B311" s="4" t="e">
        <f>MATCH(C311,Hoja1!A:A,0)</f>
        <v>#N/A</v>
      </c>
      <c r="C311" t="s">
        <v>69</v>
      </c>
      <c r="D311" s="12">
        <v>100</v>
      </c>
      <c r="E311" t="s">
        <v>125</v>
      </c>
      <c r="F311">
        <v>-692626</v>
      </c>
      <c r="G311" s="2">
        <v>1</v>
      </c>
      <c r="H311">
        <v>-695157</v>
      </c>
      <c r="I311" s="2">
        <v>3.6409041410789223E-3</v>
      </c>
    </row>
    <row r="312" spans="1:9" x14ac:dyDescent="0.3">
      <c r="A312" s="1">
        <v>315</v>
      </c>
      <c r="B312" s="4" t="e">
        <f>MATCH(C312,Hoja1!A:A,0)</f>
        <v>#N/A</v>
      </c>
      <c r="C312" t="s">
        <v>70</v>
      </c>
      <c r="D312" s="12">
        <v>100</v>
      </c>
      <c r="E312" t="s">
        <v>121</v>
      </c>
      <c r="F312">
        <v>-669508</v>
      </c>
      <c r="G312" s="2">
        <v>1</v>
      </c>
      <c r="H312">
        <v>-671154</v>
      </c>
      <c r="I312" s="2">
        <v>2.452492274500338E-3</v>
      </c>
    </row>
    <row r="313" spans="1:9" x14ac:dyDescent="0.3">
      <c r="A313" s="1">
        <v>316</v>
      </c>
      <c r="B313" s="4" t="e">
        <f>MATCH(C313,Hoja1!A:A,0)</f>
        <v>#N/A</v>
      </c>
      <c r="C313" t="s">
        <v>70</v>
      </c>
      <c r="D313" s="12">
        <v>100</v>
      </c>
      <c r="E313" t="s">
        <v>122</v>
      </c>
      <c r="F313">
        <v>-670794</v>
      </c>
      <c r="G313" s="2">
        <v>1</v>
      </c>
      <c r="H313">
        <v>-671154</v>
      </c>
      <c r="I313" s="2">
        <v>5.3638956185912624E-4</v>
      </c>
    </row>
    <row r="314" spans="1:9" x14ac:dyDescent="0.3">
      <c r="A314" s="1">
        <v>317</v>
      </c>
      <c r="B314" s="4" t="e">
        <f>MATCH(C314,Hoja1!A:A,0)</f>
        <v>#N/A</v>
      </c>
      <c r="C314" t="s">
        <v>70</v>
      </c>
      <c r="D314" s="12">
        <v>100</v>
      </c>
      <c r="E314" t="s">
        <v>123</v>
      </c>
      <c r="F314">
        <v>-670794</v>
      </c>
      <c r="G314" s="2">
        <v>1</v>
      </c>
      <c r="H314">
        <v>-671154</v>
      </c>
      <c r="I314" s="2">
        <v>5.3638956185912624E-4</v>
      </c>
    </row>
    <row r="315" spans="1:9" x14ac:dyDescent="0.3">
      <c r="A315" s="1">
        <v>318</v>
      </c>
      <c r="B315" s="4" t="e">
        <f>MATCH(C315,Hoja1!A:A,0)</f>
        <v>#N/A</v>
      </c>
      <c r="C315" t="s">
        <v>70</v>
      </c>
      <c r="D315" s="12">
        <v>100</v>
      </c>
      <c r="E315" t="s">
        <v>124</v>
      </c>
      <c r="F315">
        <v>-670939</v>
      </c>
      <c r="G315" s="2">
        <v>1</v>
      </c>
      <c r="H315">
        <v>-671154</v>
      </c>
      <c r="I315" s="2">
        <v>3.2034376611031153E-4</v>
      </c>
    </row>
    <row r="316" spans="1:9" x14ac:dyDescent="0.3">
      <c r="A316" s="1">
        <v>319</v>
      </c>
      <c r="B316" s="4" t="e">
        <f>MATCH(C316,Hoja1!A:A,0)</f>
        <v>#N/A</v>
      </c>
      <c r="C316" t="s">
        <v>70</v>
      </c>
      <c r="D316" s="12">
        <v>100</v>
      </c>
      <c r="E316" t="s">
        <v>125</v>
      </c>
      <c r="F316">
        <v>-670939</v>
      </c>
      <c r="G316" s="2">
        <v>1</v>
      </c>
      <c r="H316">
        <v>-671154</v>
      </c>
      <c r="I316" s="2">
        <v>3.2034376611031153E-4</v>
      </c>
    </row>
    <row r="317" spans="1:9" x14ac:dyDescent="0.3">
      <c r="A317" s="1">
        <v>320</v>
      </c>
      <c r="B317" s="4" t="e">
        <f>MATCH(C317,Hoja1!A:A,0)</f>
        <v>#N/A</v>
      </c>
      <c r="C317" t="s">
        <v>71</v>
      </c>
      <c r="D317" s="12">
        <v>100</v>
      </c>
      <c r="E317" t="s">
        <v>121</v>
      </c>
      <c r="F317">
        <v>-905749</v>
      </c>
      <c r="G317" s="2">
        <v>1</v>
      </c>
      <c r="H317">
        <v>-908576</v>
      </c>
      <c r="I317" s="2">
        <v>3.1114623322649948E-3</v>
      </c>
    </row>
    <row r="318" spans="1:9" x14ac:dyDescent="0.3">
      <c r="A318" s="1">
        <v>321</v>
      </c>
      <c r="B318" s="4" t="e">
        <f>MATCH(C318,Hoja1!A:A,0)</f>
        <v>#N/A</v>
      </c>
      <c r="C318" t="s">
        <v>71</v>
      </c>
      <c r="D318" s="12">
        <v>100</v>
      </c>
      <c r="E318" t="s">
        <v>122</v>
      </c>
      <c r="F318">
        <v>-907014</v>
      </c>
      <c r="G318" s="2">
        <v>1</v>
      </c>
      <c r="H318">
        <v>-908576</v>
      </c>
      <c r="I318" s="2">
        <v>1.7191737400063401E-3</v>
      </c>
    </row>
    <row r="319" spans="1:9" x14ac:dyDescent="0.3">
      <c r="A319" s="1">
        <v>322</v>
      </c>
      <c r="B319" s="4" t="e">
        <f>MATCH(C319,Hoja1!A:A,0)</f>
        <v>#N/A</v>
      </c>
      <c r="C319" t="s">
        <v>71</v>
      </c>
      <c r="D319" s="12">
        <v>100</v>
      </c>
      <c r="E319" t="s">
        <v>123</v>
      </c>
      <c r="F319">
        <v>-907014</v>
      </c>
      <c r="G319" s="2">
        <v>1</v>
      </c>
      <c r="H319">
        <v>-908576</v>
      </c>
      <c r="I319" s="2">
        <v>1.7191737400063401E-3</v>
      </c>
    </row>
    <row r="320" spans="1:9" x14ac:dyDescent="0.3">
      <c r="A320" s="1">
        <v>323</v>
      </c>
      <c r="B320" s="4" t="e">
        <f>MATCH(C320,Hoja1!A:A,0)</f>
        <v>#N/A</v>
      </c>
      <c r="C320" t="s">
        <v>71</v>
      </c>
      <c r="D320" s="12">
        <v>100</v>
      </c>
      <c r="E320" t="s">
        <v>124</v>
      </c>
      <c r="F320">
        <v>-907082</v>
      </c>
      <c r="G320" s="2">
        <v>1</v>
      </c>
      <c r="H320">
        <v>-908576</v>
      </c>
      <c r="I320" s="2">
        <v>1.6443313492762299E-3</v>
      </c>
    </row>
    <row r="321" spans="1:9" x14ac:dyDescent="0.3">
      <c r="A321" s="1">
        <v>324</v>
      </c>
      <c r="B321" s="4" t="e">
        <f>MATCH(C321,Hoja1!A:A,0)</f>
        <v>#N/A</v>
      </c>
      <c r="C321" t="s">
        <v>71</v>
      </c>
      <c r="D321" s="12">
        <v>100</v>
      </c>
      <c r="E321" t="s">
        <v>125</v>
      </c>
      <c r="F321">
        <v>-907082</v>
      </c>
      <c r="G321" s="2">
        <v>1</v>
      </c>
      <c r="H321">
        <v>-908576</v>
      </c>
      <c r="I321" s="2">
        <v>1.6443313492762299E-3</v>
      </c>
    </row>
    <row r="322" spans="1:9" x14ac:dyDescent="0.3">
      <c r="A322" s="1">
        <v>325</v>
      </c>
      <c r="B322" s="4" t="e">
        <f>MATCH(C322,Hoja1!A:A,0)</f>
        <v>#N/A</v>
      </c>
      <c r="C322" t="s">
        <v>72</v>
      </c>
      <c r="D322" s="12">
        <v>100</v>
      </c>
      <c r="E322" t="s">
        <v>121</v>
      </c>
      <c r="F322">
        <v>-865189</v>
      </c>
      <c r="G322" s="2">
        <v>1</v>
      </c>
      <c r="H322">
        <v>-869577</v>
      </c>
      <c r="I322" s="2">
        <v>5.046131624916482E-3</v>
      </c>
    </row>
    <row r="323" spans="1:9" x14ac:dyDescent="0.3">
      <c r="A323" s="1">
        <v>326</v>
      </c>
      <c r="B323" s="4" t="e">
        <f>MATCH(C323,Hoja1!A:A,0)</f>
        <v>#N/A</v>
      </c>
      <c r="C323" t="s">
        <v>72</v>
      </c>
      <c r="D323" s="12">
        <v>100</v>
      </c>
      <c r="E323" t="s">
        <v>122</v>
      </c>
      <c r="F323">
        <v>-867789</v>
      </c>
      <c r="G323" s="2">
        <v>1</v>
      </c>
      <c r="H323">
        <v>-869577</v>
      </c>
      <c r="I323" s="2">
        <v>2.056172138867518E-3</v>
      </c>
    </row>
    <row r="324" spans="1:9" x14ac:dyDescent="0.3">
      <c r="A324" s="1">
        <v>327</v>
      </c>
      <c r="B324" s="4" t="e">
        <f>MATCH(C324,Hoja1!A:A,0)</f>
        <v>#N/A</v>
      </c>
      <c r="C324" t="s">
        <v>72</v>
      </c>
      <c r="D324" s="12">
        <v>100</v>
      </c>
      <c r="E324" t="s">
        <v>123</v>
      </c>
      <c r="F324">
        <v>-867789</v>
      </c>
      <c r="G324" s="2">
        <v>1</v>
      </c>
      <c r="H324">
        <v>-869577</v>
      </c>
      <c r="I324" s="2">
        <v>2.056172138867518E-3</v>
      </c>
    </row>
    <row r="325" spans="1:9" x14ac:dyDescent="0.3">
      <c r="A325" s="1">
        <v>328</v>
      </c>
      <c r="B325" s="4" t="e">
        <f>MATCH(C325,Hoja1!A:A,0)</f>
        <v>#N/A</v>
      </c>
      <c r="C325" t="s">
        <v>72</v>
      </c>
      <c r="D325" s="12">
        <v>100</v>
      </c>
      <c r="E325" t="s">
        <v>124</v>
      </c>
      <c r="F325">
        <v>-869288</v>
      </c>
      <c r="G325" s="2">
        <v>1</v>
      </c>
      <c r="H325">
        <v>-869577</v>
      </c>
      <c r="I325" s="2">
        <v>3.3234549671851935E-4</v>
      </c>
    </row>
    <row r="326" spans="1:9" x14ac:dyDescent="0.3">
      <c r="A326" s="1">
        <v>329</v>
      </c>
      <c r="B326" s="4" t="e">
        <f>MATCH(C326,Hoja1!A:A,0)</f>
        <v>#N/A</v>
      </c>
      <c r="C326" t="s">
        <v>72</v>
      </c>
      <c r="D326" s="12">
        <v>100</v>
      </c>
      <c r="E326" t="s">
        <v>125</v>
      </c>
      <c r="F326">
        <v>-869288</v>
      </c>
      <c r="G326" s="2">
        <v>1</v>
      </c>
      <c r="H326">
        <v>-869577</v>
      </c>
      <c r="I326" s="2">
        <v>3.3234549671851935E-4</v>
      </c>
    </row>
    <row r="327" spans="1:9" x14ac:dyDescent="0.3">
      <c r="A327" s="1">
        <v>330</v>
      </c>
      <c r="B327" s="4" t="e">
        <f>MATCH(C327,Hoja1!A:A,0)</f>
        <v>#N/A</v>
      </c>
      <c r="C327" t="s">
        <v>73</v>
      </c>
      <c r="D327" s="12">
        <v>100</v>
      </c>
      <c r="E327" t="s">
        <v>121</v>
      </c>
      <c r="F327">
        <v>-784094</v>
      </c>
      <c r="G327" s="2">
        <v>1</v>
      </c>
      <c r="H327">
        <v>-788241</v>
      </c>
      <c r="I327" s="2">
        <v>5.2610813190382133E-3</v>
      </c>
    </row>
    <row r="328" spans="1:9" x14ac:dyDescent="0.3">
      <c r="A328" s="1">
        <v>331</v>
      </c>
      <c r="B328" s="4" t="e">
        <f>MATCH(C328,Hoja1!A:A,0)</f>
        <v>#N/A</v>
      </c>
      <c r="C328" t="s">
        <v>73</v>
      </c>
      <c r="D328" s="12">
        <v>100</v>
      </c>
      <c r="E328" t="s">
        <v>122</v>
      </c>
      <c r="F328">
        <v>-784749</v>
      </c>
      <c r="G328" s="2">
        <v>1</v>
      </c>
      <c r="H328">
        <v>-788241</v>
      </c>
      <c r="I328" s="2">
        <v>4.4301171849726161E-3</v>
      </c>
    </row>
    <row r="329" spans="1:9" x14ac:dyDescent="0.3">
      <c r="A329" s="1">
        <v>332</v>
      </c>
      <c r="B329" s="4" t="e">
        <f>MATCH(C329,Hoja1!A:A,0)</f>
        <v>#N/A</v>
      </c>
      <c r="C329" t="s">
        <v>73</v>
      </c>
      <c r="D329" s="12">
        <v>100</v>
      </c>
      <c r="E329" t="s">
        <v>123</v>
      </c>
      <c r="F329">
        <v>-784749</v>
      </c>
      <c r="G329" s="2">
        <v>1</v>
      </c>
      <c r="H329">
        <v>-788241</v>
      </c>
      <c r="I329" s="2">
        <v>4.4301171849726161E-3</v>
      </c>
    </row>
    <row r="330" spans="1:9" x14ac:dyDescent="0.3">
      <c r="A330" s="1">
        <v>333</v>
      </c>
      <c r="B330" s="4" t="e">
        <f>MATCH(C330,Hoja1!A:A,0)</f>
        <v>#N/A</v>
      </c>
      <c r="C330" t="s">
        <v>73</v>
      </c>
      <c r="D330" s="12">
        <v>100</v>
      </c>
      <c r="E330" t="s">
        <v>124</v>
      </c>
      <c r="F330">
        <v>-785441</v>
      </c>
      <c r="G330" s="2">
        <v>1</v>
      </c>
      <c r="H330">
        <v>-788241</v>
      </c>
      <c r="I330" s="2">
        <v>3.5522130921888102E-3</v>
      </c>
    </row>
    <row r="331" spans="1:9" x14ac:dyDescent="0.3">
      <c r="A331" s="1">
        <v>334</v>
      </c>
      <c r="B331" s="4" t="e">
        <f>MATCH(C331,Hoja1!A:A,0)</f>
        <v>#N/A</v>
      </c>
      <c r="C331" t="s">
        <v>73</v>
      </c>
      <c r="D331" s="12">
        <v>100</v>
      </c>
      <c r="E331" t="s">
        <v>125</v>
      </c>
      <c r="F331">
        <v>-785441</v>
      </c>
      <c r="G331" s="2">
        <v>1</v>
      </c>
      <c r="H331">
        <v>-788241</v>
      </c>
      <c r="I331" s="2">
        <v>3.5522130921888102E-3</v>
      </c>
    </row>
    <row r="332" spans="1:9" x14ac:dyDescent="0.3">
      <c r="A332" s="1">
        <v>335</v>
      </c>
      <c r="B332" s="4" t="e">
        <f>MATCH(C332,Hoja1!A:A,0)</f>
        <v>#N/A</v>
      </c>
      <c r="C332" t="s">
        <v>74</v>
      </c>
      <c r="D332" s="12">
        <v>100</v>
      </c>
      <c r="E332" t="s">
        <v>121</v>
      </c>
      <c r="F332">
        <v>-651715</v>
      </c>
      <c r="G332" s="2">
        <v>1</v>
      </c>
      <c r="H332">
        <v>-655668</v>
      </c>
      <c r="I332" s="2">
        <v>6.0289658790729454E-3</v>
      </c>
    </row>
    <row r="333" spans="1:9" x14ac:dyDescent="0.3">
      <c r="A333" s="1">
        <v>336</v>
      </c>
      <c r="B333" s="4" t="e">
        <f>MATCH(C333,Hoja1!A:A,0)</f>
        <v>#N/A</v>
      </c>
      <c r="C333" t="s">
        <v>74</v>
      </c>
      <c r="D333" s="12">
        <v>100</v>
      </c>
      <c r="E333" t="s">
        <v>122</v>
      </c>
      <c r="F333">
        <v>-655048</v>
      </c>
      <c r="G333" s="2">
        <v>1</v>
      </c>
      <c r="H333">
        <v>-655668</v>
      </c>
      <c r="I333" s="2">
        <v>9.4560051733499266E-4</v>
      </c>
    </row>
    <row r="334" spans="1:9" x14ac:dyDescent="0.3">
      <c r="A334" s="1">
        <v>337</v>
      </c>
      <c r="B334" s="4" t="e">
        <f>MATCH(C334,Hoja1!A:A,0)</f>
        <v>#N/A</v>
      </c>
      <c r="C334" t="s">
        <v>74</v>
      </c>
      <c r="D334" s="12">
        <v>100</v>
      </c>
      <c r="E334" t="s">
        <v>123</v>
      </c>
      <c r="F334">
        <v>-655048</v>
      </c>
      <c r="G334" s="2">
        <v>1</v>
      </c>
      <c r="H334">
        <v>-655668</v>
      </c>
      <c r="I334" s="2">
        <v>9.4560051733499266E-4</v>
      </c>
    </row>
    <row r="335" spans="1:9" x14ac:dyDescent="0.3">
      <c r="A335" s="1">
        <v>338</v>
      </c>
      <c r="B335" s="4" t="e">
        <f>MATCH(C335,Hoja1!A:A,0)</f>
        <v>#N/A</v>
      </c>
      <c r="C335" t="s">
        <v>74</v>
      </c>
      <c r="D335" s="12">
        <v>100</v>
      </c>
      <c r="E335" t="s">
        <v>124</v>
      </c>
      <c r="F335">
        <v>-654378</v>
      </c>
      <c r="G335" s="2">
        <v>1</v>
      </c>
      <c r="H335">
        <v>-655668</v>
      </c>
      <c r="I335" s="2">
        <v>1.9674591409066782E-3</v>
      </c>
    </row>
    <row r="336" spans="1:9" x14ac:dyDescent="0.3">
      <c r="A336" s="1">
        <v>339</v>
      </c>
      <c r="B336" s="4" t="e">
        <f>MATCH(C336,Hoja1!A:A,0)</f>
        <v>#N/A</v>
      </c>
      <c r="C336" t="s">
        <v>74</v>
      </c>
      <c r="D336" s="12">
        <v>100</v>
      </c>
      <c r="E336" t="s">
        <v>125</v>
      </c>
      <c r="F336">
        <v>-654613</v>
      </c>
      <c r="G336" s="2">
        <v>1</v>
      </c>
      <c r="H336">
        <v>-655668</v>
      </c>
      <c r="I336" s="2">
        <v>1.609046041594221E-3</v>
      </c>
    </row>
    <row r="337" spans="1:9" x14ac:dyDescent="0.3">
      <c r="A337" s="1">
        <v>340</v>
      </c>
      <c r="B337" s="4" t="e">
        <f>MATCH(C337,Hoja1!A:A,0)</f>
        <v>#N/A</v>
      </c>
      <c r="C337" t="s">
        <v>75</v>
      </c>
      <c r="D337" s="14">
        <v>20</v>
      </c>
      <c r="E337" t="s">
        <v>121</v>
      </c>
      <c r="F337">
        <v>-19795</v>
      </c>
      <c r="G337" s="2">
        <v>0.96430000000000005</v>
      </c>
      <c r="H337">
        <v>-24064</v>
      </c>
      <c r="I337" s="2">
        <v>0.17740192819148942</v>
      </c>
    </row>
    <row r="338" spans="1:9" x14ac:dyDescent="0.3">
      <c r="A338" s="1">
        <v>341</v>
      </c>
      <c r="B338" s="4" t="e">
        <f>MATCH(C338,Hoja1!A:A,0)</f>
        <v>#N/A</v>
      </c>
      <c r="C338" t="s">
        <v>75</v>
      </c>
      <c r="D338" s="14">
        <v>20</v>
      </c>
      <c r="E338" t="s">
        <v>122</v>
      </c>
      <c r="F338">
        <v>-21473</v>
      </c>
      <c r="G338" s="2">
        <v>0.96430000000000005</v>
      </c>
      <c r="H338">
        <v>-24064</v>
      </c>
      <c r="I338" s="2">
        <v>0.107671210106383</v>
      </c>
    </row>
    <row r="339" spans="1:9" x14ac:dyDescent="0.3">
      <c r="A339" s="1">
        <v>342</v>
      </c>
      <c r="B339" s="4" t="e">
        <f>MATCH(C339,Hoja1!A:A,0)</f>
        <v>#N/A</v>
      </c>
      <c r="C339" t="s">
        <v>75</v>
      </c>
      <c r="D339" s="14">
        <v>20</v>
      </c>
      <c r="E339" t="s">
        <v>123</v>
      </c>
      <c r="F339">
        <v>-21473</v>
      </c>
      <c r="G339" s="2">
        <v>0.96430000000000005</v>
      </c>
      <c r="H339">
        <v>-24064</v>
      </c>
      <c r="I339" s="2">
        <v>0.107671210106383</v>
      </c>
    </row>
    <row r="340" spans="1:9" x14ac:dyDescent="0.3">
      <c r="A340" s="1">
        <v>343</v>
      </c>
      <c r="B340" s="4" t="e">
        <f>MATCH(C340,Hoja1!A:A,0)</f>
        <v>#N/A</v>
      </c>
      <c r="C340" t="s">
        <v>75</v>
      </c>
      <c r="D340" s="14">
        <v>20</v>
      </c>
      <c r="E340" t="s">
        <v>124</v>
      </c>
      <c r="F340">
        <v>-20936</v>
      </c>
      <c r="G340" s="2">
        <v>0.96430000000000005</v>
      </c>
      <c r="H340">
        <v>-24064</v>
      </c>
      <c r="I340" s="2">
        <v>0.12998670212765961</v>
      </c>
    </row>
    <row r="341" spans="1:9" x14ac:dyDescent="0.3">
      <c r="A341" s="1">
        <v>344</v>
      </c>
      <c r="B341" s="4" t="e">
        <f>MATCH(C341,Hoja1!A:A,0)</f>
        <v>#N/A</v>
      </c>
      <c r="C341" t="s">
        <v>75</v>
      </c>
      <c r="D341" s="14">
        <v>20</v>
      </c>
      <c r="E341" t="s">
        <v>125</v>
      </c>
      <c r="F341">
        <v>-20936</v>
      </c>
      <c r="G341" s="2">
        <v>0.96430000000000005</v>
      </c>
      <c r="H341">
        <v>-24064</v>
      </c>
      <c r="I341" s="2">
        <v>0.12998670212765961</v>
      </c>
    </row>
    <row r="342" spans="1:9" x14ac:dyDescent="0.3">
      <c r="A342" s="1">
        <v>345</v>
      </c>
      <c r="B342" s="4" t="e">
        <f>MATCH(C342,Hoja1!A:A,0)</f>
        <v>#N/A</v>
      </c>
      <c r="C342" t="s">
        <v>76</v>
      </c>
      <c r="D342" s="12">
        <v>100</v>
      </c>
      <c r="E342" t="s">
        <v>121</v>
      </c>
      <c r="F342">
        <v>-576332</v>
      </c>
      <c r="G342" s="2">
        <v>1</v>
      </c>
      <c r="H342">
        <v>-582011</v>
      </c>
      <c r="I342" s="2">
        <v>9.757547537761313E-3</v>
      </c>
    </row>
    <row r="343" spans="1:9" x14ac:dyDescent="0.3">
      <c r="A343" s="1">
        <v>346</v>
      </c>
      <c r="B343" s="4" t="e">
        <f>MATCH(C343,Hoja1!A:A,0)</f>
        <v>#N/A</v>
      </c>
      <c r="C343" t="s">
        <v>76</v>
      </c>
      <c r="D343" s="12">
        <v>100</v>
      </c>
      <c r="E343" t="s">
        <v>122</v>
      </c>
      <c r="F343">
        <v>-580411</v>
      </c>
      <c r="G343" s="2">
        <v>1</v>
      </c>
      <c r="H343">
        <v>-582011</v>
      </c>
      <c r="I343" s="2">
        <v>2.7490889347452203E-3</v>
      </c>
    </row>
    <row r="344" spans="1:9" x14ac:dyDescent="0.3">
      <c r="A344" s="1">
        <v>347</v>
      </c>
      <c r="B344" s="4" t="e">
        <f>MATCH(C344,Hoja1!A:A,0)</f>
        <v>#N/A</v>
      </c>
      <c r="C344" t="s">
        <v>76</v>
      </c>
      <c r="D344" s="12">
        <v>100</v>
      </c>
      <c r="E344" t="s">
        <v>123</v>
      </c>
      <c r="F344">
        <v>-580411</v>
      </c>
      <c r="G344" s="2">
        <v>1</v>
      </c>
      <c r="H344">
        <v>-582011</v>
      </c>
      <c r="I344" s="2">
        <v>2.7490889347452203E-3</v>
      </c>
    </row>
    <row r="345" spans="1:9" x14ac:dyDescent="0.3">
      <c r="A345" s="1">
        <v>348</v>
      </c>
      <c r="B345" s="4" t="e">
        <f>MATCH(C345,Hoja1!A:A,0)</f>
        <v>#N/A</v>
      </c>
      <c r="C345" t="s">
        <v>76</v>
      </c>
      <c r="D345" s="12">
        <v>100</v>
      </c>
      <c r="E345" t="s">
        <v>124</v>
      </c>
      <c r="F345">
        <v>-579940</v>
      </c>
      <c r="G345" s="2">
        <v>1</v>
      </c>
      <c r="H345">
        <v>-582011</v>
      </c>
      <c r="I345" s="2">
        <v>3.5583519899108438E-3</v>
      </c>
    </row>
    <row r="346" spans="1:9" x14ac:dyDescent="0.3">
      <c r="A346" s="1">
        <v>349</v>
      </c>
      <c r="B346" s="4" t="e">
        <f>MATCH(C346,Hoja1!A:A,0)</f>
        <v>#N/A</v>
      </c>
      <c r="C346" t="s">
        <v>76</v>
      </c>
      <c r="D346" s="12">
        <v>100</v>
      </c>
      <c r="E346" t="s">
        <v>125</v>
      </c>
      <c r="F346">
        <v>-579940</v>
      </c>
      <c r="G346" s="2">
        <v>1</v>
      </c>
      <c r="H346">
        <v>-582011</v>
      </c>
      <c r="I346" s="2">
        <v>3.5583519899108438E-3</v>
      </c>
    </row>
    <row r="347" spans="1:9" x14ac:dyDescent="0.3">
      <c r="A347" s="1">
        <v>350</v>
      </c>
      <c r="B347" s="4" t="e">
        <f>MATCH(C347,Hoja1!A:A,0)</f>
        <v>#N/A</v>
      </c>
      <c r="C347" t="s">
        <v>77</v>
      </c>
      <c r="D347" s="12">
        <v>100</v>
      </c>
      <c r="E347" t="s">
        <v>121</v>
      </c>
      <c r="F347">
        <v>-503526</v>
      </c>
      <c r="G347" s="2">
        <v>1</v>
      </c>
      <c r="H347">
        <v>-509819</v>
      </c>
      <c r="I347" s="2">
        <v>1.2343596452858761E-2</v>
      </c>
    </row>
    <row r="348" spans="1:9" x14ac:dyDescent="0.3">
      <c r="A348" s="1">
        <v>351</v>
      </c>
      <c r="B348" s="4" t="e">
        <f>MATCH(C348,Hoja1!A:A,0)</f>
        <v>#N/A</v>
      </c>
      <c r="C348" t="s">
        <v>77</v>
      </c>
      <c r="D348" s="12">
        <v>100</v>
      </c>
      <c r="E348" t="s">
        <v>122</v>
      </c>
      <c r="F348">
        <v>-506985</v>
      </c>
      <c r="G348" s="2">
        <v>1</v>
      </c>
      <c r="H348">
        <v>-509819</v>
      </c>
      <c r="I348" s="2">
        <v>5.5588355867474534E-3</v>
      </c>
    </row>
    <row r="349" spans="1:9" x14ac:dyDescent="0.3">
      <c r="A349" s="1">
        <v>352</v>
      </c>
      <c r="B349" s="4" t="e">
        <f>MATCH(C349,Hoja1!A:A,0)</f>
        <v>#N/A</v>
      </c>
      <c r="C349" t="s">
        <v>77</v>
      </c>
      <c r="D349" s="12">
        <v>100</v>
      </c>
      <c r="E349" t="s">
        <v>123</v>
      </c>
      <c r="F349">
        <v>-506985</v>
      </c>
      <c r="G349" s="2">
        <v>1</v>
      </c>
      <c r="H349">
        <v>-509819</v>
      </c>
      <c r="I349" s="2">
        <v>5.5588355867474534E-3</v>
      </c>
    </row>
    <row r="350" spans="1:9" x14ac:dyDescent="0.3">
      <c r="A350" s="1">
        <v>353</v>
      </c>
      <c r="B350" s="4" t="e">
        <f>MATCH(C350,Hoja1!A:A,0)</f>
        <v>#N/A</v>
      </c>
      <c r="C350" t="s">
        <v>77</v>
      </c>
      <c r="D350" s="12">
        <v>100</v>
      </c>
      <c r="E350" t="s">
        <v>124</v>
      </c>
      <c r="F350">
        <v>-505660</v>
      </c>
      <c r="G350" s="2">
        <v>1</v>
      </c>
      <c r="H350">
        <v>-509819</v>
      </c>
      <c r="I350" s="2">
        <v>8.1577971789988206E-3</v>
      </c>
    </row>
    <row r="351" spans="1:9" x14ac:dyDescent="0.3">
      <c r="A351" s="1">
        <v>354</v>
      </c>
      <c r="B351" s="4" t="e">
        <f>MATCH(C351,Hoja1!A:A,0)</f>
        <v>#N/A</v>
      </c>
      <c r="C351" t="s">
        <v>77</v>
      </c>
      <c r="D351" s="12">
        <v>100</v>
      </c>
      <c r="E351" t="s">
        <v>125</v>
      </c>
      <c r="F351">
        <v>-505660</v>
      </c>
      <c r="G351" s="2">
        <v>1</v>
      </c>
      <c r="H351">
        <v>-509819</v>
      </c>
      <c r="I351" s="2">
        <v>8.1577971789988206E-3</v>
      </c>
    </row>
    <row r="352" spans="1:9" x14ac:dyDescent="0.3">
      <c r="A352" s="1">
        <v>355</v>
      </c>
      <c r="B352" s="4" t="e">
        <f>MATCH(C352,Hoja1!A:A,0)</f>
        <v>#N/A</v>
      </c>
      <c r="C352" t="s">
        <v>78</v>
      </c>
      <c r="D352" s="12">
        <v>100</v>
      </c>
      <c r="E352" t="s">
        <v>121</v>
      </c>
      <c r="F352">
        <v>-927015</v>
      </c>
      <c r="G352" s="2">
        <v>1</v>
      </c>
      <c r="H352">
        <v>-938944</v>
      </c>
      <c r="I352" s="2">
        <v>1.2704698043759798E-2</v>
      </c>
    </row>
    <row r="353" spans="1:9" x14ac:dyDescent="0.3">
      <c r="A353" s="1">
        <v>356</v>
      </c>
      <c r="B353" s="4" t="e">
        <f>MATCH(C353,Hoja1!A:A,0)</f>
        <v>#N/A</v>
      </c>
      <c r="C353" t="s">
        <v>78</v>
      </c>
      <c r="D353" s="12">
        <v>100</v>
      </c>
      <c r="E353" t="s">
        <v>122</v>
      </c>
      <c r="F353">
        <v>-936317</v>
      </c>
      <c r="G353" s="2">
        <v>1</v>
      </c>
      <c r="H353">
        <v>-938944</v>
      </c>
      <c r="I353" s="2">
        <v>2.7978239383818419E-3</v>
      </c>
    </row>
    <row r="354" spans="1:9" x14ac:dyDescent="0.3">
      <c r="A354" s="1">
        <v>357</v>
      </c>
      <c r="B354" s="4" t="e">
        <f>MATCH(C354,Hoja1!A:A,0)</f>
        <v>#N/A</v>
      </c>
      <c r="C354" t="s">
        <v>78</v>
      </c>
      <c r="D354" s="12">
        <v>100</v>
      </c>
      <c r="E354" t="s">
        <v>123</v>
      </c>
      <c r="F354">
        <v>-936464</v>
      </c>
      <c r="G354" s="2">
        <v>1</v>
      </c>
      <c r="H354">
        <v>-938944</v>
      </c>
      <c r="I354" s="2">
        <v>2.6412650807715898E-3</v>
      </c>
    </row>
    <row r="355" spans="1:9" x14ac:dyDescent="0.3">
      <c r="A355" s="1">
        <v>358</v>
      </c>
      <c r="B355" s="4" t="e">
        <f>MATCH(C355,Hoja1!A:A,0)</f>
        <v>#N/A</v>
      </c>
      <c r="C355" t="s">
        <v>78</v>
      </c>
      <c r="D355" s="12">
        <v>100</v>
      </c>
      <c r="E355" t="s">
        <v>124</v>
      </c>
      <c r="F355">
        <v>-935793</v>
      </c>
      <c r="G355" s="2">
        <v>1</v>
      </c>
      <c r="H355">
        <v>-938944</v>
      </c>
      <c r="I355" s="2">
        <v>3.355897689319065E-3</v>
      </c>
    </row>
    <row r="356" spans="1:9" x14ac:dyDescent="0.3">
      <c r="A356" s="1">
        <v>359</v>
      </c>
      <c r="B356" s="4" t="e">
        <f>MATCH(C356,Hoja1!A:A,0)</f>
        <v>#N/A</v>
      </c>
      <c r="C356" t="s">
        <v>78</v>
      </c>
      <c r="D356" s="12">
        <v>100</v>
      </c>
      <c r="E356" t="s">
        <v>125</v>
      </c>
      <c r="F356">
        <v>-935940</v>
      </c>
      <c r="G356" s="2">
        <v>1</v>
      </c>
      <c r="H356">
        <v>-938944</v>
      </c>
      <c r="I356" s="2">
        <v>3.1993388317088129E-3</v>
      </c>
    </row>
    <row r="357" spans="1:9" x14ac:dyDescent="0.3">
      <c r="A357" s="1">
        <v>360</v>
      </c>
      <c r="B357" s="4" t="e">
        <f>MATCH(C357,Hoja1!A:A,0)</f>
        <v>#N/A</v>
      </c>
      <c r="C357" t="s">
        <v>79</v>
      </c>
      <c r="D357" s="12">
        <v>100</v>
      </c>
      <c r="E357" t="s">
        <v>121</v>
      </c>
      <c r="F357">
        <v>-474513</v>
      </c>
      <c r="G357" s="2">
        <v>1</v>
      </c>
      <c r="H357">
        <v>-481612</v>
      </c>
      <c r="I357" s="2">
        <v>1.4740081227211949E-2</v>
      </c>
    </row>
    <row r="358" spans="1:9" x14ac:dyDescent="0.3">
      <c r="A358" s="1">
        <v>361</v>
      </c>
      <c r="B358" s="4" t="e">
        <f>MATCH(C358,Hoja1!A:A,0)</f>
        <v>#N/A</v>
      </c>
      <c r="C358" t="s">
        <v>79</v>
      </c>
      <c r="D358" s="12">
        <v>100</v>
      </c>
      <c r="E358" t="s">
        <v>122</v>
      </c>
      <c r="F358">
        <v>-480634</v>
      </c>
      <c r="G358" s="2">
        <v>1</v>
      </c>
      <c r="H358">
        <v>-481612</v>
      </c>
      <c r="I358" s="2">
        <v>2.030680298663655E-3</v>
      </c>
    </row>
    <row r="359" spans="1:9" x14ac:dyDescent="0.3">
      <c r="A359" s="1">
        <v>362</v>
      </c>
      <c r="B359" s="4" t="e">
        <f>MATCH(C359,Hoja1!A:A,0)</f>
        <v>#N/A</v>
      </c>
      <c r="C359" t="s">
        <v>79</v>
      </c>
      <c r="D359" s="12">
        <v>100</v>
      </c>
      <c r="E359" t="s">
        <v>123</v>
      </c>
      <c r="F359">
        <v>-480634</v>
      </c>
      <c r="G359" s="2">
        <v>1</v>
      </c>
      <c r="H359">
        <v>-481612</v>
      </c>
      <c r="I359" s="2">
        <v>2.030680298663655E-3</v>
      </c>
    </row>
    <row r="360" spans="1:9" x14ac:dyDescent="0.3">
      <c r="A360" s="1">
        <v>363</v>
      </c>
      <c r="B360" s="4" t="e">
        <f>MATCH(C360,Hoja1!A:A,0)</f>
        <v>#N/A</v>
      </c>
      <c r="C360" t="s">
        <v>79</v>
      </c>
      <c r="D360" s="12">
        <v>100</v>
      </c>
      <c r="E360" t="s">
        <v>124</v>
      </c>
      <c r="F360">
        <v>-480343</v>
      </c>
      <c r="G360" s="2">
        <v>1</v>
      </c>
      <c r="H360">
        <v>-481612</v>
      </c>
      <c r="I360" s="2">
        <v>2.6349011237261533E-3</v>
      </c>
    </row>
    <row r="361" spans="1:9" x14ac:dyDescent="0.3">
      <c r="A361" s="1">
        <v>364</v>
      </c>
      <c r="B361" s="4" t="e">
        <f>MATCH(C361,Hoja1!A:A,0)</f>
        <v>#N/A</v>
      </c>
      <c r="C361" t="s">
        <v>79</v>
      </c>
      <c r="D361" s="12">
        <v>100</v>
      </c>
      <c r="E361" t="s">
        <v>125</v>
      </c>
      <c r="F361">
        <v>-480479</v>
      </c>
      <c r="G361" s="2">
        <v>1</v>
      </c>
      <c r="H361">
        <v>-481612</v>
      </c>
      <c r="I361" s="2">
        <v>2.3525161333189369E-3</v>
      </c>
    </row>
    <row r="362" spans="1:9" x14ac:dyDescent="0.3">
      <c r="A362" s="1">
        <v>365</v>
      </c>
      <c r="B362" s="4" t="e">
        <f>MATCH(C362,Hoja1!A:A,0)</f>
        <v>#N/A</v>
      </c>
      <c r="C362" t="s">
        <v>80</v>
      </c>
      <c r="D362" s="12">
        <v>100</v>
      </c>
      <c r="E362" t="s">
        <v>121</v>
      </c>
      <c r="F362">
        <v>-847801</v>
      </c>
      <c r="G362" s="2">
        <v>1</v>
      </c>
      <c r="H362">
        <v>-852169</v>
      </c>
      <c r="I362" s="2">
        <v>5.1257438371966127E-3</v>
      </c>
    </row>
    <row r="363" spans="1:9" x14ac:dyDescent="0.3">
      <c r="A363" s="1">
        <v>366</v>
      </c>
      <c r="B363" s="4" t="e">
        <f>MATCH(C363,Hoja1!A:A,0)</f>
        <v>#N/A</v>
      </c>
      <c r="C363" t="s">
        <v>80</v>
      </c>
      <c r="D363" s="12">
        <v>100</v>
      </c>
      <c r="E363" t="s">
        <v>122</v>
      </c>
      <c r="F363">
        <v>-850134</v>
      </c>
      <c r="G363" s="2">
        <v>1</v>
      </c>
      <c r="H363">
        <v>-852169</v>
      </c>
      <c r="I363" s="2">
        <v>2.3880239717708578E-3</v>
      </c>
    </row>
    <row r="364" spans="1:9" x14ac:dyDescent="0.3">
      <c r="A364" s="1">
        <v>367</v>
      </c>
      <c r="B364" s="4" t="e">
        <f>MATCH(C364,Hoja1!A:A,0)</f>
        <v>#N/A</v>
      </c>
      <c r="C364" t="s">
        <v>80</v>
      </c>
      <c r="D364" s="12">
        <v>100</v>
      </c>
      <c r="E364" t="s">
        <v>123</v>
      </c>
      <c r="F364">
        <v>-850134</v>
      </c>
      <c r="G364" s="2">
        <v>1</v>
      </c>
      <c r="H364">
        <v>-852169</v>
      </c>
      <c r="I364" s="2">
        <v>2.3880239717708578E-3</v>
      </c>
    </row>
    <row r="365" spans="1:9" x14ac:dyDescent="0.3">
      <c r="A365" s="1">
        <v>368</v>
      </c>
      <c r="B365" s="4" t="e">
        <f>MATCH(C365,Hoja1!A:A,0)</f>
        <v>#N/A</v>
      </c>
      <c r="C365" t="s">
        <v>80</v>
      </c>
      <c r="D365" s="12">
        <v>100</v>
      </c>
      <c r="E365" t="s">
        <v>124</v>
      </c>
      <c r="F365">
        <v>-850462</v>
      </c>
      <c r="G365" s="2">
        <v>1</v>
      </c>
      <c r="H365">
        <v>-852169</v>
      </c>
      <c r="I365" s="2">
        <v>2.00312379351983E-3</v>
      </c>
    </row>
    <row r="366" spans="1:9" x14ac:dyDescent="0.3">
      <c r="A366" s="1">
        <v>369</v>
      </c>
      <c r="B366" s="4" t="e">
        <f>MATCH(C366,Hoja1!A:A,0)</f>
        <v>#N/A</v>
      </c>
      <c r="C366" t="s">
        <v>80</v>
      </c>
      <c r="D366" s="12">
        <v>100</v>
      </c>
      <c r="E366" t="s">
        <v>125</v>
      </c>
      <c r="F366">
        <v>-850519</v>
      </c>
      <c r="G366" s="2">
        <v>1</v>
      </c>
      <c r="H366">
        <v>-852169</v>
      </c>
      <c r="I366" s="2">
        <v>1.9362356527871821E-3</v>
      </c>
    </row>
    <row r="367" spans="1:9" x14ac:dyDescent="0.3">
      <c r="A367" s="1">
        <v>370</v>
      </c>
      <c r="B367" s="4" t="e">
        <f>MATCH(C367,Hoja1!A:A,0)</f>
        <v>#N/A</v>
      </c>
      <c r="C367" t="s">
        <v>81</v>
      </c>
      <c r="D367" s="12">
        <v>100</v>
      </c>
      <c r="E367" t="s">
        <v>121</v>
      </c>
      <c r="F367">
        <v>-831499</v>
      </c>
      <c r="G367" s="2">
        <v>1</v>
      </c>
      <c r="H367">
        <v>-833965</v>
      </c>
      <c r="I367" s="2">
        <v>2.9569586253619762E-3</v>
      </c>
    </row>
    <row r="368" spans="1:9" x14ac:dyDescent="0.3">
      <c r="A368" s="1">
        <v>371</v>
      </c>
      <c r="B368" s="4" t="e">
        <f>MATCH(C368,Hoja1!A:A,0)</f>
        <v>#N/A</v>
      </c>
      <c r="C368" t="s">
        <v>81</v>
      </c>
      <c r="D368" s="12">
        <v>100</v>
      </c>
      <c r="E368" t="s">
        <v>122</v>
      </c>
      <c r="F368">
        <v>-831752</v>
      </c>
      <c r="G368" s="2">
        <v>1</v>
      </c>
      <c r="H368">
        <v>-833965</v>
      </c>
      <c r="I368" s="2">
        <v>2.653588579856469E-3</v>
      </c>
    </row>
    <row r="369" spans="1:9" x14ac:dyDescent="0.3">
      <c r="A369" s="1">
        <v>372</v>
      </c>
      <c r="B369" s="4" t="e">
        <f>MATCH(C369,Hoja1!A:A,0)</f>
        <v>#N/A</v>
      </c>
      <c r="C369" t="s">
        <v>81</v>
      </c>
      <c r="D369" s="12">
        <v>100</v>
      </c>
      <c r="E369" t="s">
        <v>123</v>
      </c>
      <c r="F369">
        <v>-831752</v>
      </c>
      <c r="G369" s="2">
        <v>1</v>
      </c>
      <c r="H369">
        <v>-833965</v>
      </c>
      <c r="I369" s="2">
        <v>2.653588579856469E-3</v>
      </c>
    </row>
    <row r="370" spans="1:9" x14ac:dyDescent="0.3">
      <c r="A370" s="1">
        <v>373</v>
      </c>
      <c r="B370" s="4" t="e">
        <f>MATCH(C370,Hoja1!A:A,0)</f>
        <v>#N/A</v>
      </c>
      <c r="C370" t="s">
        <v>81</v>
      </c>
      <c r="D370" s="12">
        <v>100</v>
      </c>
      <c r="E370" t="s">
        <v>124</v>
      </c>
      <c r="F370">
        <v>-831752</v>
      </c>
      <c r="G370" s="2">
        <v>1</v>
      </c>
      <c r="H370">
        <v>-833965</v>
      </c>
      <c r="I370" s="2">
        <v>2.653588579856469E-3</v>
      </c>
    </row>
    <row r="371" spans="1:9" x14ac:dyDescent="0.3">
      <c r="A371" s="1">
        <v>374</v>
      </c>
      <c r="B371" s="4" t="e">
        <f>MATCH(C371,Hoja1!A:A,0)</f>
        <v>#N/A</v>
      </c>
      <c r="C371" t="s">
        <v>81</v>
      </c>
      <c r="D371" s="12">
        <v>100</v>
      </c>
      <c r="E371" t="s">
        <v>125</v>
      </c>
      <c r="F371">
        <v>-831752</v>
      </c>
      <c r="G371" s="2">
        <v>1</v>
      </c>
      <c r="H371">
        <v>-833965</v>
      </c>
      <c r="I371" s="2">
        <v>2.653588579856469E-3</v>
      </c>
    </row>
    <row r="372" spans="1:9" x14ac:dyDescent="0.3">
      <c r="A372" s="1">
        <v>375</v>
      </c>
      <c r="B372" s="4">
        <f>MATCH(C372,Hoja1!A:A,0)</f>
        <v>10</v>
      </c>
      <c r="C372" t="s">
        <v>82</v>
      </c>
      <c r="D372" s="12">
        <v>100</v>
      </c>
      <c r="E372" t="s">
        <v>121</v>
      </c>
      <c r="F372">
        <v>-880184</v>
      </c>
      <c r="G372" s="2">
        <v>1</v>
      </c>
      <c r="H372">
        <v>-893660</v>
      </c>
      <c r="I372" s="2">
        <v>1.507956045923506E-2</v>
      </c>
    </row>
    <row r="373" spans="1:9" x14ac:dyDescent="0.3">
      <c r="A373" s="1">
        <v>376</v>
      </c>
      <c r="B373" s="4">
        <f>MATCH(C373,Hoja1!A:A,0)</f>
        <v>10</v>
      </c>
      <c r="C373" t="s">
        <v>82</v>
      </c>
      <c r="D373" s="12">
        <v>100</v>
      </c>
      <c r="E373" t="s">
        <v>122</v>
      </c>
      <c r="F373">
        <v>-890391</v>
      </c>
      <c r="G373" s="2">
        <v>1</v>
      </c>
      <c r="H373">
        <v>-893660</v>
      </c>
      <c r="I373" s="2">
        <v>3.6579907347313299E-3</v>
      </c>
    </row>
    <row r="374" spans="1:9" x14ac:dyDescent="0.3">
      <c r="A374" s="1">
        <v>377</v>
      </c>
      <c r="B374" s="4">
        <f>MATCH(C374,Hoja1!A:A,0)</f>
        <v>10</v>
      </c>
      <c r="C374" t="s">
        <v>82</v>
      </c>
      <c r="D374" s="12">
        <v>100</v>
      </c>
      <c r="E374" t="s">
        <v>123</v>
      </c>
      <c r="F374">
        <v>-890581</v>
      </c>
      <c r="G374" s="2">
        <v>1</v>
      </c>
      <c r="H374">
        <v>-893660</v>
      </c>
      <c r="I374" s="2">
        <v>3.4453819125842039E-3</v>
      </c>
    </row>
    <row r="375" spans="1:9" x14ac:dyDescent="0.3">
      <c r="A375" s="1">
        <v>378</v>
      </c>
      <c r="B375" s="4">
        <f>MATCH(C375,Hoja1!A:A,0)</f>
        <v>10</v>
      </c>
      <c r="C375" t="s">
        <v>82</v>
      </c>
      <c r="D375" s="12">
        <v>100</v>
      </c>
      <c r="E375" t="s">
        <v>124</v>
      </c>
      <c r="F375">
        <v>-890311</v>
      </c>
      <c r="G375" s="2">
        <v>1</v>
      </c>
      <c r="H375">
        <v>-893660</v>
      </c>
      <c r="I375" s="2">
        <v>3.7475102387932767E-3</v>
      </c>
    </row>
    <row r="376" spans="1:9" x14ac:dyDescent="0.3">
      <c r="A376" s="1">
        <v>379</v>
      </c>
      <c r="B376" s="4">
        <f>MATCH(C376,Hoja1!A:A,0)</f>
        <v>10</v>
      </c>
      <c r="C376" t="s">
        <v>82</v>
      </c>
      <c r="D376" s="12">
        <v>100</v>
      </c>
      <c r="E376" t="s">
        <v>125</v>
      </c>
      <c r="F376">
        <v>-890311</v>
      </c>
      <c r="G376" s="2">
        <v>1</v>
      </c>
      <c r="H376">
        <v>-893660</v>
      </c>
      <c r="I376" s="2">
        <v>3.7475102387932767E-3</v>
      </c>
    </row>
    <row r="377" spans="1:9" x14ac:dyDescent="0.3">
      <c r="A377" s="1">
        <v>380</v>
      </c>
      <c r="B377" s="4" t="e">
        <f>MATCH(C377,Hoja1!A:A,0)</f>
        <v>#N/A</v>
      </c>
      <c r="C377" t="s">
        <v>83</v>
      </c>
      <c r="D377" s="12">
        <v>100</v>
      </c>
      <c r="E377" t="s">
        <v>121</v>
      </c>
      <c r="F377">
        <v>-710208</v>
      </c>
      <c r="G377" s="2">
        <v>1</v>
      </c>
      <c r="H377">
        <v>-711808</v>
      </c>
      <c r="I377" s="2">
        <v>2.2477971587843907E-3</v>
      </c>
    </row>
    <row r="378" spans="1:9" x14ac:dyDescent="0.3">
      <c r="A378" s="1">
        <v>381</v>
      </c>
      <c r="B378" s="4" t="e">
        <f>MATCH(C378,Hoja1!A:A,0)</f>
        <v>#N/A</v>
      </c>
      <c r="C378" t="s">
        <v>83</v>
      </c>
      <c r="D378" s="12">
        <v>100</v>
      </c>
      <c r="E378" t="s">
        <v>122</v>
      </c>
      <c r="F378">
        <v>-710782</v>
      </c>
      <c r="G378" s="2">
        <v>1</v>
      </c>
      <c r="H378">
        <v>-711808</v>
      </c>
      <c r="I378" s="2">
        <v>1.4413999280704908E-3</v>
      </c>
    </row>
    <row r="379" spans="1:9" x14ac:dyDescent="0.3">
      <c r="A379" s="1">
        <v>382</v>
      </c>
      <c r="B379" s="4" t="e">
        <f>MATCH(C379,Hoja1!A:A,0)</f>
        <v>#N/A</v>
      </c>
      <c r="C379" t="s">
        <v>83</v>
      </c>
      <c r="D379" s="12">
        <v>100</v>
      </c>
      <c r="E379" t="s">
        <v>123</v>
      </c>
      <c r="F379">
        <v>-710782</v>
      </c>
      <c r="G379" s="2">
        <v>1</v>
      </c>
      <c r="H379">
        <v>-711808</v>
      </c>
      <c r="I379" s="2">
        <v>1.4413999280704908E-3</v>
      </c>
    </row>
    <row r="380" spans="1:9" x14ac:dyDescent="0.3">
      <c r="A380" s="1">
        <v>383</v>
      </c>
      <c r="B380" s="4" t="e">
        <f>MATCH(C380,Hoja1!A:A,0)</f>
        <v>#N/A</v>
      </c>
      <c r="C380" t="s">
        <v>83</v>
      </c>
      <c r="D380" s="12">
        <v>100</v>
      </c>
      <c r="E380" t="s">
        <v>124</v>
      </c>
      <c r="F380">
        <v>-710782</v>
      </c>
      <c r="G380" s="2">
        <v>1</v>
      </c>
      <c r="H380">
        <v>-711808</v>
      </c>
      <c r="I380" s="2">
        <v>1.4413999280704908E-3</v>
      </c>
    </row>
    <row r="381" spans="1:9" x14ac:dyDescent="0.3">
      <c r="A381" s="1">
        <v>384</v>
      </c>
      <c r="B381" s="4" t="e">
        <f>MATCH(C381,Hoja1!A:A,0)</f>
        <v>#N/A</v>
      </c>
      <c r="C381" t="s">
        <v>83</v>
      </c>
      <c r="D381" s="12">
        <v>100</v>
      </c>
      <c r="E381" t="s">
        <v>125</v>
      </c>
      <c r="F381">
        <v>-710782</v>
      </c>
      <c r="G381" s="2">
        <v>1</v>
      </c>
      <c r="H381">
        <v>-711808</v>
      </c>
      <c r="I381" s="2">
        <v>1.4413999280704908E-3</v>
      </c>
    </row>
    <row r="382" spans="1:9" x14ac:dyDescent="0.3">
      <c r="A382" s="1">
        <v>385</v>
      </c>
      <c r="B382" s="4" t="e">
        <f>MATCH(C382,Hoja1!A:A,0)</f>
        <v>#N/A</v>
      </c>
      <c r="C382" t="s">
        <v>84</v>
      </c>
      <c r="D382" s="12">
        <v>100</v>
      </c>
      <c r="E382" t="s">
        <v>121</v>
      </c>
      <c r="F382">
        <v>-664932</v>
      </c>
      <c r="G382" s="2">
        <v>1</v>
      </c>
      <c r="H382">
        <v>-669558</v>
      </c>
      <c r="I382" s="2">
        <v>6.9090355129802052E-3</v>
      </c>
    </row>
    <row r="383" spans="1:9" x14ac:dyDescent="0.3">
      <c r="A383" s="1">
        <v>386</v>
      </c>
      <c r="B383" s="4" t="e">
        <f>MATCH(C383,Hoja1!A:A,0)</f>
        <v>#N/A</v>
      </c>
      <c r="C383" t="s">
        <v>84</v>
      </c>
      <c r="D383" s="12">
        <v>100</v>
      </c>
      <c r="E383" t="s">
        <v>122</v>
      </c>
      <c r="F383">
        <v>-667726</v>
      </c>
      <c r="G383" s="2">
        <v>1</v>
      </c>
      <c r="H383">
        <v>-669558</v>
      </c>
      <c r="I383" s="2">
        <v>2.7361333894897833E-3</v>
      </c>
    </row>
    <row r="384" spans="1:9" x14ac:dyDescent="0.3">
      <c r="A384" s="1">
        <v>387</v>
      </c>
      <c r="B384" s="4" t="e">
        <f>MATCH(C384,Hoja1!A:A,0)</f>
        <v>#N/A</v>
      </c>
      <c r="C384" t="s">
        <v>84</v>
      </c>
      <c r="D384" s="12">
        <v>100</v>
      </c>
      <c r="E384" t="s">
        <v>123</v>
      </c>
      <c r="F384">
        <v>-667726</v>
      </c>
      <c r="G384" s="2">
        <v>1</v>
      </c>
      <c r="H384">
        <v>-669558</v>
      </c>
      <c r="I384" s="2">
        <v>2.7361333894897833E-3</v>
      </c>
    </row>
    <row r="385" spans="1:9" x14ac:dyDescent="0.3">
      <c r="A385" s="1">
        <v>388</v>
      </c>
      <c r="B385" s="4" t="e">
        <f>MATCH(C385,Hoja1!A:A,0)</f>
        <v>#N/A</v>
      </c>
      <c r="C385" t="s">
        <v>84</v>
      </c>
      <c r="D385" s="12">
        <v>100</v>
      </c>
      <c r="E385" t="s">
        <v>124</v>
      </c>
      <c r="F385">
        <v>-668118</v>
      </c>
      <c r="G385" s="2">
        <v>1</v>
      </c>
      <c r="H385">
        <v>-669558</v>
      </c>
      <c r="I385" s="2">
        <v>2.15067253322341E-3</v>
      </c>
    </row>
    <row r="386" spans="1:9" x14ac:dyDescent="0.3">
      <c r="A386" s="1">
        <v>389</v>
      </c>
      <c r="B386" s="4" t="e">
        <f>MATCH(C386,Hoja1!A:A,0)</f>
        <v>#N/A</v>
      </c>
      <c r="C386" t="s">
        <v>84</v>
      </c>
      <c r="D386" s="12">
        <v>100</v>
      </c>
      <c r="E386" t="s">
        <v>125</v>
      </c>
      <c r="F386">
        <v>-668332</v>
      </c>
      <c r="G386" s="2">
        <v>1</v>
      </c>
      <c r="H386">
        <v>-669558</v>
      </c>
      <c r="I386" s="2">
        <v>1.8310586984249312E-3</v>
      </c>
    </row>
    <row r="387" spans="1:9" x14ac:dyDescent="0.3">
      <c r="A387" s="1">
        <v>390</v>
      </c>
      <c r="B387" s="4" t="e">
        <f>MATCH(C387,Hoja1!A:A,0)</f>
        <v>#N/A</v>
      </c>
      <c r="C387" t="s">
        <v>85</v>
      </c>
      <c r="D387" s="12">
        <v>100</v>
      </c>
      <c r="E387" t="s">
        <v>121</v>
      </c>
      <c r="F387">
        <v>-990398</v>
      </c>
      <c r="G387" s="2">
        <v>1</v>
      </c>
      <c r="H387">
        <v>-997402</v>
      </c>
      <c r="I387" s="2">
        <v>7.0222437893647689E-3</v>
      </c>
    </row>
    <row r="388" spans="1:9" x14ac:dyDescent="0.3">
      <c r="A388" s="1">
        <v>391</v>
      </c>
      <c r="B388" s="4" t="e">
        <f>MATCH(C388,Hoja1!A:A,0)</f>
        <v>#N/A</v>
      </c>
      <c r="C388" t="s">
        <v>85</v>
      </c>
      <c r="D388" s="12">
        <v>100</v>
      </c>
      <c r="E388" t="s">
        <v>122</v>
      </c>
      <c r="F388">
        <v>-995612</v>
      </c>
      <c r="G388" s="2">
        <v>1</v>
      </c>
      <c r="H388">
        <v>-997402</v>
      </c>
      <c r="I388" s="2">
        <v>1.7946625332614129E-3</v>
      </c>
    </row>
    <row r="389" spans="1:9" x14ac:dyDescent="0.3">
      <c r="A389" s="1">
        <v>392</v>
      </c>
      <c r="B389" s="4" t="e">
        <f>MATCH(C389,Hoja1!A:A,0)</f>
        <v>#N/A</v>
      </c>
      <c r="C389" t="s">
        <v>85</v>
      </c>
      <c r="D389" s="12">
        <v>100</v>
      </c>
      <c r="E389" t="s">
        <v>123</v>
      </c>
      <c r="F389">
        <v>-995612</v>
      </c>
      <c r="G389" s="2">
        <v>1</v>
      </c>
      <c r="H389">
        <v>-997402</v>
      </c>
      <c r="I389" s="2">
        <v>1.7946625332614129E-3</v>
      </c>
    </row>
    <row r="390" spans="1:9" x14ac:dyDescent="0.3">
      <c r="A390" s="1">
        <v>393</v>
      </c>
      <c r="B390" s="4" t="e">
        <f>MATCH(C390,Hoja1!A:A,0)</f>
        <v>#N/A</v>
      </c>
      <c r="C390" t="s">
        <v>85</v>
      </c>
      <c r="D390" s="12">
        <v>100</v>
      </c>
      <c r="E390" t="s">
        <v>124</v>
      </c>
      <c r="F390">
        <v>-995425</v>
      </c>
      <c r="G390" s="2">
        <v>1</v>
      </c>
      <c r="H390">
        <v>-997402</v>
      </c>
      <c r="I390" s="2">
        <v>1.9821496247250359E-3</v>
      </c>
    </row>
    <row r="391" spans="1:9" x14ac:dyDescent="0.3">
      <c r="A391" s="1">
        <v>394</v>
      </c>
      <c r="B391" s="4" t="e">
        <f>MATCH(C391,Hoja1!A:A,0)</f>
        <v>#N/A</v>
      </c>
      <c r="C391" t="s">
        <v>85</v>
      </c>
      <c r="D391" s="12">
        <v>100</v>
      </c>
      <c r="E391" t="s">
        <v>125</v>
      </c>
      <c r="F391">
        <v>-995468</v>
      </c>
      <c r="G391" s="2">
        <v>1</v>
      </c>
      <c r="H391">
        <v>-997402</v>
      </c>
      <c r="I391" s="2">
        <v>1.9390376197360739E-3</v>
      </c>
    </row>
    <row r="392" spans="1:9" x14ac:dyDescent="0.3">
      <c r="A392" s="1">
        <v>395</v>
      </c>
      <c r="B392" s="4" t="e">
        <f>MATCH(C392,Hoja1!A:A,0)</f>
        <v>#N/A</v>
      </c>
      <c r="C392" t="s">
        <v>86</v>
      </c>
      <c r="D392" s="14">
        <v>20</v>
      </c>
      <c r="E392" t="s">
        <v>121</v>
      </c>
      <c r="F392">
        <v>-20441</v>
      </c>
      <c r="G392" s="2">
        <v>0.94120000000000004</v>
      </c>
      <c r="H392">
        <v>-23348</v>
      </c>
      <c r="I392" s="2">
        <v>0.1245074524584547</v>
      </c>
    </row>
    <row r="393" spans="1:9" x14ac:dyDescent="0.3">
      <c r="A393" s="1">
        <v>396</v>
      </c>
      <c r="B393" s="4" t="e">
        <f>MATCH(C393,Hoja1!A:A,0)</f>
        <v>#N/A</v>
      </c>
      <c r="C393" t="s">
        <v>86</v>
      </c>
      <c r="D393" s="14">
        <v>20</v>
      </c>
      <c r="E393" t="s">
        <v>122</v>
      </c>
      <c r="F393">
        <v>-20768</v>
      </c>
      <c r="G393" s="2">
        <v>1</v>
      </c>
      <c r="H393">
        <v>-23348</v>
      </c>
      <c r="I393" s="2">
        <v>0.11050197019016621</v>
      </c>
    </row>
    <row r="394" spans="1:9" x14ac:dyDescent="0.3">
      <c r="A394" s="1">
        <v>397</v>
      </c>
      <c r="B394" s="4" t="e">
        <f>MATCH(C394,Hoja1!A:A,0)</f>
        <v>#N/A</v>
      </c>
      <c r="C394" t="s">
        <v>86</v>
      </c>
      <c r="D394" s="14">
        <v>20</v>
      </c>
      <c r="E394" t="s">
        <v>123</v>
      </c>
      <c r="F394">
        <v>-20768</v>
      </c>
      <c r="G394" s="2">
        <v>1</v>
      </c>
      <c r="H394">
        <v>-23348</v>
      </c>
      <c r="I394" s="2">
        <v>0.11050197019016621</v>
      </c>
    </row>
    <row r="395" spans="1:9" x14ac:dyDescent="0.3">
      <c r="A395" s="1">
        <v>398</v>
      </c>
      <c r="B395" s="4" t="e">
        <f>MATCH(C395,Hoja1!A:A,0)</f>
        <v>#N/A</v>
      </c>
      <c r="C395" t="s">
        <v>86</v>
      </c>
      <c r="D395" s="14">
        <v>20</v>
      </c>
      <c r="E395" t="s">
        <v>124</v>
      </c>
      <c r="F395">
        <v>-20688</v>
      </c>
      <c r="G395" s="2">
        <v>0.91180000000000005</v>
      </c>
      <c r="H395">
        <v>-23348</v>
      </c>
      <c r="I395" s="2">
        <v>0.1139283878704814</v>
      </c>
    </row>
    <row r="396" spans="1:9" x14ac:dyDescent="0.3">
      <c r="A396" s="1">
        <v>399</v>
      </c>
      <c r="B396" s="4" t="e">
        <f>MATCH(C396,Hoja1!A:A,0)</f>
        <v>#N/A</v>
      </c>
      <c r="C396" t="s">
        <v>86</v>
      </c>
      <c r="D396" s="14">
        <v>20</v>
      </c>
      <c r="E396" t="s">
        <v>125</v>
      </c>
      <c r="F396">
        <v>-20688</v>
      </c>
      <c r="G396" s="2">
        <v>0.91180000000000005</v>
      </c>
      <c r="H396">
        <v>-23348</v>
      </c>
      <c r="I396" s="2">
        <v>0.1139283878704814</v>
      </c>
    </row>
    <row r="397" spans="1:9" x14ac:dyDescent="0.3">
      <c r="A397" s="1">
        <v>400</v>
      </c>
      <c r="B397" s="4" t="e">
        <f>MATCH(C397,Hoja1!A:A,0)</f>
        <v>#N/A</v>
      </c>
      <c r="C397" t="s">
        <v>87</v>
      </c>
      <c r="D397" s="12">
        <v>100</v>
      </c>
      <c r="E397" t="s">
        <v>121</v>
      </c>
      <c r="F397">
        <v>-934906</v>
      </c>
      <c r="G397" s="2">
        <v>1</v>
      </c>
      <c r="H397">
        <v>-943750</v>
      </c>
      <c r="I397" s="2">
        <v>9.3711258278145696E-3</v>
      </c>
    </row>
    <row r="398" spans="1:9" x14ac:dyDescent="0.3">
      <c r="A398" s="1">
        <v>401</v>
      </c>
      <c r="B398" s="4" t="e">
        <f>MATCH(C398,Hoja1!A:A,0)</f>
        <v>#N/A</v>
      </c>
      <c r="C398" t="s">
        <v>87</v>
      </c>
      <c r="D398" s="12">
        <v>100</v>
      </c>
      <c r="E398" t="s">
        <v>122</v>
      </c>
      <c r="F398">
        <v>-942084</v>
      </c>
      <c r="G398" s="2">
        <v>1</v>
      </c>
      <c r="H398">
        <v>-943750</v>
      </c>
      <c r="I398" s="2">
        <v>1.7652980132450329E-3</v>
      </c>
    </row>
    <row r="399" spans="1:9" x14ac:dyDescent="0.3">
      <c r="A399" s="1">
        <v>402</v>
      </c>
      <c r="B399" s="4" t="e">
        <f>MATCH(C399,Hoja1!A:A,0)</f>
        <v>#N/A</v>
      </c>
      <c r="C399" t="s">
        <v>87</v>
      </c>
      <c r="D399" s="12">
        <v>100</v>
      </c>
      <c r="E399" t="s">
        <v>123</v>
      </c>
      <c r="F399">
        <v>-942439</v>
      </c>
      <c r="G399" s="2">
        <v>1</v>
      </c>
      <c r="H399">
        <v>-943750</v>
      </c>
      <c r="I399" s="2">
        <v>1.3891390728476821E-3</v>
      </c>
    </row>
    <row r="400" spans="1:9" x14ac:dyDescent="0.3">
      <c r="A400" s="1">
        <v>403</v>
      </c>
      <c r="B400" s="4" t="e">
        <f>MATCH(C400,Hoja1!A:A,0)</f>
        <v>#N/A</v>
      </c>
      <c r="C400" t="s">
        <v>87</v>
      </c>
      <c r="D400" s="12">
        <v>100</v>
      </c>
      <c r="E400" t="s">
        <v>124</v>
      </c>
      <c r="F400">
        <v>-941285</v>
      </c>
      <c r="G400" s="2">
        <v>1</v>
      </c>
      <c r="H400">
        <v>-943750</v>
      </c>
      <c r="I400" s="2">
        <v>2.611920529801325E-3</v>
      </c>
    </row>
    <row r="401" spans="1:9" x14ac:dyDescent="0.3">
      <c r="A401" s="1">
        <v>404</v>
      </c>
      <c r="B401" s="4" t="e">
        <f>MATCH(C401,Hoja1!A:A,0)</f>
        <v>#N/A</v>
      </c>
      <c r="C401" t="s">
        <v>87</v>
      </c>
      <c r="D401" s="12">
        <v>100</v>
      </c>
      <c r="E401" t="s">
        <v>125</v>
      </c>
      <c r="F401">
        <v>-941285</v>
      </c>
      <c r="G401" s="2">
        <v>1</v>
      </c>
      <c r="H401">
        <v>-943750</v>
      </c>
      <c r="I401" s="2">
        <v>2.611920529801325E-3</v>
      </c>
    </row>
    <row r="402" spans="1:9" x14ac:dyDescent="0.3">
      <c r="A402" s="1">
        <v>405</v>
      </c>
      <c r="B402" s="4" t="e">
        <f>MATCH(C402,Hoja1!A:A,0)</f>
        <v>#N/A</v>
      </c>
      <c r="C402" t="s">
        <v>88</v>
      </c>
      <c r="D402" s="12">
        <v>100</v>
      </c>
      <c r="E402" t="s">
        <v>121</v>
      </c>
      <c r="F402">
        <v>-597656</v>
      </c>
      <c r="G402" s="2">
        <v>0.99260000000000004</v>
      </c>
      <c r="H402">
        <v>-599513</v>
      </c>
      <c r="I402" s="2">
        <v>3.097514148984259E-3</v>
      </c>
    </row>
    <row r="403" spans="1:9" x14ac:dyDescent="0.3">
      <c r="A403" s="1">
        <v>406</v>
      </c>
      <c r="B403" s="4" t="e">
        <f>MATCH(C403,Hoja1!A:A,0)</f>
        <v>#N/A</v>
      </c>
      <c r="C403" t="s">
        <v>88</v>
      </c>
      <c r="D403" s="12">
        <v>100</v>
      </c>
      <c r="E403" t="s">
        <v>122</v>
      </c>
      <c r="F403">
        <v>-597821</v>
      </c>
      <c r="G403" s="2">
        <v>0.99260000000000004</v>
      </c>
      <c r="H403">
        <v>-599513</v>
      </c>
      <c r="I403" s="2">
        <v>2.8222907593329922E-3</v>
      </c>
    </row>
    <row r="404" spans="1:9" x14ac:dyDescent="0.3">
      <c r="A404" s="1">
        <v>407</v>
      </c>
      <c r="B404" s="4" t="e">
        <f>MATCH(C404,Hoja1!A:A,0)</f>
        <v>#N/A</v>
      </c>
      <c r="C404" t="s">
        <v>88</v>
      </c>
      <c r="D404" s="12">
        <v>100</v>
      </c>
      <c r="E404" t="s">
        <v>123</v>
      </c>
      <c r="F404">
        <v>-597821</v>
      </c>
      <c r="G404" s="2">
        <v>0.99260000000000004</v>
      </c>
      <c r="H404">
        <v>-599513</v>
      </c>
      <c r="I404" s="2">
        <v>2.8222907593329922E-3</v>
      </c>
    </row>
    <row r="405" spans="1:9" x14ac:dyDescent="0.3">
      <c r="A405" s="1">
        <v>408</v>
      </c>
      <c r="B405" s="4" t="e">
        <f>MATCH(C405,Hoja1!A:A,0)</f>
        <v>#N/A</v>
      </c>
      <c r="C405" t="s">
        <v>88</v>
      </c>
      <c r="D405" s="12">
        <v>100</v>
      </c>
      <c r="E405" t="s">
        <v>124</v>
      </c>
      <c r="F405">
        <v>-597821</v>
      </c>
      <c r="G405" s="2">
        <v>0.99260000000000004</v>
      </c>
      <c r="H405">
        <v>-599513</v>
      </c>
      <c r="I405" s="2">
        <v>2.8222907593329922E-3</v>
      </c>
    </row>
    <row r="406" spans="1:9" x14ac:dyDescent="0.3">
      <c r="A406" s="1">
        <v>409</v>
      </c>
      <c r="B406" s="4" t="e">
        <f>MATCH(C406,Hoja1!A:A,0)</f>
        <v>#N/A</v>
      </c>
      <c r="C406" t="s">
        <v>88</v>
      </c>
      <c r="D406" s="12">
        <v>100</v>
      </c>
      <c r="E406" t="s">
        <v>125</v>
      </c>
      <c r="F406">
        <v>-597821</v>
      </c>
      <c r="G406" s="2">
        <v>0.99260000000000004</v>
      </c>
      <c r="H406">
        <v>-599513</v>
      </c>
      <c r="I406" s="2">
        <v>2.8222907593329922E-3</v>
      </c>
    </row>
    <row r="407" spans="1:9" x14ac:dyDescent="0.3">
      <c r="A407" s="1">
        <v>410</v>
      </c>
      <c r="B407" s="4" t="e">
        <f>MATCH(C407,Hoja1!A:A,0)</f>
        <v>#N/A</v>
      </c>
      <c r="C407" t="s">
        <v>89</v>
      </c>
      <c r="D407" s="12">
        <v>100</v>
      </c>
      <c r="E407" t="s">
        <v>121</v>
      </c>
      <c r="F407">
        <v>-604325</v>
      </c>
      <c r="G407" s="2">
        <v>0.9919</v>
      </c>
      <c r="H407">
        <v>-607926</v>
      </c>
      <c r="I407" s="2">
        <v>5.9234183107812468E-3</v>
      </c>
    </row>
    <row r="408" spans="1:9" x14ac:dyDescent="0.3">
      <c r="A408" s="1">
        <v>411</v>
      </c>
      <c r="B408" s="4" t="e">
        <f>MATCH(C408,Hoja1!A:A,0)</f>
        <v>#N/A</v>
      </c>
      <c r="C408" t="s">
        <v>89</v>
      </c>
      <c r="D408" s="12">
        <v>100</v>
      </c>
      <c r="E408" t="s">
        <v>122</v>
      </c>
      <c r="F408">
        <v>-605630</v>
      </c>
      <c r="G408" s="2">
        <v>1</v>
      </c>
      <c r="H408">
        <v>-607926</v>
      </c>
      <c r="I408" s="2">
        <v>3.7767754628030394E-3</v>
      </c>
    </row>
    <row r="409" spans="1:9" x14ac:dyDescent="0.3">
      <c r="A409" s="1">
        <v>412</v>
      </c>
      <c r="B409" s="4" t="e">
        <f>MATCH(C409,Hoja1!A:A,0)</f>
        <v>#N/A</v>
      </c>
      <c r="C409" t="s">
        <v>89</v>
      </c>
      <c r="D409" s="12">
        <v>100</v>
      </c>
      <c r="E409" t="s">
        <v>123</v>
      </c>
      <c r="F409">
        <v>-605630</v>
      </c>
      <c r="G409" s="2">
        <v>1</v>
      </c>
      <c r="H409">
        <v>-607926</v>
      </c>
      <c r="I409" s="2">
        <v>3.7767754628030394E-3</v>
      </c>
    </row>
    <row r="410" spans="1:9" x14ac:dyDescent="0.3">
      <c r="A410" s="1">
        <v>413</v>
      </c>
      <c r="B410" s="4" t="e">
        <f>MATCH(C410,Hoja1!A:A,0)</f>
        <v>#N/A</v>
      </c>
      <c r="C410" t="s">
        <v>89</v>
      </c>
      <c r="D410" s="12">
        <v>100</v>
      </c>
      <c r="E410" t="s">
        <v>124</v>
      </c>
      <c r="F410">
        <v>-605630</v>
      </c>
      <c r="G410" s="2">
        <v>1</v>
      </c>
      <c r="H410">
        <v>-607926</v>
      </c>
      <c r="I410" s="2">
        <v>3.7767754628030394E-3</v>
      </c>
    </row>
    <row r="411" spans="1:9" x14ac:dyDescent="0.3">
      <c r="A411" s="1">
        <v>414</v>
      </c>
      <c r="B411" s="4" t="e">
        <f>MATCH(C411,Hoja1!A:A,0)</f>
        <v>#N/A</v>
      </c>
      <c r="C411" t="s">
        <v>89</v>
      </c>
      <c r="D411" s="12">
        <v>100</v>
      </c>
      <c r="E411" t="s">
        <v>125</v>
      </c>
      <c r="F411">
        <v>-605630</v>
      </c>
      <c r="G411" s="2">
        <v>1</v>
      </c>
      <c r="H411">
        <v>-607926</v>
      </c>
      <c r="I411" s="2">
        <v>3.7767754628030394E-3</v>
      </c>
    </row>
    <row r="412" spans="1:9" x14ac:dyDescent="0.3">
      <c r="A412" s="1">
        <v>415</v>
      </c>
      <c r="B412" s="4" t="e">
        <f>MATCH(C412,Hoja1!A:A,0)</f>
        <v>#N/A</v>
      </c>
      <c r="C412" t="s">
        <v>90</v>
      </c>
      <c r="D412" s="12">
        <v>100</v>
      </c>
      <c r="E412" t="s">
        <v>121</v>
      </c>
      <c r="F412">
        <v>-961467</v>
      </c>
      <c r="G412" s="2">
        <v>0.9948999999999999</v>
      </c>
      <c r="H412">
        <v>-971735</v>
      </c>
      <c r="I412" s="2">
        <v>1.0566666838181188E-2</v>
      </c>
    </row>
    <row r="413" spans="1:9" x14ac:dyDescent="0.3">
      <c r="A413" s="1">
        <v>416</v>
      </c>
      <c r="B413" s="4" t="e">
        <f>MATCH(C413,Hoja1!A:A,0)</f>
        <v>#N/A</v>
      </c>
      <c r="C413" t="s">
        <v>90</v>
      </c>
      <c r="D413" s="12">
        <v>100</v>
      </c>
      <c r="E413" t="s">
        <v>122</v>
      </c>
      <c r="F413">
        <v>-969831</v>
      </c>
      <c r="G413" s="2">
        <v>1</v>
      </c>
      <c r="H413">
        <v>-971735</v>
      </c>
      <c r="I413" s="2">
        <v>1.9593819302587637E-3</v>
      </c>
    </row>
    <row r="414" spans="1:9" x14ac:dyDescent="0.3">
      <c r="A414" s="1">
        <v>417</v>
      </c>
      <c r="B414" s="4" t="e">
        <f>MATCH(C414,Hoja1!A:A,0)</f>
        <v>#N/A</v>
      </c>
      <c r="C414" t="s">
        <v>90</v>
      </c>
      <c r="D414" s="12">
        <v>100</v>
      </c>
      <c r="E414" t="s">
        <v>123</v>
      </c>
      <c r="F414">
        <v>-969831</v>
      </c>
      <c r="G414" s="2">
        <v>1</v>
      </c>
      <c r="H414">
        <v>-971735</v>
      </c>
      <c r="I414" s="2">
        <v>1.9593819302587637E-3</v>
      </c>
    </row>
    <row r="415" spans="1:9" x14ac:dyDescent="0.3">
      <c r="A415" s="1">
        <v>418</v>
      </c>
      <c r="B415" s="4" t="e">
        <f>MATCH(C415,Hoja1!A:A,0)</f>
        <v>#N/A</v>
      </c>
      <c r="C415" t="s">
        <v>90</v>
      </c>
      <c r="D415" s="12">
        <v>100</v>
      </c>
      <c r="E415" t="s">
        <v>124</v>
      </c>
      <c r="F415">
        <v>-969822</v>
      </c>
      <c r="G415" s="2">
        <v>1</v>
      </c>
      <c r="H415">
        <v>-971735</v>
      </c>
      <c r="I415" s="2">
        <v>1.9686437145929698E-3</v>
      </c>
    </row>
    <row r="416" spans="1:9" x14ac:dyDescent="0.3">
      <c r="A416" s="1">
        <v>419</v>
      </c>
      <c r="B416" s="4" t="e">
        <f>MATCH(C416,Hoja1!A:A,0)</f>
        <v>#N/A</v>
      </c>
      <c r="C416" t="s">
        <v>90</v>
      </c>
      <c r="D416" s="12">
        <v>100</v>
      </c>
      <c r="E416" t="s">
        <v>125</v>
      </c>
      <c r="F416">
        <v>-969822</v>
      </c>
      <c r="G416" s="2">
        <v>1</v>
      </c>
      <c r="H416">
        <v>-971735</v>
      </c>
      <c r="I416" s="2">
        <v>1.9686437145929698E-3</v>
      </c>
    </row>
    <row r="417" spans="1:9" x14ac:dyDescent="0.3">
      <c r="A417" s="1">
        <v>420</v>
      </c>
      <c r="B417" s="4" t="e">
        <f>MATCH(C417,Hoja1!A:A,0)</f>
        <v>#N/A</v>
      </c>
      <c r="C417" t="s">
        <v>91</v>
      </c>
      <c r="D417" s="12">
        <v>100</v>
      </c>
      <c r="E417" t="s">
        <v>121</v>
      </c>
      <c r="F417">
        <v>-645542</v>
      </c>
      <c r="G417" s="2">
        <v>1</v>
      </c>
      <c r="H417">
        <v>-646991</v>
      </c>
      <c r="I417" s="2">
        <v>2.2395983869945642E-3</v>
      </c>
    </row>
    <row r="418" spans="1:9" x14ac:dyDescent="0.3">
      <c r="A418" s="1">
        <v>421</v>
      </c>
      <c r="B418" s="4" t="e">
        <f>MATCH(C418,Hoja1!A:A,0)</f>
        <v>#N/A</v>
      </c>
      <c r="C418" t="s">
        <v>91</v>
      </c>
      <c r="D418" s="12">
        <v>100</v>
      </c>
      <c r="E418" t="s">
        <v>122</v>
      </c>
      <c r="F418">
        <v>-645373</v>
      </c>
      <c r="G418" s="2">
        <v>1</v>
      </c>
      <c r="H418">
        <v>-646991</v>
      </c>
      <c r="I418" s="2">
        <v>2.5008075846495548E-3</v>
      </c>
    </row>
    <row r="419" spans="1:9" x14ac:dyDescent="0.3">
      <c r="A419" s="1">
        <v>422</v>
      </c>
      <c r="B419" s="4" t="e">
        <f>MATCH(C419,Hoja1!A:A,0)</f>
        <v>#N/A</v>
      </c>
      <c r="C419" t="s">
        <v>91</v>
      </c>
      <c r="D419" s="12">
        <v>100</v>
      </c>
      <c r="E419" t="s">
        <v>123</v>
      </c>
      <c r="F419">
        <v>-645373</v>
      </c>
      <c r="G419" s="2">
        <v>1</v>
      </c>
      <c r="H419">
        <v>-646991</v>
      </c>
      <c r="I419" s="2">
        <v>2.5008075846495548E-3</v>
      </c>
    </row>
    <row r="420" spans="1:9" x14ac:dyDescent="0.3">
      <c r="A420" s="1">
        <v>423</v>
      </c>
      <c r="B420" s="4" t="e">
        <f>MATCH(C420,Hoja1!A:A,0)</f>
        <v>#N/A</v>
      </c>
      <c r="C420" t="s">
        <v>91</v>
      </c>
      <c r="D420" s="12">
        <v>100</v>
      </c>
      <c r="E420" t="s">
        <v>124</v>
      </c>
      <c r="F420">
        <v>-645728</v>
      </c>
      <c r="G420" s="2">
        <v>1</v>
      </c>
      <c r="H420">
        <v>-646991</v>
      </c>
      <c r="I420" s="2">
        <v>1.952113707918657E-3</v>
      </c>
    </row>
    <row r="421" spans="1:9" x14ac:dyDescent="0.3">
      <c r="A421" s="1">
        <v>424</v>
      </c>
      <c r="B421" s="4" t="e">
        <f>MATCH(C421,Hoja1!A:A,0)</f>
        <v>#N/A</v>
      </c>
      <c r="C421" t="s">
        <v>91</v>
      </c>
      <c r="D421" s="12">
        <v>100</v>
      </c>
      <c r="E421" t="s">
        <v>125</v>
      </c>
      <c r="F421">
        <v>-645728</v>
      </c>
      <c r="G421" s="2">
        <v>1</v>
      </c>
      <c r="H421">
        <v>-646991</v>
      </c>
      <c r="I421" s="2">
        <v>1.952113707918657E-3</v>
      </c>
    </row>
    <row r="422" spans="1:9" x14ac:dyDescent="0.3">
      <c r="A422" s="1">
        <v>425</v>
      </c>
      <c r="B422" s="4" t="e">
        <f>MATCH(C422,Hoja1!A:A,0)</f>
        <v>#N/A</v>
      </c>
      <c r="C422" t="s">
        <v>92</v>
      </c>
      <c r="D422" s="12">
        <v>100</v>
      </c>
      <c r="E422" t="s">
        <v>121</v>
      </c>
      <c r="F422">
        <v>-810156</v>
      </c>
      <c r="G422" s="2">
        <v>1</v>
      </c>
      <c r="H422">
        <v>-811874</v>
      </c>
      <c r="I422" s="2">
        <v>2.1160919058868743E-3</v>
      </c>
    </row>
    <row r="423" spans="1:9" x14ac:dyDescent="0.3">
      <c r="A423" s="1">
        <v>426</v>
      </c>
      <c r="B423" s="4" t="e">
        <f>MATCH(C423,Hoja1!A:A,0)</f>
        <v>#N/A</v>
      </c>
      <c r="C423" t="s">
        <v>92</v>
      </c>
      <c r="D423" s="12">
        <v>100</v>
      </c>
      <c r="E423" t="s">
        <v>122</v>
      </c>
      <c r="F423">
        <v>-810148</v>
      </c>
      <c r="G423" s="2">
        <v>1</v>
      </c>
      <c r="H423">
        <v>-811874</v>
      </c>
      <c r="I423" s="2">
        <v>2.1259456516651599E-3</v>
      </c>
    </row>
    <row r="424" spans="1:9" x14ac:dyDescent="0.3">
      <c r="A424" s="1">
        <v>427</v>
      </c>
      <c r="B424" s="4" t="e">
        <f>MATCH(C424,Hoja1!A:A,0)</f>
        <v>#N/A</v>
      </c>
      <c r="C424" t="s">
        <v>92</v>
      </c>
      <c r="D424" s="12">
        <v>100</v>
      </c>
      <c r="E424" t="s">
        <v>123</v>
      </c>
      <c r="F424">
        <v>-810148</v>
      </c>
      <c r="G424" s="2">
        <v>1</v>
      </c>
      <c r="H424">
        <v>-811874</v>
      </c>
      <c r="I424" s="2">
        <v>2.1259456516651599E-3</v>
      </c>
    </row>
    <row r="425" spans="1:9" x14ac:dyDescent="0.3">
      <c r="A425" s="1">
        <v>428</v>
      </c>
      <c r="B425" s="4" t="e">
        <f>MATCH(C425,Hoja1!A:A,0)</f>
        <v>#N/A</v>
      </c>
      <c r="C425" t="s">
        <v>92</v>
      </c>
      <c r="D425" s="12">
        <v>100</v>
      </c>
      <c r="E425" t="s">
        <v>124</v>
      </c>
      <c r="F425">
        <v>-810156</v>
      </c>
      <c r="G425" s="2">
        <v>1</v>
      </c>
      <c r="H425">
        <v>-811874</v>
      </c>
      <c r="I425" s="2">
        <v>2.1160919058868743E-3</v>
      </c>
    </row>
    <row r="426" spans="1:9" x14ac:dyDescent="0.3">
      <c r="A426" s="1">
        <v>429</v>
      </c>
      <c r="B426" s="4" t="e">
        <f>MATCH(C426,Hoja1!A:A,0)</f>
        <v>#N/A</v>
      </c>
      <c r="C426" t="s">
        <v>92</v>
      </c>
      <c r="D426" s="12">
        <v>100</v>
      </c>
      <c r="E426" t="s">
        <v>125</v>
      </c>
      <c r="F426">
        <v>-810156</v>
      </c>
      <c r="G426" s="2">
        <v>1</v>
      </c>
      <c r="H426">
        <v>-811874</v>
      </c>
      <c r="I426" s="2">
        <v>2.1160919058868743E-3</v>
      </c>
    </row>
    <row r="427" spans="1:9" x14ac:dyDescent="0.3">
      <c r="A427" s="1">
        <v>430</v>
      </c>
      <c r="B427" s="4" t="e">
        <f>MATCH(C427,Hoja1!A:A,0)</f>
        <v>#N/A</v>
      </c>
      <c r="C427" t="s">
        <v>93</v>
      </c>
      <c r="D427" s="12">
        <v>100</v>
      </c>
      <c r="E427" t="s">
        <v>121</v>
      </c>
      <c r="F427">
        <v>-530395</v>
      </c>
      <c r="G427" s="2">
        <v>1</v>
      </c>
      <c r="H427">
        <v>-532807</v>
      </c>
      <c r="I427" s="2">
        <v>4.5269675511019937E-3</v>
      </c>
    </row>
    <row r="428" spans="1:9" x14ac:dyDescent="0.3">
      <c r="A428" s="1">
        <v>431</v>
      </c>
      <c r="B428" s="4" t="e">
        <f>MATCH(C428,Hoja1!A:A,0)</f>
        <v>#N/A</v>
      </c>
      <c r="C428" t="s">
        <v>93</v>
      </c>
      <c r="D428" s="12">
        <v>100</v>
      </c>
      <c r="E428" t="s">
        <v>122</v>
      </c>
      <c r="F428">
        <v>-530539</v>
      </c>
      <c r="G428" s="2">
        <v>1</v>
      </c>
      <c r="H428">
        <v>-532807</v>
      </c>
      <c r="I428" s="2">
        <v>4.2567008316332176E-3</v>
      </c>
    </row>
    <row r="429" spans="1:9" x14ac:dyDescent="0.3">
      <c r="A429" s="1">
        <v>432</v>
      </c>
      <c r="B429" s="4" t="e">
        <f>MATCH(C429,Hoja1!A:A,0)</f>
        <v>#N/A</v>
      </c>
      <c r="C429" t="s">
        <v>93</v>
      </c>
      <c r="D429" s="12">
        <v>100</v>
      </c>
      <c r="E429" t="s">
        <v>123</v>
      </c>
      <c r="F429">
        <v>-530539</v>
      </c>
      <c r="G429" s="2">
        <v>1</v>
      </c>
      <c r="H429">
        <v>-532807</v>
      </c>
      <c r="I429" s="2">
        <v>4.2567008316332176E-3</v>
      </c>
    </row>
    <row r="430" spans="1:9" x14ac:dyDescent="0.3">
      <c r="A430" s="1">
        <v>433</v>
      </c>
      <c r="B430" s="4" t="e">
        <f>MATCH(C430,Hoja1!A:A,0)</f>
        <v>#N/A</v>
      </c>
      <c r="C430" t="s">
        <v>93</v>
      </c>
      <c r="D430" s="12">
        <v>100</v>
      </c>
      <c r="E430" t="s">
        <v>124</v>
      </c>
      <c r="F430">
        <v>-530539</v>
      </c>
      <c r="G430" s="2">
        <v>1</v>
      </c>
      <c r="H430">
        <v>-532807</v>
      </c>
      <c r="I430" s="2">
        <v>4.2567008316332176E-3</v>
      </c>
    </row>
    <row r="431" spans="1:9" x14ac:dyDescent="0.3">
      <c r="A431" s="1">
        <v>434</v>
      </c>
      <c r="B431" s="4" t="e">
        <f>MATCH(C431,Hoja1!A:A,0)</f>
        <v>#N/A</v>
      </c>
      <c r="C431" t="s">
        <v>93</v>
      </c>
      <c r="D431" s="12">
        <v>100</v>
      </c>
      <c r="E431" t="s">
        <v>125</v>
      </c>
      <c r="F431">
        <v>-530539</v>
      </c>
      <c r="G431" s="2">
        <v>1</v>
      </c>
      <c r="H431">
        <v>-532807</v>
      </c>
      <c r="I431" s="2">
        <v>4.2567008316332176E-3</v>
      </c>
    </row>
    <row r="432" spans="1:9" x14ac:dyDescent="0.3">
      <c r="A432" s="1">
        <v>435</v>
      </c>
      <c r="B432" s="4" t="e">
        <f>MATCH(C432,Hoja1!A:A,0)</f>
        <v>#N/A</v>
      </c>
      <c r="C432" t="s">
        <v>94</v>
      </c>
      <c r="D432" s="12">
        <v>100</v>
      </c>
      <c r="E432" t="s">
        <v>121</v>
      </c>
      <c r="F432">
        <v>-635938</v>
      </c>
      <c r="G432" s="2">
        <v>1</v>
      </c>
      <c r="H432">
        <v>-641183</v>
      </c>
      <c r="I432" s="2">
        <v>8.1801919264858861E-3</v>
      </c>
    </row>
    <row r="433" spans="1:9" x14ac:dyDescent="0.3">
      <c r="A433" s="1">
        <v>436</v>
      </c>
      <c r="B433" s="4" t="e">
        <f>MATCH(C433,Hoja1!A:A,0)</f>
        <v>#N/A</v>
      </c>
      <c r="C433" t="s">
        <v>94</v>
      </c>
      <c r="D433" s="12">
        <v>100</v>
      </c>
      <c r="E433" t="s">
        <v>122</v>
      </c>
      <c r="F433">
        <v>-639211</v>
      </c>
      <c r="G433" s="2">
        <v>1</v>
      </c>
      <c r="H433">
        <v>-641183</v>
      </c>
      <c r="I433" s="2">
        <v>3.0755650103012708E-3</v>
      </c>
    </row>
    <row r="434" spans="1:9" x14ac:dyDescent="0.3">
      <c r="A434" s="1">
        <v>437</v>
      </c>
      <c r="B434" s="4" t="e">
        <f>MATCH(C434,Hoja1!A:A,0)</f>
        <v>#N/A</v>
      </c>
      <c r="C434" t="s">
        <v>94</v>
      </c>
      <c r="D434" s="12">
        <v>100</v>
      </c>
      <c r="E434" t="s">
        <v>123</v>
      </c>
      <c r="F434">
        <v>-639211</v>
      </c>
      <c r="G434" s="2">
        <v>1</v>
      </c>
      <c r="H434">
        <v>-641183</v>
      </c>
      <c r="I434" s="2">
        <v>3.0755650103012708E-3</v>
      </c>
    </row>
    <row r="435" spans="1:9" x14ac:dyDescent="0.3">
      <c r="A435" s="1">
        <v>438</v>
      </c>
      <c r="B435" s="4" t="e">
        <f>MATCH(C435,Hoja1!A:A,0)</f>
        <v>#N/A</v>
      </c>
      <c r="C435" t="s">
        <v>94</v>
      </c>
      <c r="D435" s="12">
        <v>100</v>
      </c>
      <c r="E435" t="s">
        <v>124</v>
      </c>
      <c r="F435">
        <v>-639625</v>
      </c>
      <c r="G435" s="2">
        <v>1</v>
      </c>
      <c r="H435">
        <v>-641183</v>
      </c>
      <c r="I435" s="2">
        <v>2.4298835121954261E-3</v>
      </c>
    </row>
    <row r="436" spans="1:9" x14ac:dyDescent="0.3">
      <c r="A436" s="1">
        <v>439</v>
      </c>
      <c r="B436" s="4" t="e">
        <f>MATCH(C436,Hoja1!A:A,0)</f>
        <v>#N/A</v>
      </c>
      <c r="C436" t="s">
        <v>94</v>
      </c>
      <c r="D436" s="12">
        <v>100</v>
      </c>
      <c r="E436" t="s">
        <v>125</v>
      </c>
      <c r="F436">
        <v>-639625</v>
      </c>
      <c r="G436" s="2">
        <v>1</v>
      </c>
      <c r="H436">
        <v>-641183</v>
      </c>
      <c r="I436" s="2">
        <v>2.4298835121954261E-3</v>
      </c>
    </row>
    <row r="437" spans="1:9" x14ac:dyDescent="0.3">
      <c r="A437" s="1">
        <v>440</v>
      </c>
      <c r="B437" s="4" t="e">
        <f>MATCH(C437,Hoja1!A:A,0)</f>
        <v>#N/A</v>
      </c>
      <c r="C437" t="s">
        <v>95</v>
      </c>
      <c r="D437" s="12">
        <v>100</v>
      </c>
      <c r="E437" t="s">
        <v>121</v>
      </c>
      <c r="F437">
        <v>-420051</v>
      </c>
      <c r="G437" s="2">
        <v>1</v>
      </c>
      <c r="H437">
        <v>-420829</v>
      </c>
      <c r="I437" s="2">
        <v>1.8487319077344949E-3</v>
      </c>
    </row>
    <row r="438" spans="1:9" x14ac:dyDescent="0.3">
      <c r="A438" s="1">
        <v>441</v>
      </c>
      <c r="B438" s="4" t="e">
        <f>MATCH(C438,Hoja1!A:A,0)</f>
        <v>#N/A</v>
      </c>
      <c r="C438" t="s">
        <v>95</v>
      </c>
      <c r="D438" s="12">
        <v>100</v>
      </c>
      <c r="E438" t="s">
        <v>122</v>
      </c>
      <c r="F438">
        <v>-420076</v>
      </c>
      <c r="G438" s="2">
        <v>1</v>
      </c>
      <c r="H438">
        <v>-420829</v>
      </c>
      <c r="I438" s="2">
        <v>1.7893253554294032E-3</v>
      </c>
    </row>
    <row r="439" spans="1:9" x14ac:dyDescent="0.3">
      <c r="A439" s="1">
        <v>442</v>
      </c>
      <c r="B439" s="4" t="e">
        <f>MATCH(C439,Hoja1!A:A,0)</f>
        <v>#N/A</v>
      </c>
      <c r="C439" t="s">
        <v>95</v>
      </c>
      <c r="D439" s="12">
        <v>100</v>
      </c>
      <c r="E439" t="s">
        <v>123</v>
      </c>
      <c r="F439">
        <v>-420076</v>
      </c>
      <c r="G439" s="2">
        <v>1</v>
      </c>
      <c r="H439">
        <v>-420829</v>
      </c>
      <c r="I439" s="2">
        <v>1.7893253554294032E-3</v>
      </c>
    </row>
    <row r="440" spans="1:9" x14ac:dyDescent="0.3">
      <c r="A440" s="1">
        <v>443</v>
      </c>
      <c r="B440" s="4" t="e">
        <f>MATCH(C440,Hoja1!A:A,0)</f>
        <v>#N/A</v>
      </c>
      <c r="C440" t="s">
        <v>95</v>
      </c>
      <c r="D440" s="12">
        <v>100</v>
      </c>
      <c r="E440" t="s">
        <v>124</v>
      </c>
      <c r="F440">
        <v>-420076</v>
      </c>
      <c r="G440" s="2">
        <v>1</v>
      </c>
      <c r="H440">
        <v>-420829</v>
      </c>
      <c r="I440" s="2">
        <v>1.7893253554294032E-3</v>
      </c>
    </row>
    <row r="441" spans="1:9" x14ac:dyDescent="0.3">
      <c r="A441" s="1">
        <v>444</v>
      </c>
      <c r="B441" s="4" t="e">
        <f>MATCH(C441,Hoja1!A:A,0)</f>
        <v>#N/A</v>
      </c>
      <c r="C441" t="s">
        <v>95</v>
      </c>
      <c r="D441" s="12">
        <v>100</v>
      </c>
      <c r="E441" t="s">
        <v>125</v>
      </c>
      <c r="F441">
        <v>-420076</v>
      </c>
      <c r="G441" s="2">
        <v>1</v>
      </c>
      <c r="H441">
        <v>-420829</v>
      </c>
      <c r="I441" s="2">
        <v>1.7893253554294032E-3</v>
      </c>
    </row>
    <row r="442" spans="1:9" x14ac:dyDescent="0.3">
      <c r="A442" s="1">
        <v>445</v>
      </c>
      <c r="B442" s="4" t="e">
        <f>MATCH(C442,Hoja1!A:A,0)</f>
        <v>#N/A</v>
      </c>
      <c r="C442" t="s">
        <v>96</v>
      </c>
      <c r="D442" s="12">
        <v>100</v>
      </c>
      <c r="E442" t="s">
        <v>121</v>
      </c>
      <c r="F442">
        <v>-558337</v>
      </c>
      <c r="G442" s="2">
        <v>1</v>
      </c>
      <c r="H442">
        <v>-562124</v>
      </c>
      <c r="I442" s="2">
        <v>6.7369477197202045E-3</v>
      </c>
    </row>
    <row r="443" spans="1:9" x14ac:dyDescent="0.3">
      <c r="A443" s="1">
        <v>446</v>
      </c>
      <c r="B443" s="4" t="e">
        <f>MATCH(C443,Hoja1!A:A,0)</f>
        <v>#N/A</v>
      </c>
      <c r="C443" t="s">
        <v>96</v>
      </c>
      <c r="D443" s="12">
        <v>100</v>
      </c>
      <c r="E443" t="s">
        <v>122</v>
      </c>
      <c r="F443">
        <v>-561683</v>
      </c>
      <c r="G443" s="2">
        <v>1</v>
      </c>
      <c r="H443">
        <v>-562124</v>
      </c>
      <c r="I443" s="2">
        <v>7.8452441098405342E-4</v>
      </c>
    </row>
    <row r="444" spans="1:9" x14ac:dyDescent="0.3">
      <c r="A444" s="1">
        <v>447</v>
      </c>
      <c r="B444" s="4" t="e">
        <f>MATCH(C444,Hoja1!A:A,0)</f>
        <v>#N/A</v>
      </c>
      <c r="C444" t="s">
        <v>96</v>
      </c>
      <c r="D444" s="12">
        <v>100</v>
      </c>
      <c r="E444" t="s">
        <v>123</v>
      </c>
      <c r="F444">
        <v>-561683</v>
      </c>
      <c r="G444" s="2">
        <v>1</v>
      </c>
      <c r="H444">
        <v>-562124</v>
      </c>
      <c r="I444" s="2">
        <v>7.8452441098405342E-4</v>
      </c>
    </row>
    <row r="445" spans="1:9" x14ac:dyDescent="0.3">
      <c r="A445" s="1">
        <v>448</v>
      </c>
      <c r="B445" s="4" t="e">
        <f>MATCH(C445,Hoja1!A:A,0)</f>
        <v>#N/A</v>
      </c>
      <c r="C445" t="s">
        <v>96</v>
      </c>
      <c r="D445" s="12">
        <v>100</v>
      </c>
      <c r="E445" t="s">
        <v>124</v>
      </c>
      <c r="F445">
        <v>-562083</v>
      </c>
      <c r="G445" s="2">
        <v>1</v>
      </c>
      <c r="H445">
        <v>-562124</v>
      </c>
      <c r="I445" s="2">
        <v>7.293764365157866E-5</v>
      </c>
    </row>
    <row r="446" spans="1:9" x14ac:dyDescent="0.3">
      <c r="A446" s="1">
        <v>449</v>
      </c>
      <c r="B446" s="4" t="e">
        <f>MATCH(C446,Hoja1!A:A,0)</f>
        <v>#N/A</v>
      </c>
      <c r="C446" t="s">
        <v>96</v>
      </c>
      <c r="D446" s="12">
        <v>100</v>
      </c>
      <c r="E446" t="s">
        <v>125</v>
      </c>
      <c r="F446">
        <v>-562083</v>
      </c>
      <c r="G446" s="2">
        <v>1</v>
      </c>
      <c r="H446">
        <v>-562124</v>
      </c>
      <c r="I446" s="2">
        <v>7.293764365157866E-5</v>
      </c>
    </row>
    <row r="447" spans="1:9" x14ac:dyDescent="0.3">
      <c r="A447" s="1">
        <v>450</v>
      </c>
      <c r="B447" s="4" t="e">
        <f>MATCH(C447,Hoja1!A:A,0)</f>
        <v>#N/A</v>
      </c>
      <c r="C447" t="s">
        <v>97</v>
      </c>
      <c r="D447" s="14">
        <v>20</v>
      </c>
      <c r="E447" t="s">
        <v>121</v>
      </c>
      <c r="F447">
        <v>-21148</v>
      </c>
      <c r="G447" s="2">
        <v>1</v>
      </c>
      <c r="H447">
        <v>-24208</v>
      </c>
      <c r="I447" s="2">
        <v>0.1264044943820225</v>
      </c>
    </row>
    <row r="448" spans="1:9" x14ac:dyDescent="0.3">
      <c r="A448" s="1">
        <v>451</v>
      </c>
      <c r="B448" s="4" t="e">
        <f>MATCH(C448,Hoja1!A:A,0)</f>
        <v>#N/A</v>
      </c>
      <c r="C448" t="s">
        <v>97</v>
      </c>
      <c r="D448" s="14">
        <v>20</v>
      </c>
      <c r="E448" t="s">
        <v>122</v>
      </c>
      <c r="F448">
        <v>-21148</v>
      </c>
      <c r="G448" s="2">
        <v>1</v>
      </c>
      <c r="H448">
        <v>-24208</v>
      </c>
      <c r="I448" s="2">
        <v>0.1264044943820225</v>
      </c>
    </row>
    <row r="449" spans="1:9" x14ac:dyDescent="0.3">
      <c r="A449" s="1">
        <v>452</v>
      </c>
      <c r="B449" s="4" t="e">
        <f>MATCH(C449,Hoja1!A:A,0)</f>
        <v>#N/A</v>
      </c>
      <c r="C449" t="s">
        <v>97</v>
      </c>
      <c r="D449" s="14">
        <v>20</v>
      </c>
      <c r="E449" t="s">
        <v>123</v>
      </c>
      <c r="F449">
        <v>-21148</v>
      </c>
      <c r="G449" s="2">
        <v>1</v>
      </c>
      <c r="H449">
        <v>-24208</v>
      </c>
      <c r="I449" s="2">
        <v>0.1264044943820225</v>
      </c>
    </row>
    <row r="450" spans="1:9" x14ac:dyDescent="0.3">
      <c r="A450" s="1">
        <v>453</v>
      </c>
      <c r="B450" s="4" t="e">
        <f>MATCH(C450,Hoja1!A:A,0)</f>
        <v>#N/A</v>
      </c>
      <c r="C450" t="s">
        <v>97</v>
      </c>
      <c r="D450" s="14">
        <v>20</v>
      </c>
      <c r="E450" t="s">
        <v>124</v>
      </c>
      <c r="F450">
        <v>-21148</v>
      </c>
      <c r="G450" s="2">
        <v>1</v>
      </c>
      <c r="H450">
        <v>-24208</v>
      </c>
      <c r="I450" s="2">
        <v>0.1264044943820225</v>
      </c>
    </row>
    <row r="451" spans="1:9" x14ac:dyDescent="0.3">
      <c r="A451" s="1">
        <v>454</v>
      </c>
      <c r="B451" s="4" t="e">
        <f>MATCH(C451,Hoja1!A:A,0)</f>
        <v>#N/A</v>
      </c>
      <c r="C451" t="s">
        <v>97</v>
      </c>
      <c r="D451" s="14">
        <v>20</v>
      </c>
      <c r="E451" t="s">
        <v>125</v>
      </c>
      <c r="F451">
        <v>-21148</v>
      </c>
      <c r="G451" s="2">
        <v>1</v>
      </c>
      <c r="H451">
        <v>-24208</v>
      </c>
      <c r="I451" s="2">
        <v>0.1264044943820225</v>
      </c>
    </row>
    <row r="452" spans="1:9" x14ac:dyDescent="0.3">
      <c r="A452" s="1">
        <v>455</v>
      </c>
      <c r="B452" s="4" t="e">
        <f>MATCH(C452,Hoja1!A:A,0)</f>
        <v>#N/A</v>
      </c>
      <c r="C452" t="s">
        <v>98</v>
      </c>
      <c r="D452" s="12">
        <v>100</v>
      </c>
      <c r="E452" t="s">
        <v>121</v>
      </c>
      <c r="F452">
        <v>-526152</v>
      </c>
      <c r="G452" s="2">
        <v>1</v>
      </c>
      <c r="H452">
        <v>-526570</v>
      </c>
      <c r="I452" s="2">
        <v>7.9381658658867762E-4</v>
      </c>
    </row>
    <row r="453" spans="1:9" x14ac:dyDescent="0.3">
      <c r="A453" s="1">
        <v>456</v>
      </c>
      <c r="B453" s="4" t="e">
        <f>MATCH(C453,Hoja1!A:A,0)</f>
        <v>#N/A</v>
      </c>
      <c r="C453" t="s">
        <v>98</v>
      </c>
      <c r="D453" s="12">
        <v>100</v>
      </c>
      <c r="E453" t="s">
        <v>122</v>
      </c>
      <c r="F453">
        <v>-526152</v>
      </c>
      <c r="G453" s="2">
        <v>1</v>
      </c>
      <c r="H453">
        <v>-526570</v>
      </c>
      <c r="I453" s="2">
        <v>7.9381658658867762E-4</v>
      </c>
    </row>
    <row r="454" spans="1:9" x14ac:dyDescent="0.3">
      <c r="A454" s="1">
        <v>457</v>
      </c>
      <c r="B454" s="4" t="e">
        <f>MATCH(C454,Hoja1!A:A,0)</f>
        <v>#N/A</v>
      </c>
      <c r="C454" t="s">
        <v>98</v>
      </c>
      <c r="D454" s="12">
        <v>100</v>
      </c>
      <c r="E454" t="s">
        <v>123</v>
      </c>
      <c r="F454">
        <v>-526152</v>
      </c>
      <c r="G454" s="2">
        <v>1</v>
      </c>
      <c r="H454">
        <v>-526570</v>
      </c>
      <c r="I454" s="2">
        <v>7.9381658658867762E-4</v>
      </c>
    </row>
    <row r="455" spans="1:9" x14ac:dyDescent="0.3">
      <c r="A455" s="1">
        <v>458</v>
      </c>
      <c r="B455" s="4" t="e">
        <f>MATCH(C455,Hoja1!A:A,0)</f>
        <v>#N/A</v>
      </c>
      <c r="C455" t="s">
        <v>98</v>
      </c>
      <c r="D455" s="12">
        <v>100</v>
      </c>
      <c r="E455" t="s">
        <v>124</v>
      </c>
      <c r="F455">
        <v>-526152</v>
      </c>
      <c r="G455" s="2">
        <v>1</v>
      </c>
      <c r="H455">
        <v>-526570</v>
      </c>
      <c r="I455" s="2">
        <v>7.9381658658867762E-4</v>
      </c>
    </row>
    <row r="456" spans="1:9" x14ac:dyDescent="0.3">
      <c r="A456" s="1">
        <v>459</v>
      </c>
      <c r="B456" s="4" t="e">
        <f>MATCH(C456,Hoja1!A:A,0)</f>
        <v>#N/A</v>
      </c>
      <c r="C456" t="s">
        <v>98</v>
      </c>
      <c r="D456" s="12">
        <v>100</v>
      </c>
      <c r="E456" t="s">
        <v>125</v>
      </c>
      <c r="F456">
        <v>-526152</v>
      </c>
      <c r="G456" s="2">
        <v>1</v>
      </c>
      <c r="H456">
        <v>-526570</v>
      </c>
      <c r="I456" s="2">
        <v>7.9381658658867762E-4</v>
      </c>
    </row>
    <row r="457" spans="1:9" x14ac:dyDescent="0.3">
      <c r="A457" s="1">
        <v>460</v>
      </c>
      <c r="B457" s="4" t="e">
        <f>MATCH(C457,Hoja1!A:A,0)</f>
        <v>#N/A</v>
      </c>
      <c r="C457" t="s">
        <v>99</v>
      </c>
      <c r="D457" s="12">
        <v>100</v>
      </c>
      <c r="E457" t="s">
        <v>121</v>
      </c>
      <c r="F457">
        <v>-916170</v>
      </c>
      <c r="G457" s="2">
        <v>1</v>
      </c>
      <c r="H457">
        <v>-930528</v>
      </c>
      <c r="I457" s="2">
        <v>1.54299494480553E-2</v>
      </c>
    </row>
    <row r="458" spans="1:9" x14ac:dyDescent="0.3">
      <c r="A458" s="1">
        <v>461</v>
      </c>
      <c r="B458" s="4" t="e">
        <f>MATCH(C458,Hoja1!A:A,0)</f>
        <v>#N/A</v>
      </c>
      <c r="C458" t="s">
        <v>99</v>
      </c>
      <c r="D458" s="12">
        <v>100</v>
      </c>
      <c r="E458" t="s">
        <v>122</v>
      </c>
      <c r="F458">
        <v>-926258</v>
      </c>
      <c r="G458" s="2">
        <v>1</v>
      </c>
      <c r="H458">
        <v>-930528</v>
      </c>
      <c r="I458" s="2">
        <v>4.5887925994704086E-3</v>
      </c>
    </row>
    <row r="459" spans="1:9" x14ac:dyDescent="0.3">
      <c r="A459" s="1">
        <v>462</v>
      </c>
      <c r="B459" s="4" t="e">
        <f>MATCH(C459,Hoja1!A:A,0)</f>
        <v>#N/A</v>
      </c>
      <c r="C459" t="s">
        <v>99</v>
      </c>
      <c r="D459" s="12">
        <v>100</v>
      </c>
      <c r="E459" t="s">
        <v>123</v>
      </c>
      <c r="F459">
        <v>-926258</v>
      </c>
      <c r="G459" s="2">
        <v>1</v>
      </c>
      <c r="H459">
        <v>-930528</v>
      </c>
      <c r="I459" s="2">
        <v>4.5887925994704086E-3</v>
      </c>
    </row>
    <row r="460" spans="1:9" x14ac:dyDescent="0.3">
      <c r="A460" s="1">
        <v>463</v>
      </c>
      <c r="B460" s="4" t="e">
        <f>MATCH(C460,Hoja1!A:A,0)</f>
        <v>#N/A</v>
      </c>
      <c r="C460" t="s">
        <v>99</v>
      </c>
      <c r="D460" s="12">
        <v>100</v>
      </c>
      <c r="E460" t="s">
        <v>124</v>
      </c>
      <c r="F460">
        <v>-927339</v>
      </c>
      <c r="G460" s="2">
        <v>1</v>
      </c>
      <c r="H460">
        <v>-930528</v>
      </c>
      <c r="I460" s="2">
        <v>3.4270865573093976E-3</v>
      </c>
    </row>
    <row r="461" spans="1:9" x14ac:dyDescent="0.3">
      <c r="A461" s="1">
        <v>464</v>
      </c>
      <c r="B461" s="4" t="e">
        <f>MATCH(C461,Hoja1!A:A,0)</f>
        <v>#N/A</v>
      </c>
      <c r="C461" t="s">
        <v>99</v>
      </c>
      <c r="D461" s="12">
        <v>100</v>
      </c>
      <c r="E461" t="s">
        <v>125</v>
      </c>
      <c r="F461">
        <v>-927339</v>
      </c>
      <c r="G461" s="2">
        <v>1</v>
      </c>
      <c r="H461">
        <v>-930528</v>
      </c>
      <c r="I461" s="2">
        <v>3.4270865573093976E-3</v>
      </c>
    </row>
    <row r="462" spans="1:9" x14ac:dyDescent="0.3">
      <c r="A462" s="1">
        <v>465</v>
      </c>
      <c r="B462" s="4" t="e">
        <f>MATCH(C462,Hoja1!A:A,0)</f>
        <v>#N/A</v>
      </c>
      <c r="C462" t="s">
        <v>100</v>
      </c>
      <c r="D462" s="12">
        <v>100</v>
      </c>
      <c r="E462" t="s">
        <v>121</v>
      </c>
      <c r="F462">
        <v>-613847</v>
      </c>
      <c r="G462" s="2">
        <v>1</v>
      </c>
      <c r="H462">
        <v>-614109</v>
      </c>
      <c r="I462" s="2">
        <v>4.266343596983597E-4</v>
      </c>
    </row>
    <row r="463" spans="1:9" x14ac:dyDescent="0.3">
      <c r="A463" s="1">
        <v>466</v>
      </c>
      <c r="B463" s="4" t="e">
        <f>MATCH(C463,Hoja1!A:A,0)</f>
        <v>#N/A</v>
      </c>
      <c r="C463" t="s">
        <v>100</v>
      </c>
      <c r="D463" s="12">
        <v>100</v>
      </c>
      <c r="E463" t="s">
        <v>122</v>
      </c>
      <c r="F463">
        <v>-613847</v>
      </c>
      <c r="G463" s="2">
        <v>1</v>
      </c>
      <c r="H463">
        <v>-614109</v>
      </c>
      <c r="I463" s="2">
        <v>4.266343596983597E-4</v>
      </c>
    </row>
    <row r="464" spans="1:9" x14ac:dyDescent="0.3">
      <c r="A464" s="1">
        <v>467</v>
      </c>
      <c r="B464" s="4" t="e">
        <f>MATCH(C464,Hoja1!A:A,0)</f>
        <v>#N/A</v>
      </c>
      <c r="C464" t="s">
        <v>100</v>
      </c>
      <c r="D464" s="12">
        <v>100</v>
      </c>
      <c r="E464" t="s">
        <v>123</v>
      </c>
      <c r="F464">
        <v>-613847</v>
      </c>
      <c r="G464" s="2">
        <v>1</v>
      </c>
      <c r="H464">
        <v>-614109</v>
      </c>
      <c r="I464" s="2">
        <v>4.266343596983597E-4</v>
      </c>
    </row>
    <row r="465" spans="1:9" x14ac:dyDescent="0.3">
      <c r="A465" s="1">
        <v>468</v>
      </c>
      <c r="B465" s="4" t="e">
        <f>MATCH(C465,Hoja1!A:A,0)</f>
        <v>#N/A</v>
      </c>
      <c r="C465" t="s">
        <v>100</v>
      </c>
      <c r="D465" s="12">
        <v>100</v>
      </c>
      <c r="E465" t="s">
        <v>124</v>
      </c>
      <c r="F465">
        <v>-613847</v>
      </c>
      <c r="G465" s="2">
        <v>1</v>
      </c>
      <c r="H465">
        <v>-614109</v>
      </c>
      <c r="I465" s="2">
        <v>4.266343596983597E-4</v>
      </c>
    </row>
    <row r="466" spans="1:9" x14ac:dyDescent="0.3">
      <c r="A466" s="1">
        <v>469</v>
      </c>
      <c r="B466" s="4" t="e">
        <f>MATCH(C466,Hoja1!A:A,0)</f>
        <v>#N/A</v>
      </c>
      <c r="C466" t="s">
        <v>100</v>
      </c>
      <c r="D466" s="12">
        <v>100</v>
      </c>
      <c r="E466" t="s">
        <v>125</v>
      </c>
      <c r="F466">
        <v>-613847</v>
      </c>
      <c r="G466" s="2">
        <v>1</v>
      </c>
      <c r="H466">
        <v>-614109</v>
      </c>
      <c r="I466" s="2">
        <v>4.266343596983597E-4</v>
      </c>
    </row>
    <row r="467" spans="1:9" x14ac:dyDescent="0.3">
      <c r="A467" s="1">
        <v>470</v>
      </c>
      <c r="B467" s="4" t="e">
        <f>MATCH(C467,Hoja1!A:A,0)</f>
        <v>#N/A</v>
      </c>
      <c r="C467" t="s">
        <v>101</v>
      </c>
      <c r="D467" s="12">
        <v>100</v>
      </c>
      <c r="E467" t="s">
        <v>121</v>
      </c>
      <c r="F467">
        <v>-820186</v>
      </c>
      <c r="G467" s="2">
        <v>0.99439999999999995</v>
      </c>
      <c r="H467">
        <v>-822945</v>
      </c>
      <c r="I467" s="2">
        <v>3.352593429694573E-3</v>
      </c>
    </row>
    <row r="468" spans="1:9" x14ac:dyDescent="0.3">
      <c r="A468" s="1">
        <v>471</v>
      </c>
      <c r="B468" s="4" t="e">
        <f>MATCH(C468,Hoja1!A:A,0)</f>
        <v>#N/A</v>
      </c>
      <c r="C468" t="s">
        <v>101</v>
      </c>
      <c r="D468" s="12">
        <v>100</v>
      </c>
      <c r="E468" t="s">
        <v>122</v>
      </c>
      <c r="F468">
        <v>-820401</v>
      </c>
      <c r="G468" s="2">
        <v>1</v>
      </c>
      <c r="H468">
        <v>-822945</v>
      </c>
      <c r="I468" s="2">
        <v>3.0913366020815492E-3</v>
      </c>
    </row>
    <row r="469" spans="1:9" x14ac:dyDescent="0.3">
      <c r="A469" s="1">
        <v>472</v>
      </c>
      <c r="B469" s="4" t="e">
        <f>MATCH(C469,Hoja1!A:A,0)</f>
        <v>#N/A</v>
      </c>
      <c r="C469" t="s">
        <v>101</v>
      </c>
      <c r="D469" s="12">
        <v>100</v>
      </c>
      <c r="E469" t="s">
        <v>123</v>
      </c>
      <c r="F469">
        <v>-820401</v>
      </c>
      <c r="G469" s="2">
        <v>1</v>
      </c>
      <c r="H469">
        <v>-822945</v>
      </c>
      <c r="I469" s="2">
        <v>3.0913366020815492E-3</v>
      </c>
    </row>
    <row r="470" spans="1:9" x14ac:dyDescent="0.3">
      <c r="A470" s="1">
        <v>473</v>
      </c>
      <c r="B470" s="4" t="e">
        <f>MATCH(C470,Hoja1!A:A,0)</f>
        <v>#N/A</v>
      </c>
      <c r="C470" t="s">
        <v>101</v>
      </c>
      <c r="D470" s="12">
        <v>100</v>
      </c>
      <c r="E470" t="s">
        <v>124</v>
      </c>
      <c r="F470">
        <v>-820186</v>
      </c>
      <c r="G470" s="2">
        <v>0.99439999999999995</v>
      </c>
      <c r="H470">
        <v>-822945</v>
      </c>
      <c r="I470" s="2">
        <v>3.352593429694573E-3</v>
      </c>
    </row>
    <row r="471" spans="1:9" x14ac:dyDescent="0.3">
      <c r="A471" s="1">
        <v>474</v>
      </c>
      <c r="B471" s="4" t="e">
        <f>MATCH(C471,Hoja1!A:A,0)</f>
        <v>#N/A</v>
      </c>
      <c r="C471" t="s">
        <v>101</v>
      </c>
      <c r="D471" s="12">
        <v>100</v>
      </c>
      <c r="E471" t="s">
        <v>125</v>
      </c>
      <c r="F471">
        <v>-820186</v>
      </c>
      <c r="G471" s="2">
        <v>0.99439999999999995</v>
      </c>
      <c r="H471">
        <v>-822945</v>
      </c>
      <c r="I471" s="2">
        <v>3.352593429694573E-3</v>
      </c>
    </row>
    <row r="472" spans="1:9" x14ac:dyDescent="0.3">
      <c r="A472" s="1">
        <v>475</v>
      </c>
      <c r="B472" s="4" t="e">
        <f>MATCH(C472,Hoja1!A:A,0)</f>
        <v>#N/A</v>
      </c>
      <c r="C472" t="s">
        <v>102</v>
      </c>
      <c r="D472" s="12">
        <v>100</v>
      </c>
      <c r="E472" t="s">
        <v>121</v>
      </c>
      <c r="F472">
        <v>-776014</v>
      </c>
      <c r="G472" s="2">
        <v>1</v>
      </c>
      <c r="H472">
        <v>-779079</v>
      </c>
      <c r="I472" s="2">
        <v>3.93413248207178E-3</v>
      </c>
    </row>
    <row r="473" spans="1:9" x14ac:dyDescent="0.3">
      <c r="A473" s="1">
        <v>476</v>
      </c>
      <c r="B473" s="4" t="e">
        <f>MATCH(C473,Hoja1!A:A,0)</f>
        <v>#N/A</v>
      </c>
      <c r="C473" t="s">
        <v>102</v>
      </c>
      <c r="D473" s="12">
        <v>100</v>
      </c>
      <c r="E473" t="s">
        <v>122</v>
      </c>
      <c r="F473">
        <v>-777616</v>
      </c>
      <c r="G473" s="2">
        <v>1</v>
      </c>
      <c r="H473">
        <v>-779079</v>
      </c>
      <c r="I473" s="2">
        <v>1.8778583429921742E-3</v>
      </c>
    </row>
    <row r="474" spans="1:9" x14ac:dyDescent="0.3">
      <c r="A474" s="1">
        <v>477</v>
      </c>
      <c r="B474" s="4" t="e">
        <f>MATCH(C474,Hoja1!A:A,0)</f>
        <v>#N/A</v>
      </c>
      <c r="C474" t="s">
        <v>102</v>
      </c>
      <c r="D474" s="12">
        <v>100</v>
      </c>
      <c r="E474" t="s">
        <v>123</v>
      </c>
      <c r="F474">
        <v>-777616</v>
      </c>
      <c r="G474" s="2">
        <v>1</v>
      </c>
      <c r="H474">
        <v>-779079</v>
      </c>
      <c r="I474" s="2">
        <v>1.8778583429921742E-3</v>
      </c>
    </row>
    <row r="475" spans="1:9" x14ac:dyDescent="0.3">
      <c r="A475" s="1">
        <v>478</v>
      </c>
      <c r="B475" s="4" t="e">
        <f>MATCH(C475,Hoja1!A:A,0)</f>
        <v>#N/A</v>
      </c>
      <c r="C475" t="s">
        <v>102</v>
      </c>
      <c r="D475" s="12">
        <v>100</v>
      </c>
      <c r="E475" t="s">
        <v>124</v>
      </c>
      <c r="F475">
        <v>-777997</v>
      </c>
      <c r="G475" s="2">
        <v>1</v>
      </c>
      <c r="H475">
        <v>-779079</v>
      </c>
      <c r="I475" s="2">
        <v>1.3888193623496459E-3</v>
      </c>
    </row>
    <row r="476" spans="1:9" x14ac:dyDescent="0.3">
      <c r="A476" s="1">
        <v>479</v>
      </c>
      <c r="B476" s="4" t="e">
        <f>MATCH(C476,Hoja1!A:A,0)</f>
        <v>#N/A</v>
      </c>
      <c r="C476" t="s">
        <v>102</v>
      </c>
      <c r="D476" s="12">
        <v>100</v>
      </c>
      <c r="E476" t="s">
        <v>125</v>
      </c>
      <c r="F476">
        <v>-777997</v>
      </c>
      <c r="G476" s="2">
        <v>1</v>
      </c>
      <c r="H476">
        <v>-779079</v>
      </c>
      <c r="I476" s="2">
        <v>1.3888193623496459E-3</v>
      </c>
    </row>
    <row r="477" spans="1:9" x14ac:dyDescent="0.3">
      <c r="A477" s="1">
        <v>480</v>
      </c>
      <c r="B477" s="4" t="e">
        <f>MATCH(C477,Hoja1!A:A,0)</f>
        <v>#N/A</v>
      </c>
      <c r="C477" t="s">
        <v>103</v>
      </c>
      <c r="D477" s="12">
        <v>100</v>
      </c>
      <c r="E477" t="s">
        <v>121</v>
      </c>
      <c r="F477">
        <v>-808632</v>
      </c>
      <c r="G477" s="2">
        <v>1</v>
      </c>
      <c r="H477">
        <v>-816859</v>
      </c>
      <c r="I477" s="2">
        <v>1.0071505608679102E-2</v>
      </c>
    </row>
    <row r="478" spans="1:9" x14ac:dyDescent="0.3">
      <c r="A478" s="1">
        <v>481</v>
      </c>
      <c r="B478" s="4" t="e">
        <f>MATCH(C478,Hoja1!A:A,0)</f>
        <v>#N/A</v>
      </c>
      <c r="C478" t="s">
        <v>103</v>
      </c>
      <c r="D478" s="12">
        <v>100</v>
      </c>
      <c r="E478" t="s">
        <v>122</v>
      </c>
      <c r="F478">
        <v>-814801</v>
      </c>
      <c r="G478" s="2">
        <v>1</v>
      </c>
      <c r="H478">
        <v>-816859</v>
      </c>
      <c r="I478" s="2">
        <v>2.5194066540247463E-3</v>
      </c>
    </row>
    <row r="479" spans="1:9" x14ac:dyDescent="0.3">
      <c r="A479" s="1">
        <v>482</v>
      </c>
      <c r="B479" s="4" t="e">
        <f>MATCH(C479,Hoja1!A:A,0)</f>
        <v>#N/A</v>
      </c>
      <c r="C479" t="s">
        <v>103</v>
      </c>
      <c r="D479" s="12">
        <v>100</v>
      </c>
      <c r="E479" t="s">
        <v>123</v>
      </c>
      <c r="F479">
        <v>-814801</v>
      </c>
      <c r="G479" s="2">
        <v>1</v>
      </c>
      <c r="H479">
        <v>-816859</v>
      </c>
      <c r="I479" s="2">
        <v>2.5194066540247463E-3</v>
      </c>
    </row>
    <row r="480" spans="1:9" x14ac:dyDescent="0.3">
      <c r="A480" s="1">
        <v>483</v>
      </c>
      <c r="B480" s="4" t="e">
        <f>MATCH(C480,Hoja1!A:A,0)</f>
        <v>#N/A</v>
      </c>
      <c r="C480" t="s">
        <v>103</v>
      </c>
      <c r="D480" s="12">
        <v>100</v>
      </c>
      <c r="E480" t="s">
        <v>124</v>
      </c>
      <c r="F480">
        <v>-816389</v>
      </c>
      <c r="G480" s="2">
        <v>1</v>
      </c>
      <c r="H480">
        <v>-816859</v>
      </c>
      <c r="I480" s="2">
        <v>5.7537469746920817E-4</v>
      </c>
    </row>
    <row r="481" spans="1:9" x14ac:dyDescent="0.3">
      <c r="A481" s="1">
        <v>484</v>
      </c>
      <c r="B481" s="4" t="e">
        <f>MATCH(C481,Hoja1!A:A,0)</f>
        <v>#N/A</v>
      </c>
      <c r="C481" t="s">
        <v>103</v>
      </c>
      <c r="D481" s="12">
        <v>100</v>
      </c>
      <c r="E481" t="s">
        <v>125</v>
      </c>
      <c r="F481">
        <v>-816389</v>
      </c>
      <c r="G481" s="2">
        <v>1</v>
      </c>
      <c r="H481">
        <v>-816859</v>
      </c>
      <c r="I481" s="2">
        <v>5.7537469746920817E-4</v>
      </c>
    </row>
    <row r="482" spans="1:9" x14ac:dyDescent="0.3">
      <c r="A482" s="1">
        <v>485</v>
      </c>
      <c r="B482" s="4" t="e">
        <f>MATCH(C482,Hoja1!A:A,0)</f>
        <v>#N/A</v>
      </c>
      <c r="C482" t="s">
        <v>104</v>
      </c>
      <c r="D482" s="12">
        <v>100</v>
      </c>
      <c r="E482" t="s">
        <v>121</v>
      </c>
      <c r="F482">
        <v>-627659</v>
      </c>
      <c r="G482" s="2">
        <v>1</v>
      </c>
      <c r="H482">
        <v>-633411</v>
      </c>
      <c r="I482" s="2">
        <v>9.0809916468138387E-3</v>
      </c>
    </row>
    <row r="483" spans="1:9" x14ac:dyDescent="0.3">
      <c r="A483" s="1">
        <v>486</v>
      </c>
      <c r="B483" s="4" t="e">
        <f>MATCH(C483,Hoja1!A:A,0)</f>
        <v>#N/A</v>
      </c>
      <c r="C483" t="s">
        <v>104</v>
      </c>
      <c r="D483" s="12">
        <v>100</v>
      </c>
      <c r="E483" t="s">
        <v>122</v>
      </c>
      <c r="F483">
        <v>-630470</v>
      </c>
      <c r="G483" s="2">
        <v>1</v>
      </c>
      <c r="H483">
        <v>-633411</v>
      </c>
      <c r="I483" s="2">
        <v>4.6431148180249484E-3</v>
      </c>
    </row>
    <row r="484" spans="1:9" x14ac:dyDescent="0.3">
      <c r="A484" s="1">
        <v>487</v>
      </c>
      <c r="B484" s="4" t="e">
        <f>MATCH(C484,Hoja1!A:A,0)</f>
        <v>#N/A</v>
      </c>
      <c r="C484" t="s">
        <v>104</v>
      </c>
      <c r="D484" s="12">
        <v>100</v>
      </c>
      <c r="E484" t="s">
        <v>123</v>
      </c>
      <c r="F484">
        <v>-630470</v>
      </c>
      <c r="G484" s="2">
        <v>1</v>
      </c>
      <c r="H484">
        <v>-633411</v>
      </c>
      <c r="I484" s="2">
        <v>4.6431148180249484E-3</v>
      </c>
    </row>
    <row r="485" spans="1:9" x14ac:dyDescent="0.3">
      <c r="A485" s="1">
        <v>488</v>
      </c>
      <c r="B485" s="4" t="e">
        <f>MATCH(C485,Hoja1!A:A,0)</f>
        <v>#N/A</v>
      </c>
      <c r="C485" t="s">
        <v>104</v>
      </c>
      <c r="D485" s="12">
        <v>100</v>
      </c>
      <c r="E485" t="s">
        <v>124</v>
      </c>
      <c r="F485">
        <v>-630470</v>
      </c>
      <c r="G485" s="2">
        <v>1</v>
      </c>
      <c r="H485">
        <v>-633411</v>
      </c>
      <c r="I485" s="2">
        <v>4.6431148180249484E-3</v>
      </c>
    </row>
    <row r="486" spans="1:9" x14ac:dyDescent="0.3">
      <c r="A486" s="1">
        <v>489</v>
      </c>
      <c r="B486" s="4" t="e">
        <f>MATCH(C486,Hoja1!A:A,0)</f>
        <v>#N/A</v>
      </c>
      <c r="C486" t="s">
        <v>104</v>
      </c>
      <c r="D486" s="12">
        <v>100</v>
      </c>
      <c r="E486" t="s">
        <v>125</v>
      </c>
      <c r="F486">
        <v>-630470</v>
      </c>
      <c r="G486" s="2">
        <v>1</v>
      </c>
      <c r="H486">
        <v>-633411</v>
      </c>
      <c r="I486" s="2">
        <v>4.6431148180249484E-3</v>
      </c>
    </row>
    <row r="487" spans="1:9" x14ac:dyDescent="0.3">
      <c r="A487" s="1">
        <v>490</v>
      </c>
      <c r="B487" s="4" t="e">
        <f>MATCH(C487,Hoja1!A:A,0)</f>
        <v>#N/A</v>
      </c>
      <c r="C487" t="s">
        <v>105</v>
      </c>
      <c r="D487" s="12">
        <v>100</v>
      </c>
      <c r="E487" t="s">
        <v>121</v>
      </c>
      <c r="F487">
        <v>-849686</v>
      </c>
      <c r="G487" s="2">
        <v>1</v>
      </c>
      <c r="H487">
        <v>-854860</v>
      </c>
      <c r="I487" s="2">
        <v>6.0524530332452097E-3</v>
      </c>
    </row>
    <row r="488" spans="1:9" x14ac:dyDescent="0.3">
      <c r="A488" s="1">
        <v>491</v>
      </c>
      <c r="B488" s="4" t="e">
        <f>MATCH(C488,Hoja1!A:A,0)</f>
        <v>#N/A</v>
      </c>
      <c r="C488" t="s">
        <v>105</v>
      </c>
      <c r="D488" s="12">
        <v>100</v>
      </c>
      <c r="E488" t="s">
        <v>122</v>
      </c>
      <c r="F488">
        <v>-849888</v>
      </c>
      <c r="G488" s="2">
        <v>1</v>
      </c>
      <c r="H488">
        <v>-854860</v>
      </c>
      <c r="I488" s="2">
        <v>5.8161570315607234E-3</v>
      </c>
    </row>
    <row r="489" spans="1:9" x14ac:dyDescent="0.3">
      <c r="A489" s="1">
        <v>492</v>
      </c>
      <c r="B489" s="4" t="e">
        <f>MATCH(C489,Hoja1!A:A,0)</f>
        <v>#N/A</v>
      </c>
      <c r="C489" t="s">
        <v>105</v>
      </c>
      <c r="D489" s="12">
        <v>100</v>
      </c>
      <c r="E489" t="s">
        <v>123</v>
      </c>
      <c r="F489">
        <v>-850141</v>
      </c>
      <c r="G489" s="2">
        <v>1</v>
      </c>
      <c r="H489">
        <v>-854860</v>
      </c>
      <c r="I489" s="2">
        <v>5.5202021383618368E-3</v>
      </c>
    </row>
    <row r="490" spans="1:9" x14ac:dyDescent="0.3">
      <c r="A490" s="1">
        <v>493</v>
      </c>
      <c r="B490" s="4" t="e">
        <f>MATCH(C490,Hoja1!A:A,0)</f>
        <v>#N/A</v>
      </c>
      <c r="C490" t="s">
        <v>105</v>
      </c>
      <c r="D490" s="12">
        <v>100</v>
      </c>
      <c r="E490" t="s">
        <v>124</v>
      </c>
      <c r="F490">
        <v>-849931</v>
      </c>
      <c r="G490" s="2">
        <v>1</v>
      </c>
      <c r="H490">
        <v>-854860</v>
      </c>
      <c r="I490" s="2">
        <v>5.7658563975387786E-3</v>
      </c>
    </row>
    <row r="491" spans="1:9" x14ac:dyDescent="0.3">
      <c r="A491" s="1">
        <v>494</v>
      </c>
      <c r="B491" s="4" t="e">
        <f>MATCH(C491,Hoja1!A:A,0)</f>
        <v>#N/A</v>
      </c>
      <c r="C491" t="s">
        <v>105</v>
      </c>
      <c r="D491" s="12">
        <v>100</v>
      </c>
      <c r="E491" t="s">
        <v>125</v>
      </c>
      <c r="F491">
        <v>-849977</v>
      </c>
      <c r="G491" s="2">
        <v>1</v>
      </c>
      <c r="H491">
        <v>-854860</v>
      </c>
      <c r="I491" s="2">
        <v>5.7120464169571625E-3</v>
      </c>
    </row>
    <row r="492" spans="1:9" x14ac:dyDescent="0.3">
      <c r="A492" s="1">
        <v>495</v>
      </c>
      <c r="B492" s="4" t="e">
        <f>MATCH(C492,Hoja1!A:A,0)</f>
        <v>#N/A</v>
      </c>
      <c r="C492" t="s">
        <v>106</v>
      </c>
      <c r="D492" s="12">
        <v>100</v>
      </c>
      <c r="E492" t="s">
        <v>121</v>
      </c>
      <c r="F492">
        <v>-673678</v>
      </c>
      <c r="G492" s="2">
        <v>1</v>
      </c>
      <c r="H492">
        <v>-675902</v>
      </c>
      <c r="I492" s="2">
        <v>3.2904178416397639E-3</v>
      </c>
    </row>
    <row r="493" spans="1:9" x14ac:dyDescent="0.3">
      <c r="A493" s="1">
        <v>496</v>
      </c>
      <c r="B493" s="4" t="e">
        <f>MATCH(C493,Hoja1!A:A,0)</f>
        <v>#N/A</v>
      </c>
      <c r="C493" t="s">
        <v>106</v>
      </c>
      <c r="D493" s="12">
        <v>100</v>
      </c>
      <c r="E493" t="s">
        <v>122</v>
      </c>
      <c r="F493">
        <v>-674606</v>
      </c>
      <c r="G493" s="2">
        <v>1</v>
      </c>
      <c r="H493">
        <v>-675902</v>
      </c>
      <c r="I493" s="2">
        <v>1.9174377350562649E-3</v>
      </c>
    </row>
    <row r="494" spans="1:9" x14ac:dyDescent="0.3">
      <c r="A494" s="1">
        <v>497</v>
      </c>
      <c r="B494" s="4" t="e">
        <f>MATCH(C494,Hoja1!A:A,0)</f>
        <v>#N/A</v>
      </c>
      <c r="C494" t="s">
        <v>106</v>
      </c>
      <c r="D494" s="12">
        <v>100</v>
      </c>
      <c r="E494" t="s">
        <v>123</v>
      </c>
      <c r="F494">
        <v>-674606</v>
      </c>
      <c r="G494" s="2">
        <v>1</v>
      </c>
      <c r="H494">
        <v>-675902</v>
      </c>
      <c r="I494" s="2">
        <v>1.9174377350562649E-3</v>
      </c>
    </row>
    <row r="495" spans="1:9" x14ac:dyDescent="0.3">
      <c r="A495" s="1">
        <v>498</v>
      </c>
      <c r="B495" s="4" t="e">
        <f>MATCH(C495,Hoja1!A:A,0)</f>
        <v>#N/A</v>
      </c>
      <c r="C495" t="s">
        <v>106</v>
      </c>
      <c r="D495" s="12">
        <v>100</v>
      </c>
      <c r="E495" t="s">
        <v>124</v>
      </c>
      <c r="F495">
        <v>-674329</v>
      </c>
      <c r="G495" s="2">
        <v>1</v>
      </c>
      <c r="H495">
        <v>-675902</v>
      </c>
      <c r="I495" s="2">
        <v>2.327260460836038E-3</v>
      </c>
    </row>
    <row r="496" spans="1:9" x14ac:dyDescent="0.3">
      <c r="A496" s="1">
        <v>499</v>
      </c>
      <c r="B496" s="4" t="e">
        <f>MATCH(C496,Hoja1!A:A,0)</f>
        <v>#N/A</v>
      </c>
      <c r="C496" t="s">
        <v>106</v>
      </c>
      <c r="D496" s="12">
        <v>100</v>
      </c>
      <c r="E496" t="s">
        <v>125</v>
      </c>
      <c r="F496">
        <v>-674329</v>
      </c>
      <c r="G496" s="2">
        <v>1</v>
      </c>
      <c r="H496">
        <v>-675902</v>
      </c>
      <c r="I496" s="2">
        <v>2.327260460836038E-3</v>
      </c>
    </row>
    <row r="497" spans="1:9" x14ac:dyDescent="0.3">
      <c r="A497" s="1">
        <v>500</v>
      </c>
      <c r="B497" s="4" t="e">
        <f>MATCH(C497,Hoja1!A:A,0)</f>
        <v>#N/A</v>
      </c>
      <c r="C497" t="s">
        <v>107</v>
      </c>
      <c r="D497" s="12">
        <v>100</v>
      </c>
      <c r="E497" t="s">
        <v>121</v>
      </c>
      <c r="F497">
        <v>-569333</v>
      </c>
      <c r="G497" s="2">
        <v>1</v>
      </c>
      <c r="H497">
        <v>-573362</v>
      </c>
      <c r="I497" s="2">
        <v>7.0269742326837144E-3</v>
      </c>
    </row>
    <row r="498" spans="1:9" x14ac:dyDescent="0.3">
      <c r="A498" s="1">
        <v>501</v>
      </c>
      <c r="B498" s="4" t="e">
        <f>MATCH(C498,Hoja1!A:A,0)</f>
        <v>#N/A</v>
      </c>
      <c r="C498" t="s">
        <v>107</v>
      </c>
      <c r="D498" s="12">
        <v>100</v>
      </c>
      <c r="E498" t="s">
        <v>122</v>
      </c>
      <c r="F498">
        <v>-571035</v>
      </c>
      <c r="G498" s="2">
        <v>1</v>
      </c>
      <c r="H498">
        <v>-573362</v>
      </c>
      <c r="I498" s="2">
        <v>4.0585180043323423E-3</v>
      </c>
    </row>
    <row r="499" spans="1:9" x14ac:dyDescent="0.3">
      <c r="A499" s="1">
        <v>502</v>
      </c>
      <c r="B499" s="4" t="e">
        <f>MATCH(C499,Hoja1!A:A,0)</f>
        <v>#N/A</v>
      </c>
      <c r="C499" t="s">
        <v>107</v>
      </c>
      <c r="D499" s="12">
        <v>100</v>
      </c>
      <c r="E499" t="s">
        <v>123</v>
      </c>
      <c r="F499">
        <v>-571053</v>
      </c>
      <c r="G499" s="2">
        <v>1</v>
      </c>
      <c r="H499">
        <v>-573362</v>
      </c>
      <c r="I499" s="2">
        <v>4.0271242251840892E-3</v>
      </c>
    </row>
    <row r="500" spans="1:9" x14ac:dyDescent="0.3">
      <c r="A500" s="1">
        <v>503</v>
      </c>
      <c r="B500" s="4" t="e">
        <f>MATCH(C500,Hoja1!A:A,0)</f>
        <v>#N/A</v>
      </c>
      <c r="C500" t="s">
        <v>107</v>
      </c>
      <c r="D500" s="12">
        <v>100</v>
      </c>
      <c r="E500" t="s">
        <v>124</v>
      </c>
      <c r="F500">
        <v>-570303</v>
      </c>
      <c r="G500" s="2">
        <v>1</v>
      </c>
      <c r="H500">
        <v>-573362</v>
      </c>
      <c r="I500" s="2">
        <v>5.3351983563612515E-3</v>
      </c>
    </row>
    <row r="501" spans="1:9" x14ac:dyDescent="0.3">
      <c r="A501" s="1">
        <v>504</v>
      </c>
      <c r="B501" s="4" t="e">
        <f>MATCH(C501,Hoja1!A:A,0)</f>
        <v>#N/A</v>
      </c>
      <c r="C501" t="s">
        <v>107</v>
      </c>
      <c r="D501" s="12">
        <v>100</v>
      </c>
      <c r="E501" t="s">
        <v>125</v>
      </c>
      <c r="F501">
        <v>-570303</v>
      </c>
      <c r="G501" s="2">
        <v>1</v>
      </c>
      <c r="H501">
        <v>-573362</v>
      </c>
      <c r="I501" s="2">
        <v>5.3351983563612515E-3</v>
      </c>
    </row>
  </sheetData>
  <autoFilter ref="A1:I50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94EE-F78B-4B1F-9E04-9652B4DF18D3}">
  <dimension ref="A1:B19"/>
  <sheetViews>
    <sheetView workbookViewId="0">
      <selection activeCell="D35" sqref="D35"/>
    </sheetView>
  </sheetViews>
  <sheetFormatPr baseColWidth="10" defaultRowHeight="14.4" x14ac:dyDescent="0.3"/>
  <cols>
    <col min="1" max="1" width="25.5546875" customWidth="1"/>
  </cols>
  <sheetData>
    <row r="1" spans="1:2" x14ac:dyDescent="0.3">
      <c r="A1" s="3" t="s">
        <v>108</v>
      </c>
    </row>
    <row r="2" spans="1:2" x14ac:dyDescent="0.3">
      <c r="A2" s="3" t="s">
        <v>11</v>
      </c>
    </row>
    <row r="3" spans="1:2" x14ac:dyDescent="0.3">
      <c r="A3" s="3" t="s">
        <v>53</v>
      </c>
    </row>
    <row r="4" spans="1:2" x14ac:dyDescent="0.3">
      <c r="A4" s="3" t="s">
        <v>17</v>
      </c>
    </row>
    <row r="5" spans="1:2" x14ac:dyDescent="0.3">
      <c r="A5" s="3" t="s">
        <v>30</v>
      </c>
    </row>
    <row r="6" spans="1:2" x14ac:dyDescent="0.3">
      <c r="A6" s="3" t="s">
        <v>37</v>
      </c>
    </row>
    <row r="7" spans="1:2" x14ac:dyDescent="0.3">
      <c r="A7" s="3" t="s">
        <v>43</v>
      </c>
    </row>
    <row r="8" spans="1:2" x14ac:dyDescent="0.3">
      <c r="A8" s="3" t="s">
        <v>62</v>
      </c>
    </row>
    <row r="9" spans="1:2" x14ac:dyDescent="0.3">
      <c r="A9" s="3" t="s">
        <v>65</v>
      </c>
    </row>
    <row r="10" spans="1:2" x14ac:dyDescent="0.3">
      <c r="A10" s="3" t="s">
        <v>82</v>
      </c>
    </row>
    <row r="15" spans="1:2" x14ac:dyDescent="0.3">
      <c r="A15" t="s">
        <v>2</v>
      </c>
      <c r="B15" t="str">
        <f>"01"</f>
        <v>01</v>
      </c>
    </row>
    <row r="16" spans="1:2" x14ac:dyDescent="0.3">
      <c r="A16" t="s">
        <v>3</v>
      </c>
      <c r="B16" t="str">
        <f>"02"</f>
        <v>02</v>
      </c>
    </row>
    <row r="17" spans="1:2" x14ac:dyDescent="0.3">
      <c r="A17" t="s">
        <v>4</v>
      </c>
      <c r="B17" t="str">
        <f>"03"</f>
        <v>03</v>
      </c>
    </row>
    <row r="18" spans="1:2" x14ac:dyDescent="0.3">
      <c r="A18" t="s">
        <v>5</v>
      </c>
      <c r="B18" t="str">
        <f>"04"</f>
        <v>04</v>
      </c>
    </row>
    <row r="19" spans="1:2" x14ac:dyDescent="0.3">
      <c r="A19" t="s">
        <v>6</v>
      </c>
      <c r="B19" t="str">
        <f>"05"</f>
        <v>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270B-9954-4829-9C23-C10164F211D6}">
  <dimension ref="A3:C23"/>
  <sheetViews>
    <sheetView workbookViewId="0">
      <selection activeCell="A3" sqref="A3:C23"/>
    </sheetView>
  </sheetViews>
  <sheetFormatPr baseColWidth="10" defaultRowHeight="14.4" x14ac:dyDescent="0.3"/>
  <cols>
    <col min="1" max="1" width="32.77734375" style="10" customWidth="1"/>
    <col min="2" max="2" width="9.6640625" style="10" customWidth="1"/>
    <col min="3" max="3" width="17.33203125" style="10" customWidth="1"/>
  </cols>
  <sheetData>
    <row r="3" spans="1:3" ht="43.2" x14ac:dyDescent="0.3">
      <c r="A3" s="16" t="s">
        <v>127</v>
      </c>
      <c r="B3" s="9" t="s">
        <v>114</v>
      </c>
      <c r="C3" s="9" t="s">
        <v>126</v>
      </c>
    </row>
    <row r="4" spans="1:3" x14ac:dyDescent="0.3">
      <c r="A4" s="10" t="s">
        <v>121</v>
      </c>
      <c r="B4" s="17">
        <v>4.0644834801492037E-2</v>
      </c>
      <c r="C4" s="17">
        <v>0.98823799999999995</v>
      </c>
    </row>
    <row r="5" spans="1:3" x14ac:dyDescent="0.3">
      <c r="A5" s="10">
        <v>20</v>
      </c>
      <c r="B5" s="17">
        <v>0.14132285803185718</v>
      </c>
      <c r="C5" s="17">
        <v>0.95621999999999985</v>
      </c>
    </row>
    <row r="6" spans="1:3" x14ac:dyDescent="0.3">
      <c r="A6" s="10">
        <v>50</v>
      </c>
      <c r="B6" s="17">
        <v>2.7802529807274465E-2</v>
      </c>
      <c r="C6" s="17">
        <v>0.99085333333333336</v>
      </c>
    </row>
    <row r="7" spans="1:3" x14ac:dyDescent="0.3">
      <c r="A7" s="10">
        <v>100</v>
      </c>
      <c r="B7" s="17">
        <v>8.0790085058765407E-3</v>
      </c>
      <c r="C7" s="17">
        <v>0.99947599999999992</v>
      </c>
    </row>
    <row r="8" spans="1:3" x14ac:dyDescent="0.3">
      <c r="A8" s="10" t="s">
        <v>122</v>
      </c>
      <c r="B8" s="17">
        <v>2.2154768967828378E-2</v>
      </c>
      <c r="C8" s="17">
        <v>0.99305399999999988</v>
      </c>
    </row>
    <row r="9" spans="1:3" x14ac:dyDescent="0.3">
      <c r="A9" s="10">
        <v>20</v>
      </c>
      <c r="B9" s="17">
        <v>7.9757301882899201E-2</v>
      </c>
      <c r="C9" s="17">
        <v>0.97335500000000008</v>
      </c>
    </row>
    <row r="10" spans="1:3" x14ac:dyDescent="0.3">
      <c r="A10" s="10">
        <v>50</v>
      </c>
      <c r="B10" s="17">
        <v>1.6002364160764306E-2</v>
      </c>
      <c r="C10" s="17">
        <v>0.99485666666666672</v>
      </c>
    </row>
    <row r="11" spans="1:3" x14ac:dyDescent="0.3">
      <c r="A11" s="10">
        <v>100</v>
      </c>
      <c r="B11" s="17">
        <v>2.8051986860384613E-3</v>
      </c>
      <c r="C11" s="17">
        <v>0.99985199999999996</v>
      </c>
    </row>
    <row r="12" spans="1:3" x14ac:dyDescent="0.3">
      <c r="A12" s="10" t="s">
        <v>123</v>
      </c>
      <c r="B12" s="17">
        <v>2.205755669198035E-2</v>
      </c>
      <c r="C12" s="17">
        <v>0.9930540000000001</v>
      </c>
    </row>
    <row r="13" spans="1:3" x14ac:dyDescent="0.3">
      <c r="A13" s="10">
        <v>20</v>
      </c>
      <c r="B13" s="17">
        <v>7.9687524007464969E-2</v>
      </c>
      <c r="C13" s="17">
        <v>0.97335500000000008</v>
      </c>
    </row>
    <row r="14" spans="1:3" x14ac:dyDescent="0.3">
      <c r="A14" s="10">
        <v>50</v>
      </c>
      <c r="B14" s="17">
        <v>1.5822406668846902E-2</v>
      </c>
      <c r="C14" s="17">
        <v>0.99485666666666661</v>
      </c>
    </row>
    <row r="15" spans="1:3" x14ac:dyDescent="0.3">
      <c r="A15" s="10">
        <v>100</v>
      </c>
      <c r="B15" s="17">
        <v>2.7466597796665256E-3</v>
      </c>
      <c r="C15" s="17">
        <v>0.99985199999999996</v>
      </c>
    </row>
    <row r="16" spans="1:3" x14ac:dyDescent="0.3">
      <c r="A16" s="10" t="s">
        <v>124</v>
      </c>
      <c r="B16" s="17">
        <v>2.5294480962870326E-2</v>
      </c>
      <c r="C16" s="17">
        <v>0.98874299999999993</v>
      </c>
    </row>
    <row r="17" spans="1:3" x14ac:dyDescent="0.3">
      <c r="A17" s="10">
        <v>20</v>
      </c>
      <c r="B17" s="17">
        <v>9.4838403736166726E-2</v>
      </c>
      <c r="C17" s="17">
        <v>0.95200000000000018</v>
      </c>
    </row>
    <row r="18" spans="1:3" x14ac:dyDescent="0.3">
      <c r="A18" s="10">
        <v>50</v>
      </c>
      <c r="B18" s="17">
        <v>1.6439809318420619E-2</v>
      </c>
      <c r="C18" s="17">
        <v>0.99521333333333328</v>
      </c>
    </row>
    <row r="19" spans="1:3" x14ac:dyDescent="0.3">
      <c r="A19" s="10">
        <v>100</v>
      </c>
      <c r="B19" s="17">
        <v>2.7897148402216054E-3</v>
      </c>
      <c r="C19" s="17">
        <v>0.99955799999999995</v>
      </c>
    </row>
    <row r="20" spans="1:3" x14ac:dyDescent="0.3">
      <c r="A20" s="10" t="s">
        <v>125</v>
      </c>
      <c r="B20" s="17">
        <v>2.5163714031068617E-2</v>
      </c>
      <c r="C20" s="17">
        <v>0.98874299999999993</v>
      </c>
    </row>
    <row r="21" spans="1:3" x14ac:dyDescent="0.3">
      <c r="A21" s="10">
        <v>20</v>
      </c>
      <c r="B21" s="17">
        <v>9.4771023252370384E-2</v>
      </c>
      <c r="C21" s="17">
        <v>0.95200000000000018</v>
      </c>
    </row>
    <row r="22" spans="1:3" x14ac:dyDescent="0.3">
      <c r="A22" s="10">
        <v>50</v>
      </c>
      <c r="B22" s="17">
        <v>1.6119125580550311E-2</v>
      </c>
      <c r="C22" s="17">
        <v>0.99521333333333328</v>
      </c>
    </row>
    <row r="23" spans="1:3" x14ac:dyDescent="0.3">
      <c r="A23" s="10">
        <v>100</v>
      </c>
      <c r="B23" s="17">
        <v>2.7475434128588876E-3</v>
      </c>
      <c r="C23" s="17">
        <v>0.99955799999999995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D7BB-656A-4C93-90DA-82FB62A3EC19}">
  <dimension ref="A1"/>
  <sheetViews>
    <sheetView workbookViewId="0">
      <selection activeCell="F33" sqref="F33"/>
    </sheetView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A9DE-2560-4F58-B441-1E3BD47F40FC}">
  <dimension ref="A1:G21"/>
  <sheetViews>
    <sheetView workbookViewId="0">
      <selection activeCell="E38" sqref="E38"/>
    </sheetView>
  </sheetViews>
  <sheetFormatPr baseColWidth="10" defaultRowHeight="14.4" x14ac:dyDescent="0.3"/>
  <cols>
    <col min="3" max="3" width="16.109375" customWidth="1"/>
  </cols>
  <sheetData>
    <row r="1" spans="1:7" ht="43.2" x14ac:dyDescent="0.3">
      <c r="A1" s="5" t="s">
        <v>7</v>
      </c>
      <c r="B1" s="6" t="s">
        <v>109</v>
      </c>
      <c r="C1" s="6" t="s">
        <v>110</v>
      </c>
      <c r="D1" s="6" t="s">
        <v>111</v>
      </c>
      <c r="E1" s="6" t="s">
        <v>112</v>
      </c>
      <c r="F1" s="5" t="s">
        <v>0</v>
      </c>
      <c r="G1" s="5" t="s">
        <v>1</v>
      </c>
    </row>
    <row r="2" spans="1:7" x14ac:dyDescent="0.3">
      <c r="A2" s="3" t="s">
        <v>108</v>
      </c>
      <c r="B2" s="3">
        <v>4</v>
      </c>
      <c r="C2" s="3" t="s">
        <v>118</v>
      </c>
      <c r="D2" s="3">
        <v>3664</v>
      </c>
      <c r="E2" s="7">
        <v>1</v>
      </c>
      <c r="F2" s="3">
        <v>3664</v>
      </c>
      <c r="G2" s="8">
        <v>0</v>
      </c>
    </row>
    <row r="3" spans="1:7" x14ac:dyDescent="0.3">
      <c r="A3" s="3" t="s">
        <v>108</v>
      </c>
      <c r="B3" s="3">
        <v>4</v>
      </c>
      <c r="C3" s="3" t="s">
        <v>117</v>
      </c>
      <c r="D3" s="3">
        <v>3664</v>
      </c>
      <c r="E3" s="7">
        <v>1</v>
      </c>
      <c r="F3" s="3">
        <v>3664</v>
      </c>
      <c r="G3" s="8">
        <v>0</v>
      </c>
    </row>
    <row r="4" spans="1:7" x14ac:dyDescent="0.3">
      <c r="A4" s="3" t="s">
        <v>11</v>
      </c>
      <c r="B4" s="3">
        <v>20</v>
      </c>
      <c r="C4" s="3" t="s">
        <v>118</v>
      </c>
      <c r="D4" s="3">
        <v>-14297</v>
      </c>
      <c r="E4" s="7">
        <v>1</v>
      </c>
      <c r="F4" s="3">
        <v>-14297</v>
      </c>
      <c r="G4" s="8">
        <v>0</v>
      </c>
    </row>
    <row r="5" spans="1:7" x14ac:dyDescent="0.3">
      <c r="A5" s="3" t="s">
        <v>11</v>
      </c>
      <c r="B5" s="3">
        <v>20</v>
      </c>
      <c r="C5" s="3" t="s">
        <v>117</v>
      </c>
      <c r="D5" s="3">
        <v>-13795</v>
      </c>
      <c r="E5" s="7">
        <v>1</v>
      </c>
      <c r="F5" s="3">
        <v>-14297</v>
      </c>
      <c r="G5" s="8">
        <v>3.5112261313562293E-2</v>
      </c>
    </row>
    <row r="6" spans="1:7" x14ac:dyDescent="0.3">
      <c r="A6" s="3" t="s">
        <v>17</v>
      </c>
      <c r="B6" s="3">
        <v>20</v>
      </c>
      <c r="C6" s="3" t="s">
        <v>118</v>
      </c>
      <c r="D6" s="3">
        <v>-14083</v>
      </c>
      <c r="E6" s="7">
        <v>1</v>
      </c>
      <c r="F6" s="3">
        <v>-14153</v>
      </c>
      <c r="G6" s="8">
        <v>4.9459478555783235E-3</v>
      </c>
    </row>
    <row r="7" spans="1:7" x14ac:dyDescent="0.3">
      <c r="A7" s="3" t="s">
        <v>17</v>
      </c>
      <c r="B7" s="3">
        <v>20</v>
      </c>
      <c r="C7" s="3" t="s">
        <v>117</v>
      </c>
      <c r="D7" s="3">
        <v>-14083</v>
      </c>
      <c r="E7" s="7">
        <v>1</v>
      </c>
      <c r="F7" s="3">
        <v>-14153</v>
      </c>
      <c r="G7" s="8">
        <v>4.9459478555783235E-3</v>
      </c>
    </row>
    <row r="8" spans="1:7" x14ac:dyDescent="0.3">
      <c r="A8" s="3" t="s">
        <v>53</v>
      </c>
      <c r="B8" s="3">
        <v>20</v>
      </c>
      <c r="C8" s="3" t="s">
        <v>118</v>
      </c>
      <c r="D8" s="3">
        <v>-25423</v>
      </c>
      <c r="E8" s="7">
        <v>0.97140000000000004</v>
      </c>
      <c r="F8" s="3">
        <v>-26010</v>
      </c>
      <c r="G8" s="8">
        <v>2.2568242983467889E-2</v>
      </c>
    </row>
    <row r="9" spans="1:7" x14ac:dyDescent="0.3">
      <c r="A9" s="3" t="s">
        <v>53</v>
      </c>
      <c r="B9" s="3">
        <v>20</v>
      </c>
      <c r="C9" s="3" t="s">
        <v>117</v>
      </c>
      <c r="D9" s="3">
        <v>-24391</v>
      </c>
      <c r="E9" s="7">
        <v>0.97140000000000004</v>
      </c>
      <c r="F9" s="3">
        <v>-26010</v>
      </c>
      <c r="G9" s="8">
        <v>6.2245290272971932E-2</v>
      </c>
    </row>
    <row r="10" spans="1:7" x14ac:dyDescent="0.3">
      <c r="A10" s="3" t="s">
        <v>30</v>
      </c>
      <c r="B10" s="3">
        <v>50</v>
      </c>
      <c r="C10" s="3" t="s">
        <v>118</v>
      </c>
      <c r="D10" s="3">
        <v>-116012</v>
      </c>
      <c r="E10" s="7">
        <v>1</v>
      </c>
      <c r="F10" s="3">
        <v>-117004</v>
      </c>
      <c r="G10" s="8">
        <v>8.4783426207651023E-3</v>
      </c>
    </row>
    <row r="11" spans="1:7" x14ac:dyDescent="0.3">
      <c r="A11" s="3" t="s">
        <v>30</v>
      </c>
      <c r="B11" s="3">
        <v>50</v>
      </c>
      <c r="C11" s="3" t="s">
        <v>117</v>
      </c>
      <c r="D11" s="3">
        <v>-114455</v>
      </c>
      <c r="E11" s="7">
        <v>1</v>
      </c>
      <c r="F11" s="3">
        <v>-117004</v>
      </c>
      <c r="G11" s="8">
        <v>2.178557998017162E-2</v>
      </c>
    </row>
    <row r="12" spans="1:7" x14ac:dyDescent="0.3">
      <c r="A12" s="3" t="s">
        <v>37</v>
      </c>
      <c r="B12" s="3">
        <v>50</v>
      </c>
      <c r="C12" s="3" t="s">
        <v>118</v>
      </c>
      <c r="D12" s="3">
        <v>-185544</v>
      </c>
      <c r="E12" s="7">
        <v>0.96510000000000007</v>
      </c>
      <c r="F12" s="3">
        <v>-188135</v>
      </c>
      <c r="G12" s="8">
        <v>1.377202540728732E-2</v>
      </c>
    </row>
    <row r="13" spans="1:7" x14ac:dyDescent="0.3">
      <c r="A13" s="3" t="s">
        <v>37</v>
      </c>
      <c r="B13" s="3">
        <v>50</v>
      </c>
      <c r="C13" s="3" t="s">
        <v>117</v>
      </c>
      <c r="D13" s="3">
        <v>-184872</v>
      </c>
      <c r="E13" s="7">
        <v>0.97670000000000001</v>
      </c>
      <c r="F13" s="3">
        <v>-188135</v>
      </c>
      <c r="G13" s="8">
        <v>1.7343928561936908E-2</v>
      </c>
    </row>
    <row r="14" spans="1:7" x14ac:dyDescent="0.3">
      <c r="A14" s="3" t="s">
        <v>43</v>
      </c>
      <c r="B14" s="3">
        <v>50</v>
      </c>
      <c r="C14" s="3" t="s">
        <v>118</v>
      </c>
      <c r="D14" s="3">
        <v>-160867</v>
      </c>
      <c r="E14" s="7">
        <v>1</v>
      </c>
      <c r="F14" s="3">
        <v>-161158</v>
      </c>
      <c r="G14" s="8">
        <v>1.8056813810049771E-3</v>
      </c>
    </row>
    <row r="15" spans="1:7" x14ac:dyDescent="0.3">
      <c r="A15" s="3" t="s">
        <v>43</v>
      </c>
      <c r="B15" s="3">
        <v>50</v>
      </c>
      <c r="C15" s="3" t="s">
        <v>117</v>
      </c>
      <c r="D15" s="3">
        <v>-159464</v>
      </c>
      <c r="E15" s="7">
        <v>1</v>
      </c>
      <c r="F15" s="3">
        <v>-161158</v>
      </c>
      <c r="G15" s="8">
        <v>1.051142357189839E-2</v>
      </c>
    </row>
    <row r="16" spans="1:7" x14ac:dyDescent="0.3">
      <c r="A16" s="3" t="s">
        <v>62</v>
      </c>
      <c r="B16" s="3">
        <v>100</v>
      </c>
      <c r="C16" s="3" t="s">
        <v>118</v>
      </c>
      <c r="D16" s="3">
        <v>-647195</v>
      </c>
      <c r="E16" s="7">
        <v>1</v>
      </c>
      <c r="F16" s="3">
        <v>-650682</v>
      </c>
      <c r="G16" s="8">
        <v>5.3589925647243965E-3</v>
      </c>
    </row>
    <row r="17" spans="1:7" x14ac:dyDescent="0.3">
      <c r="A17" s="3" t="s">
        <v>62</v>
      </c>
      <c r="B17" s="3">
        <v>100</v>
      </c>
      <c r="C17" s="3" t="s">
        <v>117</v>
      </c>
      <c r="D17" s="3">
        <v>-646506</v>
      </c>
      <c r="E17" s="7">
        <v>1</v>
      </c>
      <c r="F17" s="3">
        <v>-650682</v>
      </c>
      <c r="G17" s="8">
        <v>6.4178815458242281E-3</v>
      </c>
    </row>
    <row r="18" spans="1:7" x14ac:dyDescent="0.3">
      <c r="A18" s="3" t="s">
        <v>65</v>
      </c>
      <c r="B18" s="3">
        <v>100</v>
      </c>
      <c r="C18" s="3" t="s">
        <v>118</v>
      </c>
      <c r="D18" s="3">
        <v>-745257</v>
      </c>
      <c r="E18" s="7">
        <v>1</v>
      </c>
      <c r="F18" s="3">
        <v>-746925</v>
      </c>
      <c r="G18" s="8">
        <v>2.2331559393513399E-3</v>
      </c>
    </row>
    <row r="19" spans="1:7" x14ac:dyDescent="0.3">
      <c r="A19" s="3" t="s">
        <v>65</v>
      </c>
      <c r="B19" s="3">
        <v>100</v>
      </c>
      <c r="C19" s="3" t="s">
        <v>117</v>
      </c>
      <c r="D19" s="3">
        <v>-744707</v>
      </c>
      <c r="E19" s="7">
        <v>1</v>
      </c>
      <c r="F19" s="3">
        <v>-746925</v>
      </c>
      <c r="G19" s="8">
        <v>2.9695083174348159E-3</v>
      </c>
    </row>
    <row r="20" spans="1:7" x14ac:dyDescent="0.3">
      <c r="A20" s="3" t="s">
        <v>82</v>
      </c>
      <c r="B20" s="3">
        <v>100</v>
      </c>
      <c r="C20" s="3" t="s">
        <v>118</v>
      </c>
      <c r="D20" s="3">
        <v>-890581</v>
      </c>
      <c r="E20" s="7">
        <v>1</v>
      </c>
      <c r="F20" s="3">
        <v>-893660</v>
      </c>
      <c r="G20" s="8">
        <v>3.4453819125842039E-3</v>
      </c>
    </row>
    <row r="21" spans="1:7" x14ac:dyDescent="0.3">
      <c r="A21" s="3" t="s">
        <v>82</v>
      </c>
      <c r="B21" s="3">
        <v>100</v>
      </c>
      <c r="C21" s="3" t="s">
        <v>117</v>
      </c>
      <c r="D21" s="3">
        <v>-890391</v>
      </c>
      <c r="E21" s="7">
        <v>1</v>
      </c>
      <c r="F21" s="3">
        <v>-893660</v>
      </c>
      <c r="G21" s="8">
        <v>3.6579907347313299E-3</v>
      </c>
    </row>
  </sheetData>
  <autoFilter ref="A1:G1" xr:uid="{BAB6A9DE-2560-4F58-B441-1E3BD47F40FC}">
    <sortState xmlns:xlrd2="http://schemas.microsoft.com/office/spreadsheetml/2017/richdata2" ref="A2:G21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1110-984B-47DC-A637-B696DE91FD24}">
  <dimension ref="A1:P21"/>
  <sheetViews>
    <sheetView workbookViewId="0">
      <selection activeCell="D35" sqref="D35"/>
    </sheetView>
  </sheetViews>
  <sheetFormatPr baseColWidth="10" defaultRowHeight="14.4" x14ac:dyDescent="0.3"/>
  <cols>
    <col min="1" max="1" width="16.77734375" customWidth="1"/>
    <col min="2" max="2" width="14.109375" customWidth="1"/>
    <col min="3" max="3" width="21.77734375" customWidth="1"/>
    <col min="7" max="7" width="15.109375" customWidth="1"/>
    <col min="15" max="15" width="13.33203125" customWidth="1"/>
    <col min="16" max="16" width="12.88671875" customWidth="1"/>
  </cols>
  <sheetData>
    <row r="1" spans="1:16" ht="43.2" x14ac:dyDescent="0.3">
      <c r="A1" s="5" t="s">
        <v>7</v>
      </c>
      <c r="B1" s="6" t="s">
        <v>109</v>
      </c>
      <c r="C1" s="6" t="s">
        <v>110</v>
      </c>
      <c r="D1" s="6" t="s">
        <v>111</v>
      </c>
      <c r="E1" s="6" t="s">
        <v>112</v>
      </c>
      <c r="F1" s="5" t="s">
        <v>0</v>
      </c>
      <c r="G1" s="5" t="s">
        <v>1</v>
      </c>
    </row>
    <row r="2" spans="1:16" x14ac:dyDescent="0.3">
      <c r="A2" s="3" t="s">
        <v>108</v>
      </c>
      <c r="B2" s="3">
        <v>4</v>
      </c>
      <c r="C2" s="3" t="s">
        <v>116</v>
      </c>
      <c r="D2" s="3">
        <v>3664</v>
      </c>
      <c r="E2" s="7">
        <v>1</v>
      </c>
      <c r="F2" s="3">
        <v>3664</v>
      </c>
      <c r="G2" s="8">
        <v>0</v>
      </c>
    </row>
    <row r="3" spans="1:16" x14ac:dyDescent="0.3">
      <c r="A3" s="3" t="s">
        <v>11</v>
      </c>
      <c r="B3" s="3">
        <v>20</v>
      </c>
      <c r="C3" s="3" t="s">
        <v>116</v>
      </c>
      <c r="D3" s="3">
        <v>-10997</v>
      </c>
      <c r="E3" s="7">
        <v>1</v>
      </c>
      <c r="F3" s="3">
        <v>-14297</v>
      </c>
      <c r="G3" s="8">
        <v>0.2308176540532979</v>
      </c>
      <c r="H3" s="2">
        <v>0.2308176540532979</v>
      </c>
      <c r="I3">
        <f t="shared" ref="I3:I11" si="0">E3/100</f>
        <v>0.01</v>
      </c>
      <c r="J3" t="str">
        <f t="shared" ref="J3:J11" si="1">SUBSTITUTE(A3,"instances\","")</f>
        <v>Ins-11-20.txt</v>
      </c>
    </row>
    <row r="4" spans="1:16" ht="28.2" customHeight="1" x14ac:dyDescent="0.3">
      <c r="A4" s="3" t="s">
        <v>17</v>
      </c>
      <c r="B4" s="3">
        <v>20</v>
      </c>
      <c r="C4" s="3" t="s">
        <v>116</v>
      </c>
      <c r="D4" s="3">
        <v>-13788</v>
      </c>
      <c r="E4" s="7">
        <v>1</v>
      </c>
      <c r="F4" s="3">
        <v>-14153</v>
      </c>
      <c r="G4" s="8">
        <v>2.5789585246944111E-2</v>
      </c>
      <c r="H4" s="2">
        <v>2.5789585246944111E-2</v>
      </c>
      <c r="I4">
        <f t="shared" si="0"/>
        <v>0.01</v>
      </c>
      <c r="J4" t="str">
        <f t="shared" si="1"/>
        <v>Ins-17-20.txt</v>
      </c>
      <c r="O4" s="13" t="s">
        <v>110</v>
      </c>
      <c r="P4" s="9" t="s">
        <v>114</v>
      </c>
    </row>
    <row r="5" spans="1:16" x14ac:dyDescent="0.3">
      <c r="A5" s="3" t="s">
        <v>53</v>
      </c>
      <c r="B5" s="3">
        <v>20</v>
      </c>
      <c r="C5" s="3" t="s">
        <v>116</v>
      </c>
      <c r="D5" s="3">
        <v>-23364</v>
      </c>
      <c r="E5" s="7">
        <v>0.97140000000000004</v>
      </c>
      <c r="F5" s="3">
        <v>-26010</v>
      </c>
      <c r="G5" s="8">
        <v>0.10173010380622839</v>
      </c>
      <c r="H5" s="2">
        <v>0.10173010380622839</v>
      </c>
      <c r="I5">
        <f t="shared" si="0"/>
        <v>9.7140000000000004E-3</v>
      </c>
      <c r="J5" t="str">
        <f t="shared" si="1"/>
        <v>Ins-5-20.txt</v>
      </c>
      <c r="O5" s="10" t="s">
        <v>116</v>
      </c>
      <c r="P5" s="11">
        <v>5.191388505688832E-2</v>
      </c>
    </row>
    <row r="6" spans="1:16" x14ac:dyDescent="0.3">
      <c r="A6" s="3" t="s">
        <v>30</v>
      </c>
      <c r="B6" s="3">
        <v>50</v>
      </c>
      <c r="C6" s="3" t="s">
        <v>116</v>
      </c>
      <c r="D6" s="3">
        <v>-112679</v>
      </c>
      <c r="E6" s="7">
        <v>1</v>
      </c>
      <c r="F6" s="3">
        <v>-117004</v>
      </c>
      <c r="G6" s="8">
        <v>3.6964548220573649E-2</v>
      </c>
      <c r="H6" s="2">
        <v>3.6964548220573649E-2</v>
      </c>
      <c r="I6">
        <f t="shared" si="0"/>
        <v>0.01</v>
      </c>
      <c r="J6" t="str">
        <f t="shared" si="1"/>
        <v>Ins-29-50.txt</v>
      </c>
      <c r="O6" s="10">
        <v>4</v>
      </c>
      <c r="P6" s="11">
        <v>0</v>
      </c>
    </row>
    <row r="7" spans="1:16" x14ac:dyDescent="0.3">
      <c r="A7" s="3" t="s">
        <v>37</v>
      </c>
      <c r="B7" s="3">
        <v>50</v>
      </c>
      <c r="C7" s="3" t="s">
        <v>116</v>
      </c>
      <c r="D7" s="3">
        <v>-176860</v>
      </c>
      <c r="E7" s="7">
        <v>0.94189999999999996</v>
      </c>
      <c r="F7" s="3">
        <v>-188135</v>
      </c>
      <c r="G7" s="8">
        <v>5.9930369149812632E-2</v>
      </c>
      <c r="H7" s="2">
        <v>5.9930369149812632E-2</v>
      </c>
      <c r="I7">
        <f t="shared" si="0"/>
        <v>9.4190000000000003E-3</v>
      </c>
      <c r="J7" t="str">
        <f t="shared" si="1"/>
        <v>Ins-35-50.txt</v>
      </c>
      <c r="O7" s="10">
        <v>20</v>
      </c>
      <c r="P7" s="11">
        <v>0.11944578103549014</v>
      </c>
    </row>
    <row r="8" spans="1:16" x14ac:dyDescent="0.3">
      <c r="A8" s="3" t="s">
        <v>43</v>
      </c>
      <c r="B8" s="3">
        <v>50</v>
      </c>
      <c r="C8" s="3" t="s">
        <v>116</v>
      </c>
      <c r="D8" s="3">
        <v>-156170</v>
      </c>
      <c r="E8" s="7">
        <v>0.96099999999999997</v>
      </c>
      <c r="F8" s="3">
        <v>-161158</v>
      </c>
      <c r="G8" s="8">
        <v>3.0950992193995962E-2</v>
      </c>
      <c r="H8" s="2">
        <v>3.0950992193995962E-2</v>
      </c>
      <c r="I8">
        <f t="shared" si="0"/>
        <v>9.6100000000000005E-3</v>
      </c>
      <c r="J8" t="str">
        <f t="shared" si="1"/>
        <v>Ins-40-50.txt</v>
      </c>
      <c r="O8" s="10">
        <v>50</v>
      </c>
      <c r="P8" s="11">
        <v>4.2615303188127417E-2</v>
      </c>
    </row>
    <row r="9" spans="1:16" x14ac:dyDescent="0.3">
      <c r="A9" s="3" t="s">
        <v>62</v>
      </c>
      <c r="B9" s="3">
        <v>100</v>
      </c>
      <c r="C9" s="3" t="s">
        <v>116</v>
      </c>
      <c r="D9" s="3">
        <v>-642812</v>
      </c>
      <c r="E9" s="7">
        <v>1</v>
      </c>
      <c r="F9" s="3">
        <v>-650682</v>
      </c>
      <c r="G9" s="8">
        <v>1.2095001859587331E-2</v>
      </c>
      <c r="H9" s="2">
        <v>1.2095001859587331E-2</v>
      </c>
      <c r="I9">
        <f t="shared" si="0"/>
        <v>0.01</v>
      </c>
      <c r="J9" t="str">
        <f t="shared" si="1"/>
        <v>Ins-58-100.txt</v>
      </c>
      <c r="O9" s="10">
        <v>100</v>
      </c>
      <c r="P9" s="11">
        <v>1.0985199299343494E-2</v>
      </c>
    </row>
    <row r="10" spans="1:16" x14ac:dyDescent="0.3">
      <c r="A10" s="3" t="s">
        <v>65</v>
      </c>
      <c r="B10" s="3">
        <v>100</v>
      </c>
      <c r="C10" s="3" t="s">
        <v>116</v>
      </c>
      <c r="D10" s="3">
        <v>-742607</v>
      </c>
      <c r="E10" s="7">
        <v>1</v>
      </c>
      <c r="F10" s="3">
        <v>-746925</v>
      </c>
      <c r="G10" s="8">
        <v>5.7810355792080855E-3</v>
      </c>
      <c r="H10" s="2">
        <v>5.7810355792080855E-3</v>
      </c>
      <c r="I10">
        <f t="shared" si="0"/>
        <v>0.01</v>
      </c>
      <c r="J10" t="str">
        <f t="shared" si="1"/>
        <v>Ins-60-100.txt</v>
      </c>
      <c r="O10" s="10" t="s">
        <v>115</v>
      </c>
      <c r="P10" s="11">
        <v>5.191388505688832E-2</v>
      </c>
    </row>
    <row r="11" spans="1:16" x14ac:dyDescent="0.3">
      <c r="A11" s="3" t="s">
        <v>82</v>
      </c>
      <c r="B11" s="3">
        <v>100</v>
      </c>
      <c r="C11" s="3" t="s">
        <v>116</v>
      </c>
      <c r="D11" s="3">
        <v>-880184</v>
      </c>
      <c r="E11" s="7">
        <v>1</v>
      </c>
      <c r="F11" s="3">
        <v>-893660</v>
      </c>
      <c r="G11" s="8">
        <v>1.507956045923506E-2</v>
      </c>
      <c r="H11" s="2">
        <v>1.507956045923506E-2</v>
      </c>
      <c r="I11">
        <f t="shared" si="0"/>
        <v>0.01</v>
      </c>
      <c r="J11" t="str">
        <f t="shared" si="1"/>
        <v>Ins-76-100.txt</v>
      </c>
    </row>
    <row r="12" spans="1:16" x14ac:dyDescent="0.3">
      <c r="A12" s="12"/>
      <c r="B12" s="12"/>
      <c r="C12" s="12"/>
      <c r="D12" s="12"/>
      <c r="E12" s="12"/>
      <c r="F12" s="12"/>
      <c r="G12" s="12"/>
    </row>
    <row r="13" spans="1:16" x14ac:dyDescent="0.3">
      <c r="A13" s="12"/>
      <c r="B13" s="12"/>
      <c r="C13" s="12"/>
      <c r="D13" s="12"/>
      <c r="E13" s="12"/>
      <c r="F13" s="12"/>
      <c r="G13" s="12"/>
    </row>
    <row r="14" spans="1:16" x14ac:dyDescent="0.3">
      <c r="A14" s="12"/>
      <c r="B14" s="12"/>
      <c r="C14" s="12"/>
      <c r="D14" s="12"/>
      <c r="E14" s="12"/>
      <c r="F14" s="12"/>
      <c r="G14" s="12"/>
    </row>
    <row r="15" spans="1:16" x14ac:dyDescent="0.3">
      <c r="A15" s="12"/>
      <c r="B15" s="12"/>
      <c r="C15" s="12"/>
      <c r="D15" s="12"/>
      <c r="E15" s="12"/>
      <c r="F15" s="12"/>
      <c r="G15" s="12"/>
    </row>
    <row r="16" spans="1:16" x14ac:dyDescent="0.3">
      <c r="A16" s="12"/>
      <c r="B16" s="12"/>
      <c r="C16" s="12"/>
      <c r="D16" s="12"/>
      <c r="E16" s="12"/>
      <c r="F16" s="12"/>
      <c r="G16" s="12"/>
    </row>
    <row r="17" spans="1:7" x14ac:dyDescent="0.3">
      <c r="A17" s="12"/>
      <c r="B17" s="12"/>
      <c r="C17" s="12"/>
      <c r="D17" s="12"/>
      <c r="E17" s="12"/>
      <c r="F17" s="12"/>
      <c r="G17" s="12"/>
    </row>
    <row r="18" spans="1:7" x14ac:dyDescent="0.3">
      <c r="A18" s="12"/>
      <c r="B18" s="12"/>
      <c r="C18" s="12"/>
      <c r="D18" s="12"/>
      <c r="E18" s="12"/>
      <c r="F18" s="12"/>
      <c r="G18" s="12"/>
    </row>
    <row r="19" spans="1:7" x14ac:dyDescent="0.3">
      <c r="A19" s="12"/>
      <c r="B19" s="12"/>
      <c r="C19" s="12"/>
      <c r="D19" s="12"/>
      <c r="E19" s="12"/>
      <c r="F19" s="12"/>
      <c r="G19" s="12"/>
    </row>
    <row r="20" spans="1:7" x14ac:dyDescent="0.3">
      <c r="A20" s="12"/>
      <c r="B20" s="12"/>
      <c r="C20" s="12"/>
      <c r="D20" s="12"/>
      <c r="E20" s="12"/>
      <c r="F20" s="12"/>
      <c r="G20" s="12"/>
    </row>
    <row r="21" spans="1:7" x14ac:dyDescent="0.3">
      <c r="A21" s="12"/>
      <c r="B21" s="12"/>
      <c r="C21" s="12"/>
      <c r="D21" s="12"/>
      <c r="E21" s="12"/>
      <c r="F21" s="12"/>
      <c r="G21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5A81-4FF3-496E-A18C-F8F1802B316C}">
  <dimension ref="A1:G21"/>
  <sheetViews>
    <sheetView workbookViewId="0">
      <selection sqref="A1:G21"/>
    </sheetView>
  </sheetViews>
  <sheetFormatPr baseColWidth="10" defaultRowHeight="14.4" x14ac:dyDescent="0.3"/>
  <cols>
    <col min="1" max="1" width="15.33203125" customWidth="1"/>
    <col min="4" max="4" width="13.109375" customWidth="1"/>
    <col min="5" max="5" width="12.6640625" customWidth="1"/>
    <col min="6" max="6" width="13" customWidth="1"/>
    <col min="7" max="7" width="13.21875" customWidth="1"/>
  </cols>
  <sheetData>
    <row r="1" spans="1:7" ht="43.2" x14ac:dyDescent="0.3">
      <c r="A1" s="5" t="s">
        <v>7</v>
      </c>
      <c r="B1" s="6" t="s">
        <v>109</v>
      </c>
      <c r="C1" s="6" t="s">
        <v>110</v>
      </c>
      <c r="D1" s="6" t="s">
        <v>111</v>
      </c>
      <c r="E1" s="6" t="s">
        <v>112</v>
      </c>
      <c r="F1" s="5" t="s">
        <v>0</v>
      </c>
      <c r="G1" s="5" t="s">
        <v>1</v>
      </c>
    </row>
    <row r="2" spans="1:7" x14ac:dyDescent="0.3">
      <c r="A2" s="3" t="s">
        <v>108</v>
      </c>
      <c r="B2" s="3">
        <v>4</v>
      </c>
      <c r="C2" s="3" t="s">
        <v>113</v>
      </c>
      <c r="D2" s="3">
        <v>3664</v>
      </c>
      <c r="E2" s="7">
        <v>1</v>
      </c>
      <c r="F2" s="3">
        <v>3664</v>
      </c>
      <c r="G2" s="8">
        <v>0</v>
      </c>
    </row>
    <row r="3" spans="1:7" x14ac:dyDescent="0.3">
      <c r="A3" s="3" t="s">
        <v>108</v>
      </c>
      <c r="B3" s="3">
        <v>4</v>
      </c>
      <c r="C3" s="3" t="s">
        <v>116</v>
      </c>
      <c r="D3" s="3">
        <v>3664</v>
      </c>
      <c r="E3" s="7">
        <v>1</v>
      </c>
      <c r="F3" s="3">
        <v>3664</v>
      </c>
      <c r="G3" s="8">
        <v>0</v>
      </c>
    </row>
    <row r="4" spans="1:7" x14ac:dyDescent="0.3">
      <c r="A4" s="3" t="s">
        <v>11</v>
      </c>
      <c r="B4" s="3">
        <v>20</v>
      </c>
      <c r="C4" s="3" t="s">
        <v>113</v>
      </c>
      <c r="D4" s="3">
        <v>-11718</v>
      </c>
      <c r="E4" s="7">
        <v>1</v>
      </c>
      <c r="F4" s="3">
        <v>-14297</v>
      </c>
      <c r="G4" s="8">
        <v>0.18038749387983491</v>
      </c>
    </row>
    <row r="5" spans="1:7" x14ac:dyDescent="0.3">
      <c r="A5" s="3" t="s">
        <v>11</v>
      </c>
      <c r="B5" s="3">
        <v>20</v>
      </c>
      <c r="C5" s="3" t="s">
        <v>116</v>
      </c>
      <c r="D5" s="3">
        <v>-10997</v>
      </c>
      <c r="E5" s="7">
        <v>1</v>
      </c>
      <c r="F5" s="3">
        <v>-14297</v>
      </c>
      <c r="G5" s="8">
        <v>0.2308176540532979</v>
      </c>
    </row>
    <row r="6" spans="1:7" x14ac:dyDescent="0.3">
      <c r="A6" s="3" t="s">
        <v>17</v>
      </c>
      <c r="B6" s="3">
        <v>20</v>
      </c>
      <c r="C6" s="3" t="s">
        <v>113</v>
      </c>
      <c r="D6" s="3">
        <v>-12843</v>
      </c>
      <c r="E6" s="7">
        <v>1</v>
      </c>
      <c r="F6" s="3">
        <v>-14153</v>
      </c>
      <c r="G6" s="8">
        <v>9.255988129725147E-2</v>
      </c>
    </row>
    <row r="7" spans="1:7" x14ac:dyDescent="0.3">
      <c r="A7" s="3" t="s">
        <v>17</v>
      </c>
      <c r="B7" s="3">
        <v>20</v>
      </c>
      <c r="C7" s="3" t="s">
        <v>116</v>
      </c>
      <c r="D7" s="3">
        <v>-13788</v>
      </c>
      <c r="E7" s="7">
        <v>1</v>
      </c>
      <c r="F7" s="3">
        <v>-14153</v>
      </c>
      <c r="G7" s="8">
        <v>2.5789585246944111E-2</v>
      </c>
    </row>
    <row r="8" spans="1:7" x14ac:dyDescent="0.3">
      <c r="A8" s="3" t="s">
        <v>53</v>
      </c>
      <c r="B8" s="3">
        <v>20</v>
      </c>
      <c r="C8" s="3" t="s">
        <v>113</v>
      </c>
      <c r="D8" s="3">
        <v>-24375</v>
      </c>
      <c r="E8" s="7">
        <v>0.97140000000000004</v>
      </c>
      <c r="F8" s="3">
        <v>-26010</v>
      </c>
      <c r="G8" s="8">
        <v>6.2860438292964241E-2</v>
      </c>
    </row>
    <row r="9" spans="1:7" x14ac:dyDescent="0.3">
      <c r="A9" s="3" t="s">
        <v>53</v>
      </c>
      <c r="B9" s="3">
        <v>20</v>
      </c>
      <c r="C9" s="3" t="s">
        <v>116</v>
      </c>
      <c r="D9" s="3">
        <v>-23364</v>
      </c>
      <c r="E9" s="7">
        <v>0.97140000000000004</v>
      </c>
      <c r="F9" s="3">
        <v>-26010</v>
      </c>
      <c r="G9" s="8">
        <v>0.10173010380622839</v>
      </c>
    </row>
    <row r="10" spans="1:7" x14ac:dyDescent="0.3">
      <c r="A10" s="3" t="s">
        <v>30</v>
      </c>
      <c r="B10" s="3">
        <v>50</v>
      </c>
      <c r="C10" s="3" t="s">
        <v>113</v>
      </c>
      <c r="D10" s="3">
        <v>-115177</v>
      </c>
      <c r="E10" s="7">
        <v>0.98180000000000012</v>
      </c>
      <c r="F10" s="3">
        <v>-117004</v>
      </c>
      <c r="G10" s="8">
        <v>1.56148507743325E-2</v>
      </c>
    </row>
    <row r="11" spans="1:7" x14ac:dyDescent="0.3">
      <c r="A11" s="3" t="s">
        <v>30</v>
      </c>
      <c r="B11" s="3">
        <v>50</v>
      </c>
      <c r="C11" s="3" t="s">
        <v>116</v>
      </c>
      <c r="D11" s="3">
        <v>-112679</v>
      </c>
      <c r="E11" s="7">
        <v>1</v>
      </c>
      <c r="F11" s="3">
        <v>-117004</v>
      </c>
      <c r="G11" s="8">
        <v>3.6964548220573649E-2</v>
      </c>
    </row>
    <row r="12" spans="1:7" x14ac:dyDescent="0.3">
      <c r="A12" s="3" t="s">
        <v>37</v>
      </c>
      <c r="B12" s="3">
        <v>50</v>
      </c>
      <c r="C12" s="3" t="s">
        <v>113</v>
      </c>
      <c r="D12" s="3">
        <v>-181654</v>
      </c>
      <c r="E12" s="7">
        <v>1</v>
      </c>
      <c r="F12" s="3">
        <v>-188135</v>
      </c>
      <c r="G12" s="8">
        <v>3.4448667180482097E-2</v>
      </c>
    </row>
    <row r="13" spans="1:7" x14ac:dyDescent="0.3">
      <c r="A13" s="3" t="s">
        <v>37</v>
      </c>
      <c r="B13" s="3">
        <v>50</v>
      </c>
      <c r="C13" s="3" t="s">
        <v>116</v>
      </c>
      <c r="D13" s="3">
        <v>-176860</v>
      </c>
      <c r="E13" s="7">
        <v>0.94189999999999996</v>
      </c>
      <c r="F13" s="3">
        <v>-188135</v>
      </c>
      <c r="G13" s="8">
        <v>5.9930369149812632E-2</v>
      </c>
    </row>
    <row r="14" spans="1:7" x14ac:dyDescent="0.3">
      <c r="A14" s="3" t="s">
        <v>43</v>
      </c>
      <c r="B14" s="3">
        <v>50</v>
      </c>
      <c r="C14" s="3" t="s">
        <v>113</v>
      </c>
      <c r="D14" s="3">
        <v>-156916</v>
      </c>
      <c r="E14" s="7">
        <v>0.98699999999999999</v>
      </c>
      <c r="F14" s="3">
        <v>-161158</v>
      </c>
      <c r="G14" s="8">
        <v>2.6321994564340589E-2</v>
      </c>
    </row>
    <row r="15" spans="1:7" x14ac:dyDescent="0.3">
      <c r="A15" s="3" t="s">
        <v>43</v>
      </c>
      <c r="B15" s="3">
        <v>50</v>
      </c>
      <c r="C15" s="3" t="s">
        <v>116</v>
      </c>
      <c r="D15" s="3">
        <v>-156170</v>
      </c>
      <c r="E15" s="7">
        <v>0.96099999999999997</v>
      </c>
      <c r="F15" s="3">
        <v>-161158</v>
      </c>
      <c r="G15" s="8">
        <v>3.0950992193995962E-2</v>
      </c>
    </row>
    <row r="16" spans="1:7" x14ac:dyDescent="0.3">
      <c r="A16" s="3" t="s">
        <v>62</v>
      </c>
      <c r="B16" s="3">
        <v>100</v>
      </c>
      <c r="C16" s="3" t="s">
        <v>113</v>
      </c>
      <c r="D16" s="3">
        <v>-644725</v>
      </c>
      <c r="E16" s="7">
        <v>0.98659999999999992</v>
      </c>
      <c r="F16" s="3">
        <v>-650682</v>
      </c>
      <c r="G16" s="8">
        <v>9.1550096667803935E-3</v>
      </c>
    </row>
    <row r="17" spans="1:7" x14ac:dyDescent="0.3">
      <c r="A17" s="3" t="s">
        <v>62</v>
      </c>
      <c r="B17" s="3">
        <v>100</v>
      </c>
      <c r="C17" s="3" t="s">
        <v>116</v>
      </c>
      <c r="D17" s="3">
        <v>-642812</v>
      </c>
      <c r="E17" s="7">
        <v>1</v>
      </c>
      <c r="F17" s="3">
        <v>-650682</v>
      </c>
      <c r="G17" s="8">
        <v>1.2095001859587331E-2</v>
      </c>
    </row>
    <row r="18" spans="1:7" x14ac:dyDescent="0.3">
      <c r="A18" s="3" t="s">
        <v>65</v>
      </c>
      <c r="B18" s="3">
        <v>100</v>
      </c>
      <c r="C18" s="3" t="s">
        <v>113</v>
      </c>
      <c r="D18" s="3">
        <v>-739498</v>
      </c>
      <c r="E18" s="7">
        <v>1</v>
      </c>
      <c r="F18" s="3">
        <v>-746925</v>
      </c>
      <c r="G18" s="8">
        <v>9.9434347491381327E-3</v>
      </c>
    </row>
    <row r="19" spans="1:7" x14ac:dyDescent="0.3">
      <c r="A19" s="3" t="s">
        <v>65</v>
      </c>
      <c r="B19" s="3">
        <v>100</v>
      </c>
      <c r="C19" s="3" t="s">
        <v>116</v>
      </c>
      <c r="D19" s="3">
        <v>-742607</v>
      </c>
      <c r="E19" s="7">
        <v>1</v>
      </c>
      <c r="F19" s="3">
        <v>-746925</v>
      </c>
      <c r="G19" s="8">
        <v>5.7810355792080855E-3</v>
      </c>
    </row>
    <row r="20" spans="1:7" x14ac:dyDescent="0.3">
      <c r="A20" s="3" t="s">
        <v>82</v>
      </c>
      <c r="B20" s="3">
        <v>100</v>
      </c>
      <c r="C20" s="3" t="s">
        <v>113</v>
      </c>
      <c r="D20" s="3">
        <v>-887162</v>
      </c>
      <c r="E20" s="7">
        <v>1</v>
      </c>
      <c r="F20" s="3">
        <v>-893660</v>
      </c>
      <c r="G20" s="8">
        <v>7.2712217174316866E-3</v>
      </c>
    </row>
    <row r="21" spans="1:7" x14ac:dyDescent="0.3">
      <c r="A21" s="3" t="s">
        <v>82</v>
      </c>
      <c r="B21" s="3">
        <v>100</v>
      </c>
      <c r="C21" s="3" t="s">
        <v>116</v>
      </c>
      <c r="D21" s="3">
        <v>-880184</v>
      </c>
      <c r="E21" s="7">
        <v>1</v>
      </c>
      <c r="F21" s="3">
        <v>-893660</v>
      </c>
      <c r="G21" s="8">
        <v>1.507956045923506E-2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9593-4A8D-405E-9313-D180B4F6A81D}">
  <dimension ref="A1:P33"/>
  <sheetViews>
    <sheetView workbookViewId="0">
      <selection activeCell="F15" sqref="F15"/>
    </sheetView>
  </sheetViews>
  <sheetFormatPr baseColWidth="10" defaultRowHeight="14.4" x14ac:dyDescent="0.3"/>
  <cols>
    <col min="1" max="1" width="12.44140625" style="12" bestFit="1" customWidth="1"/>
    <col min="2" max="2" width="8.88671875" style="12" customWidth="1"/>
    <col min="3" max="3" width="26.21875" style="12" customWidth="1"/>
    <col min="4" max="4" width="13" style="12" customWidth="1"/>
    <col min="5" max="5" width="16" style="12" customWidth="1"/>
    <col min="6" max="6" width="9.5546875" style="12" customWidth="1"/>
    <col min="7" max="7" width="9" style="12" bestFit="1" customWidth="1"/>
    <col min="15" max="15" width="19" customWidth="1"/>
    <col min="16" max="16" width="11.88671875" customWidth="1"/>
  </cols>
  <sheetData>
    <row r="1" spans="1:16" ht="28.8" x14ac:dyDescent="0.3">
      <c r="A1" s="5" t="s">
        <v>7</v>
      </c>
      <c r="B1" s="6" t="s">
        <v>109</v>
      </c>
      <c r="C1" s="6" t="s">
        <v>110</v>
      </c>
      <c r="D1" s="6" t="s">
        <v>111</v>
      </c>
      <c r="E1" s="6" t="s">
        <v>112</v>
      </c>
      <c r="F1" s="5" t="s">
        <v>0</v>
      </c>
      <c r="G1" s="5" t="s">
        <v>1</v>
      </c>
    </row>
    <row r="2" spans="1:16" x14ac:dyDescent="0.3">
      <c r="A2" s="3" t="s">
        <v>108</v>
      </c>
      <c r="B2" s="3">
        <v>4</v>
      </c>
      <c r="C2" s="3" t="s">
        <v>117</v>
      </c>
      <c r="D2" s="3">
        <v>3664</v>
      </c>
      <c r="E2" s="7">
        <v>1</v>
      </c>
      <c r="F2" s="3">
        <v>3664</v>
      </c>
      <c r="G2" s="8">
        <v>0</v>
      </c>
    </row>
    <row r="3" spans="1:16" x14ac:dyDescent="0.3">
      <c r="A3" s="3" t="s">
        <v>11</v>
      </c>
      <c r="B3" s="3">
        <v>20</v>
      </c>
      <c r="C3" s="3" t="s">
        <v>117</v>
      </c>
      <c r="D3" s="3">
        <v>-13795</v>
      </c>
      <c r="E3" s="7">
        <v>1</v>
      </c>
      <c r="F3" s="3">
        <v>-14297</v>
      </c>
      <c r="G3" s="8">
        <v>3.5112261313562293E-2</v>
      </c>
      <c r="H3" s="2">
        <f t="shared" ref="H3:H11" si="0">G3/100</f>
        <v>3.5112261313562294E-4</v>
      </c>
      <c r="I3">
        <f t="shared" ref="I3:I11" si="1">E3/100</f>
        <v>0.01</v>
      </c>
      <c r="J3" t="str">
        <f t="shared" ref="J3:J11" si="2">SUBSTITUTE(A3,"instances\","")</f>
        <v>Ins-11-20.txt</v>
      </c>
    </row>
    <row r="4" spans="1:16" ht="28.8" x14ac:dyDescent="0.3">
      <c r="A4" s="3" t="s">
        <v>17</v>
      </c>
      <c r="B4" s="3">
        <v>20</v>
      </c>
      <c r="C4" s="3" t="s">
        <v>117</v>
      </c>
      <c r="D4" s="3">
        <v>-14083</v>
      </c>
      <c r="E4" s="7">
        <v>1</v>
      </c>
      <c r="F4" s="3">
        <v>-14153</v>
      </c>
      <c r="G4" s="8">
        <v>4.9459478555783235E-3</v>
      </c>
      <c r="H4" s="2">
        <f t="shared" si="0"/>
        <v>4.9459478555783233E-5</v>
      </c>
      <c r="I4">
        <f t="shared" si="1"/>
        <v>0.01</v>
      </c>
      <c r="J4" t="str">
        <f t="shared" si="2"/>
        <v>Ins-17-20.txt</v>
      </c>
      <c r="O4" s="13" t="s">
        <v>110</v>
      </c>
      <c r="P4" s="9" t="s">
        <v>114</v>
      </c>
    </row>
    <row r="5" spans="1:16" x14ac:dyDescent="0.3">
      <c r="A5" s="3" t="s">
        <v>53</v>
      </c>
      <c r="B5" s="3">
        <v>20</v>
      </c>
      <c r="C5" s="3" t="s">
        <v>117</v>
      </c>
      <c r="D5" s="3">
        <v>-24391</v>
      </c>
      <c r="E5" s="7">
        <v>0.97140000000000004</v>
      </c>
      <c r="F5" s="3">
        <v>-26010</v>
      </c>
      <c r="G5" s="8">
        <v>6.2245290272971932E-2</v>
      </c>
      <c r="H5" s="2">
        <f t="shared" si="0"/>
        <v>6.2245290272971933E-4</v>
      </c>
      <c r="I5">
        <f t="shared" si="1"/>
        <v>9.7140000000000004E-3</v>
      </c>
      <c r="J5" t="str">
        <f t="shared" si="2"/>
        <v>Ins-5-20.txt</v>
      </c>
      <c r="O5" s="10" t="s">
        <v>117</v>
      </c>
      <c r="P5" s="11">
        <v>1.6498981215410984E-2</v>
      </c>
    </row>
    <row r="6" spans="1:16" x14ac:dyDescent="0.3">
      <c r="A6" s="3" t="s">
        <v>30</v>
      </c>
      <c r="B6" s="3">
        <v>50</v>
      </c>
      <c r="C6" s="3" t="s">
        <v>117</v>
      </c>
      <c r="D6" s="3">
        <v>-114455</v>
      </c>
      <c r="E6" s="7">
        <v>1</v>
      </c>
      <c r="F6" s="3">
        <v>-117004</v>
      </c>
      <c r="G6" s="8">
        <v>2.178557998017162E-2</v>
      </c>
      <c r="H6" s="2">
        <f t="shared" si="0"/>
        <v>2.1785579980171621E-4</v>
      </c>
      <c r="I6">
        <f t="shared" si="1"/>
        <v>0.01</v>
      </c>
      <c r="J6" t="str">
        <f t="shared" si="2"/>
        <v>Ins-29-50.txt</v>
      </c>
      <c r="O6" s="10">
        <v>4</v>
      </c>
      <c r="P6" s="11">
        <v>0</v>
      </c>
    </row>
    <row r="7" spans="1:16" x14ac:dyDescent="0.3">
      <c r="A7" s="3" t="s">
        <v>37</v>
      </c>
      <c r="B7" s="3">
        <v>50</v>
      </c>
      <c r="C7" s="3" t="s">
        <v>117</v>
      </c>
      <c r="D7" s="3">
        <v>-184872</v>
      </c>
      <c r="E7" s="7">
        <v>0.97670000000000001</v>
      </c>
      <c r="F7" s="3">
        <v>-188135</v>
      </c>
      <c r="G7" s="8">
        <v>1.7343928561936908E-2</v>
      </c>
      <c r="H7" s="2">
        <f t="shared" si="0"/>
        <v>1.7343928561936909E-4</v>
      </c>
      <c r="I7">
        <f t="shared" si="1"/>
        <v>9.7669999999999996E-3</v>
      </c>
      <c r="J7" t="str">
        <f t="shared" si="2"/>
        <v>Ins-35-50.txt</v>
      </c>
      <c r="O7" s="10">
        <v>20</v>
      </c>
      <c r="P7" s="11">
        <v>3.410116648070418E-2</v>
      </c>
    </row>
    <row r="8" spans="1:16" x14ac:dyDescent="0.3">
      <c r="A8" s="3" t="s">
        <v>43</v>
      </c>
      <c r="B8" s="3">
        <v>50</v>
      </c>
      <c r="C8" s="3" t="s">
        <v>117</v>
      </c>
      <c r="D8" s="3">
        <v>-159464</v>
      </c>
      <c r="E8" s="7">
        <v>1</v>
      </c>
      <c r="F8" s="3">
        <v>-161158</v>
      </c>
      <c r="G8" s="8">
        <v>1.051142357189839E-2</v>
      </c>
      <c r="H8" s="2">
        <f t="shared" si="0"/>
        <v>1.0511423571898391E-4</v>
      </c>
      <c r="I8">
        <f t="shared" si="1"/>
        <v>0.01</v>
      </c>
      <c r="J8" t="str">
        <f t="shared" si="2"/>
        <v>Ins-40-50.txt</v>
      </c>
      <c r="O8" s="10">
        <v>50</v>
      </c>
      <c r="P8" s="11">
        <v>1.654697737133564E-2</v>
      </c>
    </row>
    <row r="9" spans="1:16" x14ac:dyDescent="0.3">
      <c r="A9" s="3" t="s">
        <v>62</v>
      </c>
      <c r="B9" s="3">
        <v>100</v>
      </c>
      <c r="C9" s="3" t="s">
        <v>117</v>
      </c>
      <c r="D9" s="3">
        <v>-646506</v>
      </c>
      <c r="E9" s="7">
        <v>1</v>
      </c>
      <c r="F9" s="3">
        <v>-650682</v>
      </c>
      <c r="G9" s="8">
        <v>6.4178815458242281E-3</v>
      </c>
      <c r="H9" s="2">
        <f t="shared" si="0"/>
        <v>6.4178815458242281E-5</v>
      </c>
      <c r="I9">
        <f t="shared" si="1"/>
        <v>0.01</v>
      </c>
      <c r="J9" t="str">
        <f t="shared" si="2"/>
        <v>Ins-58-100.txt</v>
      </c>
      <c r="O9" s="10">
        <v>100</v>
      </c>
      <c r="P9" s="11">
        <v>4.3484601993301246E-3</v>
      </c>
    </row>
    <row r="10" spans="1:16" x14ac:dyDescent="0.3">
      <c r="A10" s="3" t="s">
        <v>65</v>
      </c>
      <c r="B10" s="3">
        <v>100</v>
      </c>
      <c r="C10" s="3" t="s">
        <v>117</v>
      </c>
      <c r="D10" s="3">
        <v>-744707</v>
      </c>
      <c r="E10" s="7">
        <v>1</v>
      </c>
      <c r="F10" s="3">
        <v>-746925</v>
      </c>
      <c r="G10" s="8">
        <v>2.9695083174348159E-3</v>
      </c>
      <c r="H10" s="2">
        <f t="shared" si="0"/>
        <v>2.9695083174348159E-5</v>
      </c>
      <c r="I10">
        <f t="shared" si="1"/>
        <v>0.01</v>
      </c>
      <c r="J10" t="str">
        <f t="shared" si="2"/>
        <v>Ins-60-100.txt</v>
      </c>
      <c r="O10" s="10" t="s">
        <v>115</v>
      </c>
      <c r="P10" s="11">
        <v>1.6498981215410984E-2</v>
      </c>
    </row>
    <row r="11" spans="1:16" x14ac:dyDescent="0.3">
      <c r="A11" s="3" t="s">
        <v>82</v>
      </c>
      <c r="B11" s="3">
        <v>100</v>
      </c>
      <c r="C11" s="3" t="s">
        <v>117</v>
      </c>
      <c r="D11" s="3">
        <v>-890391</v>
      </c>
      <c r="E11" s="7">
        <v>1</v>
      </c>
      <c r="F11" s="3">
        <v>-893660</v>
      </c>
      <c r="G11" s="8">
        <v>3.6579907347313299E-3</v>
      </c>
      <c r="H11" s="2">
        <f t="shared" si="0"/>
        <v>3.6579907347313301E-5</v>
      </c>
      <c r="I11">
        <f t="shared" si="1"/>
        <v>0.01</v>
      </c>
      <c r="J11" t="str">
        <f t="shared" si="2"/>
        <v>Ins-76-100.txt</v>
      </c>
    </row>
    <row r="31" spans="13:15" x14ac:dyDescent="0.3">
      <c r="M31" t="s">
        <v>119</v>
      </c>
      <c r="N31">
        <v>887500</v>
      </c>
      <c r="O31">
        <v>872500</v>
      </c>
    </row>
    <row r="32" spans="13:15" x14ac:dyDescent="0.3">
      <c r="M32" s="2">
        <f>(N31-O31)/N31</f>
        <v>1.6901408450704224E-2</v>
      </c>
      <c r="N32">
        <v>891000</v>
      </c>
      <c r="O32">
        <v>889500</v>
      </c>
    </row>
    <row r="33" spans="13:13" x14ac:dyDescent="0.3">
      <c r="M33" s="2">
        <f>(N32-O32)/N32</f>
        <v>1.6835016835016834E-3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datros</vt:lpstr>
      <vt:lpstr>Hoja1</vt:lpstr>
      <vt:lpstr>GLOBAL</vt:lpstr>
      <vt:lpstr>TOTAL</vt:lpstr>
      <vt:lpstr>Hoja5</vt:lpstr>
      <vt:lpstr>STDD P2</vt:lpstr>
      <vt:lpstr>Hoja4</vt:lpstr>
      <vt:lpstr>MAXMIN 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Arizaga</cp:lastModifiedBy>
  <dcterms:created xsi:type="dcterms:W3CDTF">2025-03-02T17:16:21Z</dcterms:created>
  <dcterms:modified xsi:type="dcterms:W3CDTF">2025-03-17T16:00:58Z</dcterms:modified>
</cp:coreProperties>
</file>