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sites\UNSSC\"/>
    </mc:Choice>
  </mc:AlternateContent>
  <xr:revisionPtr revIDLastSave="0" documentId="13_ncr:1_{E73135B0-AC7D-47F5-85FF-0D6F2CF062F0}" xr6:coauthVersionLast="47" xr6:coauthVersionMax="47" xr10:uidLastSave="{00000000-0000-0000-0000-000000000000}"/>
  <bookViews>
    <workbookView xWindow="-108" yWindow="-108" windowWidth="23256" windowHeight="13176" firstSheet="4" activeTab="8" xr2:uid="{9C33EF4E-0BF6-448A-AE7C-3D6C72C186CD}"/>
  </bookViews>
  <sheets>
    <sheet name="Login Page" sheetId="1" r:id="rId1"/>
    <sheet name="HomePage" sheetId="2" r:id="rId2"/>
    <sheet name="Forgot password" sheetId="3" r:id="rId3"/>
    <sheet name="Dashboard" sheetId="6" r:id="rId4"/>
    <sheet name="Course Catalogue" sheetId="4" r:id="rId5"/>
    <sheet name="My Learning" sheetId="5" r:id="rId6"/>
    <sheet name="Best Value for Money" sheetId="7" r:id="rId7"/>
    <sheet name="Ethics and Integrity in Procure" sheetId="9" r:id="rId8"/>
    <sheet name="Profile page"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9" l="1"/>
  <c r="F10" i="9"/>
  <c r="E10" i="9"/>
  <c r="D10" i="9"/>
  <c r="G10" i="8"/>
  <c r="F10" i="8"/>
  <c r="E10" i="8"/>
  <c r="D10" i="8"/>
  <c r="G10" i="7"/>
  <c r="F10" i="7"/>
  <c r="E10" i="7"/>
  <c r="D10" i="7"/>
  <c r="G10" i="6"/>
  <c r="F10" i="6"/>
  <c r="E10" i="6"/>
  <c r="D10" i="6"/>
  <c r="G10" i="5"/>
  <c r="F10" i="5"/>
  <c r="E10" i="5"/>
  <c r="D10" i="5"/>
  <c r="G10" i="4"/>
  <c r="F10" i="4"/>
  <c r="E10" i="4"/>
  <c r="D10" i="4"/>
  <c r="G10" i="2"/>
  <c r="F10" i="2"/>
  <c r="E10" i="2"/>
  <c r="D10" i="2"/>
  <c r="G10" i="1"/>
  <c r="F10" i="1"/>
  <c r="E10" i="1"/>
  <c r="D10" i="1"/>
  <c r="G10" i="3" l="1"/>
  <c r="E10" i="3"/>
  <c r="D10" i="3"/>
  <c r="F10" i="3"/>
</calcChain>
</file>

<file path=xl/sharedStrings.xml><?xml version="1.0" encoding="utf-8"?>
<sst xmlns="http://schemas.openxmlformats.org/spreadsheetml/2006/main" count="2430" uniqueCount="238">
  <si>
    <t>Web Accessibility Test Report (Wcag 2.2)</t>
  </si>
  <si>
    <t>Product/Service Name</t>
  </si>
  <si>
    <t>URL-</t>
  </si>
  <si>
    <t xml:space="preserve">Unite App ID </t>
  </si>
  <si>
    <t>Report date</t>
  </si>
  <si>
    <t>Requester</t>
  </si>
  <si>
    <t>Tester</t>
  </si>
  <si>
    <t>Evaluation methods</t>
  </si>
  <si>
    <t>Target standard level</t>
  </si>
  <si>
    <t>e.g. WCAG 2.x Level X</t>
  </si>
  <si>
    <t xml:space="preserve">Overall Result </t>
  </si>
  <si>
    <t>Notes</t>
  </si>
  <si>
    <t>S No</t>
  </si>
  <si>
    <t>WCAG 2.2 Checkpoint</t>
  </si>
  <si>
    <t>Conformance Level</t>
  </si>
  <si>
    <t>Guideline description</t>
  </si>
  <si>
    <t xml:space="preserve">Result (Pass,Fail,Not applicable) </t>
  </si>
  <si>
    <t xml:space="preserve">Comments for failed tests </t>
  </si>
  <si>
    <t xml:space="preserve">Page element failing the test </t>
  </si>
  <si>
    <t xml:space="preserve">Suggestions for remediation </t>
  </si>
  <si>
    <t>Guideline 1.1 – Text Alternatives</t>
  </si>
  <si>
    <t>1.1.1 - Non-text Content</t>
  </si>
  <si>
    <t>A</t>
  </si>
  <si>
    <t>All non-text content that is presented to the user has a text alternative that serves the equivalent purpose</t>
  </si>
  <si>
    <t>Guideline 1.2 – Time-based Media</t>
  </si>
  <si>
    <t>1.2.1 - Audio-only and Video-only (Prerecorded)</t>
  </si>
  <si>
    <t>An alternative for time-based media is provided that presents equivalent information for prerecorded audio-only content and video-only content.</t>
  </si>
  <si>
    <t>1.2.2 - Captions (Prerecorded)</t>
  </si>
  <si>
    <t>Captions are provided for all prerecorded audio content in synchronized media.</t>
  </si>
  <si>
    <t>1.2.3 - Audio Description or Media Alternative (Prerecorded)</t>
  </si>
  <si>
    <t>An alternative for time-based media or audio description of the prerecorded video content is provided for synchronized media.</t>
  </si>
  <si>
    <t>1.2.4 - Captions (Live)</t>
  </si>
  <si>
    <t>AA</t>
  </si>
  <si>
    <t>Captions are provided for all live audio content in synchronized media.</t>
  </si>
  <si>
    <t>1.2.5 - Audio Description (Prerecorded)</t>
  </si>
  <si>
    <t>Audio description is provided for all prerecorded video content in synchronized media.</t>
  </si>
  <si>
    <t>Guideline 1.3 – Adaptable</t>
  </si>
  <si>
    <t>1.3.1 - Info and Relationships</t>
  </si>
  <si>
    <t>Information, structure, and relationships conveyed through presentation can be programmatically determined or are available in text.</t>
  </si>
  <si>
    <t>1.3.2 - Meaningful Sequence</t>
  </si>
  <si>
    <t>When the sequence in which content is presented affects its meaning, a correct reading sequence can be programmatically determined.</t>
  </si>
  <si>
    <t>pass</t>
  </si>
  <si>
    <t>1.3.3 - Sensory Characteristics</t>
  </si>
  <si>
    <t xml:space="preserve">
Instructions provided for understanding and operating content do not rely solely on sensory characteristics of components such as shape, color, size, visual location, orientation, or sound.</t>
  </si>
  <si>
    <t>1.3.4 - Orientation</t>
  </si>
  <si>
    <t>Content does not restrict its view and operation to a single display orientation, such as portrait or landscape, unless a specific display orientation is essential.</t>
  </si>
  <si>
    <t>1.3.5 - Identify Input Purpose</t>
  </si>
  <si>
    <t>The purpose of each input field collecting information about the user can be programmatically determined.</t>
  </si>
  <si>
    <t>Guideline 1.4 – Distinguishable</t>
  </si>
  <si>
    <t>1.4.1 - Use of Color</t>
  </si>
  <si>
    <t>Color is not used as the only visual means of conveying information, indicating an action, prompting a response, or distinguishing a visual element.</t>
  </si>
  <si>
    <t>1.4.2 - Audio Control</t>
  </si>
  <si>
    <t>If any audio on a Web page plays automatically for more than 3 seconds, either a mechanism is available to pause or stop the audio, or a mechanism is available to control audio volume independently from the overall system volume level.</t>
  </si>
  <si>
    <t>1.4.3 - Contrast (Minimum)</t>
  </si>
  <si>
    <t>The visual presentation of text and images of text has a contrast ratio of at least 4.5:1
 Large-scale text and images of large-scale text have a contrast ratio of at least 3:1;</t>
  </si>
  <si>
    <t>1.4.4 - Resize text</t>
  </si>
  <si>
    <t>Except for captions and images of text, text can be resized without assistive technology up to 200 percent without loss of content or functionality.</t>
  </si>
  <si>
    <t>1.4.5 - Images of Text</t>
  </si>
  <si>
    <t>If the technologies being used can achieve the visual presentation, text is used to convey information rather than images of text</t>
  </si>
  <si>
    <t>1.4.10 - Reflow</t>
  </si>
  <si>
    <t>Content can be presented without loss of information or functionality, and without requiring scrolling in two dimensions</t>
  </si>
  <si>
    <t>1.4.11 - Non-text Contrast</t>
  </si>
  <si>
    <t>The visual presentation of the following have a contrast ratio of at least 3:1 against adjacent color(s</t>
  </si>
  <si>
    <t>1.4.12 - Text Spacing</t>
  </si>
  <si>
    <t>In content implemented using markup languages that support the following text style properties, no loss of content or functionality occurs by setting all of the following and by changing no other style property: 
Line height (line spacing) to at least 1.5 times the font size;
Spacing following paragraphs to at least 2 times the font size;
Letter spacing (tracking) to at least 0.12 times the font size;
Word spacing to at least 0.16 times the font size.</t>
  </si>
  <si>
    <t>1.4.13 - Content on Hover or Focus</t>
  </si>
  <si>
    <t>Where receiving and then removing pointer hover or keyboard focus triggers additional content to become visible and then hidden, the following are true:
Dismissible,Hoverable,Persistent</t>
  </si>
  <si>
    <t>Guideline 2.1 – Keyboard Accessible</t>
  </si>
  <si>
    <t xml:space="preserve">2.1.1 - Keyboard </t>
  </si>
  <si>
    <t>All functionality of the content is operable through a keyboard interface without requiring specific timings for individual keystrokes</t>
  </si>
  <si>
    <t>2.1.2 - No Keyboard Trap</t>
  </si>
  <si>
    <t>If keyboard focus can be moved to a component of the page using a keyboard interface, then focus can be moved away from that component using only a keyboard interface.</t>
  </si>
  <si>
    <t>Guideline 2.2 – Enough Time</t>
  </si>
  <si>
    <t>2.1.4 - Character Key Shortcuts</t>
  </si>
  <si>
    <t>If a keyboard shortcut is implemented in content using only letter (including upper- and lower-case letters), punctuation, number, or symbol characters, then at least one of the following is true: 
Turn off: A mechanism is available to turn the shortcut off;
Remap: A mechanism is available to remap the shortcut to include one or more non-printable keyboard keys (e.g., Ctrl, Alt);
Active only on focus: The keyboard shortcut for a user interface component is only active when that component has focus.</t>
  </si>
  <si>
    <t>2.2.1 - Timing Adjustable</t>
  </si>
  <si>
    <t>For each time limit that is set by the content, at least one of the following is true: 
Turn off: The user is allowed to turn off the time limit before encountering it; or
Adjust: The user is allowed to adjust the time limit before encountering it over a wide range that is at least ten times the length of the default setting; or
Extend: The user is warned before time expires and given at least 20 seconds to extend the time limit with a simple action (for example, "press the space bar"), and the user is allowed to extend the time limit at least ten times;</t>
  </si>
  <si>
    <t>2.2.2 - Pause, Stop, Hide</t>
  </si>
  <si>
    <t>User-controllable mechanisms must be provided for pausing, stopping, or hiding automatically moving, blinking, scrolling, or updating information, unless such actions are essential to the associated activity.</t>
  </si>
  <si>
    <t>Guideline 2.3 – Seizures and Physical Reactions</t>
  </si>
  <si>
    <t>2.3.1 - Three Flashes or Below Threshold</t>
  </si>
  <si>
    <t>Web pages do not contain anything that flashes more than three times in any one second period, or the flash is below the general flash and red flash thresholds.</t>
  </si>
  <si>
    <t>Guideline 2.4 – Navigable</t>
  </si>
  <si>
    <t>2.4.1 - Bypass Blocks</t>
  </si>
  <si>
    <t>A mechanism is available to bypass blocks of content that are repeated on multiple Web pages.</t>
  </si>
  <si>
    <t>2.4.2 - Page Titled</t>
  </si>
  <si>
    <t>Web pages have titles that describe topic or purpose.</t>
  </si>
  <si>
    <t>2.4.3 - Focus Order</t>
  </si>
  <si>
    <t>If a Web page can be navigated sequentially and the navigation sequences affect meaning or operation, focusable components receive focus in an order that preserves meaning and operability.</t>
  </si>
  <si>
    <t>2.4.4 - Link Purpose (In Context)</t>
  </si>
  <si>
    <t>The purpose of each link can be determined from the link text alone or from the link text together with its programmatically determined link context</t>
  </si>
  <si>
    <t>2.4.5 - Multiple Ways</t>
  </si>
  <si>
    <t>More than one way is available to locate a Web page within a set of Web pages except where the Web Page is the result of, or a step in, a process.</t>
  </si>
  <si>
    <t>2.4.6 - Headings and Labels</t>
  </si>
  <si>
    <t>Headings and labels describe topic or purpose.</t>
  </si>
  <si>
    <t>2.4.7 - Focus Visible</t>
  </si>
  <si>
    <t>Any keyboard operable user interface has a mode of operation where the keyboard focus indicator is visible.</t>
  </si>
  <si>
    <t>2.4.11Focus Not Obscured (Minimum)</t>
  </si>
  <si>
    <t>When a user interface component receives keyboard focus, the component is not entirely hidden due to author-created content.</t>
  </si>
  <si>
    <t>Guideline 2.5 – Input Modalities</t>
  </si>
  <si>
    <t>2.5.1 - Pointer Gestures</t>
  </si>
  <si>
    <t>All functionality that uses multipoint or path-based gestures for operation can be operated with a single pointer without a path-based gesture, unless a multipoint or path-based gesture is essential.</t>
  </si>
  <si>
    <t>2.5.2 - Pointer Cancellation</t>
  </si>
  <si>
    <t>For functionality that can be operated using a single pointer, at least one of the following is true: 
No Down-Event: The down-event of the pointer is not used to execute any part of the function;
Abort or Undo: Completion of the function is on the up-event, and a mechanism is available to abort the function before completion or to undo the function after completion</t>
  </si>
  <si>
    <t>2.5.3 - Label in Name</t>
  </si>
  <si>
    <t>For user interface components with labels that include text or images of text, the name contains the text that is presented visually.</t>
  </si>
  <si>
    <t>2.5.4 - Motion Actuation</t>
  </si>
  <si>
    <t>2.5.7-Dragging Movements</t>
  </si>
  <si>
    <t>All functionality that uses a dragging movement for operation can be achieved by a single pointer without dragging, unless dragging is essential or the functionality is determined by the user agent and not modified by the author.</t>
  </si>
  <si>
    <t>2.5.8-Target Size (Minimum)</t>
  </si>
  <si>
    <t>The size of the target for pointer inputs is at least 24 by 24 CSS pixels</t>
  </si>
  <si>
    <t>Guideline 3.1 – Readable</t>
  </si>
  <si>
    <t>3.1.1 - Language of Page</t>
  </si>
  <si>
    <t>The default human language of each Web page can be programmatically determined.</t>
  </si>
  <si>
    <t>3.1.2 - Language of Parts</t>
  </si>
  <si>
    <t>The human language of each passage or phrase in the content can be programmatically determined.</t>
  </si>
  <si>
    <t>Guideline 3.2 – Predictable</t>
  </si>
  <si>
    <t>3.2.1 - On Focus</t>
  </si>
  <si>
    <t>When any user interface component receives focus, it does not initiate a change of context.</t>
  </si>
  <si>
    <t>3.2.2 - On Input</t>
  </si>
  <si>
    <t>Changing the setting of any user interface component does not automatically cause a change of context unless the user has been advised of the behavior before using the component.</t>
  </si>
  <si>
    <t xml:space="preserve">3.2.3 - Consistent Navigation </t>
  </si>
  <si>
    <t>Navigational mechanisms that are repeated on multiple Web pages within a set of Web pages occur in the same relative order each time they are repeated, unless a change is initiated by the user.</t>
  </si>
  <si>
    <t>3.2.4 - Consistent Identification</t>
  </si>
  <si>
    <t>Components that have the same functionality within a set of Web pages are identified consistently.</t>
  </si>
  <si>
    <t>3.2.6-Consistent Help</t>
  </si>
  <si>
    <t>If a Web page contains any of the following help mechanisms, and those mechanisms are repeated on multiple Web pages within a set of Web pages, they occur in the same order relative to other page content, unless a change is initiated by the user: 
Human contact details;
Human contact mechanism;
Self-help option;
A fully automated contact mechanism.</t>
  </si>
  <si>
    <t>Guideline 3.3 – Input Assistance</t>
  </si>
  <si>
    <t>3.3.1 - Error Identification</t>
  </si>
  <si>
    <t>If an input error is automatically detected, the item that is in error is identified and the error is described to the user in text.</t>
  </si>
  <si>
    <t>3.3.2 - Label or Instructions</t>
  </si>
  <si>
    <t>Labels or instructions are provided when content requires user input.</t>
  </si>
  <si>
    <t>3.3.3 - Error Suggestion</t>
  </si>
  <si>
    <t>If an input error is automatically detected and suggestions for correction are known, then the suggestions are provided to the user, unless it would jeopardize the security or purpose of the content.</t>
  </si>
  <si>
    <t>3.3.4 - Error Prevention (Legal, Financial, Data)</t>
  </si>
  <si>
    <t>For web pages involving legal commitments, financial transactions, or data modifications, there must be a mechanism: either submissions are reversible, user-input data is checked for errors with correction opportunities, or there is a confirmation process before finalizing submissions.</t>
  </si>
  <si>
    <t>3.3.7-Redundant Entry</t>
  </si>
  <si>
    <t>Information previously entered by or provided to the user that is required to be entered again in the same process is either: 
auto-populated, or
available for the user to select.</t>
  </si>
  <si>
    <t>3.3.8-Accessible Authentication (Minimum)</t>
  </si>
  <si>
    <t>A cognitive function test (such as remembering a password or solving a puzzle) is not required for any step in an authentication process unless that step provides at least one of the following: 
Alternative: Another authentication method that does not rely on a cognitive function test.
Mechanism: A mechanism is available to assist the user in completing the cognitive function test.
Object Recognition: The cognitive function test is to recognize objects.
Personal Content: The cognitive function test is to identify non-text content the user provided to the Web site.</t>
  </si>
  <si>
    <t>Guideline 4.1 compatible</t>
  </si>
  <si>
    <t>4.1.1 - Parsing</t>
  </si>
  <si>
    <t>In content implemented using markup languages, elements have complete start and end tags, elements are nested according to their specifications, elements do not contain duplicate attributes, and any IDs are unique, except where the specifications allow these features.</t>
  </si>
  <si>
    <t>4.1.2 - Name, Role, Value</t>
  </si>
  <si>
    <t>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t>
  </si>
  <si>
    <t xml:space="preserve">4.1.3 - Status Messages </t>
  </si>
  <si>
    <t>In content implemented using markup languages, status messages can be programmatically determined through role or properties such that they can be presented to the user by assistive technologies without receiving focus.</t>
  </si>
  <si>
    <t>Pass</t>
  </si>
  <si>
    <t>Fail</t>
  </si>
  <si>
    <t>Not Applicable</t>
  </si>
  <si>
    <t>navigational mechanisms that are repeated on multiple Web pages within a set of Web pages occur in the same relative order each time they are repeated, unless a change is initiated by the user.</t>
  </si>
  <si>
    <t>https://playground.unssc.org/login/index.php#maincontent</t>
  </si>
  <si>
    <t>Login |Playground  UNSSC</t>
  </si>
  <si>
    <t>The login button, 'Forgot Password? Link', and 'cookie notice link' do not meet the contrast ratio guideline of 4.5:1.</t>
  </si>
  <si>
    <t>Login button, Forgot Password link and Cookie Notice link</t>
  </si>
  <si>
    <t>Use colors that provide a contrast ratio of at least 4.5:1 or higher.</t>
  </si>
  <si>
    <t>The error message is generic and does not provide specific details about the error.</t>
  </si>
  <si>
    <t>Error Message</t>
  </si>
  <si>
    <t>More descriptive error messages, such as 'Invalid username' or 'Invalid password,' would help users better understand the issue.</t>
  </si>
  <si>
    <t>20/09/2024</t>
  </si>
  <si>
    <t>HomePage |Playground  UNSSC</t>
  </si>
  <si>
    <t>Three card images do not have alt text.</t>
  </si>
  <si>
    <t>The card behind The Blue line  link, OCHA learn link and The Blue line link</t>
  </si>
  <si>
    <t>Provide appropriate alt text for the images or mark them as decorative using alt="".</t>
  </si>
  <si>
    <t>Choose Your Site' heading</t>
  </si>
  <si>
    <t>Choose your site heading does not meet the contrast ratio guideline of 4.5:1.</t>
  </si>
  <si>
    <t>There is a 'Skip to Main Content' link on the page, but the focus does not shift anywhere. The screen reader only announces 'content region,' and upon tabbing again, the focus returns to the 'Skip to Main Content' link</t>
  </si>
  <si>
    <t>Skip to Main Content</t>
  </si>
  <si>
    <t>Upon clicking the skip link, the focus should move to the content.</t>
  </si>
  <si>
    <t>Forgot Password Page|Playground  UNSSC</t>
  </si>
  <si>
    <t>Both search buttons does not meet the contrast ratio guideline of 4.5:1.</t>
  </si>
  <si>
    <t>Search button under Search by username and search by Email.</t>
  </si>
  <si>
    <t>Only one error message appears on the screen: 'Enter either username or email address,' even when the user inputs an incorrect email or username.</t>
  </si>
  <si>
    <t>Error message</t>
  </si>
  <si>
    <t>The error message should be specific about the error to help users understand the exact issue.</t>
  </si>
  <si>
    <t>The buttons with white text and light blue background does not meet the contrast ratio guideline of 4.5:1.</t>
  </si>
  <si>
    <t>After zooming to 300%, the page starts to flow in two dimensions.</t>
  </si>
  <si>
    <t>Entire page</t>
  </si>
  <si>
    <t>The page should only flow vertically without loss of content up to 400% zoom.</t>
  </si>
  <si>
    <t>The combo box next to the grid view button and filter expand button are unlabeled</t>
  </si>
  <si>
    <t>The combo box next to the grid view button and filter expand button</t>
  </si>
  <si>
    <t>Provide the buttons with appropriate alt text using standard HTML techniques or ARIA labels</t>
  </si>
  <si>
    <t>The page does not have an appropriate title; it appears to be the same as the link of the page.</t>
  </si>
  <si>
    <t>Page Title</t>
  </si>
  <si>
    <t>The page title should convey the purpose of the page; in this case, it could be titled 'Dashboard.'</t>
  </si>
  <si>
    <t>https://playground.unssc.org/local/unssc_coursecatalogue/?catalog_category=0&amp;page=1&amp;perpage=9&amp;lpfilters=</t>
  </si>
  <si>
    <t>https://playground.unssc.org/login/forgot_password.php</t>
  </si>
  <si>
    <t>https://playground.unssc.org/</t>
  </si>
  <si>
    <t>My Learning |Playground  UNSSC</t>
  </si>
  <si>
    <t>https://playground.unssc.org/my/courses.php#maincontent</t>
  </si>
  <si>
    <t>The search button and the course name link text do not meet the guideline criterion of a 4.5:1 contrast ratio.</t>
  </si>
  <si>
    <t>The search button and the course name link</t>
  </si>
  <si>
    <t>Focus need some improvement on Completed dropdown and Sort by conclusion date dropdown.</t>
  </si>
  <si>
    <t>Course Catalogue |Playground  UNSSC</t>
  </si>
  <si>
    <t>Dashboard|Playground  UNSSC</t>
  </si>
  <si>
    <t>The heading hierarchy is broken, with an H5 appearing immediately after an H1 on the page</t>
  </si>
  <si>
    <t xml:space="preserve">Headings </t>
  </si>
  <si>
    <t>Mark the headings in a hierarchical order from H1 to H6 without skipping levels, ensuring that H1 is only used to convey the meaning or purpose of the page</t>
  </si>
  <si>
    <t>The buttons  with white text and light blue background and links with blue text does not meet the contrast ratio guideline of 4.5:1.</t>
  </si>
  <si>
    <t>Course Best Value for Money|Playground  UNSSC</t>
  </si>
  <si>
    <t>The image under 'We want to hear from you!' does not have alt text.</t>
  </si>
  <si>
    <t>The image under 'We want to hear from you!' heading</t>
  </si>
  <si>
    <t>Provide appropriate alt text for the image, or mark it as decorative using alt="".</t>
  </si>
  <si>
    <t>The heading hierarchy is broken, with an H3 appearing immediately after an H1 on the page</t>
  </si>
  <si>
    <t>21/09/2024</t>
  </si>
  <si>
    <t>https://playground.unssc.org/course/view.php?id=105</t>
  </si>
  <si>
    <t>https://playground.unssc.org/course/view.php?id=104</t>
  </si>
  <si>
    <t>search buttton and Procurement Training link</t>
  </si>
  <si>
    <t xml:space="preserve">Images under Community Updates heading. </t>
  </si>
  <si>
    <t>The heading hierarchy is broken; the first heading on the page is marked as H6, and H1 to H4 have not been used at all on the page.</t>
  </si>
  <si>
    <t>https://playground.unssc.org/user/profile.php#sb-5</t>
  </si>
  <si>
    <t>3 images on the page does not have an alt text.</t>
  </si>
  <si>
    <t>Profile page|Playground  UNSSC</t>
  </si>
  <si>
    <t>When the header receives focus, it lands on the 'Dashboard' button. To access other header buttons, users have to press the left and right arrow keys. Although this does not fail any guidelines, to improve navigation, ensure all header buttons can be accessed using tab navigation, or provide a message when the 'Dashboard' button receives focus: 'To access the other buttons, press the left and right arrow keys.'</t>
  </si>
  <si>
    <t>Ethics and Integrity in Procurement |Playground  UNSSC</t>
  </si>
  <si>
    <t>search button,  Grid view button, add course link, view all link, lesson 2,3,and 4 and email address at the bottom of the page</t>
  </si>
  <si>
    <t>2 search buttons, All catalog button, Grid view button, Load more results button and page number button.</t>
  </si>
  <si>
    <t>search button,  Grid view button, Bookmark button, all link and text under "Course contacts" heading and all other link with light blue color as there link text.</t>
  </si>
  <si>
    <t xml:space="preserve">search button, View button under Upcoming events heading, Download the mobile app button, download button under My Certificates heading and view all links </t>
  </si>
  <si>
    <t xml:space="preserve">The 'closing link' is currently labeled with the value 'X.' </t>
  </si>
  <si>
    <t xml:space="preserve">The close button in </t>
  </si>
  <si>
    <t xml:space="preserve">It should be made more explanatory and prominent to ensure users understand its purpose clearly, such as labeling it 'Close button.' </t>
  </si>
  <si>
    <t>1. The 'Choose Your Site' heading is marked as H4, but since it is the only heading on the page, it should be marked as H1.</t>
  </si>
  <si>
    <t>1. 'Choose Your Site' heading</t>
  </si>
  <si>
    <r>
      <t xml:space="preserve">1. Change the H4 heading to H1.
</t>
    </r>
    <r>
      <rPr>
        <b/>
        <sz val="12"/>
        <color rgb="FFFFFF00"/>
        <rFont val="Aptos Narrow"/>
        <family val="2"/>
        <scheme val="minor"/>
      </rPr>
      <t>2.</t>
    </r>
    <r>
      <rPr>
        <sz val="12"/>
        <color rgb="FFFFFF00"/>
        <rFont val="Aptos Narrow"/>
        <family val="2"/>
        <scheme val="minor"/>
      </rPr>
      <t xml:space="preserve"> The box appears as a pop-up window, and all the links are accessible using Tab navigation, as well as the up and down arrow keys. They can also be activated with the spacebar. The section/topic can be given a heading style, although not critical   </t>
    </r>
  </si>
  <si>
    <t>The skip link is not visible when it receives focus.</t>
  </si>
  <si>
    <t>Skip link.</t>
  </si>
  <si>
    <t>When the skip link receives focus, it should be visible to users, and where it lands should be the developer's choice. Currently, it lands on the 'Activity Bookmarks' heading, but you can change it to the 'Learning Plan' block.</t>
  </si>
  <si>
    <t>1. The menu items next to the Dashboard button are not accessable using tab navigation.
2. The “bookmark” button is not focusable.</t>
  </si>
  <si>
    <t>1. Header area menu items.
2. The bookmark button.</t>
  </si>
  <si>
    <t xml:space="preserve">1. When the header receives focus, it lands on the 'Dashboard' button. To access other header buttons, users have to press the left and right arrow keys. Although this does not fail any guidelines, to improve navigation, ensure all header buttons can be accessed using tab navigation, or provide a message when the 'Dashboard' button receives focus: 'To access the other buttons, press the left and right arrow keys.'
2. All elements should be focusable using the keyboard. The Bookmark button is not in tab order and the course progress info icon, such as 6% complete or 100% complete is not properly readable with screen reader. </t>
  </si>
  <si>
    <t>The index menu.</t>
  </si>
  <si>
    <r>
      <rPr>
        <sz val="12"/>
        <rFont val="Aptos Narrow"/>
        <family val="2"/>
        <scheme val="minor"/>
      </rPr>
      <t xml:space="preserve">The navigation in the index area can be improved. When one of the Index items is moved to using Screen Reader, the focus jumps to it main content whereas the user should be able to navigate to other Index items with Tab key and press Enter to activate it. The expand/collapse cannot be done currently because of this focus jumping issue.   </t>
    </r>
    <r>
      <rPr>
        <sz val="12"/>
        <color rgb="FFFFFF00"/>
        <rFont val="Aptos Narrow"/>
        <family val="2"/>
        <scheme val="minor"/>
      </rPr>
      <t xml:space="preserve">
When the header receives focus, it lands on the 'Dashboard' button. To access other header buttons, users have to press the left and right arrow keys. Although this does not fail any guidelines, to improve navigation, ensure all header buttons can be accessed using tab navigation, or provide a message when the 'Dashboard' button receives focus: 'To access the other buttons, press the left and right arrow keys.'</t>
    </r>
  </si>
  <si>
    <t xml:space="preserve">The status of the buttons changes but because the screen reader focus moves to top of page on pressing Spacebar or Enter key, the user is not getting confirmation of the action. The improvement required is that the screen reader focus should remain on the bookmark or done button when it is activated. </t>
  </si>
  <si>
    <t>The combo box next to the Filters button doesn't have an accessible name.</t>
  </si>
  <si>
    <t>The combo box next to the Filters button</t>
  </si>
  <si>
    <t>Provide an accessible name/label for the combo box using standard HTML techniques or an ARIA label.</t>
  </si>
  <si>
    <t>The focus is jumping from index to main content of the page and index is not accessable using tab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</si>
</sst>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b/>
      <sz val="20"/>
      <color theme="1"/>
      <name val="Aptos Narrow"/>
      <family val="2"/>
      <scheme val="minor"/>
    </font>
    <font>
      <b/>
      <sz val="12"/>
      <color theme="1"/>
      <name val="Aptos Narrow"/>
      <family val="2"/>
      <scheme val="minor"/>
    </font>
    <font>
      <sz val="10"/>
      <color rgb="FF000000"/>
      <name val="Aptos Narrow"/>
      <family val="2"/>
      <scheme val="minor"/>
    </font>
    <font>
      <b/>
      <sz val="13"/>
      <color theme="1"/>
      <name val="Aptos Narrow"/>
      <family val="2"/>
      <scheme val="minor"/>
    </font>
    <font>
      <sz val="13"/>
      <color theme="1"/>
      <name val="Aptos Narrow"/>
      <family val="2"/>
      <scheme val="minor"/>
    </font>
    <font>
      <sz val="12"/>
      <color theme="1"/>
      <name val="Aptos Narrow"/>
      <family val="2"/>
      <scheme val="minor"/>
    </font>
    <font>
      <sz val="12"/>
      <name val="Aptos Narrow"/>
      <family val="2"/>
      <scheme val="minor"/>
    </font>
    <font>
      <b/>
      <sz val="12"/>
      <name val="Aptos Narrow"/>
      <family val="2"/>
      <scheme val="minor"/>
    </font>
    <font>
      <sz val="12"/>
      <color rgb="FF000000"/>
      <name val="Aptos Narrow"/>
      <family val="2"/>
      <scheme val="minor"/>
    </font>
    <font>
      <sz val="12"/>
      <color rgb="FFFFFF00"/>
      <name val="Aptos Narrow"/>
      <family val="2"/>
      <scheme val="minor"/>
    </font>
    <font>
      <b/>
      <sz val="12"/>
      <color rgb="FFFFFF00"/>
      <name val="Aptos Narrow"/>
      <family val="2"/>
      <scheme val="minor"/>
    </font>
  </fonts>
  <fills count="10">
    <fill>
      <patternFill patternType="none"/>
    </fill>
    <fill>
      <patternFill patternType="gray125"/>
    </fill>
    <fill>
      <patternFill patternType="solid">
        <fgColor rgb="FFA4C2F4"/>
        <bgColor rgb="FFA4C2F4"/>
      </patternFill>
    </fill>
    <fill>
      <patternFill patternType="solid">
        <fgColor rgb="FF92D050"/>
        <bgColor indexed="64"/>
      </patternFill>
    </fill>
    <fill>
      <patternFill patternType="solid">
        <fgColor rgb="FFFF4B4B"/>
        <bgColor indexed="64"/>
      </patternFill>
    </fill>
    <fill>
      <patternFill patternType="solid">
        <fgColor rgb="FFFFFF00"/>
        <bgColor indexed="64"/>
      </patternFill>
    </fill>
    <fill>
      <patternFill patternType="solid">
        <fgColor theme="4"/>
        <bgColor rgb="FFA4C2F4"/>
      </patternFill>
    </fill>
    <fill>
      <patternFill patternType="solid">
        <fgColor theme="4"/>
        <bgColor indexed="64"/>
      </patternFill>
    </fill>
    <fill>
      <patternFill patternType="solid">
        <fgColor theme="0"/>
        <bgColor indexed="64"/>
      </patternFill>
    </fill>
    <fill>
      <patternFill patternType="solid">
        <fgColor rgb="FFFFFF00"/>
        <bgColor rgb="FF000000"/>
      </patternFill>
    </fill>
  </fills>
  <borders count="10">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3">
    <xf numFmtId="0" fontId="0" fillId="0" borderId="0"/>
    <xf numFmtId="0" fontId="1" fillId="0" borderId="0" applyNumberFormat="0" applyFill="0" applyBorder="0" applyAlignment="0" applyProtection="0"/>
    <xf numFmtId="0" fontId="4" fillId="0" borderId="0"/>
  </cellStyleXfs>
  <cellXfs count="62">
    <xf numFmtId="0" fontId="0" fillId="0" borderId="0" xfId="0"/>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5" fillId="0" borderId="0" xfId="0" applyFont="1" applyAlignment="1">
      <alignment horizontal="left" vertical="center"/>
    </xf>
    <xf numFmtId="0" fontId="1" fillId="0" borderId="0" xfId="1" applyAlignment="1">
      <alignment horizontal="left" vertical="center"/>
    </xf>
    <xf numFmtId="15" fontId="5" fillId="0" borderId="0" xfId="0" applyNumberFormat="1" applyFont="1" applyAlignment="1">
      <alignment horizontal="lef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5" fillId="5" borderId="0" xfId="0" applyFont="1" applyFill="1" applyAlignment="1">
      <alignment horizontal="left" vertical="center"/>
    </xf>
    <xf numFmtId="0" fontId="0" fillId="0" borderId="5" xfId="0" applyBorder="1" applyAlignment="1">
      <alignment horizontal="left"/>
    </xf>
    <xf numFmtId="0" fontId="0" fillId="0" borderId="5" xfId="0" applyBorder="1" applyAlignment="1">
      <alignment horizontal="center"/>
    </xf>
    <xf numFmtId="0" fontId="0" fillId="0" borderId="0" xfId="0" applyAlignment="1">
      <alignment horizontal="left"/>
    </xf>
    <xf numFmtId="0" fontId="3" fillId="2" borderId="6" xfId="2" applyFont="1" applyFill="1" applyBorder="1" applyAlignment="1">
      <alignment horizontal="left" vertical="top" wrapText="1"/>
    </xf>
    <xf numFmtId="0" fontId="3" fillId="2" borderId="6" xfId="2" applyFont="1" applyFill="1" applyBorder="1" applyAlignment="1">
      <alignment horizontal="center" vertical="top" wrapText="1"/>
    </xf>
    <xf numFmtId="0" fontId="3" fillId="0" borderId="0" xfId="0" applyFont="1" applyAlignment="1">
      <alignment horizontal="left"/>
    </xf>
    <xf numFmtId="0" fontId="3" fillId="6" borderId="2" xfId="2" applyFont="1" applyFill="1" applyBorder="1" applyAlignment="1">
      <alignment horizontal="left" vertical="top" wrapText="1"/>
    </xf>
    <xf numFmtId="0" fontId="3" fillId="6" borderId="0" xfId="2" applyFont="1" applyFill="1" applyAlignment="1">
      <alignment horizontal="center" vertical="top" wrapText="1"/>
    </xf>
    <xf numFmtId="0" fontId="3" fillId="6" borderId="0" xfId="2" applyFont="1" applyFill="1" applyAlignment="1">
      <alignment horizontal="left" vertical="top" wrapText="1"/>
    </xf>
    <xf numFmtId="0" fontId="7" fillId="0" borderId="0" xfId="0" applyFont="1" applyAlignment="1">
      <alignment horizontal="left"/>
    </xf>
    <xf numFmtId="0" fontId="7" fillId="0" borderId="6" xfId="2" applyFont="1" applyBorder="1" applyAlignment="1">
      <alignment horizontal="left" vertical="top" wrapText="1"/>
    </xf>
    <xf numFmtId="0" fontId="7" fillId="0" borderId="6" xfId="2" applyFont="1" applyBorder="1" applyAlignment="1">
      <alignment horizontal="center" vertical="top" wrapText="1"/>
    </xf>
    <xf numFmtId="0" fontId="7" fillId="7" borderId="2" xfId="2" applyFont="1" applyFill="1" applyBorder="1" applyAlignment="1">
      <alignment horizontal="left" vertical="top" wrapText="1"/>
    </xf>
    <xf numFmtId="0" fontId="3" fillId="7" borderId="2" xfId="2" applyFont="1" applyFill="1" applyBorder="1" applyAlignment="1">
      <alignment horizontal="left" vertical="top" wrapText="1"/>
    </xf>
    <xf numFmtId="0" fontId="7" fillId="7" borderId="0" xfId="2" applyFont="1" applyFill="1" applyAlignment="1">
      <alignment horizontal="center" vertical="top" wrapText="1"/>
    </xf>
    <xf numFmtId="0" fontId="7" fillId="7" borderId="0" xfId="2" applyFont="1" applyFill="1" applyAlignment="1">
      <alignment horizontal="left" vertical="top" wrapText="1"/>
    </xf>
    <xf numFmtId="0" fontId="7" fillId="0" borderId="2" xfId="2" applyFont="1" applyBorder="1" applyAlignment="1">
      <alignment horizontal="left" vertical="top" wrapText="1"/>
    </xf>
    <xf numFmtId="0" fontId="7" fillId="7" borderId="1" xfId="2" applyFont="1" applyFill="1" applyBorder="1" applyAlignment="1">
      <alignment horizontal="left" vertical="top" wrapText="1"/>
    </xf>
    <xf numFmtId="0" fontId="3" fillId="7" borderId="1" xfId="2" applyFont="1" applyFill="1" applyBorder="1" applyAlignment="1">
      <alignment horizontal="left" vertical="top" wrapText="1"/>
    </xf>
    <xf numFmtId="0" fontId="7" fillId="7" borderId="7" xfId="2" applyFont="1" applyFill="1" applyBorder="1" applyAlignment="1">
      <alignment horizontal="center" vertical="top" wrapText="1"/>
    </xf>
    <xf numFmtId="0" fontId="7" fillId="7" borderId="7" xfId="2" applyFont="1" applyFill="1" applyBorder="1" applyAlignment="1">
      <alignment horizontal="left" vertical="top" wrapText="1"/>
    </xf>
    <xf numFmtId="0" fontId="7" fillId="0" borderId="0" xfId="0" applyFont="1" applyAlignment="1">
      <alignment horizontal="left" wrapText="1"/>
    </xf>
    <xf numFmtId="0" fontId="7" fillId="0" borderId="8" xfId="2" applyFont="1" applyBorder="1" applyAlignment="1">
      <alignment horizontal="left" vertical="top" wrapText="1"/>
    </xf>
    <xf numFmtId="0" fontId="7" fillId="7" borderId="8" xfId="2" applyFont="1" applyFill="1" applyBorder="1" applyAlignment="1">
      <alignment horizontal="left" vertical="top" wrapText="1"/>
    </xf>
    <xf numFmtId="0" fontId="3" fillId="7" borderId="8" xfId="2" applyFont="1" applyFill="1" applyBorder="1" applyAlignment="1">
      <alignment horizontal="left" vertical="top" wrapText="1"/>
    </xf>
    <xf numFmtId="0" fontId="7" fillId="7" borderId="4" xfId="2" applyFont="1" applyFill="1" applyBorder="1" applyAlignment="1">
      <alignment horizontal="center" vertical="top" wrapText="1"/>
    </xf>
    <xf numFmtId="0" fontId="7" fillId="7" borderId="4" xfId="2" applyFont="1" applyFill="1" applyBorder="1" applyAlignment="1">
      <alignment horizontal="left" vertical="top" wrapText="1"/>
    </xf>
    <xf numFmtId="0" fontId="7" fillId="0" borderId="9" xfId="2" applyFont="1" applyBorder="1" applyAlignment="1">
      <alignment horizontal="left" vertical="top" wrapText="1"/>
    </xf>
    <xf numFmtId="0" fontId="7" fillId="0" borderId="5" xfId="2" applyFont="1" applyBorder="1" applyAlignment="1">
      <alignment horizontal="center" vertical="top" wrapText="1"/>
    </xf>
    <xf numFmtId="0" fontId="7" fillId="0" borderId="5" xfId="2" applyFont="1" applyBorder="1" applyAlignment="1">
      <alignment horizontal="left" vertical="top" wrapText="1"/>
    </xf>
    <xf numFmtId="0" fontId="8" fillId="7" borderId="9" xfId="2" applyFont="1" applyFill="1" applyBorder="1" applyAlignment="1">
      <alignment horizontal="left" vertical="top" wrapText="1"/>
    </xf>
    <xf numFmtId="0" fontId="9" fillId="7" borderId="9" xfId="2" applyFont="1" applyFill="1" applyBorder="1" applyAlignment="1">
      <alignment horizontal="left" vertical="top" wrapText="1"/>
    </xf>
    <xf numFmtId="0" fontId="8" fillId="7" borderId="5" xfId="2" applyFont="1" applyFill="1" applyBorder="1" applyAlignment="1">
      <alignment horizontal="center" vertical="top" wrapText="1"/>
    </xf>
    <xf numFmtId="0" fontId="8" fillId="7" borderId="5" xfId="2" applyFont="1" applyFill="1" applyBorder="1" applyAlignment="1">
      <alignment horizontal="left" vertical="top" wrapText="1"/>
    </xf>
    <xf numFmtId="0" fontId="7" fillId="8" borderId="6" xfId="2" applyFont="1" applyFill="1" applyBorder="1" applyAlignment="1">
      <alignment horizontal="center" vertical="top" wrapText="1"/>
    </xf>
    <xf numFmtId="0" fontId="7" fillId="8" borderId="6" xfId="2" applyFont="1" applyFill="1" applyBorder="1" applyAlignment="1">
      <alignment horizontal="left" vertical="top" wrapText="1"/>
    </xf>
    <xf numFmtId="0" fontId="7" fillId="0" borderId="0" xfId="0" applyFont="1" applyAlignment="1">
      <alignment horizontal="center"/>
    </xf>
    <xf numFmtId="0" fontId="0" fillId="0" borderId="0" xfId="0" applyAlignment="1">
      <alignment horizontal="center"/>
    </xf>
    <xf numFmtId="0" fontId="7" fillId="0" borderId="6" xfId="2" applyFont="1" applyBorder="1" applyAlignment="1">
      <alignment horizontal="center" vertical="center" wrapText="1"/>
    </xf>
    <xf numFmtId="0" fontId="7" fillId="0" borderId="6" xfId="2" quotePrefix="1" applyFont="1" applyBorder="1" applyAlignment="1">
      <alignment horizontal="left" vertical="top" wrapText="1"/>
    </xf>
    <xf numFmtId="0" fontId="7" fillId="5" borderId="2" xfId="2" applyFont="1" applyFill="1" applyBorder="1" applyAlignment="1">
      <alignment horizontal="left" vertical="top" wrapText="1"/>
    </xf>
    <xf numFmtId="0" fontId="10" fillId="9" borderId="2" xfId="0" applyFont="1" applyFill="1" applyBorder="1" applyAlignment="1">
      <alignment horizontal="left" vertical="top" wrapText="1"/>
    </xf>
    <xf numFmtId="0" fontId="8" fillId="5" borderId="2" xfId="2" applyFont="1" applyFill="1" applyBorder="1" applyAlignment="1">
      <alignment horizontal="left" vertical="top" wrapText="1"/>
    </xf>
    <xf numFmtId="0" fontId="5" fillId="0" borderId="0" xfId="0" applyFont="1" applyAlignment="1">
      <alignment horizontal="left" vertical="top" wrapText="1"/>
    </xf>
    <xf numFmtId="0" fontId="5" fillId="0" borderId="4" xfId="0" applyFont="1" applyBorder="1" applyAlignment="1">
      <alignment horizontal="left" vertical="center"/>
    </xf>
    <xf numFmtId="0" fontId="6" fillId="0" borderId="4"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5" fillId="2" borderId="2" xfId="2" applyFont="1" applyFill="1" applyBorder="1" applyAlignment="1">
      <alignment horizontal="left" vertical="center" wrapText="1"/>
    </xf>
    <xf numFmtId="0" fontId="6" fillId="0" borderId="3" xfId="0" applyFont="1" applyBorder="1" applyAlignment="1">
      <alignment horizontal="left" vertical="center" wrapText="1"/>
    </xf>
    <xf numFmtId="0" fontId="5" fillId="2" borderId="1" xfId="2" applyFont="1" applyFill="1" applyBorder="1" applyAlignment="1">
      <alignment horizontal="left" vertical="center" wrapText="1"/>
    </xf>
    <xf numFmtId="0" fontId="6" fillId="0" borderId="0" xfId="0" applyFont="1" applyAlignment="1">
      <alignment vertical="center"/>
    </xf>
  </cellXfs>
  <cellStyles count="3">
    <cellStyle name="Lien hypertexte" xfId="1" builtinId="8"/>
    <cellStyle name="Normal" xfId="0" builtinId="0"/>
    <cellStyle name="Normal 2" xfId="2" xr:uid="{E5ADBEDC-A908-4C57-A451-83D29FC88B51}"/>
  </cellStyles>
  <dxfs count="38">
    <dxf>
      <fill>
        <patternFill>
          <bgColor rgb="FFFF5353"/>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
      <fill>
        <patternFill>
          <bgColor rgb="FFFF5353"/>
        </patternFill>
      </fill>
    </dxf>
    <dxf>
      <fill>
        <patternFill>
          <bgColor rgb="FF92D050"/>
        </patternFill>
      </fill>
    </dxf>
    <dxf>
      <fill>
        <patternFill>
          <bgColor rgb="FFFE6A78"/>
        </patternFill>
      </fill>
    </dxf>
    <dxf>
      <fill>
        <patternFill>
          <bgColor rgb="FFFFFF00"/>
        </patternFill>
      </fill>
    </dxf>
  </dxfs>
  <tableStyles count="0" defaultTableStyle="TableStyleMedium2" defaultPivotStyle="PivotStyleLight16"/>
  <colors>
    <mruColors>
      <color rgb="FFFF5353"/>
      <color rgb="FFFE6A78"/>
      <color rgb="FFFD5559"/>
      <color rgb="FFFD6367"/>
      <color rgb="FFFD556D"/>
      <color rgb="FFFC4E6B"/>
      <color rgb="FFFD7380"/>
      <color rgb="FFF757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layground.unssc.org/login/index.ph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layground.unssc.org/my/courses.ph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layground.unssc.org/course/view.php?id=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0A3EF-F706-48E4-8F06-6C809BA6F5ED}">
  <dimension ref="A1:N86"/>
  <sheetViews>
    <sheetView topLeftCell="E1" workbookViewId="0">
      <selection activeCell="H13" sqref="H13"/>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152</v>
      </c>
    </row>
    <row r="3" spans="1:10" s="4" customFormat="1" ht="22.05" customHeight="1" x14ac:dyDescent="0.3">
      <c r="A3" s="56" t="s">
        <v>2</v>
      </c>
      <c r="B3" s="57"/>
      <c r="C3" s="5" t="s">
        <v>151</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30</v>
      </c>
      <c r="F10" s="8" t="str">
        <f>"Fail: " &amp; COUNTIF(E15:E82, "Fail")</f>
        <v>Fail: 2</v>
      </c>
      <c r="G10" s="9" t="str">
        <f>"Not applicable: " &amp; COUNTIF(E15:E82, "Not applicable")</f>
        <v>Not applicable: 24</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147</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147</v>
      </c>
      <c r="F23" s="20"/>
      <c r="G23" s="20"/>
      <c r="H23" s="26"/>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147</v>
      </c>
      <c r="F27" s="20"/>
      <c r="G27" s="20"/>
      <c r="H27" s="26"/>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153</v>
      </c>
      <c r="G31" s="20" t="s">
        <v>154</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41</v>
      </c>
      <c r="F48" s="20"/>
      <c r="G48" s="20"/>
      <c r="H48" s="26"/>
      <c r="I48" s="15"/>
    </row>
    <row r="49" spans="1:9" s="19" customFormat="1" ht="31.2" x14ac:dyDescent="0.3">
      <c r="A49" s="20">
        <v>28</v>
      </c>
      <c r="B49" s="20" t="s">
        <v>85</v>
      </c>
      <c r="C49" s="21" t="s">
        <v>22</v>
      </c>
      <c r="D49" s="20" t="s">
        <v>86</v>
      </c>
      <c r="E49" s="48" t="s">
        <v>41</v>
      </c>
      <c r="F49" s="20"/>
      <c r="G49" s="20"/>
      <c r="H49" s="26"/>
      <c r="I49" s="15"/>
    </row>
    <row r="50" spans="1:9" s="19" customFormat="1" ht="109.2" x14ac:dyDescent="0.3">
      <c r="A50" s="20">
        <v>29</v>
      </c>
      <c r="B50" s="20" t="s">
        <v>87</v>
      </c>
      <c r="C50" s="21" t="s">
        <v>22</v>
      </c>
      <c r="D50" s="20" t="s">
        <v>88</v>
      </c>
      <c r="E50" s="48" t="s">
        <v>147</v>
      </c>
      <c r="F50" s="20"/>
      <c r="G50" s="20"/>
      <c r="H50" s="26"/>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148</v>
      </c>
      <c r="F73" s="20" t="s">
        <v>156</v>
      </c>
      <c r="G73" s="20" t="s">
        <v>157</v>
      </c>
      <c r="H73" s="26" t="s">
        <v>158</v>
      </c>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7:B7"/>
    <mergeCell ref="A2:B2"/>
    <mergeCell ref="A3:B3"/>
    <mergeCell ref="A4:B4"/>
    <mergeCell ref="A5:B5"/>
    <mergeCell ref="A6:B6"/>
    <mergeCell ref="C11:G11"/>
    <mergeCell ref="A8:B8"/>
    <mergeCell ref="A9:B9"/>
    <mergeCell ref="A10:B10"/>
    <mergeCell ref="A11:B11"/>
  </mergeCells>
  <conditionalFormatting sqref="E1:E10 E12:E1048576">
    <cfRule type="expression" dxfId="37" priority="2">
      <formula>E1="Not Applicable"</formula>
    </cfRule>
    <cfRule type="expression" dxfId="36" priority="3">
      <formula>E1="Fail"</formula>
    </cfRule>
    <cfRule type="expression" dxfId="35" priority="4">
      <formula>E1="Pass"</formula>
    </cfRule>
  </conditionalFormatting>
  <conditionalFormatting sqref="F1:H10 H11 F12:H1048576">
    <cfRule type="expression" dxfId="34" priority="1">
      <formula>AND($E1="Fail", COUNTA($F1:$H1)&gt;0)</formula>
    </cfRule>
  </conditionalFormatting>
  <hyperlinks>
    <hyperlink ref="C3" r:id="rId1" location="maincontent" xr:uid="{0C6CEC2E-B053-4D5C-A01F-6B068D4C018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7FFEA-17C1-439F-821A-FEB0AD47619E}">
  <dimension ref="A1:N86"/>
  <sheetViews>
    <sheetView topLeftCell="A19" workbookViewId="0">
      <selection activeCell="H23" sqref="H23"/>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160</v>
      </c>
    </row>
    <row r="3" spans="1:10" s="4" customFormat="1" ht="22.05" customHeight="1" x14ac:dyDescent="0.3">
      <c r="A3" s="56" t="s">
        <v>2</v>
      </c>
      <c r="B3" s="57"/>
      <c r="C3" s="5" t="s">
        <v>187</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25</v>
      </c>
      <c r="F10" s="8" t="str">
        <f>"Fail: " &amp; COUNTIF(E15:E82, "Fail")</f>
        <v>Fail: 5</v>
      </c>
      <c r="G10" s="9" t="str">
        <f>"Not applicable: " &amp; COUNTIF(E15:E82, "Not applicable")</f>
        <v>Not applicable: 26</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148</v>
      </c>
      <c r="F15" s="20" t="s">
        <v>161</v>
      </c>
      <c r="G15" s="20" t="s">
        <v>162</v>
      </c>
      <c r="H15" s="26" t="s">
        <v>163</v>
      </c>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109.2" x14ac:dyDescent="0.3">
      <c r="A23" s="20">
        <v>7</v>
      </c>
      <c r="B23" s="20" t="s">
        <v>37</v>
      </c>
      <c r="C23" s="21" t="s">
        <v>22</v>
      </c>
      <c r="D23" s="20" t="s">
        <v>38</v>
      </c>
      <c r="E23" s="48" t="s">
        <v>148</v>
      </c>
      <c r="F23" s="20" t="s">
        <v>222</v>
      </c>
      <c r="G23" s="49" t="s">
        <v>223</v>
      </c>
      <c r="H23" s="26" t="s">
        <v>224</v>
      </c>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148</v>
      </c>
      <c r="F27" s="20" t="s">
        <v>219</v>
      </c>
      <c r="G27" s="20" t="s">
        <v>220</v>
      </c>
      <c r="H27" s="26" t="s">
        <v>221</v>
      </c>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165</v>
      </c>
      <c r="G31" s="20" t="s">
        <v>164</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148</v>
      </c>
      <c r="F48" s="20" t="s">
        <v>166</v>
      </c>
      <c r="G48" s="20" t="s">
        <v>167</v>
      </c>
      <c r="H48" s="26" t="s">
        <v>168</v>
      </c>
      <c r="I48" s="15"/>
    </row>
    <row r="49" spans="1:9" s="19" customFormat="1" ht="31.2" x14ac:dyDescent="0.3">
      <c r="A49" s="20">
        <v>28</v>
      </c>
      <c r="B49" s="20" t="s">
        <v>85</v>
      </c>
      <c r="C49" s="21" t="s">
        <v>22</v>
      </c>
      <c r="D49" s="20" t="s">
        <v>86</v>
      </c>
      <c r="E49" s="48" t="s">
        <v>41</v>
      </c>
      <c r="F49" s="20"/>
      <c r="G49" s="20"/>
      <c r="H49" s="26"/>
      <c r="I49" s="15"/>
    </row>
    <row r="50" spans="1:9" s="19" customFormat="1" ht="109.2" x14ac:dyDescent="0.3">
      <c r="A50" s="20">
        <v>29</v>
      </c>
      <c r="B50" s="20" t="s">
        <v>87</v>
      </c>
      <c r="C50" s="21" t="s">
        <v>22</v>
      </c>
      <c r="D50" s="20" t="s">
        <v>88</v>
      </c>
      <c r="E50" s="48" t="s">
        <v>147</v>
      </c>
      <c r="F50" s="20"/>
      <c r="G50" s="20"/>
      <c r="H50" s="26"/>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149</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7:B7"/>
    <mergeCell ref="A2:B2"/>
    <mergeCell ref="A3:B3"/>
    <mergeCell ref="A4:B4"/>
    <mergeCell ref="A5:B5"/>
    <mergeCell ref="A6:B6"/>
    <mergeCell ref="A8:B8"/>
    <mergeCell ref="A9:B9"/>
    <mergeCell ref="A10:B10"/>
    <mergeCell ref="A11:B11"/>
    <mergeCell ref="C11:G11"/>
  </mergeCells>
  <conditionalFormatting sqref="E1:E10 E12:E1048576">
    <cfRule type="expression" dxfId="33" priority="2">
      <formula>E1="Not Applicable"</formula>
    </cfRule>
    <cfRule type="expression" dxfId="32" priority="3">
      <formula>E1="Fail"</formula>
    </cfRule>
    <cfRule type="expression" dxfId="31" priority="4">
      <formula>E1="Pass"</formula>
    </cfRule>
  </conditionalFormatting>
  <conditionalFormatting sqref="F1:H10 H11 F12:H1048576">
    <cfRule type="expression" dxfId="30" priority="1">
      <formula>AND($E1="Fail", COUNTA($F1:$H1)&gt;0)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7D028-63A3-44B9-8773-CEE90D6935EC}">
  <dimension ref="A1:N86"/>
  <sheetViews>
    <sheetView workbookViewId="0">
      <selection activeCell="C5" sqref="C5"/>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169</v>
      </c>
    </row>
    <row r="3" spans="1:10" s="4" customFormat="1" ht="22.05" customHeight="1" x14ac:dyDescent="0.3">
      <c r="A3" s="56" t="s">
        <v>2</v>
      </c>
      <c r="B3" s="57"/>
      <c r="C3" s="5" t="s">
        <v>186</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28</v>
      </c>
      <c r="F10" s="8" t="str">
        <f>"Fail: " &amp; COUNTIF(E15:E82, "Fail")</f>
        <v>Fail: 2</v>
      </c>
      <c r="G10" s="9" t="str">
        <f>"Not applicable: " &amp; COUNTIF(E15:E82, "Not applicable")</f>
        <v>Not applicable: 26</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149</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149</v>
      </c>
      <c r="F23" s="20"/>
      <c r="G23" s="49"/>
      <c r="H23" s="26"/>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147</v>
      </c>
      <c r="F27" s="20"/>
      <c r="G27" s="20"/>
      <c r="H27" s="26"/>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170</v>
      </c>
      <c r="G31" s="20" t="s">
        <v>171</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41</v>
      </c>
      <c r="F49" s="20"/>
      <c r="G49" s="20"/>
      <c r="H49" s="26"/>
      <c r="I49" s="15"/>
    </row>
    <row r="50" spans="1:9" s="19" customFormat="1" ht="109.2" x14ac:dyDescent="0.3">
      <c r="A50" s="20">
        <v>29</v>
      </c>
      <c r="B50" s="20" t="s">
        <v>87</v>
      </c>
      <c r="C50" s="21" t="s">
        <v>22</v>
      </c>
      <c r="D50" s="20" t="s">
        <v>88</v>
      </c>
      <c r="E50" s="48" t="s">
        <v>147</v>
      </c>
      <c r="F50" s="20"/>
      <c r="G50" s="20"/>
      <c r="H50" s="26"/>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148</v>
      </c>
      <c r="F73" s="20" t="s">
        <v>172</v>
      </c>
      <c r="G73" s="20" t="s">
        <v>173</v>
      </c>
      <c r="H73" s="26" t="s">
        <v>174</v>
      </c>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7:B7"/>
    <mergeCell ref="A2:B2"/>
    <mergeCell ref="A3:B3"/>
    <mergeCell ref="A4:B4"/>
    <mergeCell ref="A5:B5"/>
    <mergeCell ref="A6:B6"/>
    <mergeCell ref="A8:B8"/>
    <mergeCell ref="A9:B9"/>
    <mergeCell ref="A10:B10"/>
    <mergeCell ref="A11:B11"/>
    <mergeCell ref="C11:G11"/>
  </mergeCells>
  <conditionalFormatting sqref="E1:E10 E12:E1048576">
    <cfRule type="expression" dxfId="29" priority="2">
      <formula>E1="Not Applicable"</formula>
    </cfRule>
    <cfRule type="expression" dxfId="28" priority="3">
      <formula>E1="Fail"</formula>
    </cfRule>
    <cfRule type="expression" dxfId="27" priority="4">
      <formula>E1="Pass"</formula>
    </cfRule>
  </conditionalFormatting>
  <conditionalFormatting sqref="F1:H10 H11 F12:H1048576">
    <cfRule type="expression" dxfId="26" priority="1">
      <formula>AND($E1="Fail", COUNTA($F1:$H1)&gt;0)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80D0-E842-45CD-86F8-2FEFAF09510D}">
  <dimension ref="A1:N86"/>
  <sheetViews>
    <sheetView topLeftCell="A24" workbookViewId="0"/>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194</v>
      </c>
    </row>
    <row r="3" spans="1:10" s="4" customFormat="1" ht="22.05" customHeight="1" x14ac:dyDescent="0.3">
      <c r="A3" s="56" t="s">
        <v>2</v>
      </c>
      <c r="B3" s="57"/>
      <c r="C3" s="5" t="s">
        <v>185</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25</v>
      </c>
      <c r="F10" s="8" t="str">
        <f>"Fail: " &amp; COUNTIF(E15:E82, "Fail")</f>
        <v>Fail: 5</v>
      </c>
      <c r="G10" s="9" t="str">
        <f>"Not applicable: " &amp; COUNTIF(E15:E82, "Not applicable")</f>
        <v>Not applicable: 26</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147</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148</v>
      </c>
      <c r="F23" s="20" t="s">
        <v>195</v>
      </c>
      <c r="G23" s="49" t="s">
        <v>196</v>
      </c>
      <c r="H23" s="26" t="s">
        <v>197</v>
      </c>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148</v>
      </c>
      <c r="F27" s="20" t="s">
        <v>234</v>
      </c>
      <c r="G27" s="20" t="s">
        <v>235</v>
      </c>
      <c r="H27" s="26" t="s">
        <v>236</v>
      </c>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198</v>
      </c>
      <c r="G31" s="20" t="s">
        <v>215</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78" x14ac:dyDescent="0.3">
      <c r="A48" s="20">
        <v>27</v>
      </c>
      <c r="B48" s="20" t="s">
        <v>83</v>
      </c>
      <c r="C48" s="21" t="s">
        <v>22</v>
      </c>
      <c r="D48" s="20" t="s">
        <v>84</v>
      </c>
      <c r="E48" s="48" t="s">
        <v>148</v>
      </c>
      <c r="F48" s="20" t="s">
        <v>225</v>
      </c>
      <c r="G48" s="20" t="s">
        <v>226</v>
      </c>
      <c r="H48" s="26" t="s">
        <v>227</v>
      </c>
      <c r="I48" s="15"/>
    </row>
    <row r="49" spans="1:9" s="19" customFormat="1" ht="31.2" x14ac:dyDescent="0.3">
      <c r="A49" s="20">
        <v>28</v>
      </c>
      <c r="B49" s="20" t="s">
        <v>85</v>
      </c>
      <c r="C49" s="21" t="s">
        <v>22</v>
      </c>
      <c r="D49" s="20" t="s">
        <v>86</v>
      </c>
      <c r="E49" s="48" t="s">
        <v>147</v>
      </c>
      <c r="F49" s="20"/>
      <c r="G49" s="20"/>
      <c r="H49" s="26"/>
      <c r="I49" s="15"/>
    </row>
    <row r="50" spans="1:9" s="19" customFormat="1" ht="234" x14ac:dyDescent="0.3">
      <c r="A50" s="20">
        <v>29</v>
      </c>
      <c r="B50" s="20" t="s">
        <v>87</v>
      </c>
      <c r="C50" s="21" t="s">
        <v>22</v>
      </c>
      <c r="D50" s="20" t="s">
        <v>88</v>
      </c>
      <c r="E50" s="48" t="s">
        <v>148</v>
      </c>
      <c r="F50" s="20" t="s">
        <v>228</v>
      </c>
      <c r="G50" s="20" t="s">
        <v>229</v>
      </c>
      <c r="H50" s="20" t="s">
        <v>230</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149</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8:B8"/>
    <mergeCell ref="A9:B9"/>
    <mergeCell ref="A10:B10"/>
    <mergeCell ref="A11:B11"/>
    <mergeCell ref="C11:G11"/>
    <mergeCell ref="A7:B7"/>
    <mergeCell ref="A2:B2"/>
    <mergeCell ref="A3:B3"/>
    <mergeCell ref="A4:B4"/>
    <mergeCell ref="A5:B5"/>
    <mergeCell ref="A6:B6"/>
  </mergeCells>
  <conditionalFormatting sqref="E1:E10 E12:E1048576">
    <cfRule type="expression" dxfId="25" priority="2">
      <formula>E1="Not Applicable"</formula>
    </cfRule>
    <cfRule type="expression" dxfId="24" priority="3">
      <formula>E1="Fail"</formula>
    </cfRule>
    <cfRule type="expression" dxfId="23" priority="4">
      <formula>E1="Pass"</formula>
    </cfRule>
  </conditionalFormatting>
  <conditionalFormatting sqref="F1:H10 H11 F12:H1048576">
    <cfRule type="expression" dxfId="22" priority="1">
      <formula>AND($E1="Fail", COUNTA($F1:$H1)&gt;0)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6E7D9-D5F9-498E-84C4-470D026CF333}">
  <dimension ref="A1:N86"/>
  <sheetViews>
    <sheetView topLeftCell="A45" workbookViewId="0">
      <selection activeCell="C5" sqref="C5"/>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193</v>
      </c>
    </row>
    <row r="3" spans="1:10" s="4" customFormat="1" ht="22.05" customHeight="1" x14ac:dyDescent="0.3">
      <c r="A3" s="56" t="s">
        <v>2</v>
      </c>
      <c r="B3" s="57"/>
      <c r="C3" s="5" t="s">
        <v>185</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27</v>
      </c>
      <c r="F10" s="8" t="str">
        <f>"Fail: " &amp; COUNTIF(E15:E82, "Fail")</f>
        <v>Fail: 4</v>
      </c>
      <c r="G10" s="9" t="str">
        <f>"Not applicable: " &amp; COUNTIF(E15:E82, "Not applicable")</f>
        <v>Not applicable: 25</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147</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147</v>
      </c>
      <c r="F23" s="20"/>
      <c r="G23" s="49"/>
      <c r="H23" s="26"/>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148</v>
      </c>
      <c r="F27" s="20" t="s">
        <v>179</v>
      </c>
      <c r="G27" s="20" t="s">
        <v>180</v>
      </c>
      <c r="H27" s="26" t="s">
        <v>181</v>
      </c>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175</v>
      </c>
      <c r="G31" s="20" t="s">
        <v>216</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148</v>
      </c>
      <c r="F34" s="20" t="s">
        <v>176</v>
      </c>
      <c r="G34" s="20" t="s">
        <v>177</v>
      </c>
      <c r="H34" s="26" t="s">
        <v>178</v>
      </c>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148</v>
      </c>
      <c r="F49" s="20" t="s">
        <v>182</v>
      </c>
      <c r="G49" s="20" t="s">
        <v>183</v>
      </c>
      <c r="H49" s="26" t="s">
        <v>184</v>
      </c>
      <c r="I49" s="15"/>
    </row>
    <row r="50" spans="1:9" s="19" customFormat="1" ht="156" x14ac:dyDescent="0.3">
      <c r="A50" s="20">
        <v>29</v>
      </c>
      <c r="B50" s="20" t="s">
        <v>87</v>
      </c>
      <c r="C50" s="21" t="s">
        <v>22</v>
      </c>
      <c r="D50" s="20" t="s">
        <v>88</v>
      </c>
      <c r="E50" s="48" t="s">
        <v>147</v>
      </c>
      <c r="F50" s="20"/>
      <c r="G50" s="20"/>
      <c r="H50" s="51" t="s">
        <v>213</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7:B7"/>
    <mergeCell ref="A2:B2"/>
    <mergeCell ref="A3:B3"/>
    <mergeCell ref="A4:B4"/>
    <mergeCell ref="A5:B5"/>
    <mergeCell ref="A6:B6"/>
    <mergeCell ref="A8:B8"/>
    <mergeCell ref="A9:B9"/>
    <mergeCell ref="A10:B10"/>
    <mergeCell ref="A11:B11"/>
    <mergeCell ref="C11:G11"/>
  </mergeCells>
  <conditionalFormatting sqref="E1:E10 E12:E1048576">
    <cfRule type="expression" dxfId="21" priority="2">
      <formula>E1="Not Applicable"</formula>
    </cfRule>
    <cfRule type="expression" dxfId="20" priority="3">
      <formula>E1="Fail"</formula>
    </cfRule>
    <cfRule type="expression" dxfId="19" priority="4">
      <formula>E1="Pass"</formula>
    </cfRule>
  </conditionalFormatting>
  <conditionalFormatting sqref="F1:H10 H11 F12:H49 F50:G50 F51:H1048576">
    <cfRule type="expression" dxfId="18" priority="1">
      <formula>AND($E1="Fail", COUNTA($F1:$H1)&gt;0)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6365-B76A-4435-AE92-6043007AAA58}">
  <dimension ref="A1:N86"/>
  <sheetViews>
    <sheetView workbookViewId="0">
      <selection activeCell="C5" sqref="C5"/>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188</v>
      </c>
    </row>
    <row r="3" spans="1:10" s="4" customFormat="1" ht="22.05" customHeight="1" x14ac:dyDescent="0.3">
      <c r="A3" s="56" t="s">
        <v>2</v>
      </c>
      <c r="B3" s="57"/>
      <c r="C3" s="5" t="s">
        <v>189</v>
      </c>
    </row>
    <row r="4" spans="1:10" s="4" customFormat="1" ht="22.05" customHeight="1" x14ac:dyDescent="0.3">
      <c r="A4" s="56" t="s">
        <v>3</v>
      </c>
      <c r="B4" s="57"/>
    </row>
    <row r="5" spans="1:10" s="4" customFormat="1" ht="22.05" customHeight="1" x14ac:dyDescent="0.3">
      <c r="A5" s="56" t="s">
        <v>4</v>
      </c>
      <c r="B5" s="61"/>
      <c r="C5" s="6" t="s">
        <v>159</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30</v>
      </c>
      <c r="F10" s="8" t="str">
        <f>"Fail: " &amp; COUNTIF(E15:E82, "Fail")</f>
        <v>Fail: 1</v>
      </c>
      <c r="G10" s="9" t="str">
        <f>"Not applicable: " &amp; COUNTIF(E15:E82, "Not applicable")</f>
        <v>Not applicable: 25</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147</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147</v>
      </c>
      <c r="F23" s="20"/>
      <c r="G23" s="49"/>
      <c r="H23" s="26"/>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147</v>
      </c>
      <c r="F27" s="20"/>
      <c r="G27" s="20"/>
      <c r="H27" s="26"/>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190</v>
      </c>
      <c r="G31" s="20" t="s">
        <v>191</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41</v>
      </c>
      <c r="F49" s="20"/>
      <c r="G49" s="20"/>
      <c r="H49" s="26"/>
      <c r="I49" s="15"/>
    </row>
    <row r="50" spans="1:9" s="19" customFormat="1" ht="156" x14ac:dyDescent="0.3">
      <c r="A50" s="20">
        <v>29</v>
      </c>
      <c r="B50" s="20" t="s">
        <v>87</v>
      </c>
      <c r="C50" s="21" t="s">
        <v>22</v>
      </c>
      <c r="D50" s="20" t="s">
        <v>88</v>
      </c>
      <c r="E50" s="48" t="s">
        <v>147</v>
      </c>
      <c r="F50" s="20"/>
      <c r="G50" s="20"/>
      <c r="H50" s="51" t="s">
        <v>213</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50" t="s">
        <v>192</v>
      </c>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7:B7"/>
    <mergeCell ref="A2:B2"/>
    <mergeCell ref="A3:B3"/>
    <mergeCell ref="A4:B4"/>
    <mergeCell ref="A5:B5"/>
    <mergeCell ref="A6:B6"/>
    <mergeCell ref="A8:B8"/>
    <mergeCell ref="A9:B9"/>
    <mergeCell ref="A10:B10"/>
    <mergeCell ref="A11:B11"/>
    <mergeCell ref="C11:G11"/>
  </mergeCells>
  <conditionalFormatting sqref="E1:E10 E12:E1048576">
    <cfRule type="expression" dxfId="17" priority="2">
      <formula>E1="Not Applicable"</formula>
    </cfRule>
    <cfRule type="expression" dxfId="16" priority="3">
      <formula>E1="Fail"</formula>
    </cfRule>
    <cfRule type="expression" dxfId="15" priority="4">
      <formula>E1="Pass"</formula>
    </cfRule>
  </conditionalFormatting>
  <conditionalFormatting sqref="F1:H10 H11 F12:H49 F50:G50 F51:H1048576">
    <cfRule type="expression" dxfId="14" priority="1">
      <formula>AND($E1="Fail", COUNTA($F1:$H1)&gt;0)</formula>
    </cfRule>
  </conditionalFormatting>
  <hyperlinks>
    <hyperlink ref="C3" r:id="rId1" location="maincontent" xr:uid="{1513AF6A-FB55-434D-8794-D32CC22F038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33E0-CDD1-43CE-9EA4-5941D9F085B8}">
  <dimension ref="A1:N86"/>
  <sheetViews>
    <sheetView workbookViewId="0">
      <selection activeCell="C5" sqref="C5"/>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199</v>
      </c>
    </row>
    <row r="3" spans="1:10" s="4" customFormat="1" ht="22.05" customHeight="1" x14ac:dyDescent="0.3">
      <c r="A3" s="56" t="s">
        <v>2</v>
      </c>
      <c r="B3" s="57"/>
      <c r="C3" s="5" t="s">
        <v>205</v>
      </c>
    </row>
    <row r="4" spans="1:10" s="4" customFormat="1" ht="22.05" customHeight="1" x14ac:dyDescent="0.3">
      <c r="A4" s="56" t="s">
        <v>3</v>
      </c>
      <c r="B4" s="57"/>
    </row>
    <row r="5" spans="1:10" s="4" customFormat="1" ht="22.05" customHeight="1" x14ac:dyDescent="0.3">
      <c r="A5" s="56" t="s">
        <v>4</v>
      </c>
      <c r="B5" s="61"/>
      <c r="C5" s="6" t="s">
        <v>204</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28</v>
      </c>
      <c r="F10" s="8" t="str">
        <f>"Fail: " &amp; COUNTIF(E15:E82, "Fail")</f>
        <v>Fail: 3</v>
      </c>
      <c r="G10" s="9" t="str">
        <f>"Not applicable: " &amp; COUNTIF(E15:E82, "Not applicable")</f>
        <v>Not applicable: 25</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148</v>
      </c>
      <c r="F15" s="20" t="s">
        <v>200</v>
      </c>
      <c r="G15" s="20" t="s">
        <v>201</v>
      </c>
      <c r="H15" s="26" t="s">
        <v>202</v>
      </c>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148</v>
      </c>
      <c r="F23" s="20" t="s">
        <v>203</v>
      </c>
      <c r="G23" s="49" t="s">
        <v>196</v>
      </c>
      <c r="H23" s="26" t="s">
        <v>197</v>
      </c>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147</v>
      </c>
      <c r="F27" s="20"/>
      <c r="G27" s="20"/>
      <c r="H27" s="26"/>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198</v>
      </c>
      <c r="G31" s="20" t="s">
        <v>217</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147</v>
      </c>
      <c r="F49" s="20"/>
      <c r="G49" s="20"/>
      <c r="H49" s="26"/>
      <c r="I49" s="15"/>
    </row>
    <row r="50" spans="1:9" s="19" customFormat="1" ht="156" x14ac:dyDescent="0.3">
      <c r="A50" s="20">
        <v>29</v>
      </c>
      <c r="B50" s="20" t="s">
        <v>87</v>
      </c>
      <c r="C50" s="21" t="s">
        <v>22</v>
      </c>
      <c r="D50" s="20" t="s">
        <v>88</v>
      </c>
      <c r="E50" s="48" t="s">
        <v>147</v>
      </c>
      <c r="F50" s="20"/>
      <c r="G50" s="20"/>
      <c r="H50" s="51" t="s">
        <v>213</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8:B8"/>
    <mergeCell ref="A9:B9"/>
    <mergeCell ref="A10:B10"/>
    <mergeCell ref="A11:B11"/>
    <mergeCell ref="C11:G11"/>
    <mergeCell ref="A7:B7"/>
    <mergeCell ref="A2:B2"/>
    <mergeCell ref="A3:B3"/>
    <mergeCell ref="A4:B4"/>
    <mergeCell ref="A5:B5"/>
    <mergeCell ref="A6:B6"/>
  </mergeCells>
  <conditionalFormatting sqref="E1:E10 E12:E1048576">
    <cfRule type="expression" dxfId="13" priority="2">
      <formula>E1="Not Applicable"</formula>
    </cfRule>
    <cfRule type="expression" dxfId="12" priority="3">
      <formula>E1="Fail"</formula>
    </cfRule>
    <cfRule type="expression" dxfId="11" priority="4">
      <formula>E1="Pass"</formula>
    </cfRule>
  </conditionalFormatting>
  <conditionalFormatting sqref="F1:H10 H11 F12:H49 F50:G50 F51:H1048576">
    <cfRule type="expression" dxfId="10" priority="1">
      <formula>AND($E1="Fail", COUNTA($F1:$H1)&gt;0)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25AB-635A-45E5-A446-E2732DDD96DE}">
  <dimension ref="A1:N86"/>
  <sheetViews>
    <sheetView topLeftCell="A11" workbookViewId="0">
      <selection activeCell="G50" sqref="G50"/>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214</v>
      </c>
    </row>
    <row r="3" spans="1:10" s="4" customFormat="1" ht="22.05" customHeight="1" x14ac:dyDescent="0.3">
      <c r="A3" s="56" t="s">
        <v>2</v>
      </c>
      <c r="B3" s="57"/>
      <c r="C3" s="5" t="s">
        <v>206</v>
      </c>
    </row>
    <row r="4" spans="1:10" s="4" customFormat="1" ht="22.05" customHeight="1" x14ac:dyDescent="0.3">
      <c r="A4" s="56" t="s">
        <v>3</v>
      </c>
      <c r="B4" s="57"/>
    </row>
    <row r="5" spans="1:10" s="4" customFormat="1" ht="22.05" customHeight="1" x14ac:dyDescent="0.3">
      <c r="A5" s="56" t="s">
        <v>4</v>
      </c>
      <c r="B5" s="61"/>
      <c r="C5" s="6" t="s">
        <v>204</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28</v>
      </c>
      <c r="F10" s="8" t="str">
        <f>"Fail: " &amp; COUNTIF(E15:E82, "Fail")</f>
        <v>Fail: 3</v>
      </c>
      <c r="G10" s="9" t="str">
        <f>"Not applicable: " &amp; COUNTIF(E15:E82, "Not applicable")</f>
        <v>Not applicable: 25</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147</v>
      </c>
      <c r="F15" s="20"/>
      <c r="G15" s="20"/>
      <c r="H15" s="26"/>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148</v>
      </c>
      <c r="F23" s="20" t="s">
        <v>203</v>
      </c>
      <c r="G23" s="49" t="s">
        <v>196</v>
      </c>
      <c r="H23" s="26" t="s">
        <v>197</v>
      </c>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109.2" x14ac:dyDescent="0.3">
      <c r="A27" s="20">
        <v>11</v>
      </c>
      <c r="B27" s="20" t="s">
        <v>46</v>
      </c>
      <c r="C27" s="21" t="s">
        <v>32</v>
      </c>
      <c r="D27" s="20" t="s">
        <v>47</v>
      </c>
      <c r="E27" s="48" t="s">
        <v>147</v>
      </c>
      <c r="F27" s="20"/>
      <c r="G27" s="20"/>
      <c r="H27" s="52" t="s">
        <v>233</v>
      </c>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198</v>
      </c>
      <c r="G31" s="20" t="s">
        <v>207</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147</v>
      </c>
      <c r="F49" s="20"/>
      <c r="G49" s="20"/>
      <c r="H49" s="26"/>
      <c r="I49" s="15"/>
    </row>
    <row r="50" spans="1:9" s="19" customFormat="1" ht="280.8" x14ac:dyDescent="0.3">
      <c r="A50" s="20">
        <v>29</v>
      </c>
      <c r="B50" s="20" t="s">
        <v>87</v>
      </c>
      <c r="C50" s="21" t="s">
        <v>22</v>
      </c>
      <c r="D50" s="20" t="s">
        <v>88</v>
      </c>
      <c r="E50" s="48" t="s">
        <v>148</v>
      </c>
      <c r="F50" s="20" t="s">
        <v>237</v>
      </c>
      <c r="G50" s="20" t="s">
        <v>231</v>
      </c>
      <c r="H50" s="20" t="s">
        <v>232</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8:B8"/>
    <mergeCell ref="A9:B9"/>
    <mergeCell ref="A10:B10"/>
    <mergeCell ref="A11:B11"/>
    <mergeCell ref="C11:G11"/>
    <mergeCell ref="A7:B7"/>
    <mergeCell ref="A2:B2"/>
    <mergeCell ref="A3:B3"/>
    <mergeCell ref="A4:B4"/>
    <mergeCell ref="A5:B5"/>
    <mergeCell ref="A6:B6"/>
  </mergeCells>
  <conditionalFormatting sqref="E1:E10 E12:E1048576">
    <cfRule type="expression" dxfId="9" priority="4">
      <formula>E1="Not Applicable"</formula>
    </cfRule>
    <cfRule type="expression" dxfId="8" priority="5">
      <formula>E1="Fail"</formula>
    </cfRule>
    <cfRule type="expression" dxfId="7" priority="6">
      <formula>E1="Pass"</formula>
    </cfRule>
  </conditionalFormatting>
  <conditionalFormatting sqref="F1:H10 H11">
    <cfRule type="expression" dxfId="6" priority="3">
      <formula>AND($E1="Fail", COUNTA($F1:$H1)&gt;0)</formula>
    </cfRule>
  </conditionalFormatting>
  <conditionalFormatting sqref="F12:H1048576">
    <cfRule type="expression" dxfId="5" priority="1">
      <formula>AND($E12="Fail", COUNTA($F12:$H12)&gt;0)</formula>
    </cfRule>
  </conditionalFormatting>
  <hyperlinks>
    <hyperlink ref="C3" r:id="rId1" xr:uid="{4F3B610B-DFB0-4674-9E4C-E8A867D9D92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0E042-2200-481D-B112-0CA286438BA5}">
  <dimension ref="A1:N86"/>
  <sheetViews>
    <sheetView tabSelected="1" topLeftCell="A62" workbookViewId="0">
      <selection activeCell="B67" sqref="B67"/>
    </sheetView>
  </sheetViews>
  <sheetFormatPr baseColWidth="10" defaultColWidth="0" defaultRowHeight="15.6" zeroHeight="1" x14ac:dyDescent="0.3"/>
  <cols>
    <col min="1" max="1" width="5.44140625" style="12" customWidth="1"/>
    <col min="2" max="2" width="20.21875" style="12" customWidth="1"/>
    <col min="3" max="3" width="10.77734375" style="47" customWidth="1"/>
    <col min="4" max="4" width="29.77734375" style="12" customWidth="1"/>
    <col min="5" max="5" width="22.44140625" style="12" customWidth="1"/>
    <col min="6" max="6" width="53.44140625" style="12" customWidth="1"/>
    <col min="7" max="7" width="36.77734375" style="12" customWidth="1"/>
    <col min="8" max="8" width="45" style="12" customWidth="1"/>
    <col min="9" max="9" width="45" style="15" customWidth="1"/>
    <col min="10" max="10" width="8.77734375" style="12" customWidth="1"/>
    <col min="11" max="14" width="0" style="12" hidden="1" customWidth="1"/>
    <col min="15" max="16384" width="8.77734375" style="12" hidden="1"/>
  </cols>
  <sheetData>
    <row r="1" spans="1:10" s="3" customFormat="1" ht="32.1" customHeight="1" x14ac:dyDescent="0.3">
      <c r="A1" s="1" t="s">
        <v>0</v>
      </c>
      <c r="B1" s="2"/>
      <c r="C1" s="2"/>
    </row>
    <row r="2" spans="1:10" s="4" customFormat="1" ht="32.1" customHeight="1" x14ac:dyDescent="0.3">
      <c r="A2" s="60" t="s">
        <v>1</v>
      </c>
      <c r="B2" s="57"/>
      <c r="C2" s="4" t="s">
        <v>212</v>
      </c>
    </row>
    <row r="3" spans="1:10" s="4" customFormat="1" ht="22.05" customHeight="1" x14ac:dyDescent="0.3">
      <c r="A3" s="56" t="s">
        <v>2</v>
      </c>
      <c r="B3" s="57"/>
      <c r="C3" s="5" t="s">
        <v>210</v>
      </c>
    </row>
    <row r="4" spans="1:10" s="4" customFormat="1" ht="22.05" customHeight="1" x14ac:dyDescent="0.3">
      <c r="A4" s="56" t="s">
        <v>3</v>
      </c>
      <c r="B4" s="57"/>
    </row>
    <row r="5" spans="1:10" s="4" customFormat="1" ht="22.05" customHeight="1" x14ac:dyDescent="0.3">
      <c r="A5" s="56" t="s">
        <v>4</v>
      </c>
      <c r="B5" s="61"/>
      <c r="C5" s="6" t="s">
        <v>204</v>
      </c>
    </row>
    <row r="6" spans="1:10" s="4" customFormat="1" ht="32.1" customHeight="1" x14ac:dyDescent="0.3">
      <c r="A6" s="58" t="s">
        <v>5</v>
      </c>
      <c r="B6" s="59"/>
    </row>
    <row r="7" spans="1:10" s="4" customFormat="1" ht="32.1" customHeight="1" x14ac:dyDescent="0.3">
      <c r="A7" s="58" t="s">
        <v>6</v>
      </c>
      <c r="B7" s="59"/>
    </row>
    <row r="8" spans="1:10" s="4" customFormat="1" ht="32.1" hidden="1" customHeight="1" x14ac:dyDescent="0.3">
      <c r="A8" s="54" t="s">
        <v>7</v>
      </c>
      <c r="B8" s="55"/>
    </row>
    <row r="9" spans="1:10" s="4" customFormat="1" ht="32.1" hidden="1" customHeight="1" x14ac:dyDescent="0.3">
      <c r="A9" s="56" t="s">
        <v>8</v>
      </c>
      <c r="B9" s="57"/>
      <c r="C9" s="4" t="s">
        <v>9</v>
      </c>
    </row>
    <row r="10" spans="1:10" s="4" customFormat="1" ht="32.1" customHeight="1" x14ac:dyDescent="0.3">
      <c r="A10" s="58" t="s">
        <v>10</v>
      </c>
      <c r="B10" s="59"/>
      <c r="D10" s="4" t="str">
        <f>"Total Number of Test: " &amp; COUNTA(E15:E82)</f>
        <v>Total Number of Test: 56</v>
      </c>
      <c r="E10" s="7" t="str">
        <f>"Pass: " &amp; COUNTIF(E15:E82, "Pass")</f>
        <v>Pass: 28</v>
      </c>
      <c r="F10" s="8" t="str">
        <f>"Fail: " &amp; COUNTIF(E15:E82, "Fail")</f>
        <v>Fail: 3</v>
      </c>
      <c r="G10" s="9" t="str">
        <f>"Not applicable: " &amp; COUNTIF(E15:E82, "Not applicable")</f>
        <v>Not applicable: 25</v>
      </c>
    </row>
    <row r="11" spans="1:10" s="4" customFormat="1" ht="45" customHeight="1" x14ac:dyDescent="0.3">
      <c r="A11" s="54" t="s">
        <v>11</v>
      </c>
      <c r="B11" s="54"/>
      <c r="C11" s="53"/>
      <c r="D11" s="53"/>
      <c r="E11" s="53"/>
      <c r="F11" s="53"/>
      <c r="G11" s="53"/>
      <c r="I11" s="12"/>
      <c r="J11" s="12"/>
    </row>
    <row r="12" spans="1:10" ht="14.4" x14ac:dyDescent="0.3">
      <c r="A12" s="10"/>
      <c r="B12" s="10"/>
      <c r="C12" s="11"/>
      <c r="D12" s="10"/>
      <c r="E12" s="10"/>
      <c r="I12" s="12"/>
    </row>
    <row r="13" spans="1:10" s="15" customFormat="1" ht="31.2" x14ac:dyDescent="0.3">
      <c r="A13" s="13" t="s">
        <v>12</v>
      </c>
      <c r="B13" s="13" t="s">
        <v>13</v>
      </c>
      <c r="C13" s="14" t="s">
        <v>14</v>
      </c>
      <c r="D13" s="13" t="s">
        <v>15</v>
      </c>
      <c r="E13" s="13" t="s">
        <v>16</v>
      </c>
      <c r="F13" s="13" t="s">
        <v>17</v>
      </c>
      <c r="G13" s="13" t="s">
        <v>18</v>
      </c>
      <c r="H13" s="13" t="s">
        <v>19</v>
      </c>
      <c r="I13" s="12"/>
      <c r="J13" s="12"/>
    </row>
    <row r="14" spans="1:10" s="19" customFormat="1" ht="23.25" customHeight="1" x14ac:dyDescent="0.3">
      <c r="A14" s="16"/>
      <c r="B14" s="16" t="s">
        <v>20</v>
      </c>
      <c r="C14" s="17"/>
      <c r="D14" s="18"/>
      <c r="E14" s="18"/>
      <c r="F14" s="18"/>
      <c r="G14" s="18"/>
      <c r="H14" s="18"/>
      <c r="I14" s="12"/>
      <c r="J14" s="12"/>
    </row>
    <row r="15" spans="1:10" s="19" customFormat="1" ht="62.4" x14ac:dyDescent="0.3">
      <c r="A15" s="20">
        <v>1</v>
      </c>
      <c r="B15" s="20" t="s">
        <v>21</v>
      </c>
      <c r="C15" s="21" t="s">
        <v>22</v>
      </c>
      <c r="D15" s="20" t="s">
        <v>23</v>
      </c>
      <c r="E15" s="48" t="s">
        <v>148</v>
      </c>
      <c r="F15" s="20" t="s">
        <v>211</v>
      </c>
      <c r="G15" s="20" t="s">
        <v>208</v>
      </c>
      <c r="H15" s="26" t="s">
        <v>202</v>
      </c>
      <c r="I15" s="12"/>
      <c r="J15" s="12"/>
    </row>
    <row r="16" spans="1:10" s="19" customFormat="1" ht="23.25" customHeight="1" x14ac:dyDescent="0.3">
      <c r="A16" s="22"/>
      <c r="B16" s="23" t="s">
        <v>24</v>
      </c>
      <c r="C16" s="24"/>
      <c r="D16" s="25"/>
      <c r="E16" s="25"/>
      <c r="F16" s="25"/>
      <c r="G16" s="25"/>
      <c r="H16" s="25"/>
      <c r="I16" s="12"/>
      <c r="J16" s="12"/>
    </row>
    <row r="17" spans="1:9" s="19" customFormat="1" ht="78" x14ac:dyDescent="0.3">
      <c r="A17" s="20">
        <v>2</v>
      </c>
      <c r="B17" s="20" t="s">
        <v>25</v>
      </c>
      <c r="C17" s="21" t="s">
        <v>22</v>
      </c>
      <c r="D17" s="20" t="s">
        <v>26</v>
      </c>
      <c r="E17" s="48" t="s">
        <v>149</v>
      </c>
      <c r="F17" s="20"/>
      <c r="G17" s="20"/>
      <c r="H17" s="26"/>
      <c r="I17" s="15"/>
    </row>
    <row r="18" spans="1:9" s="19" customFormat="1" ht="46.8" x14ac:dyDescent="0.3">
      <c r="A18" s="20">
        <v>3</v>
      </c>
      <c r="B18" s="20" t="s">
        <v>27</v>
      </c>
      <c r="C18" s="21" t="s">
        <v>22</v>
      </c>
      <c r="D18" s="20" t="s">
        <v>28</v>
      </c>
      <c r="E18" s="48" t="s">
        <v>149</v>
      </c>
      <c r="F18" s="20"/>
      <c r="G18" s="20"/>
      <c r="H18" s="26"/>
      <c r="I18" s="15"/>
    </row>
    <row r="19" spans="1:9" s="19" customFormat="1" ht="78" x14ac:dyDescent="0.3">
      <c r="A19" s="20">
        <v>4</v>
      </c>
      <c r="B19" s="20" t="s">
        <v>29</v>
      </c>
      <c r="C19" s="21" t="s">
        <v>22</v>
      </c>
      <c r="D19" s="20" t="s">
        <v>30</v>
      </c>
      <c r="E19" s="48" t="s">
        <v>149</v>
      </c>
      <c r="F19" s="20"/>
      <c r="G19" s="20"/>
      <c r="H19" s="26"/>
      <c r="I19" s="15"/>
    </row>
    <row r="20" spans="1:9" s="19" customFormat="1" ht="46.8" x14ac:dyDescent="0.3">
      <c r="A20" s="20">
        <v>5</v>
      </c>
      <c r="B20" s="20" t="s">
        <v>31</v>
      </c>
      <c r="C20" s="21" t="s">
        <v>32</v>
      </c>
      <c r="D20" s="20" t="s">
        <v>33</v>
      </c>
      <c r="E20" s="48" t="s">
        <v>149</v>
      </c>
      <c r="F20" s="20"/>
      <c r="G20" s="20"/>
      <c r="H20" s="26"/>
      <c r="I20" s="15"/>
    </row>
    <row r="21" spans="1:9" s="19" customFormat="1" ht="46.8" x14ac:dyDescent="0.3">
      <c r="A21" s="20">
        <v>6</v>
      </c>
      <c r="B21" s="20" t="s">
        <v>34</v>
      </c>
      <c r="C21" s="21" t="s">
        <v>32</v>
      </c>
      <c r="D21" s="20" t="s">
        <v>35</v>
      </c>
      <c r="E21" s="48" t="s">
        <v>149</v>
      </c>
      <c r="F21" s="20"/>
      <c r="G21" s="20"/>
      <c r="H21" s="26"/>
      <c r="I21" s="15"/>
    </row>
    <row r="22" spans="1:9" s="19" customFormat="1" ht="23.25" customHeight="1" x14ac:dyDescent="0.3">
      <c r="A22" s="27"/>
      <c r="B22" s="28" t="s">
        <v>36</v>
      </c>
      <c r="C22" s="24"/>
      <c r="D22" s="25"/>
      <c r="E22" s="25"/>
      <c r="F22" s="25"/>
      <c r="G22" s="25"/>
      <c r="H22" s="25"/>
      <c r="I22" s="15"/>
    </row>
    <row r="23" spans="1:9" s="19" customFormat="1" ht="78" x14ac:dyDescent="0.3">
      <c r="A23" s="20">
        <v>7</v>
      </c>
      <c r="B23" s="20" t="s">
        <v>37</v>
      </c>
      <c r="C23" s="21" t="s">
        <v>22</v>
      </c>
      <c r="D23" s="20" t="s">
        <v>38</v>
      </c>
      <c r="E23" s="48" t="s">
        <v>148</v>
      </c>
      <c r="F23" s="20" t="s">
        <v>209</v>
      </c>
      <c r="G23" s="49" t="s">
        <v>196</v>
      </c>
      <c r="H23" s="26" t="s">
        <v>197</v>
      </c>
      <c r="I23" s="15"/>
    </row>
    <row r="24" spans="1:9" s="19" customFormat="1" ht="78" x14ac:dyDescent="0.3">
      <c r="A24" s="20">
        <v>8</v>
      </c>
      <c r="B24" s="20" t="s">
        <v>39</v>
      </c>
      <c r="C24" s="21" t="s">
        <v>22</v>
      </c>
      <c r="D24" s="20" t="s">
        <v>40</v>
      </c>
      <c r="E24" s="48" t="s">
        <v>147</v>
      </c>
      <c r="F24" s="20"/>
      <c r="G24" s="20"/>
      <c r="H24" s="26"/>
      <c r="I24" s="15"/>
    </row>
    <row r="25" spans="1:9" s="19" customFormat="1" ht="124.8" x14ac:dyDescent="0.3">
      <c r="A25" s="20">
        <v>9</v>
      </c>
      <c r="B25" s="20" t="s">
        <v>42</v>
      </c>
      <c r="C25" s="21" t="s">
        <v>22</v>
      </c>
      <c r="D25" s="20" t="s">
        <v>43</v>
      </c>
      <c r="E25" s="48" t="s">
        <v>147</v>
      </c>
      <c r="F25" s="20"/>
      <c r="G25" s="20"/>
      <c r="H25" s="26"/>
      <c r="I25" s="15"/>
    </row>
    <row r="26" spans="1:9" s="19" customFormat="1" ht="93.6" x14ac:dyDescent="0.3">
      <c r="A26" s="20">
        <v>10</v>
      </c>
      <c r="B26" s="20" t="s">
        <v>44</v>
      </c>
      <c r="C26" s="21" t="s">
        <v>32</v>
      </c>
      <c r="D26" s="20" t="s">
        <v>45</v>
      </c>
      <c r="E26" s="48" t="s">
        <v>147</v>
      </c>
      <c r="F26" s="20"/>
      <c r="G26" s="20"/>
      <c r="H26" s="26"/>
      <c r="I26" s="15"/>
    </row>
    <row r="27" spans="1:9" s="19" customFormat="1" ht="62.4" x14ac:dyDescent="0.3">
      <c r="A27" s="20">
        <v>11</v>
      </c>
      <c r="B27" s="20" t="s">
        <v>46</v>
      </c>
      <c r="C27" s="21" t="s">
        <v>32</v>
      </c>
      <c r="D27" s="20" t="s">
        <v>47</v>
      </c>
      <c r="E27" s="48" t="s">
        <v>147</v>
      </c>
      <c r="F27" s="20"/>
      <c r="G27" s="20"/>
      <c r="H27" s="26"/>
      <c r="I27" s="15"/>
    </row>
    <row r="28" spans="1:9" s="19" customFormat="1" ht="23.25" customHeight="1" x14ac:dyDescent="0.3">
      <c r="A28" s="27"/>
      <c r="B28" s="28" t="s">
        <v>48</v>
      </c>
      <c r="C28" s="24"/>
      <c r="D28" s="24"/>
      <c r="E28" s="24"/>
      <c r="F28" s="25"/>
      <c r="G28" s="25"/>
      <c r="H28" s="25"/>
      <c r="I28" s="15"/>
    </row>
    <row r="29" spans="1:9" s="19" customFormat="1" ht="93.6" x14ac:dyDescent="0.3">
      <c r="A29" s="20">
        <v>12</v>
      </c>
      <c r="B29" s="20" t="s">
        <v>49</v>
      </c>
      <c r="C29" s="21" t="s">
        <v>22</v>
      </c>
      <c r="D29" s="20" t="s">
        <v>50</v>
      </c>
      <c r="E29" s="48" t="s">
        <v>147</v>
      </c>
      <c r="F29" s="20"/>
      <c r="G29" s="20"/>
      <c r="H29" s="26"/>
      <c r="I29" s="15"/>
    </row>
    <row r="30" spans="1:9" s="19" customFormat="1" ht="140.4" x14ac:dyDescent="0.3">
      <c r="A30" s="20">
        <v>13</v>
      </c>
      <c r="B30" s="20" t="s">
        <v>51</v>
      </c>
      <c r="C30" s="21" t="s">
        <v>22</v>
      </c>
      <c r="D30" s="20" t="s">
        <v>52</v>
      </c>
      <c r="E30" s="48" t="s">
        <v>149</v>
      </c>
      <c r="F30" s="20"/>
      <c r="G30" s="20"/>
      <c r="H30" s="26"/>
      <c r="I30" s="15"/>
    </row>
    <row r="31" spans="1:9" s="19" customFormat="1" ht="93.6" x14ac:dyDescent="0.3">
      <c r="A31" s="20">
        <v>14</v>
      </c>
      <c r="B31" s="20" t="s">
        <v>53</v>
      </c>
      <c r="C31" s="21" t="s">
        <v>32</v>
      </c>
      <c r="D31" s="20" t="s">
        <v>54</v>
      </c>
      <c r="E31" s="48" t="s">
        <v>148</v>
      </c>
      <c r="F31" s="20" t="s">
        <v>198</v>
      </c>
      <c r="G31" s="20" t="s">
        <v>218</v>
      </c>
      <c r="H31" s="26" t="s">
        <v>155</v>
      </c>
      <c r="I31" s="15"/>
    </row>
    <row r="32" spans="1:9" s="19" customFormat="1" ht="78" x14ac:dyDescent="0.3">
      <c r="A32" s="20">
        <v>15</v>
      </c>
      <c r="B32" s="20" t="s">
        <v>55</v>
      </c>
      <c r="C32" s="21" t="s">
        <v>32</v>
      </c>
      <c r="D32" s="20" t="s">
        <v>56</v>
      </c>
      <c r="E32" s="48" t="s">
        <v>147</v>
      </c>
      <c r="F32" s="20"/>
      <c r="G32" s="20"/>
      <c r="H32" s="26"/>
      <c r="I32" s="15"/>
    </row>
    <row r="33" spans="1:9" s="19" customFormat="1" ht="78" x14ac:dyDescent="0.3">
      <c r="A33" s="20">
        <v>16</v>
      </c>
      <c r="B33" s="20" t="s">
        <v>57</v>
      </c>
      <c r="C33" s="21" t="s">
        <v>32</v>
      </c>
      <c r="D33" s="20" t="s">
        <v>58</v>
      </c>
      <c r="E33" s="48" t="s">
        <v>149</v>
      </c>
      <c r="F33" s="20"/>
      <c r="G33" s="20"/>
      <c r="H33" s="26"/>
      <c r="I33" s="15"/>
    </row>
    <row r="34" spans="1:9" s="19" customFormat="1" ht="78" x14ac:dyDescent="0.3">
      <c r="A34" s="20">
        <v>17</v>
      </c>
      <c r="B34" s="20" t="s">
        <v>59</v>
      </c>
      <c r="C34" s="21" t="s">
        <v>32</v>
      </c>
      <c r="D34" s="20" t="s">
        <v>60</v>
      </c>
      <c r="E34" s="48" t="s">
        <v>147</v>
      </c>
      <c r="F34" s="20"/>
      <c r="G34" s="20"/>
      <c r="H34" s="26"/>
      <c r="I34" s="15"/>
    </row>
    <row r="35" spans="1:9" s="19" customFormat="1" ht="62.4" x14ac:dyDescent="0.3">
      <c r="A35" s="20">
        <v>18</v>
      </c>
      <c r="B35" s="20" t="s">
        <v>61</v>
      </c>
      <c r="C35" s="21" t="s">
        <v>32</v>
      </c>
      <c r="D35" s="20" t="s">
        <v>62</v>
      </c>
      <c r="E35" s="48" t="s">
        <v>147</v>
      </c>
      <c r="F35" s="20"/>
      <c r="G35" s="20"/>
      <c r="H35" s="26"/>
      <c r="I35" s="15"/>
    </row>
    <row r="36" spans="1:9" s="19" customFormat="1" ht="249.6" x14ac:dyDescent="0.3">
      <c r="A36" s="20">
        <v>19</v>
      </c>
      <c r="B36" s="20" t="s">
        <v>63</v>
      </c>
      <c r="C36" s="21" t="s">
        <v>41</v>
      </c>
      <c r="D36" s="20" t="s">
        <v>64</v>
      </c>
      <c r="E36" s="48" t="s">
        <v>147</v>
      </c>
      <c r="F36" s="20"/>
      <c r="G36" s="20"/>
      <c r="H36" s="26"/>
      <c r="I36" s="15"/>
    </row>
    <row r="37" spans="1:9" s="19" customFormat="1" ht="124.8" x14ac:dyDescent="0.3">
      <c r="A37" s="20">
        <v>20</v>
      </c>
      <c r="B37" s="20" t="s">
        <v>65</v>
      </c>
      <c r="C37" s="21" t="s">
        <v>32</v>
      </c>
      <c r="D37" s="20" t="s">
        <v>66</v>
      </c>
      <c r="E37" s="48" t="s">
        <v>147</v>
      </c>
      <c r="F37" s="20"/>
      <c r="G37" s="20"/>
      <c r="H37" s="26"/>
      <c r="I37" s="15"/>
    </row>
    <row r="38" spans="1:9" s="19" customFormat="1" ht="23.25" customHeight="1" x14ac:dyDescent="0.3">
      <c r="A38" s="22"/>
      <c r="B38" s="23" t="s">
        <v>67</v>
      </c>
      <c r="C38" s="29"/>
      <c r="D38" s="30"/>
      <c r="E38" s="30"/>
      <c r="F38" s="30"/>
      <c r="G38" s="30"/>
      <c r="H38" s="30"/>
      <c r="I38" s="15"/>
    </row>
    <row r="39" spans="1:9" s="19" customFormat="1" ht="78" x14ac:dyDescent="0.3">
      <c r="A39" s="20">
        <v>21</v>
      </c>
      <c r="B39" s="20" t="s">
        <v>68</v>
      </c>
      <c r="C39" s="21" t="s">
        <v>22</v>
      </c>
      <c r="D39" s="20" t="s">
        <v>69</v>
      </c>
      <c r="E39" s="48" t="s">
        <v>147</v>
      </c>
      <c r="F39" s="20"/>
      <c r="G39" s="20"/>
      <c r="H39" s="26"/>
      <c r="I39" s="15"/>
    </row>
    <row r="40" spans="1:9" s="19" customFormat="1" ht="93.6" x14ac:dyDescent="0.3">
      <c r="A40" s="20">
        <v>22</v>
      </c>
      <c r="B40" s="20" t="s">
        <v>70</v>
      </c>
      <c r="C40" s="21" t="s">
        <v>22</v>
      </c>
      <c r="D40" s="20" t="s">
        <v>71</v>
      </c>
      <c r="E40" s="48" t="s">
        <v>147</v>
      </c>
      <c r="F40" s="20"/>
      <c r="G40" s="20"/>
      <c r="H40" s="26"/>
      <c r="I40" s="15"/>
    </row>
    <row r="41" spans="1:9" s="19" customFormat="1" ht="23.25" customHeight="1" x14ac:dyDescent="0.3">
      <c r="A41" s="22"/>
      <c r="B41" s="23" t="s">
        <v>72</v>
      </c>
      <c r="C41" s="29"/>
      <c r="D41" s="30"/>
      <c r="E41" s="30"/>
      <c r="F41" s="30"/>
      <c r="G41" s="30"/>
      <c r="H41" s="30"/>
      <c r="I41" s="15"/>
    </row>
    <row r="42" spans="1:9" s="19" customFormat="1" ht="312" x14ac:dyDescent="0.3">
      <c r="A42" s="20">
        <v>23</v>
      </c>
      <c r="B42" s="20" t="s">
        <v>73</v>
      </c>
      <c r="C42" s="21" t="s">
        <v>22</v>
      </c>
      <c r="D42" s="31" t="s">
        <v>74</v>
      </c>
      <c r="E42" s="48" t="s">
        <v>149</v>
      </c>
      <c r="F42" s="20"/>
      <c r="G42" s="20"/>
      <c r="H42" s="26"/>
      <c r="I42" s="15"/>
    </row>
    <row r="43" spans="1:9" s="19" customFormat="1" ht="312" x14ac:dyDescent="0.3">
      <c r="A43" s="20">
        <v>24</v>
      </c>
      <c r="B43" s="20" t="s">
        <v>75</v>
      </c>
      <c r="C43" s="21" t="s">
        <v>22</v>
      </c>
      <c r="D43" s="20" t="s">
        <v>76</v>
      </c>
      <c r="E43" s="48" t="s">
        <v>149</v>
      </c>
      <c r="F43" s="20"/>
      <c r="G43" s="20"/>
      <c r="H43" s="26"/>
      <c r="I43" s="15"/>
    </row>
    <row r="44" spans="1:9" s="19" customFormat="1" ht="124.8" x14ac:dyDescent="0.3">
      <c r="A44" s="20">
        <v>25</v>
      </c>
      <c r="B44" s="20" t="s">
        <v>77</v>
      </c>
      <c r="C44" s="21" t="s">
        <v>22</v>
      </c>
      <c r="D44" s="20" t="s">
        <v>78</v>
      </c>
      <c r="E44" s="48" t="s">
        <v>149</v>
      </c>
      <c r="F44" s="20"/>
      <c r="G44" s="20"/>
      <c r="H44" s="26"/>
      <c r="I44" s="15"/>
    </row>
    <row r="45" spans="1:9" s="19" customFormat="1" ht="23.25" customHeight="1" x14ac:dyDescent="0.3">
      <c r="A45" s="22"/>
      <c r="B45" s="23" t="s">
        <v>79</v>
      </c>
      <c r="C45" s="29"/>
      <c r="D45" s="30"/>
      <c r="E45" s="30"/>
      <c r="F45" s="30"/>
      <c r="G45" s="30"/>
      <c r="H45" s="30"/>
      <c r="I45" s="15"/>
    </row>
    <row r="46" spans="1:9" s="19" customFormat="1" ht="93.6" x14ac:dyDescent="0.3">
      <c r="A46" s="20">
        <v>26</v>
      </c>
      <c r="B46" s="20" t="s">
        <v>80</v>
      </c>
      <c r="C46" s="21" t="s">
        <v>22</v>
      </c>
      <c r="D46" s="20" t="s">
        <v>81</v>
      </c>
      <c r="E46" s="48" t="s">
        <v>149</v>
      </c>
      <c r="F46" s="20"/>
      <c r="G46" s="20"/>
      <c r="H46" s="26"/>
      <c r="I46" s="15"/>
    </row>
    <row r="47" spans="1:9" s="19" customFormat="1" ht="24.75" customHeight="1" x14ac:dyDescent="0.3">
      <c r="A47" s="22"/>
      <c r="B47" s="23" t="s">
        <v>82</v>
      </c>
      <c r="C47" s="29"/>
      <c r="D47" s="30"/>
      <c r="E47" s="30"/>
      <c r="F47" s="30"/>
      <c r="G47" s="30"/>
      <c r="H47" s="30"/>
      <c r="I47" s="15"/>
    </row>
    <row r="48" spans="1:9" s="19" customFormat="1" ht="62.4" x14ac:dyDescent="0.3">
      <c r="A48" s="20">
        <v>27</v>
      </c>
      <c r="B48" s="20" t="s">
        <v>83</v>
      </c>
      <c r="C48" s="21" t="s">
        <v>22</v>
      </c>
      <c r="D48" s="20" t="s">
        <v>84</v>
      </c>
      <c r="E48" s="48" t="s">
        <v>147</v>
      </c>
      <c r="F48" s="20"/>
      <c r="G48" s="20"/>
      <c r="H48" s="26"/>
      <c r="I48" s="15"/>
    </row>
    <row r="49" spans="1:9" s="19" customFormat="1" ht="31.2" x14ac:dyDescent="0.3">
      <c r="A49" s="20">
        <v>28</v>
      </c>
      <c r="B49" s="20" t="s">
        <v>85</v>
      </c>
      <c r="C49" s="21" t="s">
        <v>22</v>
      </c>
      <c r="D49" s="20" t="s">
        <v>86</v>
      </c>
      <c r="E49" s="48" t="s">
        <v>147</v>
      </c>
      <c r="F49" s="20"/>
      <c r="G49" s="20"/>
      <c r="H49" s="26"/>
      <c r="I49" s="15"/>
    </row>
    <row r="50" spans="1:9" s="19" customFormat="1" ht="156" x14ac:dyDescent="0.3">
      <c r="A50" s="20">
        <v>29</v>
      </c>
      <c r="B50" s="20" t="s">
        <v>87</v>
      </c>
      <c r="C50" s="21" t="s">
        <v>22</v>
      </c>
      <c r="D50" s="20" t="s">
        <v>88</v>
      </c>
      <c r="E50" s="48" t="s">
        <v>147</v>
      </c>
      <c r="F50" s="20"/>
      <c r="G50" s="20"/>
      <c r="H50" s="50" t="s">
        <v>213</v>
      </c>
      <c r="I50" s="15"/>
    </row>
    <row r="51" spans="1:9" s="19" customFormat="1" ht="93.6" x14ac:dyDescent="0.3">
      <c r="A51" s="20">
        <v>30</v>
      </c>
      <c r="B51" s="20" t="s">
        <v>89</v>
      </c>
      <c r="C51" s="21" t="s">
        <v>22</v>
      </c>
      <c r="D51" s="20" t="s">
        <v>90</v>
      </c>
      <c r="E51" s="48" t="s">
        <v>147</v>
      </c>
      <c r="F51" s="20"/>
      <c r="G51" s="20"/>
      <c r="H51" s="26"/>
      <c r="I51" s="15"/>
    </row>
    <row r="52" spans="1:9" s="19" customFormat="1" ht="78" x14ac:dyDescent="0.3">
      <c r="A52" s="20">
        <v>31</v>
      </c>
      <c r="B52" s="20" t="s">
        <v>91</v>
      </c>
      <c r="C52" s="21" t="s">
        <v>32</v>
      </c>
      <c r="D52" s="20" t="s">
        <v>92</v>
      </c>
      <c r="E52" s="48" t="s">
        <v>147</v>
      </c>
      <c r="F52" s="20"/>
      <c r="G52" s="20"/>
      <c r="H52" s="26"/>
      <c r="I52" s="15"/>
    </row>
    <row r="53" spans="1:9" s="19" customFormat="1" ht="31.2" x14ac:dyDescent="0.3">
      <c r="A53" s="20">
        <v>32</v>
      </c>
      <c r="B53" s="20" t="s">
        <v>93</v>
      </c>
      <c r="C53" s="21" t="s">
        <v>32</v>
      </c>
      <c r="D53" s="20" t="s">
        <v>94</v>
      </c>
      <c r="E53" s="48" t="s">
        <v>147</v>
      </c>
      <c r="F53" s="20"/>
      <c r="G53" s="20"/>
      <c r="H53" s="26"/>
      <c r="I53" s="15"/>
    </row>
    <row r="54" spans="1:9" s="19" customFormat="1" ht="62.4" x14ac:dyDescent="0.3">
      <c r="A54" s="20">
        <v>33</v>
      </c>
      <c r="B54" s="20" t="s">
        <v>95</v>
      </c>
      <c r="C54" s="21" t="s">
        <v>32</v>
      </c>
      <c r="D54" s="20" t="s">
        <v>96</v>
      </c>
      <c r="E54" s="48" t="s">
        <v>147</v>
      </c>
      <c r="F54" s="20"/>
      <c r="G54" s="20"/>
      <c r="H54" s="26"/>
      <c r="I54" s="15"/>
    </row>
    <row r="55" spans="1:9" s="19" customFormat="1" ht="78" x14ac:dyDescent="0.3">
      <c r="A55" s="20">
        <v>34</v>
      </c>
      <c r="B55" s="20" t="s">
        <v>97</v>
      </c>
      <c r="C55" s="21" t="s">
        <v>32</v>
      </c>
      <c r="D55" s="20" t="s">
        <v>98</v>
      </c>
      <c r="E55" s="48" t="s">
        <v>147</v>
      </c>
      <c r="F55" s="20"/>
      <c r="G55" s="20"/>
      <c r="H55" s="26"/>
      <c r="I55" s="15"/>
    </row>
    <row r="56" spans="1:9" s="19" customFormat="1" ht="23.25" customHeight="1" x14ac:dyDescent="0.3">
      <c r="A56" s="22"/>
      <c r="B56" s="23" t="s">
        <v>99</v>
      </c>
      <c r="C56" s="29"/>
      <c r="D56" s="30"/>
      <c r="E56" s="30"/>
      <c r="F56" s="30"/>
      <c r="G56" s="30"/>
      <c r="H56" s="30"/>
      <c r="I56" s="15"/>
    </row>
    <row r="57" spans="1:9" s="19" customFormat="1" ht="109.2" x14ac:dyDescent="0.3">
      <c r="A57" s="20">
        <v>35</v>
      </c>
      <c r="B57" s="20" t="s">
        <v>100</v>
      </c>
      <c r="C57" s="21" t="s">
        <v>22</v>
      </c>
      <c r="D57" s="20" t="s">
        <v>101</v>
      </c>
      <c r="E57" s="48" t="s">
        <v>149</v>
      </c>
      <c r="F57" s="20"/>
      <c r="G57" s="20"/>
      <c r="H57" s="26"/>
      <c r="I57" s="15"/>
    </row>
    <row r="58" spans="1:9" s="19" customFormat="1" ht="218.4" x14ac:dyDescent="0.3">
      <c r="A58" s="20">
        <v>36</v>
      </c>
      <c r="B58" s="20" t="s">
        <v>102</v>
      </c>
      <c r="C58" s="21" t="s">
        <v>22</v>
      </c>
      <c r="D58" s="20" t="s">
        <v>103</v>
      </c>
      <c r="E58" s="48" t="s">
        <v>149</v>
      </c>
      <c r="F58" s="20"/>
      <c r="G58" s="20"/>
      <c r="H58" s="26"/>
      <c r="I58" s="15"/>
    </row>
    <row r="59" spans="1:9" s="19" customFormat="1" ht="78" x14ac:dyDescent="0.3">
      <c r="A59" s="20">
        <v>37</v>
      </c>
      <c r="B59" s="20" t="s">
        <v>104</v>
      </c>
      <c r="C59" s="21" t="s">
        <v>22</v>
      </c>
      <c r="D59" s="20" t="s">
        <v>105</v>
      </c>
      <c r="E59" s="48" t="s">
        <v>147</v>
      </c>
      <c r="F59" s="20"/>
      <c r="G59" s="20"/>
      <c r="H59" s="26"/>
      <c r="I59" s="15"/>
    </row>
    <row r="60" spans="1:9" s="19" customFormat="1" ht="109.2" x14ac:dyDescent="0.3">
      <c r="A60" s="20">
        <v>38</v>
      </c>
      <c r="B60" s="20" t="s">
        <v>106</v>
      </c>
      <c r="C60" s="21" t="s">
        <v>22</v>
      </c>
      <c r="D60" s="20" t="s">
        <v>150</v>
      </c>
      <c r="E60" s="48" t="s">
        <v>149</v>
      </c>
      <c r="F60" s="20"/>
      <c r="G60" s="20"/>
      <c r="H60" s="26"/>
      <c r="I60" s="15"/>
    </row>
    <row r="61" spans="1:9" s="19" customFormat="1" ht="124.8" x14ac:dyDescent="0.3">
      <c r="A61" s="20">
        <v>39</v>
      </c>
      <c r="B61" s="20" t="s">
        <v>107</v>
      </c>
      <c r="C61" s="21" t="s">
        <v>32</v>
      </c>
      <c r="D61" s="20" t="s">
        <v>108</v>
      </c>
      <c r="E61" s="48" t="s">
        <v>149</v>
      </c>
      <c r="F61" s="20"/>
      <c r="G61" s="20"/>
      <c r="H61" s="26"/>
      <c r="I61" s="15"/>
    </row>
    <row r="62" spans="1:9" s="19" customFormat="1" ht="46.8" x14ac:dyDescent="0.3">
      <c r="A62" s="26">
        <v>40</v>
      </c>
      <c r="B62" s="20" t="s">
        <v>109</v>
      </c>
      <c r="C62" s="21" t="s">
        <v>32</v>
      </c>
      <c r="D62" s="20" t="s">
        <v>110</v>
      </c>
      <c r="E62" s="48" t="s">
        <v>147</v>
      </c>
      <c r="F62" s="20"/>
      <c r="G62" s="20"/>
      <c r="H62" s="26"/>
      <c r="I62" s="15"/>
    </row>
    <row r="63" spans="1:9" s="19" customFormat="1" ht="23.25" customHeight="1" x14ac:dyDescent="0.3">
      <c r="A63" s="22"/>
      <c r="B63" s="23" t="s">
        <v>111</v>
      </c>
      <c r="C63" s="29"/>
      <c r="D63" s="29"/>
      <c r="E63" s="29"/>
      <c r="F63" s="30"/>
      <c r="G63" s="30"/>
      <c r="H63" s="30"/>
      <c r="I63" s="15"/>
    </row>
    <row r="64" spans="1:9" s="19" customFormat="1" ht="46.8" x14ac:dyDescent="0.3">
      <c r="A64" s="20">
        <v>41</v>
      </c>
      <c r="B64" s="20" t="s">
        <v>112</v>
      </c>
      <c r="C64" s="21" t="s">
        <v>22</v>
      </c>
      <c r="D64" s="20" t="s">
        <v>113</v>
      </c>
      <c r="E64" s="48" t="s">
        <v>147</v>
      </c>
      <c r="F64" s="20"/>
      <c r="G64" s="20"/>
      <c r="H64" s="26"/>
      <c r="I64" s="15"/>
    </row>
    <row r="65" spans="1:9" s="19" customFormat="1" ht="62.4" x14ac:dyDescent="0.3">
      <c r="A65" s="20">
        <v>42</v>
      </c>
      <c r="B65" s="20" t="s">
        <v>114</v>
      </c>
      <c r="C65" s="21" t="s">
        <v>32</v>
      </c>
      <c r="D65" s="20" t="s">
        <v>115</v>
      </c>
      <c r="E65" s="48" t="s">
        <v>149</v>
      </c>
      <c r="F65" s="20"/>
      <c r="G65" s="20"/>
      <c r="H65" s="26"/>
      <c r="I65" s="15"/>
    </row>
    <row r="66" spans="1:9" s="19" customFormat="1" ht="27" customHeight="1" x14ac:dyDescent="0.3">
      <c r="A66" s="22"/>
      <c r="B66" s="23" t="s">
        <v>116</v>
      </c>
      <c r="C66" s="29"/>
      <c r="D66" s="30"/>
      <c r="E66" s="30"/>
      <c r="F66" s="30"/>
      <c r="G66" s="30"/>
      <c r="H66" s="30"/>
      <c r="I66" s="15"/>
    </row>
    <row r="67" spans="1:9" s="19" customFormat="1" ht="62.4" x14ac:dyDescent="0.3">
      <c r="A67" s="20">
        <v>43</v>
      </c>
      <c r="B67" s="20" t="s">
        <v>117</v>
      </c>
      <c r="C67" s="21" t="s">
        <v>22</v>
      </c>
      <c r="D67" s="20" t="s">
        <v>118</v>
      </c>
      <c r="E67" s="48" t="s">
        <v>147</v>
      </c>
      <c r="F67" s="20"/>
      <c r="G67" s="20"/>
      <c r="H67" s="26"/>
      <c r="I67" s="15"/>
    </row>
    <row r="68" spans="1:9" s="19" customFormat="1" ht="93.6" x14ac:dyDescent="0.3">
      <c r="A68" s="20">
        <v>44</v>
      </c>
      <c r="B68" s="20" t="s">
        <v>119</v>
      </c>
      <c r="C68" s="21" t="s">
        <v>22</v>
      </c>
      <c r="D68" s="20" t="s">
        <v>120</v>
      </c>
      <c r="E68" s="48" t="s">
        <v>147</v>
      </c>
      <c r="F68" s="20"/>
      <c r="G68" s="20"/>
      <c r="H68" s="26"/>
      <c r="I68" s="15"/>
    </row>
    <row r="69" spans="1:9" s="19" customFormat="1" ht="109.2" x14ac:dyDescent="0.3">
      <c r="A69" s="20">
        <v>45</v>
      </c>
      <c r="B69" s="20" t="s">
        <v>121</v>
      </c>
      <c r="C69" s="21" t="s">
        <v>32</v>
      </c>
      <c r="D69" s="20" t="s">
        <v>122</v>
      </c>
      <c r="E69" s="48" t="s">
        <v>149</v>
      </c>
      <c r="F69" s="20"/>
      <c r="G69" s="20"/>
      <c r="H69" s="26"/>
      <c r="I69" s="15"/>
    </row>
    <row r="70" spans="1:9" s="19" customFormat="1" ht="62.4" x14ac:dyDescent="0.3">
      <c r="A70" s="20">
        <v>46</v>
      </c>
      <c r="B70" s="20" t="s">
        <v>123</v>
      </c>
      <c r="C70" s="21" t="s">
        <v>32</v>
      </c>
      <c r="D70" s="20" t="s">
        <v>124</v>
      </c>
      <c r="E70" s="48" t="s">
        <v>149</v>
      </c>
      <c r="F70" s="20"/>
      <c r="G70" s="20"/>
      <c r="H70" s="26"/>
      <c r="I70" s="15"/>
    </row>
    <row r="71" spans="1:9" s="19" customFormat="1" ht="218.4" x14ac:dyDescent="0.3">
      <c r="A71" s="32">
        <v>47</v>
      </c>
      <c r="B71" s="20" t="s">
        <v>125</v>
      </c>
      <c r="C71" s="21" t="s">
        <v>22</v>
      </c>
      <c r="D71" s="20" t="s">
        <v>126</v>
      </c>
      <c r="E71" s="48" t="s">
        <v>149</v>
      </c>
      <c r="F71" s="20"/>
      <c r="G71" s="20"/>
      <c r="H71" s="26"/>
      <c r="I71" s="15"/>
    </row>
    <row r="72" spans="1:9" s="19" customFormat="1" ht="29.25" customHeight="1" x14ac:dyDescent="0.3">
      <c r="A72" s="33"/>
      <c r="B72" s="34" t="s">
        <v>127</v>
      </c>
      <c r="C72" s="35"/>
      <c r="D72" s="36"/>
      <c r="E72" s="36"/>
      <c r="F72" s="36"/>
      <c r="G72" s="36"/>
      <c r="H72" s="36"/>
      <c r="I72" s="15"/>
    </row>
    <row r="73" spans="1:9" s="19" customFormat="1" ht="62.4" x14ac:dyDescent="0.3">
      <c r="A73" s="20">
        <v>48</v>
      </c>
      <c r="B73" s="20" t="s">
        <v>128</v>
      </c>
      <c r="C73" s="21" t="s">
        <v>22</v>
      </c>
      <c r="D73" s="20" t="s">
        <v>129</v>
      </c>
      <c r="E73" s="48" t="s">
        <v>149</v>
      </c>
      <c r="F73" s="20"/>
      <c r="G73" s="20"/>
      <c r="H73" s="26"/>
      <c r="I73" s="15"/>
    </row>
    <row r="74" spans="1:9" s="19" customFormat="1" ht="46.8" x14ac:dyDescent="0.3">
      <c r="A74" s="20">
        <v>49</v>
      </c>
      <c r="B74" s="20" t="s">
        <v>130</v>
      </c>
      <c r="C74" s="21" t="s">
        <v>22</v>
      </c>
      <c r="D74" s="20" t="s">
        <v>131</v>
      </c>
      <c r="E74" s="48" t="s">
        <v>147</v>
      </c>
      <c r="G74" s="20"/>
      <c r="H74" s="26"/>
      <c r="I74" s="15"/>
    </row>
    <row r="75" spans="1:9" s="19" customFormat="1" ht="109.2" x14ac:dyDescent="0.3">
      <c r="A75" s="20">
        <v>50</v>
      </c>
      <c r="B75" s="20" t="s">
        <v>132</v>
      </c>
      <c r="C75" s="21" t="s">
        <v>32</v>
      </c>
      <c r="D75" s="20" t="s">
        <v>133</v>
      </c>
      <c r="E75" s="48" t="s">
        <v>149</v>
      </c>
      <c r="F75" s="20"/>
      <c r="G75" s="20"/>
      <c r="H75" s="26"/>
      <c r="I75" s="15"/>
    </row>
    <row r="76" spans="1:9" s="19" customFormat="1" ht="156" x14ac:dyDescent="0.3">
      <c r="A76" s="20">
        <v>51</v>
      </c>
      <c r="B76" s="20" t="s">
        <v>134</v>
      </c>
      <c r="C76" s="21" t="s">
        <v>32</v>
      </c>
      <c r="D76" s="20" t="s">
        <v>135</v>
      </c>
      <c r="E76" s="48" t="s">
        <v>149</v>
      </c>
      <c r="F76" s="20"/>
      <c r="G76" s="20"/>
      <c r="H76" s="26"/>
      <c r="I76" s="15"/>
    </row>
    <row r="77" spans="1:9" s="19" customFormat="1" ht="93.6" x14ac:dyDescent="0.3">
      <c r="A77" s="37">
        <v>52</v>
      </c>
      <c r="B77" s="20" t="s">
        <v>136</v>
      </c>
      <c r="C77" s="38" t="s">
        <v>22</v>
      </c>
      <c r="D77" s="39" t="s">
        <v>137</v>
      </c>
      <c r="E77" s="48" t="s">
        <v>149</v>
      </c>
      <c r="F77" s="39"/>
      <c r="G77" s="39"/>
      <c r="H77" s="39"/>
      <c r="I77" s="15"/>
    </row>
    <row r="78" spans="1:9" s="19" customFormat="1" ht="343.2" x14ac:dyDescent="0.3">
      <c r="A78" s="37">
        <v>53</v>
      </c>
      <c r="B78" s="20" t="s">
        <v>138</v>
      </c>
      <c r="C78" s="38" t="s">
        <v>32</v>
      </c>
      <c r="D78" s="39" t="s">
        <v>139</v>
      </c>
      <c r="E78" s="48" t="s">
        <v>149</v>
      </c>
      <c r="F78" s="39"/>
      <c r="G78" s="39"/>
      <c r="H78" s="39"/>
      <c r="I78" s="15"/>
    </row>
    <row r="79" spans="1:9" s="19" customFormat="1" ht="25.5" customHeight="1" x14ac:dyDescent="0.3">
      <c r="A79" s="40"/>
      <c r="B79" s="41" t="s">
        <v>140</v>
      </c>
      <c r="C79" s="42"/>
      <c r="D79" s="43"/>
      <c r="E79" s="43"/>
      <c r="F79" s="43"/>
      <c r="G79" s="43"/>
      <c r="H79" s="43"/>
      <c r="I79" s="15"/>
    </row>
    <row r="80" spans="1:9" s="19" customFormat="1" ht="15" customHeight="1" x14ac:dyDescent="0.3">
      <c r="A80" s="20">
        <v>54</v>
      </c>
      <c r="B80" s="20" t="s">
        <v>141</v>
      </c>
      <c r="C80" s="21" t="s">
        <v>22</v>
      </c>
      <c r="D80" s="20" t="s">
        <v>142</v>
      </c>
      <c r="E80" s="48" t="s">
        <v>147</v>
      </c>
      <c r="F80" s="20"/>
      <c r="G80" s="20"/>
      <c r="H80" s="26"/>
      <c r="I80" s="15"/>
    </row>
    <row r="81" spans="1:9" s="19" customFormat="1" ht="218.4" x14ac:dyDescent="0.3">
      <c r="A81" s="20">
        <v>55</v>
      </c>
      <c r="B81" s="20" t="s">
        <v>143</v>
      </c>
      <c r="C81" s="44" t="s">
        <v>22</v>
      </c>
      <c r="D81" s="45" t="s">
        <v>144</v>
      </c>
      <c r="E81" s="48" t="s">
        <v>147</v>
      </c>
      <c r="F81" s="20"/>
      <c r="G81" s="20"/>
      <c r="H81" s="26"/>
      <c r="I81" s="15"/>
    </row>
    <row r="82" spans="1:9" s="19" customFormat="1" ht="140.4" x14ac:dyDescent="0.3">
      <c r="A82" s="20">
        <v>56</v>
      </c>
      <c r="B82" s="20" t="s">
        <v>145</v>
      </c>
      <c r="C82" s="21" t="s">
        <v>32</v>
      </c>
      <c r="D82" s="20" t="s">
        <v>146</v>
      </c>
      <c r="E82" s="48" t="s">
        <v>149</v>
      </c>
      <c r="F82" s="20"/>
      <c r="G82" s="20"/>
      <c r="H82" s="26"/>
      <c r="I82" s="15"/>
    </row>
    <row r="83" spans="1:9" s="19" customFormat="1" x14ac:dyDescent="0.3">
      <c r="C83" s="46"/>
      <c r="I83" s="15"/>
    </row>
    <row r="84" spans="1:9" s="19" customFormat="1" x14ac:dyDescent="0.3">
      <c r="C84" s="46"/>
      <c r="I84" s="15"/>
    </row>
    <row r="85" spans="1:9" s="19" customFormat="1" x14ac:dyDescent="0.3">
      <c r="C85" s="46"/>
      <c r="I85" s="15"/>
    </row>
    <row r="86" spans="1:9" x14ac:dyDescent="0.3"/>
  </sheetData>
  <mergeCells count="11">
    <mergeCell ref="A8:B8"/>
    <mergeCell ref="A9:B9"/>
    <mergeCell ref="A10:B10"/>
    <mergeCell ref="A11:B11"/>
    <mergeCell ref="C11:G11"/>
    <mergeCell ref="A7:B7"/>
    <mergeCell ref="A2:B2"/>
    <mergeCell ref="A3:B3"/>
    <mergeCell ref="A4:B4"/>
    <mergeCell ref="A5:B5"/>
    <mergeCell ref="A6:B6"/>
  </mergeCells>
  <conditionalFormatting sqref="E1:E10 E12:E1048576">
    <cfRule type="expression" dxfId="4" priority="3">
      <formula>E1="Not Applicable"</formula>
    </cfRule>
    <cfRule type="expression" dxfId="3" priority="4">
      <formula>E1="Fail"</formula>
    </cfRule>
    <cfRule type="expression" dxfId="2" priority="5">
      <formula>E1="Pass"</formula>
    </cfRule>
  </conditionalFormatting>
  <conditionalFormatting sqref="F1:H10 H11">
    <cfRule type="expression" dxfId="1" priority="2">
      <formula>AND($E1="Fail", COUNTA($F1:$H1)&gt;0)</formula>
    </cfRule>
  </conditionalFormatting>
  <conditionalFormatting sqref="F12:H1048576">
    <cfRule type="expression" dxfId="0" priority="1">
      <formula>AND($E12="Fail", COUNTA($F12:$H12)&gt;0)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Login Page</vt:lpstr>
      <vt:lpstr>HomePage</vt:lpstr>
      <vt:lpstr>Forgot password</vt:lpstr>
      <vt:lpstr>Dashboard</vt:lpstr>
      <vt:lpstr>Course Catalogue</vt:lpstr>
      <vt:lpstr>My Learning</vt:lpstr>
      <vt:lpstr>Best Value for Money</vt:lpstr>
      <vt:lpstr>Ethics and Integrity in Procure</vt:lpstr>
      <vt:lpstr>Profile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pr_verma@hotmail.com</dc:creator>
  <cp:lastModifiedBy>Bertrand KELLER</cp:lastModifiedBy>
  <dcterms:created xsi:type="dcterms:W3CDTF">2024-06-11T03:41:02Z</dcterms:created>
  <dcterms:modified xsi:type="dcterms:W3CDTF">2024-10-14T14:18:38Z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-1515122702</vt:i4>
  </property>
  <property fmtid="{D5CDD505-2E9C-101B-9397-08002B2CF9AE}" pid="3" name="_NewReviewCycle">
    <vt:lpwstr/>
  </property>
  <property fmtid="{D5CDD505-2E9C-101B-9397-08002B2CF9AE}" pid="4" name="_EmailSubject">
    <vt:lpwstr>Accessibility Consultancy UNSSC-Kickoff meeting</vt:lpwstr>
  </property>
  <property fmtid="{D5CDD505-2E9C-101B-9397-08002B2CF9AE}" pid="5" name="_AuthorEmail">
    <vt:lpwstr>prashant.rv@gmail.com</vt:lpwstr>
  </property>
  <property fmtid="{D5CDD505-2E9C-101B-9397-08002B2CF9AE}" pid="6" name="_AuthorEmailDisplayName">
    <vt:lpwstr>prashant.rv@gmail.com</vt:lpwstr>
  </property>
  <property fmtid="{D5CDD505-2E9C-101B-9397-08002B2CF9AE}" pid="7" name="_ReviewingToolsShownOnce">
    <vt:lpwstr/>
  </property>
</Properties>
</file>