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B48C42DD-8537-47C0-AE71-1DF72B62A10B}" xr6:coauthVersionLast="36" xr6:coauthVersionMax="36" xr10:uidLastSave="{00000000-0000-0000-0000-000000000000}"/>
  <bookViews>
    <workbookView xWindow="0" yWindow="0" windowWidth="21570" windowHeight="7980" activeTab="1" xr2:uid="{4B862974-A12A-419E-A2D1-7BC46DD2071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21" i="2"/>
  <c r="C20" i="2"/>
  <c r="C18" i="2"/>
  <c r="C10" i="2"/>
  <c r="C4" i="2"/>
  <c r="C12" i="2" s="1"/>
  <c r="C12" i="1"/>
  <c r="C10" i="1"/>
  <c r="C4" i="1"/>
</calcChain>
</file>

<file path=xl/sharedStrings.xml><?xml version="1.0" encoding="utf-8"?>
<sst xmlns="http://schemas.openxmlformats.org/spreadsheetml/2006/main" count="30" uniqueCount="21">
  <si>
    <t>Revenue</t>
  </si>
  <si>
    <t>Cost of Goods Sold</t>
  </si>
  <si>
    <t>Gross Margin</t>
  </si>
  <si>
    <t>Selling Expenses</t>
  </si>
  <si>
    <t>Administrative Expenses</t>
  </si>
  <si>
    <t>Depreciation Expenses</t>
  </si>
  <si>
    <t>Amortization Expenses</t>
  </si>
  <si>
    <t>Total Operating Expenses</t>
  </si>
  <si>
    <t>Operating Income</t>
  </si>
  <si>
    <t>Other Expenses</t>
  </si>
  <si>
    <t>Interest Expenses</t>
  </si>
  <si>
    <t>Income Tax Expenses</t>
  </si>
  <si>
    <t>Net Income (Loss)</t>
  </si>
  <si>
    <t>EBIT</t>
  </si>
  <si>
    <t>EBITDA</t>
  </si>
  <si>
    <t>Selling Expense</t>
  </si>
  <si>
    <t>Administrative Expense</t>
  </si>
  <si>
    <t>Depreciation Expense</t>
  </si>
  <si>
    <t>Amortization Expense</t>
  </si>
  <si>
    <t>Interest Expense</t>
  </si>
  <si>
    <t>Income 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</si>
</sst>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4" fontId="0" fillId="0" borderId="0" xfId="0" applyNumberFormat="1"/>
    <xf numFmtId="2" fontId="4" fillId="4" borderId="0" xfId="3" applyNumberFormat="1"/>
    <xf numFmtId="2" fontId="2" fillId="2" borderId="0" xfId="1" applyNumberFormat="1"/>
    <xf numFmtId="2" fontId="5" fillId="5" borderId="1" xfId="4" applyNumberFormat="1"/>
    <xf numFmtId="2" fontId="0" fillId="6" borderId="2" xfId="5" applyNumberFormat="1" applyFont="1"/>
    <xf numFmtId="4" fontId="6" fillId="8" borderId="2" xfId="7" applyNumberFormat="1" applyBorder="1"/>
    <xf numFmtId="4" fontId="2" fillId="2" borderId="0" xfId="1" applyNumberFormat="1"/>
    <xf numFmtId="4" fontId="3" fillId="3" borderId="0" xfId="2" applyNumberFormat="1"/>
    <xf numFmtId="4" fontId="4" fillId="4" borderId="0" xfId="3" applyNumberFormat="1"/>
    <xf numFmtId="4" fontId="6" fillId="9" borderId="0" xfId="8" applyNumberFormat="1"/>
    <xf numFmtId="4" fontId="6" fillId="7" borderId="0" xfId="6" applyNumberFormat="1"/>
  </cellXfs>
  <cellStyles count="9">
    <cellStyle name="Accent2" xfId="6" builtinId="33"/>
    <cellStyle name="Accent4" xfId="7" builtinId="41"/>
    <cellStyle name="Accent6" xfId="8" builtinId="49"/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84EB-DD26-47C5-9CD3-2117E3466C29}">
  <dimension ref="B2:C21"/>
  <sheetViews>
    <sheetView zoomScale="175" zoomScaleNormal="175" workbookViewId="0">
      <selection activeCell="C18" sqref="C18"/>
    </sheetView>
  </sheetViews>
  <sheetFormatPr defaultRowHeight="15" x14ac:dyDescent="0.25"/>
  <cols>
    <col min="2" max="2" width="31.28515625" customWidth="1"/>
    <col min="3" max="3" width="16.42578125" customWidth="1"/>
  </cols>
  <sheetData>
    <row r="2" spans="2:3" x14ac:dyDescent="0.25">
      <c r="B2" t="s">
        <v>0</v>
      </c>
      <c r="C2" s="1">
        <v>56524</v>
      </c>
    </row>
    <row r="3" spans="2:3" x14ac:dyDescent="0.25">
      <c r="B3" t="s">
        <v>1</v>
      </c>
      <c r="C3" s="1">
        <v>29147</v>
      </c>
    </row>
    <row r="4" spans="2:3" x14ac:dyDescent="0.25">
      <c r="B4" t="s">
        <v>2</v>
      </c>
      <c r="C4" s="3">
        <f>C2-C3</f>
        <v>27377</v>
      </c>
    </row>
    <row r="5" spans="2:3" x14ac:dyDescent="0.25">
      <c r="C5" s="1"/>
    </row>
    <row r="6" spans="2:3" x14ac:dyDescent="0.25">
      <c r="B6" t="s">
        <v>3</v>
      </c>
      <c r="C6" s="1"/>
    </row>
    <row r="7" spans="2:3" x14ac:dyDescent="0.25">
      <c r="B7" t="s">
        <v>4</v>
      </c>
      <c r="C7" s="1">
        <v>7213</v>
      </c>
    </row>
    <row r="8" spans="2:3" x14ac:dyDescent="0.25">
      <c r="B8" t="s">
        <v>5</v>
      </c>
      <c r="C8" s="1">
        <v>6245</v>
      </c>
    </row>
    <row r="9" spans="2:3" x14ac:dyDescent="0.25">
      <c r="B9" t="s">
        <v>6</v>
      </c>
      <c r="C9" s="1">
        <v>3444</v>
      </c>
    </row>
    <row r="10" spans="2:3" x14ac:dyDescent="0.25">
      <c r="B10" t="s">
        <v>7</v>
      </c>
      <c r="C10" s="4">
        <f>SUM(C7:C9)</f>
        <v>16902</v>
      </c>
    </row>
    <row r="11" spans="2:3" x14ac:dyDescent="0.25">
      <c r="C11" s="1"/>
    </row>
    <row r="12" spans="2:3" x14ac:dyDescent="0.25">
      <c r="B12" t="s">
        <v>8</v>
      </c>
      <c r="C12" s="5">
        <f>C4-C10</f>
        <v>10475</v>
      </c>
    </row>
    <row r="13" spans="2:3" x14ac:dyDescent="0.25">
      <c r="C13" s="1"/>
    </row>
    <row r="14" spans="2:3" x14ac:dyDescent="0.25">
      <c r="B14" t="s">
        <v>9</v>
      </c>
      <c r="C14" s="1">
        <v>1654</v>
      </c>
    </row>
    <row r="15" spans="2:3" x14ac:dyDescent="0.25">
      <c r="B15" t="s">
        <v>10</v>
      </c>
      <c r="C15" s="1">
        <v>6215</v>
      </c>
    </row>
    <row r="16" spans="2:3" x14ac:dyDescent="0.25">
      <c r="B16" t="s">
        <v>11</v>
      </c>
      <c r="C16" s="1">
        <v>3215</v>
      </c>
    </row>
    <row r="17" spans="2:3" x14ac:dyDescent="0.25">
      <c r="C17" s="1"/>
    </row>
    <row r="18" spans="2:3" x14ac:dyDescent="0.25">
      <c r="B18" t="s">
        <v>12</v>
      </c>
      <c r="C18" s="6">
        <f>C12-SUM(C14:C16)</f>
        <v>-609</v>
      </c>
    </row>
    <row r="19" spans="2:3" x14ac:dyDescent="0.25">
      <c r="C19" s="1"/>
    </row>
    <row r="20" spans="2:3" x14ac:dyDescent="0.25">
      <c r="B20" t="s">
        <v>13</v>
      </c>
      <c r="C20" s="3">
        <v>8821</v>
      </c>
    </row>
    <row r="21" spans="2:3" x14ac:dyDescent="0.25">
      <c r="B21" t="s">
        <v>14</v>
      </c>
      <c r="C21" s="7">
        <v>18510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7699-EC32-4BE3-96F7-20E4275505C1}">
  <dimension ref="B2:C21"/>
  <sheetViews>
    <sheetView tabSelected="1" zoomScale="175" zoomScaleNormal="175" workbookViewId="0">
      <selection activeCell="C12" sqref="C12"/>
    </sheetView>
  </sheetViews>
  <sheetFormatPr defaultRowHeight="15" x14ac:dyDescent="0.25"/>
  <cols>
    <col min="2" max="2" width="24.85546875" customWidth="1"/>
    <col min="3" max="3" width="21.28515625" customWidth="1"/>
  </cols>
  <sheetData>
    <row r="2" spans="2:3" x14ac:dyDescent="0.25">
      <c r="B2" t="s">
        <v>0</v>
      </c>
      <c r="C2" s="2">
        <v>75450</v>
      </c>
    </row>
    <row r="3" spans="2:3" x14ac:dyDescent="0.25">
      <c r="B3" t="s">
        <v>1</v>
      </c>
      <c r="C3" s="2">
        <v>30750</v>
      </c>
    </row>
    <row r="4" spans="2:3" x14ac:dyDescent="0.25">
      <c r="B4" t="s">
        <v>2</v>
      </c>
      <c r="C4" s="8">
        <f>C2-C3</f>
        <v>44700</v>
      </c>
    </row>
    <row r="6" spans="2:3" x14ac:dyDescent="0.25">
      <c r="B6" t="s">
        <v>15</v>
      </c>
    </row>
    <row r="7" spans="2:3" x14ac:dyDescent="0.25">
      <c r="B7" t="s">
        <v>16</v>
      </c>
      <c r="C7" s="2">
        <v>7357</v>
      </c>
    </row>
    <row r="8" spans="2:3" x14ac:dyDescent="0.25">
      <c r="B8" t="s">
        <v>17</v>
      </c>
      <c r="C8" s="2">
        <v>6785</v>
      </c>
    </row>
    <row r="9" spans="2:3" x14ac:dyDescent="0.25">
      <c r="B9" t="s">
        <v>18</v>
      </c>
      <c r="C9" s="2">
        <v>8450</v>
      </c>
    </row>
    <row r="10" spans="2:3" x14ac:dyDescent="0.25">
      <c r="B10" t="s">
        <v>7</v>
      </c>
      <c r="C10" s="9">
        <f>SUM(C7:C9)</f>
        <v>22592</v>
      </c>
    </row>
    <row r="12" spans="2:3" x14ac:dyDescent="0.25">
      <c r="B12" t="s">
        <v>8</v>
      </c>
      <c r="C12" s="12">
        <f>C4-C10</f>
        <v>22108</v>
      </c>
    </row>
    <row r="14" spans="2:3" x14ac:dyDescent="0.25">
      <c r="B14" t="s">
        <v>9</v>
      </c>
      <c r="C14" s="2">
        <v>4324</v>
      </c>
    </row>
    <row r="15" spans="2:3" x14ac:dyDescent="0.25">
      <c r="B15" t="s">
        <v>19</v>
      </c>
      <c r="C15" s="2">
        <v>6750</v>
      </c>
    </row>
    <row r="16" spans="2:3" x14ac:dyDescent="0.25">
      <c r="B16" t="s">
        <v>20</v>
      </c>
      <c r="C16" s="2">
        <v>3540</v>
      </c>
    </row>
    <row r="18" spans="2:3" x14ac:dyDescent="0.25">
      <c r="B18" t="s">
        <v>12</v>
      </c>
      <c r="C18" s="11">
        <f>C12-SUM(C14:C16)</f>
        <v>7494</v>
      </c>
    </row>
    <row r="20" spans="2:3" x14ac:dyDescent="0.25">
      <c r="B20" t="s">
        <v>13</v>
      </c>
      <c r="C20" s="10">
        <f>C18+VLOOKUP("Interest Expense",$B$2:$C$18,2,FALSE)+VLOOKUP("Income Tax Expense",$B$2:$C$18,2,FALSE)</f>
        <v>17784</v>
      </c>
    </row>
    <row r="21" spans="2:3" x14ac:dyDescent="0.25">
      <c r="B21" t="s">
        <v>14</v>
      </c>
      <c r="C21" s="10">
        <f>C20+VLOOKUP("Depreciation Expense",$B$2:$C$18,2,FALSE)+VLOOKUP("Amortization Expense",$B$2:$C$18,2,FALSE)</f>
        <v>33019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2022-04-06T07:50:25Z</dcterms:created>
  <dcterms:modified xsi:type="dcterms:W3CDTF">2022-04-06T07:10:44Z</dcterms:modified>
</cp:coreProperties>
</file>