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5D9C6295-9250-1543-AE33-B2476EA87AEC}" xr6:coauthVersionLast="47" xr6:coauthVersionMax="47" xr10:uidLastSave="{00000000-0000-0000-0000-000000000000}"/>
  <bookViews>
    <workbookView xWindow="360" yWindow="600" windowWidth="38040" windowHeight="18340" activeTab="5"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32" i="5" l="1"/>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C64" i="11"/>
  <c r="E42" i="4"/>
  <c r="I57" i="11"/>
  <c r="G57" i="11"/>
  <c r="E57" i="11"/>
  <c r="C57" i="11"/>
  <c r="C42" i="6"/>
  <c r="C37" i="5"/>
  <c r="I55" i="13"/>
  <c r="G55" i="13"/>
  <c r="E55" i="13"/>
  <c r="C55" i="13"/>
  <c r="I54" i="13"/>
  <c r="G54" i="13"/>
  <c r="E54" i="13"/>
  <c r="C54" i="13"/>
  <c r="C59" i="13" s="1"/>
  <c r="C62" i="13" s="1"/>
  <c r="I53" i="13"/>
  <c r="G53" i="13"/>
  <c r="E53" i="13"/>
  <c r="C53" i="13"/>
  <c r="I52" i="13"/>
  <c r="G52" i="13"/>
  <c r="E52" i="13"/>
  <c r="C52" i="13"/>
  <c r="I51" i="13"/>
  <c r="G51" i="13"/>
  <c r="E51" i="13"/>
  <c r="E56" i="13" s="1"/>
  <c r="C51" i="13"/>
  <c r="C56" i="13" s="1"/>
  <c r="I50" i="13"/>
  <c r="G50" i="13"/>
  <c r="E50" i="13"/>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6" i="11"/>
  <c r="G56" i="11"/>
  <c r="E56" i="11"/>
  <c r="C56" i="11"/>
  <c r="C61" i="11" s="1"/>
  <c r="I55" i="11"/>
  <c r="G55" i="11"/>
  <c r="E55" i="11"/>
  <c r="C55" i="11"/>
  <c r="I54" i="11"/>
  <c r="G54" i="11"/>
  <c r="E54" i="11"/>
  <c r="C54" i="11"/>
  <c r="I53" i="11"/>
  <c r="G53" i="11"/>
  <c r="E53" i="11"/>
  <c r="C53" i="11"/>
  <c r="I52" i="11"/>
  <c r="G52" i="11"/>
  <c r="E52" i="11"/>
  <c r="C52" i="11"/>
  <c r="E35" i="12" l="1"/>
  <c r="G35" i="12"/>
  <c r="B3" i="12"/>
  <c r="G56" i="13"/>
  <c r="B3" i="13"/>
  <c r="I56" i="13"/>
  <c r="I35" i="12"/>
  <c r="C39" i="12"/>
  <c r="I58" i="11"/>
  <c r="G58" i="11"/>
  <c r="E58" i="11"/>
  <c r="B3" i="11"/>
  <c r="C58" i="11"/>
  <c r="C39" i="7"/>
  <c r="C36" i="7"/>
  <c r="C45" i="6"/>
  <c r="C37" i="6"/>
  <c r="C36" i="6"/>
  <c r="C35" i="6"/>
  <c r="C34" i="6"/>
  <c r="C33" i="6"/>
  <c r="C40" i="5"/>
  <c r="C31" i="5"/>
  <c r="C32" i="5"/>
  <c r="C30" i="5"/>
  <c r="C29" i="5"/>
  <c r="C28"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C33" i="5"/>
  <c r="I31" i="7"/>
  <c r="G31" i="7"/>
  <c r="E31" i="7"/>
  <c r="C31" i="7"/>
  <c r="I30" i="7"/>
  <c r="G30" i="7"/>
  <c r="E30" i="7"/>
  <c r="C30" i="7"/>
  <c r="I29" i="7"/>
  <c r="G29" i="7"/>
  <c r="E29" i="7"/>
  <c r="C29" i="7"/>
  <c r="I28" i="7"/>
  <c r="G28" i="7"/>
  <c r="E28" i="7"/>
  <c r="C28" i="7"/>
  <c r="I27" i="7"/>
  <c r="G27" i="7"/>
  <c r="E27" i="7"/>
  <c r="C27" i="7"/>
  <c r="C45" i="4"/>
  <c r="C44" i="4"/>
  <c r="C43" i="4"/>
  <c r="C42" i="4"/>
  <c r="C41" i="4"/>
  <c r="C60" i="13" l="1"/>
  <c r="C62"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<sst xmlns="http://schemas.openxmlformats.org/spreadsheetml/2006/main" count="691" uniqueCount="290">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</sst>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34">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xf numFmtId="0" fontId="12" fillId="39" borderId="6" xfId="1" applyFont="1" applyFill="1" applyBorder="1" applyAlignment="1">
      <alignment vertical="top" wrapText="1"/>
    </xf>
    <xf numFmtId="0" fontId="8" fillId="40" borderId="3" xfId="1" applyFont="1" applyFill="1" applyBorder="1" applyAlignment="1">
      <alignment vertical="top" wrapText="1"/>
    </xf>
    <xf numFmtId="0" fontId="10" fillId="40" borderId="3" xfId="1" applyFont="1" applyFill="1" applyBorder="1" applyAlignment="1">
      <alignment vertical="top" wrapText="1"/>
    </xf>
    <xf numFmtId="0" fontId="8" fillId="41" borderId="3" xfId="1" applyFont="1" applyFill="1" applyBorder="1" applyAlignment="1">
      <alignment vertical="top" wrapText="1"/>
    </xf>
    <xf numFmtId="0" fontId="16" fillId="42" borderId="3" xfId="1" applyFont="1" applyFill="1" applyBorder="1" applyAlignment="1">
      <alignment vertical="top" wrapText="1"/>
    </xf>
    <xf numFmtId="0" fontId="8" fillId="43" borderId="3" xfId="1" applyFont="1" applyFill="1" applyBorder="1" applyAlignment="1">
      <alignment vertical="top" wrapText="1"/>
    </xf>
    <xf numFmtId="0" fontId="16" fillId="44" borderId="3" xfId="1" applyFont="1" applyFill="1" applyBorder="1" applyAlignment="1">
      <alignment vertical="top" wrapText="1"/>
    </xf>
    <xf numFmtId="0" fontId="8" fillId="45" borderId="3" xfId="1" applyFont="1" applyFill="1" applyBorder="1" applyAlignment="1">
      <alignment vertical="top" wrapText="1"/>
    </xf>
    <xf numFmtId="0" fontId="8" fillId="45" borderId="3" xfId="1" applyFont="1" applyFill="1" applyBorder="1" applyAlignment="1">
      <alignment vertical="top"/>
    </xf>
    <xf numFmtId="0" fontId="8" fillId="39" borderId="7" xfId="1" applyFont="1" applyFill="1" applyBorder="1" applyAlignment="1">
      <alignment vertical="top" wrapText="1"/>
    </xf>
    <xf numFmtId="0" fontId="8" fillId="39" borderId="3" xfId="1" applyFont="1" applyFill="1" applyBorder="1" applyAlignment="1">
      <alignment vertical="top" wrapText="1"/>
    </xf>
    <xf numFmtId="0" fontId="9" fillId="39" borderId="3" xfId="1" applyFont="1" applyFill="1" applyBorder="1" applyAlignment="1">
      <alignment vertical="top" wrapText="1"/>
    </xf>
    <xf numFmtId="0" fontId="6" fillId="39" borderId="14" xfId="1" applyFont="1" applyFill="1" applyAlignment="1">
      <alignment vertical="top" wrapText="1"/>
    </xf>
    <xf numFmtId="0" fontId="31" fillId="39" borderId="14" xfId="1" applyFill="1"/>
    <xf numFmtId="0" fontId="36" fillId="8" borderId="3" xfId="0" applyFont="1" applyFill="1" applyBorder="1" applyAlignment="1">
      <alignment vertical="top" wrapText="1"/>
    </xf>
    <xf numFmtId="0" fontId="7" fillId="3" borderId="14" xfId="0" applyFont="1" applyFill="1" applyBorder="1" applyAlignment="1">
      <alignment wrapText="1"/>
    </xf>
    <xf numFmtId="0" fontId="30" fillId="0" borderId="10" xfId="0" applyFont="1" applyBorder="1"/>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7"/>
  <sheetViews>
    <sheetView zoomScale="150" zoomScaleNormal="150" workbookViewId="0">
      <selection activeCell="B12" sqref="B12"/>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17">
      <c r="A7" s="237"/>
      <c r="B7" s="238" t="s">
        <v>286</v>
      </c>
    </row>
    <row r="8" spans="1:4">
      <c r="A8" s="235"/>
    </row>
    <row r="9" spans="1:4" ht="34">
      <c r="A9" s="235" t="s">
        <v>265</v>
      </c>
      <c r="B9" s="236" t="s">
        <v>266</v>
      </c>
    </row>
    <row r="10" spans="1:4">
      <c r="A10" s="235"/>
    </row>
    <row r="11" spans="1:4">
      <c r="A11" s="239" t="s">
        <v>284</v>
      </c>
      <c r="B11" s="240" t="s">
        <v>267</v>
      </c>
    </row>
    <row r="12" spans="1:4">
      <c r="A12" s="241">
        <v>45145</v>
      </c>
      <c r="B12" s="232" t="s">
        <v>289</v>
      </c>
    </row>
    <row r="13" spans="1:4">
      <c r="A13" s="241">
        <v>45142</v>
      </c>
      <c r="B13" s="233" t="s">
        <v>288</v>
      </c>
    </row>
    <row r="14" spans="1:4">
      <c r="A14" s="242">
        <v>45128</v>
      </c>
      <c r="B14" s="233" t="s">
        <v>271</v>
      </c>
    </row>
    <row r="15" spans="1:4">
      <c r="A15" s="242">
        <v>45126</v>
      </c>
      <c r="B15" s="232" t="s">
        <v>269</v>
      </c>
    </row>
    <row r="16" spans="1:4" ht="12" customHeight="1">
      <c r="A16" s="242">
        <v>45125</v>
      </c>
      <c r="B16" s="232" t="s">
        <v>270</v>
      </c>
    </row>
    <row r="17" spans="2:2">
      <c r="B17"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SUM(C57+E57+G57+I57)</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32.25" customHeight="1">
      <c r="A5" s="258" t="s">
        <v>3</v>
      </c>
      <c r="B5" s="259" t="s">
        <v>4</v>
      </c>
      <c r="C5" s="259" t="s">
        <v>19</v>
      </c>
      <c r="D5" s="260" t="s">
        <v>5</v>
      </c>
      <c r="E5" s="260" t="s">
        <v>19</v>
      </c>
      <c r="F5" s="259" t="s">
        <v>6</v>
      </c>
      <c r="G5" s="259" t="s">
        <v>19</v>
      </c>
      <c r="H5" s="258" t="s">
        <v>7</v>
      </c>
      <c r="I5" s="259" t="s">
        <v>19</v>
      </c>
      <c r="J5" s="261"/>
      <c r="K5" s="261"/>
      <c r="L5" s="261"/>
      <c r="M5" s="261"/>
      <c r="N5" s="261"/>
      <c r="O5" s="261"/>
      <c r="P5" s="261"/>
      <c r="Q5" s="261"/>
      <c r="R5" s="261"/>
      <c r="S5" s="261"/>
      <c r="T5" s="261"/>
      <c r="U5" s="261"/>
      <c r="V5" s="261"/>
      <c r="W5" s="261"/>
      <c r="X5" s="261"/>
      <c r="Y5" s="261"/>
      <c r="Z5" s="261"/>
      <c r="AA5" s="261"/>
      <c r="AB5" s="262"/>
      <c r="AC5" s="250"/>
    </row>
    <row r="6" spans="1:29" ht="153">
      <c r="A6" s="263"/>
      <c r="B6" s="264" t="s">
        <v>8</v>
      </c>
      <c r="C6" s="263"/>
      <c r="D6" s="265" t="s">
        <v>9</v>
      </c>
      <c r="E6" s="265"/>
      <c r="F6" s="265" t="s">
        <v>10</v>
      </c>
      <c r="G6" s="265"/>
      <c r="H6" s="264" t="s">
        <v>11</v>
      </c>
      <c r="I6" s="264"/>
      <c r="J6" s="264"/>
      <c r="K6" s="264"/>
      <c r="L6" s="264"/>
      <c r="M6" s="264"/>
      <c r="N6" s="264"/>
      <c r="O6" s="264"/>
      <c r="P6" s="264"/>
      <c r="Q6" s="264"/>
      <c r="R6" s="264"/>
      <c r="S6" s="264"/>
      <c r="T6" s="264"/>
      <c r="U6" s="264"/>
      <c r="V6" s="264"/>
      <c r="W6" s="264"/>
      <c r="X6" s="264"/>
      <c r="Y6" s="264"/>
      <c r="Z6" s="264"/>
      <c r="AA6" s="264"/>
      <c r="AB6" s="266"/>
      <c r="AC6" s="250"/>
    </row>
    <row r="7" spans="1:29" ht="15.75" customHeight="1">
      <c r="A7" s="258" t="s">
        <v>12</v>
      </c>
      <c r="B7" s="267" t="s">
        <v>13</v>
      </c>
      <c r="C7" s="267"/>
      <c r="D7" s="267" t="s">
        <v>14</v>
      </c>
      <c r="E7" s="267"/>
      <c r="F7" s="267" t="s">
        <v>15</v>
      </c>
      <c r="G7" s="267"/>
      <c r="H7" s="267" t="s">
        <v>16</v>
      </c>
      <c r="I7" s="267"/>
      <c r="J7" s="261"/>
      <c r="K7" s="261"/>
      <c r="L7" s="261"/>
      <c r="M7" s="261"/>
      <c r="N7" s="261"/>
      <c r="O7" s="261"/>
      <c r="P7" s="261"/>
      <c r="Q7" s="261"/>
      <c r="R7" s="261"/>
      <c r="S7" s="261"/>
      <c r="T7" s="261"/>
      <c r="U7" s="261"/>
      <c r="V7" s="261"/>
      <c r="W7" s="261"/>
      <c r="X7" s="261"/>
      <c r="Y7" s="261"/>
      <c r="Z7" s="261"/>
      <c r="AA7" s="261"/>
      <c r="AB7" s="262"/>
      <c r="AC7" s="250"/>
    </row>
    <row r="8" spans="1:29" ht="22.5" customHeight="1">
      <c r="A8" s="268" t="s">
        <v>17</v>
      </c>
      <c r="B8" s="269" t="s">
        <v>18</v>
      </c>
      <c r="C8" s="270" t="s">
        <v>19</v>
      </c>
      <c r="D8" s="269" t="s">
        <v>18</v>
      </c>
      <c r="E8" s="269" t="s">
        <v>19</v>
      </c>
      <c r="F8" s="269" t="s">
        <v>18</v>
      </c>
      <c r="G8" s="269" t="s">
        <v>19</v>
      </c>
      <c r="H8" s="269" t="s">
        <v>18</v>
      </c>
      <c r="I8" s="269" t="s">
        <v>19</v>
      </c>
      <c r="J8" s="271"/>
      <c r="K8" s="271"/>
      <c r="L8" s="271"/>
      <c r="M8" s="271"/>
      <c r="N8" s="271"/>
      <c r="O8" s="271"/>
      <c r="P8" s="271"/>
      <c r="Q8" s="271"/>
      <c r="R8" s="271"/>
      <c r="S8" s="271"/>
      <c r="T8" s="271"/>
      <c r="U8" s="271"/>
      <c r="V8" s="271"/>
      <c r="W8" s="271"/>
      <c r="X8" s="271"/>
      <c r="Y8" s="271"/>
      <c r="Z8" s="271"/>
      <c r="AA8" s="271"/>
      <c r="AB8" s="272"/>
      <c r="AC8" s="250"/>
    </row>
    <row r="9" spans="1:29" ht="17">
      <c r="A9" s="273" t="s">
        <v>20</v>
      </c>
      <c r="B9" s="107"/>
      <c r="C9" s="275"/>
      <c r="D9" s="21"/>
      <c r="E9" s="276"/>
      <c r="F9" s="22"/>
      <c r="G9" s="277"/>
      <c r="H9" s="23"/>
      <c r="I9" s="278"/>
      <c r="J9" s="279"/>
      <c r="K9" s="261"/>
      <c r="L9" s="261"/>
      <c r="M9" s="261"/>
      <c r="N9" s="261"/>
      <c r="O9" s="261"/>
      <c r="P9" s="261"/>
      <c r="Q9" s="261"/>
      <c r="R9" s="261"/>
      <c r="S9" s="261"/>
      <c r="T9" s="261"/>
      <c r="U9" s="261"/>
      <c r="V9" s="261"/>
      <c r="W9" s="261"/>
      <c r="X9" s="261"/>
      <c r="Y9" s="261"/>
      <c r="Z9" s="261"/>
      <c r="AA9" s="261"/>
      <c r="AB9" s="262"/>
      <c r="AC9" s="250"/>
    </row>
    <row r="10" spans="1:29" ht="34">
      <c r="A10" s="273" t="s">
        <v>21</v>
      </c>
      <c r="B10" s="107"/>
      <c r="C10" s="275"/>
      <c r="D10" s="21"/>
      <c r="E10" s="276"/>
      <c r="F10" s="22"/>
      <c r="G10" s="277"/>
      <c r="H10" s="23"/>
      <c r="I10" s="278"/>
      <c r="J10" s="279"/>
      <c r="K10" s="261"/>
      <c r="L10" s="261"/>
      <c r="M10" s="261"/>
      <c r="N10" s="261"/>
      <c r="O10" s="261"/>
      <c r="P10" s="261"/>
      <c r="Q10" s="261"/>
      <c r="R10" s="261"/>
      <c r="S10" s="261"/>
      <c r="T10" s="261"/>
      <c r="U10" s="261"/>
      <c r="V10" s="261"/>
      <c r="W10" s="261"/>
      <c r="X10" s="261"/>
      <c r="Y10" s="261"/>
      <c r="Z10" s="261"/>
      <c r="AA10" s="261"/>
      <c r="AB10" s="262"/>
      <c r="AC10" s="250"/>
    </row>
    <row r="11" spans="1:29" ht="51">
      <c r="A11" s="273" t="s">
        <v>22</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23</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17">
      <c r="A13" s="280" t="s">
        <v>24</v>
      </c>
      <c r="B13" s="281"/>
      <c r="C13" s="281"/>
      <c r="D13" s="281"/>
      <c r="E13" s="281"/>
      <c r="F13" s="281"/>
      <c r="G13" s="281"/>
      <c r="H13" s="281"/>
      <c r="I13" s="281"/>
      <c r="J13" s="279"/>
      <c r="K13" s="261"/>
      <c r="L13" s="261"/>
      <c r="M13" s="261"/>
      <c r="N13" s="261"/>
      <c r="O13" s="261"/>
      <c r="P13" s="261"/>
      <c r="Q13" s="261"/>
      <c r="R13" s="261"/>
      <c r="S13" s="261"/>
      <c r="T13" s="261"/>
      <c r="U13" s="261"/>
      <c r="V13" s="261"/>
      <c r="W13" s="261"/>
      <c r="X13" s="261"/>
      <c r="Y13" s="261"/>
      <c r="Z13" s="261"/>
      <c r="AA13" s="261"/>
      <c r="AB13" s="262"/>
      <c r="AC13" s="250"/>
    </row>
    <row r="14" spans="1:29" ht="17">
      <c r="A14" s="282" t="s">
        <v>25</v>
      </c>
      <c r="B14" s="283"/>
      <c r="C14" s="284"/>
      <c r="D14" s="285"/>
      <c r="E14" s="286"/>
      <c r="F14" s="287"/>
      <c r="G14" s="287"/>
      <c r="H14" s="288"/>
      <c r="I14" s="288"/>
      <c r="J14" s="279"/>
      <c r="K14" s="261"/>
      <c r="L14" s="261"/>
      <c r="M14" s="261"/>
      <c r="N14" s="261"/>
      <c r="O14" s="261"/>
      <c r="P14" s="261"/>
      <c r="Q14" s="261"/>
      <c r="R14" s="261"/>
      <c r="S14" s="261"/>
      <c r="T14" s="261"/>
      <c r="U14" s="261"/>
      <c r="V14" s="261"/>
      <c r="W14" s="261"/>
      <c r="X14" s="261"/>
      <c r="Y14" s="261"/>
      <c r="Z14" s="261"/>
      <c r="AA14" s="261"/>
      <c r="AB14" s="262"/>
      <c r="AC14" s="250"/>
    </row>
    <row r="15" spans="1:29" ht="34">
      <c r="A15" s="273" t="s">
        <v>27</v>
      </c>
      <c r="B15" s="107"/>
      <c r="C15" s="275"/>
      <c r="D15" s="21"/>
      <c r="E15" s="289"/>
      <c r="F15" s="22"/>
      <c r="G15" s="277"/>
      <c r="H15" s="23"/>
      <c r="I15" s="278"/>
      <c r="J15" s="279"/>
      <c r="K15" s="261"/>
      <c r="L15" s="261"/>
      <c r="M15" s="261"/>
      <c r="N15" s="261"/>
      <c r="O15" s="261"/>
      <c r="P15" s="261"/>
      <c r="Q15" s="261"/>
      <c r="R15" s="261"/>
      <c r="S15" s="261"/>
      <c r="T15" s="261"/>
      <c r="U15" s="261"/>
      <c r="V15" s="261"/>
      <c r="W15" s="261"/>
      <c r="X15" s="261"/>
      <c r="Y15" s="261"/>
      <c r="Z15" s="261"/>
      <c r="AA15" s="261"/>
      <c r="AB15" s="262"/>
      <c r="AC15" s="250"/>
    </row>
    <row r="16" spans="1:29" ht="17">
      <c r="A16" s="273" t="s">
        <v>28</v>
      </c>
      <c r="B16" s="107"/>
      <c r="C16" s="275"/>
      <c r="D16" s="21"/>
      <c r="E16" s="289"/>
      <c r="F16" s="22"/>
      <c r="G16" s="277"/>
      <c r="H16" s="23"/>
      <c r="I16" s="278"/>
      <c r="J16" s="279"/>
      <c r="K16" s="261"/>
      <c r="L16" s="261"/>
      <c r="M16" s="261"/>
      <c r="N16" s="261"/>
      <c r="O16" s="261"/>
      <c r="P16" s="261"/>
      <c r="Q16" s="261"/>
      <c r="R16" s="261"/>
      <c r="S16" s="261"/>
      <c r="T16" s="261"/>
      <c r="U16" s="261"/>
      <c r="V16" s="261"/>
      <c r="W16" s="261"/>
      <c r="X16" s="261"/>
      <c r="Y16" s="261"/>
      <c r="Z16" s="261"/>
      <c r="AA16" s="261"/>
      <c r="AB16" s="262"/>
      <c r="AC16" s="250"/>
    </row>
    <row r="17" spans="1:29" ht="17">
      <c r="A17" s="273" t="s">
        <v>29</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30</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31</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32</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34">
      <c r="A21" s="273" t="s">
        <v>33</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51">
      <c r="A22" s="273" t="s">
        <v>34</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17">
      <c r="A23" s="273" t="s">
        <v>35</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68">
      <c r="A24" s="273" t="s">
        <v>36</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34">
      <c r="A25" s="273" t="s">
        <v>37</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34">
      <c r="A26" s="273" t="s">
        <v>38</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39</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17">
      <c r="A28" s="273" t="s">
        <v>40</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17">
      <c r="A29" s="273" t="s">
        <v>41</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42</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34">
      <c r="A31" s="273" t="s">
        <v>43</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44</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17">
      <c r="A33" s="290" t="s">
        <v>45</v>
      </c>
      <c r="B33" s="271"/>
      <c r="C33" s="291"/>
      <c r="D33" s="271"/>
      <c r="E33" s="271"/>
      <c r="F33" s="271"/>
      <c r="G33" s="271"/>
      <c r="H33" s="271"/>
      <c r="I33" s="271"/>
      <c r="J33" s="292"/>
      <c r="K33" s="271"/>
      <c r="L33" s="271"/>
      <c r="M33" s="271"/>
      <c r="N33" s="271"/>
      <c r="O33" s="271"/>
      <c r="P33" s="271"/>
      <c r="Q33" s="271"/>
      <c r="R33" s="271"/>
      <c r="S33" s="271"/>
      <c r="T33" s="271"/>
      <c r="U33" s="271"/>
      <c r="V33" s="271"/>
      <c r="W33" s="271"/>
      <c r="X33" s="271"/>
      <c r="Y33" s="271"/>
      <c r="Z33" s="271"/>
      <c r="AA33" s="271"/>
      <c r="AB33" s="272"/>
      <c r="AC33" s="250"/>
    </row>
    <row r="34" spans="1:29" ht="17">
      <c r="A34" s="293" t="s">
        <v>46</v>
      </c>
      <c r="B34" s="107"/>
      <c r="C34" s="275"/>
      <c r="D34" s="21"/>
      <c r="E34" s="289"/>
      <c r="F34" s="22"/>
      <c r="G34" s="277"/>
      <c r="H34" s="23"/>
      <c r="I34" s="278"/>
      <c r="J34" s="279"/>
      <c r="K34" s="261"/>
      <c r="L34" s="261"/>
      <c r="M34" s="261"/>
      <c r="N34" s="261"/>
      <c r="O34" s="261"/>
      <c r="P34" s="261"/>
      <c r="Q34" s="261"/>
      <c r="R34" s="261"/>
      <c r="S34" s="261"/>
      <c r="T34" s="261"/>
      <c r="U34" s="261"/>
      <c r="V34" s="261"/>
      <c r="W34" s="261"/>
      <c r="X34" s="261"/>
      <c r="Y34" s="261"/>
      <c r="Z34" s="261"/>
      <c r="AA34" s="261"/>
      <c r="AB34" s="262"/>
      <c r="AC34" s="250"/>
    </row>
    <row r="35" spans="1:29" ht="51">
      <c r="A35" s="293" t="s">
        <v>47</v>
      </c>
      <c r="B35" s="107"/>
      <c r="C35" s="275"/>
      <c r="D35" s="21"/>
      <c r="E35" s="289"/>
      <c r="F35" s="22"/>
      <c r="G35" s="277"/>
      <c r="H35" s="23"/>
      <c r="I35" s="278"/>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48</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17">
      <c r="A37" s="290" t="s">
        <v>49</v>
      </c>
      <c r="B37" s="294"/>
      <c r="C37" s="291"/>
      <c r="D37" s="294"/>
      <c r="E37" s="294"/>
      <c r="F37" s="294"/>
      <c r="G37" s="294"/>
      <c r="H37" s="294"/>
      <c r="I37" s="294"/>
      <c r="J37" s="295"/>
      <c r="K37" s="295"/>
      <c r="L37" s="295"/>
      <c r="M37" s="295"/>
      <c r="N37" s="295"/>
      <c r="O37" s="295"/>
      <c r="P37" s="295"/>
      <c r="Q37" s="295"/>
      <c r="R37" s="295"/>
      <c r="S37" s="295"/>
      <c r="T37" s="295"/>
      <c r="U37" s="295"/>
      <c r="V37" s="295"/>
      <c r="W37" s="295"/>
      <c r="X37" s="295"/>
      <c r="Y37" s="295"/>
      <c r="Z37" s="295"/>
      <c r="AA37" s="295"/>
      <c r="AB37" s="295"/>
      <c r="AC37" s="250"/>
    </row>
    <row r="38" spans="1:29" ht="17">
      <c r="A38" s="293" t="s">
        <v>50</v>
      </c>
      <c r="B38" s="107"/>
      <c r="C38" s="275"/>
      <c r="D38" s="21"/>
      <c r="E38" s="296"/>
      <c r="F38" s="22"/>
      <c r="G38" s="297"/>
      <c r="H38" s="23"/>
      <c r="I38" s="278"/>
      <c r="J38" s="298"/>
      <c r="K38" s="298"/>
      <c r="L38" s="298"/>
      <c r="M38" s="298"/>
      <c r="N38" s="298"/>
      <c r="O38" s="298"/>
      <c r="P38" s="298"/>
      <c r="Q38" s="298"/>
      <c r="R38" s="298"/>
      <c r="S38" s="298"/>
      <c r="T38" s="298"/>
      <c r="U38" s="298"/>
      <c r="V38" s="298"/>
      <c r="W38" s="298"/>
      <c r="X38" s="298"/>
      <c r="Y38" s="298"/>
      <c r="Z38" s="298"/>
      <c r="AA38" s="298"/>
      <c r="AB38" s="298"/>
      <c r="AC38" s="250"/>
    </row>
    <row r="39" spans="1:29" ht="34">
      <c r="A39" s="293" t="s">
        <v>51</v>
      </c>
      <c r="B39" s="107"/>
      <c r="C39" s="275"/>
      <c r="D39" s="21"/>
      <c r="E39" s="296"/>
      <c r="F39" s="22"/>
      <c r="G39" s="297"/>
      <c r="H39" s="23"/>
      <c r="I39" s="278"/>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52</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53</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54</v>
      </c>
      <c r="B42" s="107"/>
      <c r="C42" s="275"/>
      <c r="D42" s="21"/>
      <c r="E42" s="296"/>
      <c r="F42" s="22"/>
      <c r="G42" s="297"/>
      <c r="H42" s="23"/>
      <c r="I42" s="278"/>
      <c r="J42" s="279"/>
      <c r="K42" s="261"/>
      <c r="L42" s="261"/>
      <c r="M42" s="261"/>
      <c r="N42" s="261"/>
      <c r="O42" s="261"/>
      <c r="P42" s="261"/>
      <c r="Q42" s="261"/>
      <c r="R42" s="261"/>
      <c r="S42" s="261"/>
      <c r="T42" s="261"/>
      <c r="U42" s="261"/>
      <c r="V42" s="261"/>
      <c r="W42" s="261"/>
      <c r="X42" s="261"/>
      <c r="Y42" s="261"/>
      <c r="Z42" s="261"/>
      <c r="AA42" s="261"/>
      <c r="AB42" s="262"/>
      <c r="AC42" s="250"/>
    </row>
    <row r="43" spans="1:29" ht="17">
      <c r="A43" s="293" t="s">
        <v>55</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56</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s="430" customFormat="1" ht="51">
      <c r="A45" s="417" t="s">
        <v>57</v>
      </c>
      <c r="B45" s="418"/>
      <c r="C45" s="419"/>
      <c r="D45" s="420"/>
      <c r="E45" s="421"/>
      <c r="F45" s="422"/>
      <c r="G45" s="423"/>
      <c r="H45" s="424"/>
      <c r="I45" s="425"/>
      <c r="J45" s="426"/>
      <c r="K45" s="427"/>
      <c r="L45" s="427"/>
      <c r="M45" s="427"/>
      <c r="N45" s="427"/>
      <c r="O45" s="427"/>
      <c r="P45" s="427"/>
      <c r="Q45" s="427"/>
      <c r="R45" s="427"/>
      <c r="S45" s="427"/>
      <c r="T45" s="427"/>
      <c r="U45" s="427"/>
      <c r="V45" s="427"/>
      <c r="W45" s="427"/>
      <c r="X45" s="427"/>
      <c r="Y45" s="427"/>
      <c r="Z45" s="427"/>
      <c r="AA45" s="427"/>
      <c r="AB45" s="428"/>
      <c r="AC45" s="429"/>
    </row>
    <row r="46" spans="1:29" ht="17">
      <c r="A46" s="293" t="s">
        <v>58</v>
      </c>
      <c r="B46" s="107"/>
      <c r="C46" s="275"/>
      <c r="D46" s="21"/>
      <c r="E46" s="296"/>
      <c r="F46" s="22"/>
      <c r="G46" s="297"/>
      <c r="H46" s="23"/>
      <c r="I46" s="278"/>
      <c r="J46" s="279"/>
      <c r="K46" s="261"/>
      <c r="L46" s="261"/>
      <c r="M46" s="261"/>
      <c r="N46" s="261"/>
      <c r="O46" s="261"/>
      <c r="P46" s="261"/>
      <c r="Q46" s="261"/>
      <c r="R46" s="261"/>
      <c r="S46" s="261"/>
      <c r="T46" s="261"/>
      <c r="U46" s="261"/>
      <c r="V46" s="261"/>
      <c r="W46" s="261"/>
      <c r="X46" s="261"/>
      <c r="Y46" s="261"/>
      <c r="Z46" s="261"/>
      <c r="AA46" s="261"/>
      <c r="AB46" s="262"/>
      <c r="AC46" s="250"/>
    </row>
    <row r="47" spans="1:29" ht="17">
      <c r="A47" s="293" t="s">
        <v>59</v>
      </c>
      <c r="B47" s="107"/>
      <c r="C47" s="275"/>
      <c r="D47" s="21"/>
      <c r="E47" s="296"/>
      <c r="F47" s="22"/>
      <c r="G47" s="297"/>
      <c r="H47" s="23"/>
      <c r="I47" s="278"/>
      <c r="J47" s="279"/>
      <c r="K47" s="261"/>
      <c r="L47" s="261"/>
      <c r="M47" s="261"/>
      <c r="N47" s="261"/>
      <c r="O47" s="261"/>
      <c r="P47" s="261"/>
      <c r="Q47" s="261"/>
      <c r="R47" s="261"/>
      <c r="S47" s="261"/>
      <c r="T47" s="261"/>
      <c r="U47" s="261"/>
      <c r="V47" s="261"/>
      <c r="W47" s="261"/>
      <c r="X47" s="261"/>
      <c r="Y47" s="261"/>
      <c r="Z47" s="261"/>
      <c r="AA47" s="261"/>
      <c r="AB47" s="262"/>
      <c r="AC47" s="250"/>
    </row>
    <row r="48" spans="1:29" ht="34">
      <c r="A48" s="293" t="s">
        <v>60</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0" t="s">
        <v>61</v>
      </c>
      <c r="B49" s="291"/>
      <c r="C49" s="291"/>
      <c r="D49" s="294"/>
      <c r="E49" s="294"/>
      <c r="F49" s="294"/>
      <c r="G49" s="294"/>
      <c r="H49" s="294"/>
      <c r="I49" s="294"/>
      <c r="J49" s="295"/>
      <c r="K49" s="295"/>
      <c r="L49" s="295"/>
      <c r="M49" s="295"/>
      <c r="N49" s="295"/>
      <c r="O49" s="295"/>
      <c r="P49" s="295"/>
      <c r="Q49" s="295"/>
      <c r="R49" s="295"/>
      <c r="S49" s="295"/>
      <c r="T49" s="295"/>
      <c r="U49" s="295"/>
      <c r="V49" s="295"/>
      <c r="W49" s="295"/>
      <c r="X49" s="295"/>
      <c r="Y49" s="295"/>
      <c r="Z49" s="295"/>
      <c r="AA49" s="295"/>
      <c r="AB49" s="295"/>
      <c r="AC49" s="250"/>
    </row>
    <row r="50" spans="1:29" ht="51">
      <c r="A50" s="293" t="s">
        <v>62</v>
      </c>
      <c r="B50" s="107"/>
      <c r="C50" s="275"/>
      <c r="D50" s="21"/>
      <c r="E50" s="296"/>
      <c r="F50" s="22"/>
      <c r="G50" s="299"/>
      <c r="H50" s="23"/>
      <c r="I50" s="278"/>
      <c r="J50" s="298"/>
      <c r="K50" s="298"/>
      <c r="L50" s="298"/>
      <c r="M50" s="298"/>
      <c r="N50" s="298"/>
      <c r="O50" s="298"/>
      <c r="P50" s="298"/>
      <c r="Q50" s="298"/>
      <c r="R50" s="298"/>
      <c r="S50" s="298"/>
      <c r="T50" s="298"/>
      <c r="U50" s="298"/>
      <c r="V50" s="298"/>
      <c r="W50" s="298"/>
      <c r="X50" s="298"/>
      <c r="Y50" s="298"/>
      <c r="Z50" s="298"/>
      <c r="AA50" s="298"/>
      <c r="AB50" s="298"/>
      <c r="AC50" s="250"/>
    </row>
    <row r="51" spans="1:29" ht="15.75" customHeight="1">
      <c r="A51" s="300"/>
      <c r="B51" s="301"/>
      <c r="C51" s="301"/>
      <c r="D51" s="301"/>
      <c r="E51" s="301"/>
      <c r="F51" s="302"/>
      <c r="G51" s="302"/>
      <c r="H51" s="301"/>
      <c r="I51" s="301"/>
      <c r="J51" s="303"/>
      <c r="K51" s="304"/>
      <c r="L51" s="304"/>
      <c r="M51" s="304"/>
      <c r="N51" s="304"/>
      <c r="O51" s="304"/>
      <c r="P51" s="304"/>
      <c r="Q51" s="304"/>
      <c r="R51" s="304"/>
      <c r="S51" s="304"/>
      <c r="T51" s="304"/>
      <c r="U51" s="304"/>
      <c r="V51" s="304"/>
      <c r="W51" s="304"/>
      <c r="X51" s="304"/>
      <c r="Y51" s="304"/>
      <c r="Z51" s="304"/>
      <c r="AA51" s="304"/>
      <c r="AB51" s="304"/>
      <c r="AC51" s="304"/>
    </row>
    <row r="52" spans="1:29" ht="15.75" customHeight="1">
      <c r="A52" s="300"/>
      <c r="B52" s="305" t="s">
        <v>63</v>
      </c>
      <c r="C52" s="306">
        <f>COUNTIF(B9:B50,"no activity")</f>
        <v>0</v>
      </c>
      <c r="D52" s="307" t="s">
        <v>63</v>
      </c>
      <c r="E52" s="308">
        <f>COUNTIF(D9:D50,"no activity")</f>
        <v>0</v>
      </c>
      <c r="F52" s="309" t="s">
        <v>63</v>
      </c>
      <c r="G52" s="310">
        <f>COUNTIF(F9:F50,"no activity")</f>
        <v>0</v>
      </c>
      <c r="H52" s="311" t="s">
        <v>63</v>
      </c>
      <c r="I52" s="312">
        <f>COUNTIF(H9:H50,"no activity")</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64</v>
      </c>
      <c r="C53" s="306">
        <f>COUNTIF(B9:B50,"started")</f>
        <v>0</v>
      </c>
      <c r="D53" s="307" t="s">
        <v>64</v>
      </c>
      <c r="E53" s="308">
        <f>COUNTIF(D9:D50,"started")</f>
        <v>0</v>
      </c>
      <c r="F53" s="309" t="s">
        <v>64</v>
      </c>
      <c r="G53" s="310">
        <f>COUNTIF(F9:F50,"started")</f>
        <v>0</v>
      </c>
      <c r="H53" s="311" t="s">
        <v>64</v>
      </c>
      <c r="I53" s="312">
        <f>COUNTIF(H9:H50,"started")</f>
        <v>0</v>
      </c>
      <c r="J53" s="304"/>
      <c r="K53" s="31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05" t="s">
        <v>65</v>
      </c>
      <c r="C54" s="306">
        <f>COUNTIF(B9:B50,"partially implemented")</f>
        <v>0</v>
      </c>
      <c r="D54" s="307" t="s">
        <v>65</v>
      </c>
      <c r="E54" s="308">
        <f>COUNTIF(D9:D50,"partially implemented")</f>
        <v>0</v>
      </c>
      <c r="F54" s="309" t="s">
        <v>65</v>
      </c>
      <c r="G54" s="310">
        <f>COUNTIF(F9:F50,"partially implemented")</f>
        <v>0</v>
      </c>
      <c r="H54" s="311" t="s">
        <v>65</v>
      </c>
      <c r="I54" s="312">
        <f>COUNTIF(H9:H50,"partially implemented")</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66</v>
      </c>
      <c r="C55" s="306">
        <f>COUNTIF(B9:B50,"complete")</f>
        <v>0</v>
      </c>
      <c r="D55" s="307" t="s">
        <v>66</v>
      </c>
      <c r="E55" s="308">
        <f>COUNTIF(D9:D50,"complete")</f>
        <v>0</v>
      </c>
      <c r="F55" s="309" t="s">
        <v>66</v>
      </c>
      <c r="G55" s="310">
        <f>COUNTIF(F9:F50,"complete")</f>
        <v>0</v>
      </c>
      <c r="H55" s="311" t="s">
        <v>66</v>
      </c>
      <c r="I55" s="312">
        <f>COUNTIF(H9:H50,"complete")</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15" t="s">
        <v>67</v>
      </c>
      <c r="C56" s="306">
        <f>COUNTIF(B9:B50,"not applicable")</f>
        <v>0</v>
      </c>
      <c r="D56" s="316" t="s">
        <v>67</v>
      </c>
      <c r="E56" s="308">
        <f>COUNTIF(D9:D50,"not applicable")</f>
        <v>0</v>
      </c>
      <c r="F56" s="317" t="s">
        <v>67</v>
      </c>
      <c r="G56" s="310">
        <f>COUNTIF(F9:F50,"not applicable")</f>
        <v>0</v>
      </c>
      <c r="H56" s="318" t="s">
        <v>67</v>
      </c>
      <c r="I56" s="312">
        <f>COUNTIF(H9:H50,"not applicable")</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68</v>
      </c>
      <c r="C57" s="306">
        <f>COUNTIF(B9:B50,"-")+COUNTIF(B9:B50,"")-6</f>
        <v>36</v>
      </c>
      <c r="D57" s="307" t="s">
        <v>68</v>
      </c>
      <c r="E57" s="308">
        <f>COUNTIF(D9:D50,"-")+COUNTIF(D9:D50,"")-6</f>
        <v>36</v>
      </c>
      <c r="F57" s="309" t="s">
        <v>68</v>
      </c>
      <c r="G57" s="310">
        <f>COUNTIF(F9:F50,"-")+COUNTIF(F9:F50,"")-6</f>
        <v>36</v>
      </c>
      <c r="H57" s="311" t="s">
        <v>68</v>
      </c>
      <c r="I57" s="312">
        <f>COUNTIF(H9:H50,"-")+COUNTIF(H9:H50,"")-6</f>
        <v>36</v>
      </c>
      <c r="J57" s="304"/>
      <c r="K57" s="304"/>
      <c r="L57" s="304"/>
      <c r="M57" s="304"/>
      <c r="N57" s="304"/>
      <c r="O57" s="304"/>
      <c r="P57" s="304"/>
      <c r="Q57" s="304"/>
      <c r="R57" s="304"/>
      <c r="S57" s="304"/>
      <c r="T57" s="304"/>
      <c r="U57" s="304"/>
      <c r="V57" s="304"/>
      <c r="W57" s="304"/>
      <c r="X57" s="304"/>
      <c r="Y57" s="304"/>
      <c r="Z57" s="304"/>
      <c r="AA57" s="304"/>
      <c r="AB57" s="304"/>
      <c r="AC57" s="304"/>
    </row>
    <row r="58" spans="1:29" s="323" customFormat="1" ht="15.75" customHeight="1">
      <c r="A58" s="319"/>
      <c r="B58" s="320" t="s">
        <v>69</v>
      </c>
      <c r="C58" s="321">
        <f>SUM(C53*1+C54*2+C55*3)</f>
        <v>0</v>
      </c>
      <c r="D58" s="320" t="s">
        <v>69</v>
      </c>
      <c r="E58" s="321">
        <f>SUM(E53*1+E54*2+E55*3)</f>
        <v>0</v>
      </c>
      <c r="F58" s="320" t="s">
        <v>69</v>
      </c>
      <c r="G58" s="321">
        <f>SUM(G53*1+G54*2+G55*3)</f>
        <v>0</v>
      </c>
      <c r="H58" s="320" t="s">
        <v>69</v>
      </c>
      <c r="I58" s="321">
        <f>SUM(I53*1+I54*2+I55*3)</f>
        <v>0</v>
      </c>
      <c r="J58" s="322"/>
      <c r="K58" s="322"/>
      <c r="L58" s="322"/>
      <c r="M58" s="322"/>
      <c r="N58" s="322"/>
      <c r="O58" s="322"/>
      <c r="P58" s="322"/>
      <c r="Q58" s="322"/>
      <c r="R58" s="322"/>
      <c r="S58" s="322"/>
      <c r="T58" s="322"/>
      <c r="U58" s="322"/>
      <c r="V58" s="322"/>
      <c r="W58" s="322"/>
      <c r="X58" s="322"/>
      <c r="Y58" s="322"/>
      <c r="Z58" s="322"/>
      <c r="AA58" s="322"/>
      <c r="AB58" s="322"/>
      <c r="AC58" s="322"/>
    </row>
    <row r="59" spans="1:29" ht="15.75" customHeight="1">
      <c r="A59" s="313"/>
      <c r="B59" s="324"/>
      <c r="C59" s="325"/>
      <c r="D59" s="326"/>
      <c r="E59" s="326"/>
      <c r="F59" s="326"/>
      <c r="G59" s="326"/>
      <c r="H59" s="326"/>
      <c r="I59" s="326"/>
      <c r="J59" s="304"/>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c r="C60" s="328"/>
      <c r="D60" s="326"/>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9" t="s">
        <v>70</v>
      </c>
      <c r="C61" s="328">
        <f>SUM((COUNTA(B12:B50)-C56)*3)*4</f>
        <v>0</v>
      </c>
      <c r="D61" s="326"/>
      <c r="E61" s="326"/>
      <c r="F61" s="326"/>
      <c r="G61" s="326"/>
      <c r="H61" s="326"/>
      <c r="I61" s="326"/>
      <c r="J61" s="330"/>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t="s">
        <v>71</v>
      </c>
      <c r="C62" s="328">
        <f>SUM(C58,E58, G58, I58)</f>
        <v>0</v>
      </c>
      <c r="D62" s="326" t="s">
        <v>72</v>
      </c>
      <c r="E62" s="326"/>
      <c r="F62" s="326"/>
      <c r="G62" s="326"/>
      <c r="H62" s="326"/>
      <c r="I62" s="326"/>
      <c r="J62" s="304"/>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7"/>
      <c r="C63" s="328"/>
      <c r="D63" s="326" t="s">
        <v>74</v>
      </c>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s="323" customFormat="1" ht="21" customHeight="1">
      <c r="A64" s="319"/>
      <c r="B64" s="331" t="s">
        <v>73</v>
      </c>
      <c r="C64" s="332">
        <f>IF(C61&gt;0,SUM(C62/C61),0)</f>
        <v>0</v>
      </c>
      <c r="D64" s="333"/>
      <c r="E64" s="334"/>
      <c r="F64" s="334"/>
      <c r="G64" s="334"/>
      <c r="H64" s="334"/>
      <c r="I64" s="334"/>
      <c r="J64" s="322"/>
      <c r="K64" s="322"/>
      <c r="L64" s="322"/>
      <c r="M64" s="322"/>
      <c r="N64" s="322"/>
      <c r="O64" s="322"/>
      <c r="P64" s="322"/>
      <c r="Q64" s="322"/>
      <c r="R64" s="322"/>
      <c r="S64" s="322"/>
      <c r="T64" s="322"/>
      <c r="U64" s="322"/>
      <c r="V64" s="322"/>
      <c r="W64" s="322"/>
      <c r="X64" s="322"/>
      <c r="Y64" s="322"/>
      <c r="Z64" s="322"/>
      <c r="AA64" s="322"/>
      <c r="AB64" s="322"/>
      <c r="AC64" s="322"/>
    </row>
    <row r="65" spans="1:29" ht="15.75" customHeight="1">
      <c r="A65" s="335"/>
      <c r="B65" s="261"/>
      <c r="C65" s="335"/>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2"/>
      <c r="AC65" s="250"/>
    </row>
    <row r="66" spans="1:29" ht="15.75" customHeight="1">
      <c r="A66" s="335"/>
      <c r="B66" s="261"/>
      <c r="C66" s="335"/>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row>
    <row r="266" spans="1:29"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sheetData>
  <conditionalFormatting sqref="H14:I14">
    <cfRule type="notContainsBlanks" dxfId="13" priority="1">
      <formula>LEN(TRIM(H14))&gt;0</formula>
    </cfRule>
  </conditionalFormatting>
  <conditionalFormatting sqref="K53">
    <cfRule type="notContainsBlanks" dxfId="12" priority="2">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B9:B12 B15:B32 B34:B36 B38:B44 B46:B48 B50 D9:D12 D15:D32 D34:D36 D38:D44 D46:D48 D50 F9:F12 F15:F32 F34:F36 F38:F44 F46:F48 F50 H9:H12 H15:H32 H34:H36 H38:H44 H46:H48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COUNTIF(D13:D41,"no activity")</f>
        <v>0</v>
      </c>
      <c r="F50" s="309" t="s">
        <v>63</v>
      </c>
      <c r="G50" s="310">
        <f>COUNTIF(F13:F41,"no activity")</f>
        <v>0</v>
      </c>
      <c r="H50" s="377" t="s">
        <v>63</v>
      </c>
      <c r="I50" s="312">
        <f>COUNTIF(H13:H41,"no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COUNTIF(D13:D41,"started")</f>
        <v>0</v>
      </c>
      <c r="F51" s="309" t="s">
        <v>64</v>
      </c>
      <c r="G51" s="310">
        <f>COUNTIF(F13:F41,"started")</f>
        <v>0</v>
      </c>
      <c r="H51" s="377" t="s">
        <v>64</v>
      </c>
      <c r="I51" s="312">
        <f>COUNTIF(H13:H41,"started")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COUNTIF(D13:D41,"partially implemented")</f>
        <v>0</v>
      </c>
      <c r="F52" s="309" t="s">
        <v>65</v>
      </c>
      <c r="G52" s="310">
        <f>COUNTIF(F13:F41,"partially implemented")</f>
        <v>0</v>
      </c>
      <c r="H52" s="377" t="s">
        <v>65</v>
      </c>
      <c r="I52" s="312">
        <f>COUNTIF(H13:H41,"partially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COUNTIF(D13:D41,"complete")</f>
        <v>0</v>
      </c>
      <c r="F53" s="309" t="s">
        <v>66</v>
      </c>
      <c r="G53" s="310">
        <f>COUNTIF(F13:F41,"complete")</f>
        <v>0</v>
      </c>
      <c r="H53" s="377" t="s">
        <v>66</v>
      </c>
      <c r="I53" s="312">
        <f>COUNTIF(H13:H41,"complete")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COUNTIF(D13:D41,"not applicable")</f>
        <v>0</v>
      </c>
      <c r="F54" s="317" t="s">
        <v>67</v>
      </c>
      <c r="G54" s="310">
        <f>COUNTIF(F13:F41,"not applicable")</f>
        <v>0</v>
      </c>
      <c r="H54" s="378" t="s">
        <v>67</v>
      </c>
      <c r="I54" s="312">
        <f>COUNTIF(H13:H41,"not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COUNTIF(D12:D40,"started")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tabSelected="1" workbookViewId="0">
      <pane xSplit="1" ySplit="5" topLeftCell="C6" activePane="bottomRight" state="frozen"/>
      <selection activeCell="B1" sqref="B1"/>
      <selection pane="topRight" activeCell="B1" sqref="B1"/>
      <selection pane="bottomLeft" activeCell="B1" sqref="B1"/>
      <selection pane="bottomRight" activeCell="C1" sqref="C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COUNTIF(D13:D26,"no activity")</f>
        <v>0</v>
      </c>
      <c r="F28" s="34" t="s">
        <v>63</v>
      </c>
      <c r="G28" s="181">
        <f>COUNTIF(F13:F26,"no activity")</f>
        <v>0</v>
      </c>
      <c r="H28" s="35" t="s">
        <v>63</v>
      </c>
      <c r="I28" s="183">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COUNTIF(D13:D26,"started")</f>
        <v>0</v>
      </c>
      <c r="F29" s="34" t="s">
        <v>64</v>
      </c>
      <c r="G29" s="181">
        <f>COUNTIF(F13:F26,"started")</f>
        <v>0</v>
      </c>
      <c r="H29" s="35" t="s">
        <v>64</v>
      </c>
      <c r="I29" s="183">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COUNTIF(D13:D26,"partially implemented")</f>
        <v>0</v>
      </c>
      <c r="F30" s="34" t="s">
        <v>65</v>
      </c>
      <c r="G30" s="181">
        <f>COUNTIF(F13:F26,"partially implemented")</f>
        <v>0</v>
      </c>
      <c r="H30" s="35" t="s">
        <v>65</v>
      </c>
      <c r="I30" s="183">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COUNTIF(D13:D26,"complete")</f>
        <v>0</v>
      </c>
      <c r="F31" s="34" t="s">
        <v>66</v>
      </c>
      <c r="G31" s="181">
        <f>COUNTIF(F13:F26,"complete")</f>
        <v>0</v>
      </c>
      <c r="H31" s="35" t="s">
        <v>66</v>
      </c>
      <c r="I31" s="183">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COUNTIF(D13:D26,"not applicable")</f>
        <v>0</v>
      </c>
      <c r="F32" s="90" t="s">
        <v>67</v>
      </c>
      <c r="G32" s="181">
        <f>COUNTIF(F13:F26,"not applicable")</f>
        <v>0</v>
      </c>
      <c r="H32" s="91" t="s">
        <v>67</v>
      </c>
      <c r="I32" s="183">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COUNTIF(D11:D31,"no activity")</f>
        <v>0</v>
      </c>
      <c r="F33" s="33" t="s">
        <v>63</v>
      </c>
      <c r="G33" s="199">
        <f>COUNTIF(F11:F31,"no activity")</f>
        <v>0</v>
      </c>
      <c r="H33" s="159" t="s">
        <v>63</v>
      </c>
      <c r="I33" s="204">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COUNTIF(D11:D31,"started")</f>
        <v>0</v>
      </c>
      <c r="F34" s="33" t="s">
        <v>64</v>
      </c>
      <c r="G34" s="199">
        <f>COUNTIF(F11:F31,"started")</f>
        <v>0</v>
      </c>
      <c r="H34" s="159" t="s">
        <v>64</v>
      </c>
      <c r="I34" s="204">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COUNTIF(D11:D31,"partially implemented")</f>
        <v>0</v>
      </c>
      <c r="F35" s="33" t="s">
        <v>65</v>
      </c>
      <c r="G35" s="199">
        <f>COUNTIF(F11:F31,"partially implemented")</f>
        <v>0</v>
      </c>
      <c r="H35" s="159" t="s">
        <v>65</v>
      </c>
      <c r="I35" s="204">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COUNTIF(D11:D31,"complete")</f>
        <v>0</v>
      </c>
      <c r="F36" s="33" t="s">
        <v>66</v>
      </c>
      <c r="G36" s="199">
        <f>COUNTIF(F11:F31,"complete")</f>
        <v>0</v>
      </c>
      <c r="H36" s="159" t="s">
        <v>66</v>
      </c>
      <c r="I36" s="204">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COUNTIF(D11:D31,"not applicable")</f>
        <v>0</v>
      </c>
      <c r="F37" s="40" t="s">
        <v>67</v>
      </c>
      <c r="G37" s="199">
        <f>COUNTIF(F1:F31,"not applicable")</f>
        <v>0</v>
      </c>
      <c r="H37" s="160" t="s">
        <v>67</v>
      </c>
      <c r="I37" s="204">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4" operator="equal">
      <formula>"partially implemented"</formula>
    </cfRule>
    <cfRule type="cellIs" dxfId="6" priority="3" operator="equal">
      <formula>"started"</formula>
    </cfRule>
    <cfRule type="cellIs" dxfId="5" priority="6" operator="equal">
      <formula>"complete"</formula>
    </cfRule>
    <cfRule type="cellIs" dxfId="4" priority="5" operator="equal">
      <formula>"no activity"</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2" t="s">
        <v>80</v>
      </c>
      <c r="I5" s="433"/>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2023-08-08T15:30:49Z</dcterms:modified>
</cp:coreProperties>
</file>