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filterPrivacy="1"/>
  <xr:revisionPtr revIDLastSave="0" documentId="13_ncr:1_{4B85DA86-A75E-4F5C-848F-098C1AA33891}" xr6:coauthVersionLast="47" xr6:coauthVersionMax="47" xr10:uidLastSave="{00000000-0000-0000-0000-000000000000}"/>
  <bookViews>
    <workbookView xWindow="-120" yWindow="-120" windowWidth="29040" windowHeight="15990" activeTab="1" xr2:uid="{00000000-000D-0000-FFFF-FFFF00000000}"/>
  </bookViews>
  <sheets>
    <sheet name="Summary" sheetId="2" r:id="rId1"/>
    <sheet name="Innovation Detail" sheetId="1" r:id="rId2"/>
    <sheet name="Accounts" sheetId="8" r:id="rId3"/>
    <sheet name="Areas" sheetId="5" r:id="rId4"/>
    <sheet name="Innovation_Area" sheetId="3" r:id="rId5"/>
    <sheet name="Projects and Teams" sheetId="4" r:id="rId6"/>
    <sheet name="Attachments" sheetId="6" r:id="rId7"/>
  </sheets>
  <definedNames>
    <definedName name="_xlnm._FilterDatabase" localSheetId="1" hidden="1">'Innovation Detail'!$L$2:$L$41</definedName>
    <definedName name="_xlnm.Extract" localSheetId="1">Accounts!$B$2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A41" i="1"/>
  <c r="A39" i="1"/>
  <c r="A36" i="1"/>
  <c r="A37" i="1" s="1"/>
  <c r="A34" i="1"/>
  <c r="A32" i="1"/>
  <c r="A26" i="1"/>
  <c r="A23" i="1"/>
  <c r="A22" i="1"/>
  <c r="A20" i="1"/>
  <c r="A18" i="1"/>
  <c r="A10" i="1"/>
  <c r="A11" i="1" s="1"/>
  <c r="A6" i="1"/>
  <c r="A5" i="1"/>
  <c r="A4" i="1"/>
  <c r="A3" i="1"/>
  <c r="O2" i="1"/>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2"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B3" i="6"/>
  <c r="A4" i="5"/>
  <c r="A5" i="5"/>
  <c r="A6" i="5"/>
  <c r="A7" i="5"/>
  <c r="A8" i="5" s="1"/>
  <c r="A9" i="5" s="1"/>
  <c r="A10" i="5" s="1"/>
  <c r="A11" i="5" s="1"/>
  <c r="A12" i="5" s="1"/>
  <c r="A13" i="5" s="1"/>
  <c r="A3" i="5"/>
  <c r="C2" i="5"/>
  <c r="C3" i="5"/>
  <c r="C13" i="5"/>
  <c r="C12" i="5"/>
  <c r="C11" i="5"/>
  <c r="C10" i="5"/>
  <c r="C9" i="5"/>
  <c r="C8" i="5"/>
  <c r="C7" i="5"/>
  <c r="C6" i="5"/>
  <c r="C5" i="5"/>
  <c r="C4" i="5"/>
  <c r="B3" i="3"/>
  <c r="A4" i="6"/>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2" i="1"/>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 r="A4" i="3"/>
  <c r="B4" i="3" s="1"/>
  <c r="A12" i="1" l="1"/>
  <c r="B43" i="6"/>
  <c r="B35" i="6"/>
  <c r="B27" i="6"/>
  <c r="B19" i="6"/>
  <c r="B15" i="6"/>
  <c r="B7" i="6"/>
  <c r="B42" i="6"/>
  <c r="B38" i="6"/>
  <c r="B34" i="6"/>
  <c r="B30" i="6"/>
  <c r="B26" i="6"/>
  <c r="B22" i="6"/>
  <c r="B18" i="6"/>
  <c r="B14" i="6"/>
  <c r="B10" i="6"/>
  <c r="B6" i="6"/>
  <c r="B39" i="6"/>
  <c r="B31" i="6"/>
  <c r="B23" i="6"/>
  <c r="B11" i="6"/>
  <c r="B41" i="6"/>
  <c r="B37" i="6"/>
  <c r="B33" i="6"/>
  <c r="B29" i="6"/>
  <c r="B25" i="6"/>
  <c r="B21" i="6"/>
  <c r="B17" i="6"/>
  <c r="B13" i="6"/>
  <c r="B9" i="6"/>
  <c r="B5" i="6"/>
  <c r="B40" i="6"/>
  <c r="B36" i="6"/>
  <c r="B32" i="6"/>
  <c r="B28" i="6"/>
  <c r="B24" i="6"/>
  <c r="B20" i="6"/>
  <c r="B16" i="6"/>
  <c r="B12" i="6"/>
  <c r="B8" i="6"/>
  <c r="B4" i="6"/>
  <c r="A5" i="3"/>
  <c r="B5" i="3" s="1"/>
  <c r="A13" i="1" l="1"/>
  <c r="A6" i="3"/>
  <c r="B6" i="3" s="1"/>
  <c r="A7" i="3" l="1"/>
  <c r="B7" i="3" s="1"/>
  <c r="A8" i="3" l="1"/>
  <c r="B8" i="3" s="1"/>
  <c r="A9" i="3" l="1"/>
  <c r="B9" i="3" s="1"/>
  <c r="A10" i="3" l="1"/>
  <c r="B10" i="3" s="1"/>
  <c r="A11" i="3" l="1"/>
  <c r="B11" i="3" s="1"/>
  <c r="A12" i="3" l="1"/>
  <c r="B12" i="3" s="1"/>
  <c r="A13" i="3" l="1"/>
  <c r="B13" i="3" s="1"/>
  <c r="A14" i="3" l="1"/>
  <c r="B14" i="3" s="1"/>
  <c r="A15" i="3" l="1"/>
  <c r="B15" i="3" s="1"/>
  <c r="A16" i="3" l="1"/>
  <c r="B16" i="3" s="1"/>
  <c r="A17" i="3" l="1"/>
  <c r="B17" i="3" s="1"/>
  <c r="A18" i="3" l="1"/>
  <c r="B18" i="3" s="1"/>
  <c r="A19" i="3" l="1"/>
  <c r="B19" i="3" s="1"/>
  <c r="A20" i="3" l="1"/>
  <c r="B20" i="3" s="1"/>
  <c r="A21" i="3" l="1"/>
  <c r="B21" i="3" s="1"/>
  <c r="A22" i="3" l="1"/>
  <c r="B22" i="3" s="1"/>
  <c r="A23" i="3" l="1"/>
  <c r="B23" i="3" s="1"/>
  <c r="A24" i="3" l="1"/>
  <c r="B24" i="3" s="1"/>
  <c r="A25" i="3" l="1"/>
  <c r="B25" i="3" s="1"/>
  <c r="A26" i="3" l="1"/>
  <c r="B26" i="3" s="1"/>
  <c r="A27" i="3" l="1"/>
  <c r="B27" i="3" s="1"/>
  <c r="A28" i="3" l="1"/>
  <c r="B28" i="3" s="1"/>
  <c r="A29" i="3" l="1"/>
  <c r="B29" i="3" s="1"/>
  <c r="A30" i="3" l="1"/>
  <c r="B30" i="3" s="1"/>
  <c r="A31" i="3" l="1"/>
  <c r="B31" i="3" s="1"/>
  <c r="A32" i="3" l="1"/>
  <c r="B32" i="3" s="1"/>
  <c r="A33" i="3" l="1"/>
  <c r="B33" i="3" s="1"/>
  <c r="A34" i="3" l="1"/>
  <c r="B34" i="3" s="1"/>
  <c r="A35" i="3" l="1"/>
  <c r="B35" i="3" s="1"/>
  <c r="A36" i="3" l="1"/>
  <c r="B36" i="3" s="1"/>
  <c r="A37" i="3" l="1"/>
  <c r="B37" i="3" s="1"/>
  <c r="A38" i="3" l="1"/>
  <c r="B38" i="3" s="1"/>
  <c r="A39" i="3" l="1"/>
  <c r="B39" i="3" s="1"/>
  <c r="A40" i="3" l="1"/>
  <c r="B40" i="3" s="1"/>
  <c r="A41" i="3" l="1"/>
  <c r="B41" i="3" s="1"/>
  <c r="A42" i="3" l="1"/>
  <c r="B42" i="3" s="1"/>
  <c r="A43" i="3" l="1"/>
  <c r="B43" i="3" l="1"/>
</calcChain>
</file>

<file path=xl/sharedStrings.xml><?xml version="1.0" encoding="utf-8"?>
<sst xmlns="http://schemas.openxmlformats.org/spreadsheetml/2006/main" count="769" uniqueCount="455">
  <si>
    <t>#</t>
  </si>
  <si>
    <t>Type</t>
  </si>
  <si>
    <t>Project</t>
  </si>
  <si>
    <t>Scrum Team</t>
  </si>
  <si>
    <t>Improvement Area</t>
  </si>
  <si>
    <t>Background/Problem</t>
  </si>
  <si>
    <t>Objective</t>
  </si>
  <si>
    <t>Proposed Solution</t>
  </si>
  <si>
    <t>Scope of application</t>
  </si>
  <si>
    <t>Result after applying</t>
  </si>
  <si>
    <t>Submitted Date</t>
  </si>
  <si>
    <t>Submitted by</t>
  </si>
  <si>
    <t>ID</t>
  </si>
  <si>
    <t>F@W Post</t>
  </si>
  <si>
    <t>Status</t>
  </si>
  <si>
    <t>FHM.C99.MII</t>
  </si>
  <si>
    <t>https://fpt.workplace.com/groups/606282946668804/permalink/878177692812660/</t>
  </si>
  <si>
    <t>Qualified</t>
  </si>
  <si>
    <t>FHM.C99.LMS</t>
  </si>
  <si>
    <t>https://fpt.workplace.com/groups/606282946668804/permalink/886687341961695/</t>
  </si>
  <si>
    <t>FHM.C99.BUYER</t>
  </si>
  <si>
    <t>https://fpt.workplace.com/groups/606282946668804/permalink/882869795676783/</t>
  </si>
  <si>
    <t>FHM.C99.AMS</t>
  </si>
  <si>
    <t>https://fpt.workplace.com/groups/606282946668804/permalink/880912852539144/</t>
  </si>
  <si>
    <t>In-Review</t>
  </si>
  <si>
    <t>FHM.C99.DSF</t>
  </si>
  <si>
    <t>https://fpt.workplace.com/groups/606282946668804/permalink/886778328619263/</t>
  </si>
  <si>
    <t>FHM.C99.Vault</t>
  </si>
  <si>
    <t>https://fpt.workplace.com/groups/606282946668804/permalink/883074028989693/</t>
  </si>
  <si>
    <t>FHM.C99.Actuos</t>
  </si>
  <si>
    <t>https://fpt.workplace.com/groups/606282946668804/permalink/883843538912742/</t>
  </si>
  <si>
    <t>FHM.C99.FID</t>
  </si>
  <si>
    <t>https://fpt.workplace.com/groups/606282946668804/permalink/855399495090480/</t>
  </si>
  <si>
    <t>https://fpt.workplace.com/groups/606282946668804/permalink/883696672260762/</t>
  </si>
  <si>
    <t>FHM.C99.DealShield</t>
  </si>
  <si>
    <t>https://fpt.workplace.com/groups/606282946668804/permalink/882887352341694/</t>
  </si>
  <si>
    <t>FHM.C99.KBBI</t>
  </si>
  <si>
    <t>https://fpt.workplace.com/groups/606282946668804/permalink/880279949269101/</t>
  </si>
  <si>
    <t>FHM.C99.WB/AP/VK2</t>
  </si>
  <si>
    <t>https://fpt.workplace.com/groups/606282946668804/permalink/882944669002629/</t>
  </si>
  <si>
    <t>https://fpt.workplace.com/groups/606282946668804/permalink/855966078367155/</t>
  </si>
  <si>
    <t>https://fpt.workplace.com/groups/606282946668804/permalink/879205239376572/</t>
  </si>
  <si>
    <t>FHM.C99.Flex.Robocop</t>
  </si>
  <si>
    <t>https://fpt.workplace.com/groups/606282946668804/permalink/884761438820952/</t>
  </si>
  <si>
    <t>FHM.C99.STRIKE</t>
  </si>
  <si>
    <t>https://fpt.workplace.com/groups/606282946668804/permalink/883098262320603/</t>
  </si>
  <si>
    <t>https://fpt.workplace.com/groups/606282946668804/permalink/883749535588809/</t>
  </si>
  <si>
    <t>FHM.C99.APG</t>
  </si>
  <si>
    <t>https://fpt.workplace.com/groups/606282946668804/permalink/883039625659800/</t>
  </si>
  <si>
    <t>C99.MAN-OSH2021</t>
  </si>
  <si>
    <t>https://fpt.workplace.com/groups/606282946668804/permalink/883124022318027/</t>
  </si>
  <si>
    <t>https://fpt.workplace.com/groups/606282946668804/permalink/882980118999084/</t>
  </si>
  <si>
    <t>https://fpt.workplace.com/groups/606282946668804/permalink/882933729003723/</t>
  </si>
  <si>
    <t>FHM.C99.KBBATC</t>
  </si>
  <si>
    <t>https://fpt.workplace.com/groups/606282946668804/permalink/882892922341137/</t>
  </si>
  <si>
    <t>https://fpt.workplace.com/groups/606282946668804/permalink/882938872336542/</t>
  </si>
  <si>
    <t>FHM.C99.BuyerRedline</t>
  </si>
  <si>
    <t>https://fpt.workplace.com/groups/606282946668804/permalink/882958592334570/</t>
  </si>
  <si>
    <t>FHM.C99.WB</t>
  </si>
  <si>
    <t>https://fpt.workplace.com/groups/606282946668804/permalink/882871942343235/</t>
  </si>
  <si>
    <t>https://fpt.workplace.com/groups/606282946668804/permalink/883081928988903/</t>
  </si>
  <si>
    <t>https://fpt.workplace.com/groups/606282946668804/permalink/874256183204811/</t>
  </si>
  <si>
    <t>https://fpt.workplace.com/groups/606282946668804/permalink/882869889010107/</t>
  </si>
  <si>
    <t>FHM.C99.ECA</t>
  </si>
  <si>
    <t>https://fpt.workplace.com/groups/606282946668804/permalink/882791412351288/</t>
  </si>
  <si>
    <t>FHM.C99.Orbit</t>
  </si>
  <si>
    <t>https://fpt.workplace.com/groups/606282946668804/permalink/865744337389329/</t>
  </si>
  <si>
    <t>C99.Man.Atlas</t>
  </si>
  <si>
    <t>https://fpt.workplace.com/groups/606282946668804/permalink/883171458979950/</t>
  </si>
  <si>
    <t>All Projects of C99</t>
  </si>
  <si>
    <t>https://fpt.workplace.com/groups/606282946668804/permalink/855506088413154/</t>
  </si>
  <si>
    <t>https://fpt.workplace.com/groups/606282946668804/permalink/857799178183845/</t>
  </si>
  <si>
    <t>C99.DFIS.Web-PLF</t>
  </si>
  <si>
    <t>https://fpt.workplace.com/groups/606282946668804/permalink/882884029008693/</t>
  </si>
  <si>
    <t>KBBATC Projects</t>
  </si>
  <si>
    <t>https://fpt.workplace.com/groups/606282946668804/permalink/866642820632814/</t>
  </si>
  <si>
    <t>https://fpt.workplace.com/groups/606282946668804/permalink/882925575671205/</t>
  </si>
  <si>
    <t>https://fpt.workplace.com/groups/606282946668804/permalink/859409638022799/</t>
  </si>
  <si>
    <t>FHM.C99.KBBATC.</t>
  </si>
  <si>
    <t>https://fpt.workplace.com/groups/606282946668804/permalink/882930195670743/</t>
  </si>
  <si>
    <t>FHM.C99.Tool</t>
  </si>
  <si>
    <t>https://fpt.workplace.com/groups/606282946668804/permalink/857667344863695/</t>
  </si>
  <si>
    <t>FHM.C99.vAIIntegration</t>
  </si>
  <si>
    <t>https://fpt.workplace.com/groups/606282946668804/permalink/882897092340720/</t>
  </si>
  <si>
    <t>https://fpt.workplace.com/groups/606282946668804/permalink/857794211517675/</t>
  </si>
  <si>
    <t>Improvement</t>
  </si>
  <si>
    <t>ACE-X</t>
  </si>
  <si>
    <t>Planning, Delivery</t>
  </si>
  <si>
    <t>- Team was in passive mode toward any release schedule
- Team was unawareness of dependencies as well as real use case in UAT / Prod.
- Having additional effort to deployment and leakage during UAT / production testing</t>
  </si>
  <si>
    <t>- Team proactively prepares for releases
- Team has a well plan to UAT / prod testing, be better to manage the dependency</t>
  </si>
  <si>
    <t>Onsite BA will have a backlog grooming with Offshore team to clarify new feature. The input of the meeting would be high level of the feature flow, team will proactively clarify business requirement and initiate technical spike if necessary. Expecting outcome will be story breakdown and list of dependencies</t>
  </si>
  <si>
    <t>Cappuccino</t>
  </si>
  <si>
    <t>Ownership</t>
  </si>
  <si>
    <t>Take ownership of our project delivery
Reduce the workload of the customers
Reduce the workload of the technical leader
Improve Agile spirit and proactive at work</t>
  </si>
  <si>
    <t>This solution can be applied to all teams working on c99</t>
  </si>
  <si>
    <t>Improved NPS
Each member is more proactive in receiving tasks and performing tasks, Not afraid to do difficult tasks.
The team is getting stronger. Can do more US per sprint.
All metric data improved</t>
  </si>
  <si>
    <t>hieudvm</t>
  </si>
  <si>
    <t>kienntn2</t>
  </si>
  <si>
    <t>LINK</t>
  </si>
  <si>
    <t>Delivery</t>
  </si>
  <si>
    <t xml:space="preserve">- Team have to wait at least 1 day for UI/UX confirmation from customer site.
- The UI modification from customer usually happen since they have to see it in a visual version to be able to provide feedback. This back and forth process leads to UI schedule time become an obstacle of development.
- UI mockup skillset of onsite BA is limited in some areas. This makes the visual point of view is weak when communicate with customer product team.
</t>
  </si>
  <si>
    <t>- Team help onsite BA to prepare material for UI/UX in advance.
- Reduce the number of UI presentation and feedback sessions from customer.</t>
  </si>
  <si>
    <t>quangtv8</t>
  </si>
  <si>
    <t>Alpha2</t>
  </si>
  <si>
    <t>Performance</t>
  </si>
  <si>
    <t>- Reduce the rendering time to help users get what they want without waiting
- Increase the ranking at search engines</t>
  </si>
  <si>
    <t>- Replace the default build tool by Webpack with optimized plugins (minimizer, splitChunks)
- All resources files must be compressed before serving to the client
- Prioritize the loading resources to reduce blocking time and largest contentful paint</t>
  </si>
  <si>
    <t>- All projects use React library to build the application.</t>
  </si>
  <si>
    <t>- The transferred data was reduced 3 times.
- The rendering time reduce so much, It spent less than 4 seconds to render the full content.
- The users send the good feedback when using the Manheim Signup Page</t>
  </si>
  <si>
    <t>sonpn4</t>
  </si>
  <si>
    <t>YoLo</t>
  </si>
  <si>
    <t>Productivity</t>
  </si>
  <si>
    <t>Idea: Develop a bash script support update version of ws-script in Osiris widget
Problem:
The widgets we are building based on the specific technologies at a time. They are required to upgrade to keep up-to-date the trend of technologies. The upgrade versions of widgets can be frequently. There could be hundreds of widgets further that are using across the system.
Yolo team has worked to upgrade all Osiris widgets using the latest ws-scripts so that the latest bug fixes and functionality are present for all widgets. We have plenty of widgets that need to be updated with the current version spanning from v12 to v15. The number of widgets that need updating is about 30+ widgets. Updating these widgets has to be done manually, and there is a difference in the process of updating to the latest version for each specific version. Although we have relied on the practical experience gained when updating the ws-scripts version to build a document about the update process, this still has a few problems to fix. There are some issues or difficulties as below:
Human mistake: each version has a lot of manual steps we have to follow to update the ws-scripts to the latest version. With each specific version, we also have a different process. So, if not carefully, we can have a mistake while updating.
Time-consuming: As usual, it takes about 2 hours or more to update the ws-scripts with lots of manual steps. But, except fixing the linter errors and change the unit test must be done by the developer, almost another step can be done automatically.</t>
  </si>
  <si>
    <t>- Preventing human mistakes during upgrade processing and this work for all versions from 12 to 15 and higher.
- Within 0,5 -1 hour, team members can update the ws-scripts with most of the steps done automatically.
- Improve productivity of the team.</t>
  </si>
  <si>
    <t>We develop a bash script that helps to update ws-scripts for all widgets with any current version. With each specific version, it upgrades ws-scripts follow each process we documented. However, almost all the steps will be done automatically as open aws session, re-terraform widget, auto-install or update dependencies, add CI number... It also reminds us to do manual steps to make sure that we do not miss any steps during the updating process.</t>
  </si>
  <si>
    <t>- Productivity has increased dramatically: Updating the ws-scripts is about 0,5 - 1 hour instead of 2 hours or more as in the past.
- In the past, the team needed to do all manual steps to update the ws-scripts. We have to choose the update process for each version. Now we can use that bash script for all versions with almost the step done automatically, and the right process will be chosen auto with the script. So, we will decrease the mistake when updating.
- We re-use the script to do more updates. When we start, the requirement is that update all ws-script of the widget to version 15, but when we complete, we have updated all widgets using ws-scripts version 16 with the bash script.</t>
  </si>
  <si>
    <t>dungptk</t>
  </si>
  <si>
    <t>Vault - Avengers</t>
  </si>
  <si>
    <t>Create a tool that can generate hundreds of titles in any status with any parameter that we want for DEV, Manual Test, and automation test by 1 click
Save time for the team, time to generate must be ~5-10 seconds
New tool must be easy to set up and using for all of team member</t>
  </si>
  <si>
    <t>Team create a web app that not only create a title but also customize any information of titles (this requires deep knowledge about logic of titles and Vault systems)
Batch creating hundreds of titles on 5-10 seconds after one click
Building Docker images for multiple operating. Make sure both dev and test can run tool without any installation.</t>
  </si>
  <si>
    <t>thuongtn1</t>
  </si>
  <si>
    <t>OM, MVH, Tot Nhat</t>
  </si>
  <si>
    <t xml:space="preserve">Idea: Onboarding Guideline and Knowledge Transfer Plan
Problem: Actuos is a legacy platform within Cox Enterprise with complex system integrations with many third-party services. With over 7 million lines of code, and with limited to no technical design documents to support the existing code base, new hires require an extensive amount of time to consume business and technical information.
</t>
  </si>
  <si>
    <t>To equip new hires (new hires define as: Developers, QA, DBA) with a streamline administrative onboarding and knowledge transfer process to accelerate the learning curve of a highly intricate code base platform.
The objective is to operate with efficiency and speed to establish new hires to have an immediate impact and add value within the Cox ecosystem.</t>
  </si>
  <si>
    <t>Actuos teams: OM, MVH, Tot Nhat
Can extend to other projects</t>
  </si>
  <si>
    <t>Reducing the onboarding/knowledge transfer process down to 2-3 weeks which allows new hires to assist and have an immediate impact within the Cox ecosystem
Reducing the new hire administrative setup down from 5 to only 1 day which increases the level of productivity
Decreasing attrition impact and driving retention
Build and sustain confidence through the onboarding / knowledge transfer process so that new hires can be effective, efficient, and deliver exceptional results to our client</t>
  </si>
  <si>
    <t>minhtd17</t>
  </si>
  <si>
    <t>Chili (Triage | Part of Cox System Team)</t>
  </si>
  <si>
    <t>HaiNV12</t>
  </si>
  <si>
    <t>Quality/Production support</t>
  </si>
  <si>
    <t>Reduce time to find the root cause of production issue
Get alert about outage immediately
Increase product quality</t>
  </si>
  <si>
    <t>Create test script type for the main function on production using New Relic synthetic monitor
Create ping/Api test script for service/server
Use alert function on New Relic and create the alert condition
Create service directory on Pager Duty and make integration to New Relic
Setup priority, escalation policies, assignee</t>
  </si>
  <si>
    <t>Any outages of the main servers/services/functions get alert immediately base on PD Alert escalation policies</t>
  </si>
  <si>
    <t>This solution can be applied to all teams working on:
Use New Relic to monitor system
Use Pager Duty to cause the alert</t>
  </si>
  <si>
    <t>Protector-PS</t>
  </si>
  <si>
    <t>Planning (Grooming)</t>
  </si>
  <si>
    <t>- Team was in passive mode on any preparing cards detail, specially on Acceptance Criteria for the future sprint
- Team was unawareness of priority of cards when doing on any tasks on Rally.</t>
  </si>
  <si>
    <t>- Team proactively enhance the card quality by support more on cards detail (Acceptance Criteria) with offshore TA/ onshore TA / TSL
- Team has set a rank of cards besides of estimation depends on the importance impact to customer system when doing tasks on board</t>
  </si>
  <si>
    <t>PashaMa</t>
  </si>
  <si>
    <t xml:space="preserve">Vodka </t>
  </si>
  <si>
    <t>Product, Performance</t>
  </si>
  <si>
    <t>- Less manual process, easier to manage the ETL
- Lower the time needed for similar task in the future with less issues.</t>
  </si>
  <si>
    <t>Our DBA suggest to restructure the whole background process using ETL data tool (SSIS) and Kettle job to have the well-manage full flow.
As a result, we now need only one click to trigger the process of Molicar data and now the ingestion part take only 5 minute to run from 2 hours as before. In the near future, we are discussing with client to integrate this process to RDS to trigger this process automatically and apply the same methodology to other area as well.</t>
  </si>
  <si>
    <t>KhoaTD18 (Owner: tunt25. Assist: longvb)</t>
  </si>
  <si>
    <t>Workbench, Booster, Vicki2</t>
  </si>
  <si>
    <t>Process</t>
  </si>
  <si>
    <t>We are living with Covid together, anyone could be F0. If SM/PM will get influenced by Covid and become F0, it will be high risk for the team. It will effect to team productivity, communication (onsite, offshore, onshore), ....</t>
  </si>
  <si>
    <t>Due to mitigate risk, build backup resource and share knowledge of SM/PM. Invite other SM from other teams join daily stand up of their own team.
Note: just do it after getting confirmation from DM and team.</t>
  </si>
  <si>
    <t>Sharing the knowledge about business domain between SM/PM.
Build backup for SM. Remove bottle-neck at SM/PM role if have.
Share knowledge, idea about build team, leadership, vision, best practice between SM/PM.</t>
  </si>
  <si>
    <t>KhoaTP</t>
  </si>
  <si>
    <t>Tot Nhat/OM</t>
  </si>
  <si>
    <t>Idea: Develop Vehicle Support and Upload Evidence Tool
Problem:
I) Issue 1: Actuos team has worked for three vendors: BMW/Nissan/Volvo so that the main focus is on the vehicle. Everyday Developer/QA they would need to create vehicles and use them for debugging methods, testing business flow. To create a vehicle they need to prepare the correct vehicle file then drop it into the Biztalk server and wait for processing the vehicle. There are some issues or difficulties as below:
Biztalk server: there are only 2 concurrent sessions to access Biztalk so it means others have to wait for 2 members to finish their work and release their connection.
Human mistake: each vendor has a lot of vehicle types and some vehicles require the same file template but other types require different file templates that could make the team sometimes use the wrong files to load vehicles.
Time consuming: As usual it takes about 20 minutes for one member to complete a vehicle from preparing the vehicle template, connecting to Biztalk, checking data in the database.
II) Issue 2: During UAT testing, QA needs to submit test results and pieces of evidence for the passed test cases to Rally then PO can review and accept new features. This activity could be fast if we only have some test cases (Ex: 10 -20 test cases ) but this will take a considerable time for the QA team if they have more than 100 test cases and we do that manually.</t>
  </si>
  <si>
    <t>Preventing human mistakes during processing vehicles.
Within 3 -5 mins team members can create their test data.
Within some minutes we can load evidence of hundreds of test results with the same format and same time.
Improve productivity of the team.</t>
  </si>
  <si>
    <t>Problem I: develop a tool that helps to create vehicles for all vendors.
Problem II: develop a tool to submit test results and test evidence (files, pictures) to Rally without going one by one test case.</t>
  </si>
  <si>
    <t>Productivity has increased dramatically: creating a vehicle time is about 3-4 mins instead of 20 mins as the past
In the past, the team needed to spend around 1-2 week(s) training for new members about creating vehicles process. Now they can use that tool and jump to test features with just a little guide.
Save time to submit test results and evidence to Rally because members do not need to open a one-by-one test case for uploading.</t>
  </si>
  <si>
    <t>MungNN</t>
  </si>
  <si>
    <t>Tot Nhat</t>
  </si>
  <si>
    <t>Idea: Enhance percentage of pass regression test scripts on Pipeline or TeamCity.
Problem Context:
Most teams in C99 Program have an automated test suite that running on Pipeline or TeamCity. Smoke test suite is always run after the build completion but Regression test suite will be run before the production release periodically or on demand.
The team member usually creates Pull Request after they finish their self-test on Local/Pipeline or TeamCity that is ok to say that PR ready for reviewing and merging. That problem is when they run only one or several test scripts that could be passed but the issue happens when all regression test scripts were run at the same. These issues: the impact between scripts, the difference between test environments …That makes the test result may be bad, the first round is about 50% pass and we need to rerun another round to get 30% pass more.
=&gt; Regression test scripts need to be run frequently to find out issues that we are not aware of as soon as possible. The team will have a plan to investigate and fix fail scripts very soon.</t>
  </si>
  <si>
    <t>Frequently continuous integration and continuous delivery.
Increase percentage of pass test scripts to 90% and we just need to take a look about 10% remaining, that could be scripts failed, defects…</t>
  </si>
  <si>
    <t>Setup a Pipeline/TeamCity job to practice test script frequently and check compatibility when running multiple scripts together.</t>
  </si>
  <si>
    <t>The percentage of pass test scripts is 90%.</t>
  </si>
  <si>
    <t>Robocop</t>
  </si>
  <si>
    <t>FHM.C99.Flex</t>
  </si>
  <si>
    <t>Idea: Improve Automation test result in parallel run job
Problem: Currently, we apply parallel run job for Automation Regression, the result is always failed. The root cause is using file of list vin and random pick vin to load vehicle to system. We have 10 thread to run test case, so probability pick same vin for loading to system is 30-40%, and make all test case is failed. It will probably increase if number of list vin is smaller or number of thread is more than</t>
  </si>
  <si>
    <t>Optimize the current pick vin method by define area list vin in the file for specific thread</t>
  </si>
  <si>
    <t>Does not have any issue related to conflict when load vin while run parallel automation job</t>
  </si>
  <si>
    <t>All client in flex</t>
  </si>
  <si>
    <t>quynhnn4</t>
  </si>
  <si>
    <t>STRIKE</t>
  </si>
  <si>
    <t>Display build status of PR from Jenkins on Github.
Not allowed to merge if the status of PR is failed or out of date.</t>
  </si>
  <si>
    <t>Install plugin of Github on Jenkins and configure Jenkins settings to deliver status of building a PR to Github in time.
Configure **branch protection rules on Github **to enforce certain checkups and require passing checks for all PRs to be merged into the protected branch.</t>
  </si>
  <si>
    <t>tiennt7</t>
  </si>
  <si>
    <t>Quality</t>
  </si>
  <si>
    <t>Idea: Create an Impact Analysis/Impact Area before deploying code to the DEV/STAGE/PROD environment to avoid future conflict between teams working on the same or similar services/applications.
Problem:
Some teams working on the same or similar services/applications have issues when one of the teams deploys code to the DEV/STAGE/PROD environment. Such a deployment by the first team can cause a negative impact to the second. As teams often work in different time zones, it can sometimes take up to an entire business day to find the root cause of the error.
If that happens in the PROD environment, it can be a major problem.</t>
  </si>
  <si>
    <t>Reduce conflict between teams working on the same or similar services/applications
Increase product quality by implementing a strategy to more efficiently discover the presenting issue</t>
  </si>
  <si>
    <t>Create checklist for all user stories that have impact to the common service/application and need to deploy to DEV/STAGE/PROD environment
Encourage other teams review, communicate about, and seek approval for any relevant changes that could have implications on other teams</t>
  </si>
  <si>
    <t>Conflict abatement between teams</t>
  </si>
  <si>
    <t>Defenders</t>
  </si>
  <si>
    <t>Once the coding is completed and reviewed, offshore has to wait for onshore (1-2 days) to deploy the source code to Staging environment. It took team much more time for waiting. It also depends on 1 specific person.</t>
  </si>
  <si>
    <t>Proactively propose with onshore that offshore will handle the deployment. We got the KT, follow the steps and timelines for the deployment according to the project management process.
Now team can handle deployment of some systems, we will keep trying to handle more and more and looking forward to provide a completed service from beginning (business analysis) to the end (deploy production).</t>
  </si>
  <si>
    <t>khangnv4</t>
  </si>
  <si>
    <t>Compass</t>
  </si>
  <si>
    <t>Product/Productivity/Technical</t>
  </si>
  <si>
    <t>Idea: Build AWS Kinesis Replay tool for production support
Problem: Currently, Data Service teams of Manheim have a lot of applications using AWS Kinesis Data Stream for their event-driven system. But AWS Kinesis does not have any mechanism for searching and replaying messages (Replaying is to re-sending messages to the applications. When production issue happen that cause failure of processing a lot of messages, users can replay these failed messages to fix the missing data).</t>
  </si>
  <si>
    <t>Objective: Enable Replaying for AWS Kinesis Data Stream
Proposed Solution: Build a serverless application to handle Replaying for AWS Kinesis</t>
  </si>
  <si>
    <t>All teams that using AWS Kinesis Data Stream</t>
  </si>
  <si>
    <t>Build a serverless application to handle Replaying for AWS Kinesis</t>
  </si>
  <si>
    <t>Application has been go-live and teams now can setup Replay for AWS Kinesis. They can batch replay thousands of messages in a few clicks
Application uses serverless architecture so the running cost is very low (only 20-30% of similar solution using VMs)</t>
  </si>
  <si>
    <t>vinhlt3</t>
  </si>
  <si>
    <t>MVH, OM</t>
  </si>
  <si>
    <t>- Logging is one of the important parts of monitoring and developing products. As a big-size legacy system, Actuos utilizes Event Viewer (windows) to record log data. The log is usually in a detailed pattern (ex. method, parameters, exception).
- Actuos deployment is conducted on STAGING, UAT, SUPPORT, INACTIVE before PROD deployment. Each environment contains multiple separated servers: Biztalk, Website/Application, Scheduler, Windows Service. When errors happen, developers need to identify the environment, identify the server, login into the server to see logs. The pain point is coming in place if there are multiple servers getting errors and they all need to be monitored simultaneously. Finding servers, accessing them, open logs, all those works are unnecessary repeats.
- Moreover, 2 concurrently available sessions limit the access of the team. Making it frustrating and time-consuming to get log information is the second pain point.</t>
  </si>
  <si>
    <t>- Reduce unnecessary-repeated work makes log frustrating to access.
- Reduce time-consuming debugging/troubleshoot issue.
- Overall look is unavailable throughout all servers.
- Time-saving to access and monitor the system in lower environment without 3rd party dependence (cost-saving).
- Insightful view of the system in many environments.</t>
  </si>
  <si>
    <t xml:space="preserve">- It is ideal to have a centralized log tool, get access to log information on all servers in one time login, visualize information on a dashboard.
- A centralized log system contains:
One agent to crawl log information from a source in general and event viewer in particular and centralize to one place.
One application to visualize information.
</t>
  </si>
  <si>
    <t>khangnv2</t>
  </si>
  <si>
    <t>Kiwi, Golden Apple &amp; Dragonfruit</t>
  </si>
  <si>
    <t>Performance, Quality</t>
  </si>
  <si>
    <t>- To run a digital contracting website, we need a colossal database containing information on necessary documents and customer data. In order to test in lower environments such as local and DevInt, we need to have sufficient data, however, data in these environments is not as complete as the one in higher environments. Consequently, whenever we encounter a data deficit, we have to manually synchronize data from higher environments, which is extremely time-consuming</t>
  </si>
  <si>
    <t xml:space="preserve"> To find a solution to migrate data from higher environments to lower ones so that we can save a considerable amount of time when testing, which eventually leads to higher performance and quality.</t>
  </si>
  <si>
    <t>We create a module serving a number of essential functions such as migrating data based on deal context, specific lenders</t>
  </si>
  <si>
    <t>KhanhTQ11</t>
  </si>
  <si>
    <t>Furrari &amp; Jaguardian &amp; Dolphinity &amp; SteelHeart</t>
  </si>
  <si>
    <t>Testing</t>
  </si>
  <si>
    <t>Team does not have Testers to help with testing. Onshore feels like they are the quality gate for offshore</t>
  </si>
  <si>
    <t>Improve quality to have less defects &amp; reduce the amount of back and forth feedback</t>
  </si>
  <si>
    <t>Offshore teams in KBB created the testing guideline for different types of works ( Eg :UI, Tagging, CICD,...) When members work with the US, they can refer to the testing guideline to help with testing.</t>
  </si>
  <si>
    <t>vietvh11</t>
  </si>
  <si>
    <t>thongnh7</t>
  </si>
  <si>
    <t>BlazeWarrior</t>
  </si>
  <si>
    <t>annt35</t>
  </si>
  <si>
    <t>Workbench</t>
  </si>
  <si>
    <t>Productivity, Quality</t>
  </si>
  <si>
    <t xml:space="preserve"> Team spend a lot of time to review the Test case for UT/ IT/ Automation test. In complex business flow, it was difficult to understand the test cases and difficult to explain business flow to team or PO/TA</t>
  </si>
  <si>
    <t>Team using tool Freemind to draw the flow of test case..</t>
  </si>
  <si>
    <t>This tool support team more easy to check the coverage of test cases. And, support team more easier in communication about testing.</t>
  </si>
  <si>
    <t>khoatp</t>
  </si>
  <si>
    <t>Mocha</t>
  </si>
  <si>
    <t>Team did not have Test coverage report, code coverage report to visualize the rate to the customer.</t>
  </si>
  <si>
    <t xml:space="preserve">Improve quality by reviewing the Test coverage report, code coverage report every time needed.
</t>
  </si>
  <si>
    <t>khoahk</t>
  </si>
  <si>
    <t>Latte</t>
  </si>
  <si>
    <t>Make sure smoke tests do not affect real data on Prod and all test data on Prod must be cleaned up.
The smoke test should be run continuously.
Do not run smoke tests on the local environment.
The team has to run smoke tests on production without escalated permissions.</t>
  </si>
  <si>
    <t>New Relic Synthetics automation testing can be used by most projects in C99, because not only it can test for API but it can also test for Web UI.
As long as the team has the product (API/Web) deployed on the dev/stage/prod environment and team has account to access to New Relic.
This also reduce effort and very useful for QA/Tester team</t>
  </si>
  <si>
    <t>Reduce efforts for smoke testing/deployment time: for medium and large services those have from 5 to 10 APIs come up. Usually, it takes more than 15 minutes to do smoke tests manually after we deploy a new version. With automated testing by New Relic tool, it just takes less than 1 minute. For instant, max execution time of Latte is 3.88s (4 APIs).
Prevent human mistakes: all test cases are run automatically, minimize the risk of affecting real data.
Team can do smoke tests without escalated permissions: COX will provide a new set of credentials (Ex: Client ID, Secret Key…) to be used for New Relic Synthetics. So that team can use credentials without worrying about security issues.
Smoke tests are run continuously instead of one-time after deploying: ensure product quality during operation. If there is an issue, the team can get the alert message via mail, Slack channel, Pager Duty call etc.
Last but not least, Latte has tried the New Relic synthetic that was approved by Cox and deployed successfully; it is crucial evidence to present our ownership mindset and the spirit of continuous improvement.</t>
  </si>
  <si>
    <t>bangvp</t>
  </si>
  <si>
    <t>Team spend alot of time to review the PR. Sometimes, in source code still missing the basic mistakes. Such as: code convention, …</t>
  </si>
  <si>
    <t>Team using tool SonarLint to checking source code before committing.</t>
  </si>
  <si>
    <t>Team have the same ground-rule for coding and easier for team add new rule in future. This tool saved time for review code and improve quality of code. Team more confident on code quality.</t>
  </si>
  <si>
    <t>Flames</t>
  </si>
  <si>
    <t>Cannot upload large file size on the form because of limitation of implementation.</t>
  </si>
  <si>
    <t>Change implementation to allow upload large file by using Salesforce API</t>
  </si>
  <si>
    <t>phongnt12</t>
  </si>
  <si>
    <t>Venus</t>
  </si>
  <si>
    <t>Team actively monitors and controls commit per day of each member and number of coding days of team to make them align with COX target
Team can predict the result of these KPIs during the month</t>
  </si>
  <si>
    <t>Define tool as attachment excel sheet to predict, monitor and control commit per day and coding days KPI</t>
  </si>
  <si>
    <t>Venus team – all teams. Can extend to other projects</t>
  </si>
  <si>
    <t>Commit per day and Coding days KPI much more increase from Jul, these are 2 key reasons to make VSC increase from 0.77 (Jun) to 0.89 (Jul)
Team has no surprise with result from PluralSight at the end of month
Team knows how to arrange which member should have code commit on the day and how many suitable commits/member should submit on that day to keep the target, instead of randomly committing without plan as in the past
Compare result between this tool with PluralSight end of month: Coding Days is the same number, Commit per Day PluralSight is higher 0.1</t>
  </si>
  <si>
    <t>LinhVTH</t>
  </si>
  <si>
    <t>Atlas</t>
  </si>
  <si>
    <t>Development</t>
  </si>
  <si>
    <t>duongdh1</t>
  </si>
  <si>
    <t>We should collect experts from C99 who have experience on identify / solving problems like SA / TL / SM. And it would be excellent if there are someone with very good start-up company mindset in this team. Also this team will require a very high responsiblity and high motivation in helping others.
The challenge: People are busy with their own project. How we can organize a team to do this ? How do we reduce their work load at the team so they could help other teams ?</t>
  </si>
  <si>
    <t>A Scrum Team.</t>
  </si>
  <si>
    <t xml:space="preserve"> Improve the team productivity / Collecting best practices from audited team / Propose best practices for more teams in C99</t>
  </si>
  <si>
    <t>tundb1</t>
  </si>
  <si>
    <t>Cafe Phin</t>
  </si>
  <si>
    <t>Process &amp; Productivity</t>
  </si>
  <si>
    <t>Idea: The topic we had shared to LMS in Mar, hope it still value to other projects in C99
Improve Cycle time
Improve Productivity and Quality by working in pair
Cross-functional team &amp; subject master
Problem:
Team has Cycle time high and SFE low
Team member got stuck in their work
Team depends on Tech lead and hard to apply the back-up plan.</t>
  </si>
  <si>
    <t>Improve team productivity and retention knowledge/back up plan easy to apply.</t>
  </si>
  <si>
    <t>All projects and Members in C99.</t>
  </si>
  <si>
    <t xml:space="preserve"> Improve team productivity and retention knowledge/back up plan easy to apply.</t>
  </si>
  <si>
    <t>BinhNTH1</t>
  </si>
  <si>
    <t>VinFast</t>
  </si>
  <si>
    <t xml:space="preserve">Team spend a lot of time reviewing the current TMS systems with the complex business flow, it was difficult to understand and difficult to explain business flow, technical problems &amp; solutions to Dev team or PO, SA.
</t>
  </si>
  <si>
    <t>Team using tool Draw.io to draw wireframe, flow of business case, test case, technical problem &amp; solutions.</t>
  </si>
  <si>
    <t>This tool will help team easier to understand &amp; communicate about the flow of business cases, test cases, technical problems &amp; solutions.</t>
  </si>
  <si>
    <t>linhbh</t>
  </si>
  <si>
    <t>KBBATC Scrum Teams</t>
  </si>
  <si>
    <t>Process and Quality</t>
  </si>
  <si>
    <t>Technical Audit Team will
Following The Checklist (image) to evaluate the Team
Collecting best practices and update The Checklist
Analyze Scrum Team Quaterly or by Request</t>
  </si>
  <si>
    <t>Quaterly we will trigger a Technical Audit Process for a Scrum Team that need to be analyzed.
The challenge: People in Scrum Team should have a open mindset to receive feedbacks. The Technical Audit Team should give constructive comments.</t>
  </si>
  <si>
    <t>Code Quality should be improved. Process of Code Review will be more profressional. Onshore should confident about their Offshore Code Quality.</t>
  </si>
  <si>
    <t>Dolphinity &amp; Beyond</t>
  </si>
  <si>
    <t>Development &amp; Testing</t>
  </si>
  <si>
    <t>Everytime dev want to test the new (dev) version of UI library (Argo), we have to push code to GitHub and waiting for CI/CD build, create temp version of the library, add temp version to package json, re-run npm install to get dev version of the library to test.</t>
  </si>
  <si>
    <t>We can build the UI library on local, copy the build output directly to node_modules folder and run test on local PC, this solution will help to save cost (AWS resources using for CI/CD), build on local always faster.</t>
  </si>
  <si>
    <t>tientqm</t>
  </si>
  <si>
    <t>Idea: Improve purchase vehicle in Ove site
Problem: when team want to purchase/bid vehicle in open sale like OVE need to connect to VNP first. The VPN will make speed of internet is slow and account VPN sometimes have a problem can not log in, that make team need more time to finish testing</t>
  </si>
  <si>
    <t>Create purchase/bid vehicle in OVE site API by postman for manual testing, create method in automation framework and create a job in Teamcity also</t>
  </si>
  <si>
    <t> It is helpful for QAs, Devs or any member can prepare data by yourself without connect to VPN reduce time (about 3-4 mins set up VPN and Load website to purchase/bid vehicle via UI)</t>
  </si>
  <si>
    <t>Dolphinity &amp; Beyond, Jaguardians</t>
  </si>
  <si>
    <t>Activities and Soft Skills &amp; hard skills improvement</t>
  </si>
  <si>
    <t>Work from home for along time are very boring and will affect to everyone.</t>
  </si>
  <si>
    <t>Create more online activities to help members to improve team work spirit, build healthy working environment and help members to improve not only hard skills (technical skills) but also soft skills (English, communication, improve work &amp; life balance).
• Weekend party online.
• Birthday party online.
• Welcome new member party online.
• Technical sharing.
• Soft skills sharing.</t>
  </si>
  <si>
    <t>Tool team</t>
  </si>
  <si>
    <t>Idea: Recognition management tool.
Problem:
- When we have any certificate, five-star service, innovation, thanks request…, we need to post in Workplace (and another excel files), it quite takes time and difficult to follow the competition between each member or team.
- Admin (PMO) need to collect data in multiple sources and calculate the point/ rate then compare the result to consider winner for each month/ quarter. It also takes time and can cause human mistakes</t>
  </si>
  <si>
    <t>Propose a better approach that is able to achieve these goals:
- Centralize utilities / tools in one place.
- Data virtualization &amp; information centralization.
- Member has a place to create request &amp; tracking their achievement, even follow their progressing ranking (it can be individual or project team), hence, increasing motivation to compete the reward for each public Campaign.
- Admin can easily manage/ create any campaign/reward based on pre-calculation data with multiple metrics and display result in Dashboard.
- The Dashboard to be presented all winners, the top ranking for each completed campaign and popularize incoming campaign in multiple platform.</t>
  </si>
  <si>
    <t>All projects and Members in C99. In the future, it can be extended for all Fsofters.</t>
  </si>
  <si>
    <t>cuongvq2</t>
  </si>
  <si>
    <t>vAIVN</t>
  </si>
  <si>
    <t>Planning</t>
  </si>
  <si>
    <t>Currently onshore BA takes so much time to get requirement/clarification on the AC and not proactively asking questions when getting requirement</t>
  </si>
  <si>
    <t>Ask BA to record the meetings with product team when discussing about the cards and watch to get more information to prepare for new cards</t>
  </si>
  <si>
    <t>Let all members visible with customer via communication channel and meeting/demo.</t>
  </si>
  <si>
    <t>-Do the simple steps to coaching the team to be confident to communicate with customer and show their output.
-Check the below table</t>
  </si>
  <si>
    <t>Team members are active to customer.</t>
  </si>
  <si>
    <t>Production support</t>
  </si>
  <si>
    <t>Soft Skills</t>
  </si>
  <si>
    <t>Innovation_ID</t>
  </si>
  <si>
    <t>Project Code</t>
  </si>
  <si>
    <t>Team</t>
  </si>
  <si>
    <t>C99.DFIS-SWAE2021</t>
  </si>
  <si>
    <t>Tornado</t>
  </si>
  <si>
    <t>FHM.C99</t>
  </si>
  <si>
    <t>FHM.C99.Actuos_2</t>
  </si>
  <si>
    <t>Discoverers</t>
  </si>
  <si>
    <t>MVH</t>
  </si>
  <si>
    <t>Omnia Maxime</t>
  </si>
  <si>
    <t>FHM.C99.AMS_2</t>
  </si>
  <si>
    <t>FHM.C99.AP</t>
  </si>
  <si>
    <t>Booster</t>
  </si>
  <si>
    <t xml:space="preserve">Defenders </t>
  </si>
  <si>
    <t>FHM.C99.AVATAR</t>
  </si>
  <si>
    <t xml:space="preserve">AvatarFPT </t>
  </si>
  <si>
    <t>FHM.C99.BUYERLINK</t>
  </si>
  <si>
    <t>Link2</t>
  </si>
  <si>
    <t>FHM.C99.BuyerRedline_2</t>
  </si>
  <si>
    <t>Blaze Warrior</t>
  </si>
  <si>
    <t>FHM.C99.BuyerStrike_2</t>
  </si>
  <si>
    <t>Strike</t>
  </si>
  <si>
    <t>FHM.C99.CADS</t>
  </si>
  <si>
    <t>Skyscrapers</t>
  </si>
  <si>
    <t>FHM.C99.CEI.CloudTrans</t>
  </si>
  <si>
    <t>CloudTrans</t>
  </si>
  <si>
    <t>FHM.C99.DDS</t>
  </si>
  <si>
    <t>Transformers</t>
  </si>
  <si>
    <t>Espresso</t>
  </si>
  <si>
    <t>Protectors</t>
  </si>
  <si>
    <t>Boba</t>
  </si>
  <si>
    <t>Yolo</t>
  </si>
  <si>
    <t>FHM.C99.DSSD</t>
  </si>
  <si>
    <t>Americano</t>
  </si>
  <si>
    <t>DSSD</t>
  </si>
  <si>
    <t>Midnight</t>
  </si>
  <si>
    <t>FHM.C99.ECA_2</t>
  </si>
  <si>
    <t>Marvels</t>
  </si>
  <si>
    <t>Optimus</t>
  </si>
  <si>
    <t>Chili</t>
  </si>
  <si>
    <t>Dragon Fruit</t>
  </si>
  <si>
    <t>Golden Apple</t>
  </si>
  <si>
    <t>Kiwi</t>
  </si>
  <si>
    <t>Lychee</t>
  </si>
  <si>
    <t>Plum</t>
  </si>
  <si>
    <t>Ponzu</t>
  </si>
  <si>
    <t>FHM.C99.Flex_2</t>
  </si>
  <si>
    <t>201</t>
  </si>
  <si>
    <t>302</t>
  </si>
  <si>
    <t>404</t>
  </si>
  <si>
    <t>All</t>
  </si>
  <si>
    <t>Crashpanda</t>
  </si>
  <si>
    <t>Fireball</t>
  </si>
  <si>
    <t>Flex SRE</t>
  </si>
  <si>
    <t>Manifolds</t>
  </si>
  <si>
    <t>Mastermind</t>
  </si>
  <si>
    <t>Megamind</t>
  </si>
  <si>
    <t>Ninjago</t>
  </si>
  <si>
    <t>Oversteer</t>
  </si>
  <si>
    <t>Trend</t>
  </si>
  <si>
    <t>FHM.C99.KBBATC_2</t>
  </si>
  <si>
    <t>Chimpions</t>
  </si>
  <si>
    <t>Delta Force</t>
  </si>
  <si>
    <t>Dolphinity and Beyond</t>
  </si>
  <si>
    <t>Furrari</t>
  </si>
  <si>
    <t>Jaguadians</t>
  </si>
  <si>
    <t>Linkin Park</t>
  </si>
  <si>
    <t>Mi7</t>
  </si>
  <si>
    <t>Nerf Herders</t>
  </si>
  <si>
    <t>Queen</t>
  </si>
  <si>
    <t>Real Steal</t>
  </si>
  <si>
    <t>Shield</t>
  </si>
  <si>
    <t>Steelheart</t>
  </si>
  <si>
    <t>X- Force</t>
  </si>
  <si>
    <t>FHM.C99.KBBDA</t>
  </si>
  <si>
    <t>NYC</t>
  </si>
  <si>
    <t>Vodka</t>
  </si>
  <si>
    <t>FHM.C99.KBBMobile_2</t>
  </si>
  <si>
    <t>New KBBMobile</t>
  </si>
  <si>
    <t>FHM.C99.LMS2</t>
  </si>
  <si>
    <t>Arabica</t>
  </si>
  <si>
    <t>CafePhin</t>
  </si>
  <si>
    <t>Chocolate</t>
  </si>
  <si>
    <t>Cookie</t>
  </si>
  <si>
    <t xml:space="preserve">Frappuccino </t>
  </si>
  <si>
    <t>Liberica</t>
  </si>
  <si>
    <t>Macchiato</t>
  </si>
  <si>
    <t>"Night's Watch"</t>
  </si>
  <si>
    <t>Robusta</t>
  </si>
  <si>
    <t>SRE</t>
  </si>
  <si>
    <t>FHM.C99.MII_2</t>
  </si>
  <si>
    <t>PACE-X</t>
  </si>
  <si>
    <t>VILI</t>
  </si>
  <si>
    <t>VIPAR-FPT</t>
  </si>
  <si>
    <t>FHM.C99.ORBiT_2</t>
  </si>
  <si>
    <t>DevOps</t>
  </si>
  <si>
    <t>FHM.C99.OVW</t>
  </si>
  <si>
    <t>Pioneer</t>
  </si>
  <si>
    <t>Seekers</t>
  </si>
  <si>
    <t>FHM.C99.PPP2</t>
  </si>
  <si>
    <t>PPN</t>
  </si>
  <si>
    <t>FHM.C99.RPP</t>
  </si>
  <si>
    <t>Fast and Furiuos</t>
  </si>
  <si>
    <t>Hack Frenzy</t>
  </si>
  <si>
    <t>Nucleus</t>
  </si>
  <si>
    <t>WOTs</t>
  </si>
  <si>
    <t>FHM.C99.TMS</t>
  </si>
  <si>
    <t>Gandalf</t>
  </si>
  <si>
    <t>Youngbie</t>
  </si>
  <si>
    <t>FHM.C99.VAIIntegration</t>
  </si>
  <si>
    <t>VaiVN</t>
  </si>
  <si>
    <t>FHM.C99.Vault_2</t>
  </si>
  <si>
    <t>Avengers</t>
  </si>
  <si>
    <t>FHM.C99.VICKI</t>
  </si>
  <si>
    <t>Alpha3</t>
  </si>
  <si>
    <t>FHMC99OVE</t>
  </si>
  <si>
    <t>OVE.com</t>
  </si>
  <si>
    <t>FHMC99RE2E</t>
  </si>
  <si>
    <t>Guardians of the Galaxy</t>
  </si>
  <si>
    <t>Warriors of the sky</t>
  </si>
  <si>
    <t>FHMC99TECHOPS</t>
  </si>
  <si>
    <t>DIT</t>
  </si>
  <si>
    <t>EBI</t>
  </si>
  <si>
    <t>Id</t>
  </si>
  <si>
    <t xml:space="preserve">This is an action from internal retrospective of PACE-X team. We did analyze the previous sprint problem, then come up with this action. It is still in progress </t>
  </si>
  <si>
    <t>It is still in progress</t>
  </si>
  <si>
    <t>Content</t>
  </si>
  <si>
    <t>Area_Id</t>
  </si>
  <si>
    <t>Generated SQL DML commands for Teams table</t>
  </si>
  <si>
    <t>Generated SQL DML commands for Attachments table</t>
  </si>
  <si>
    <t>Generated SQL DML commands for Innovation_Area table</t>
  </si>
  <si>
    <t>Generated SQL DML commands for Area table</t>
  </si>
  <si>
    <t>Take ownership by improving an individuals problem-solving and self-research abilities:
Some teams have problems with taking ownership of the delivery of their projects. They still need clients to involve in their tasks and cannot work independently/ rely on the client.</t>
  </si>
  <si>
    <t>Most people think that ownership is to take care of all parts of the application. Then make a plan so that the team can take care of the project without customer involvement. That is a good improvement.
-&gt; But for me, I think ownership comes from individual problem solving and self-research. Develop that ownership for each member then combine with teamwork skills so that a team can take ownership effectively.
So, how can we improve problem-solving and self-research skills?
Actively observe and learn from people who have more experience than you. For example, we receive a task/request from the clients, it can be hard for me but seems very simple for TuanNA58 as the technical leader. He can bring the solution immediately but he does not tell me directly, he draws many things around this task like if I want to do this, what I need to do first, second,… And I will do research by myself. After a couple of times, I can do it myself, I can draw my own directions to solve that problem and do my own research.
Whenever you find something useful for you and for work, make a note of it, save it for later use. It will help shorten your brainstorming time when solving a related problem.
Participate in workshops or courses on problem-solving skills.
Research and learn more about necessary tools, keywords, tech stacks for work to shorten the self-research time.
Besides, lets raise the spirit of team works to solve bigger problems. When the members have good problem-solving skills and combined with teamwork, the team will go up quickly and strongly.
When a team is strong, keep learning the good points of other teams, sharing with each other will help a project team always be ready to take ownership as teamwork.</t>
  </si>
  <si>
    <t>- Team create multiple scenarios and proactively prepare UI mockups to cover as many use cases as possible and also utilize scenarios from a technical perspective. Team members contribute ideas and provide early feedback on the mockup with the mindset Team responsible for all tasks.
- Team bring the document to discuss with onsite BA before the meeting with customer. This increases transparency and reduces the gap between technical and business POV. BA is able to collect more questions from the Team to ask customer and reduce the number of back and forth meetings.
- Create shared document so that Team can help onsite BA as much as possible, update document after all related meeting.
- Team can use tools like Confluence (combine with draw.io), Figma, LucidChart, Sharepoint to collaborate the internal feedback between TSL, BA, and DEV</t>
  </si>
  <si>
    <t>Idea: Reduce React App Size In Production to boost the rendering performance
Problem:
- Manheim User access frequently to the Signup Page and the new users need to wait few minutes for the application render the full content.
- Low loading has always been a priority for search engines (Google, Bing) to reduce the ranking at the search result.</t>
  </si>
  <si>
    <t>Vault team needs to test hundreds of test cases per iteration and each test case needs one or more titles (with different parameters and status) for executing the testing.
With the current data generating tool from customer (Tandem), team has to wait ~ 4-5 minutes to generate one title. This process is quite annoyed when it takes a huge time for hundreds of titles. (in the past, tester spent around 15 minutes just for creating 1 shipped to buyer title for testing)
The title created by Tandem is in pre-receipt state and can not customize all of needed parameters. Tester needs several steps to convert the title to the expected state.
Tandem is not well maintained by customer so it is often down and got some bugs that the team cannot solve by ourself.</t>
  </si>
  <si>
    <t>To provide a well-planned and organized initiations to quickly get new hires up-to-speed one-on-one/group knowledge transfer working sessions with onshore/offshore lead BA and technical leads
Provide comprehensive documentation outlining the structure of the business and technical guidelines (For all three clients within the Actuos platform: BMW, Nissan, and Volvo)
To utilize an existing virtual desktop infrastructure (VDI) template for new hires (environment is ready to work immediately).</t>
  </si>
  <si>
    <t>Idea: Triage Remediation Tools
Problem: There are some pain points from Triage perspectives where we have to use mutiple tools / utilities and platforms in order to remediate an incident such as Fugu, Splunk, DB utility, Deal Snapshot Utility, XML Viewer, etc. The idea came from the Team when we got fed up of spending so much times and efforts into one incident, looking here and there, changing many tabs. The question was:
Why would not we have all the tools / utitilies at the same place, where we only need to keyin parameters one time?</t>
  </si>
  <si>
    <t>Propose a better approach that is able to achieve these goals:
Centralize utilities / tools in one place.
Using One Search functionality for keying in search parameters only one time through out the utilities and tools.
Creation of a Consolidated Deal Status Report​ (for outages).
Determine impact and remediation steps of affected deals​.
Better understanding of the impact​s:
Faster remediation​ (especially when outage happens on Production)
Reduce customer MTTR​
Integrate mutiple platforms(splunk, fugu).
Migrate Monolithic bunch of legacy utilities into a flexible MicroServices via Rest APIs exposed by the Team</t>
  </si>
  <si>
    <t>Triage Team will be the initial users, after that we will open to additional users like Front Line Team, Client Service People, etc. The Product vision is that those Client Service and/or Front Line people can use our Tool for triage incidents before even pass them to Triage Team, hence we are able to back off a little bit and concentrate more on engineering type of works.</t>
  </si>
  <si>
    <t>Reduce time and effort triaging incident tremendously (approximately from 30 minutes to 30s (One Click Search)), centralize utilities in one place with friendly, fresh UI/UX (received many compliments from Roya - Cox Director), transform monolithic legacy system into a flexible microservices integrated utilities.</t>
  </si>
  <si>
    <t>Idea: Setup the Pager Duty Alert based on New Relic synthetic monitor for the main functions/services/servers on production
Problem:
Some of the services on production don not have monitoring. This has been time-consuming to find the root cause of the outage since it is reported by CSRs. If this problem has been not found early, it can cause major problems.</t>
  </si>
  <si>
    <t>Offshore team will add another section on backlog grooming internally in the first Friday of the sprint to enhance Acceptance Criteria more detail. The output of the meeting would be the decent detail of new cards , team will proactively clarify business requirement and Q&amp;A in around in case. If anything unclear, we will have another round to check with our onshore TA (Karan)
Another result is to rank all new cards to make prioritize for team easier to focus work with.
We did the retro on the last sprint and found the problem then now we need some actions with these issues. It is a long progress and we hope will have a gradually improvement on some iterations</t>
  </si>
  <si>
    <t>It is a long progress</t>
  </si>
  <si>
    <t>- KBB vision is to be the trusted source of vehicle price and its mission is to provide the thorough pricing to whom may need it, you can count car dealer, consumer, bank or insurance guys.
- The main part of KBB data team is to ingest the data from various sources to make sure analysis engine have the best input (GIGO – Garbage in, Garbage out, the more quality and quantity the data is, the more quality outcome we can get), current legacy process contain numbers of silo sub process using different technique from Shell script to Python code with Window Services in order to ingest and transform data into destination database.
- It normally take from 2-5 hours in total and the ingestion part itself spent 60% time. It also sometimes causes defect that need our engineer to rerun the process. It is time to change thanks to our team mindset of keep improving what we do.</t>
  </si>
  <si>
    <t>To follow up with the build status on Jenkin of a PR, developers cannot observe directly on Github but going through a process may take few minutes by accessing Jenkins through many steps (Connecting VPN, Logging into Jenkins, etc) or by third-party app like Slack, though Slack’s interface is hard to track the status of any specific PR.
In the process of reviewing a Pull Request (PR), the master branch always be updated so the current branch can be out of date or cause conflicts. Moreover, PR current build status on Jenkin may be FAILED. Even though with these issues above, Github still allows to merge then it may cause some flaws in our application if someone unintentionally merges the request.</t>
  </si>
  <si>
    <t>Actuos has extremely complicated integration with manheim internal systems (title shared service, transportation service, transaction service, AS400-physical auction, etc.), vendor services &amp; other third-parties (Carfax, NextInspect). It is difficult to deep dive to truly understand &amp; take ownership for the system, because it is risky if someone tries to change database/server configurations for debugging purpose.</t>
  </si>
  <si>
    <t>Create a mirror of the current environment with all the necessary integration as a package, so that any developer can deploy it locally or in a shared server and anyone can play with the database &amp; the integrations. (Progress: 30%)</t>
  </si>
  <si>
    <t>Give quick review and finish in daily call with onshore, if cannot finish, a deadline of review will be given. For review related to other Cox team, will tag directly in daily report so that onshore and PO can follow up to push.</t>
  </si>
  <si>
    <t xml:space="preserve">Tech Lead built the Test coverage report, code coverage report in AWS codebuild. The solution was already applied among LMS teams so far.
</t>
  </si>
  <si>
    <t>Latte team needs to execute smoke tests after deploying our service to the production environment. Normally, smoke testing will be done manually by QA after deploying a new version. But COX does not recommend manual test because they concern about several issues may occur on production as below:
Trash data: Putting data into Prod has to be done with care and forethought. COX does not want to add anything to Prod that can detrimentally affect anything else. And, after the team has taken all precautions, any data added to Prod MUST be cleaned up (that must be stressed).
Run continuously: Whatever method is chosen; it should not be something that is run from the local machine if it can be helped. COX expects that we should strive for something that can be run by anyone at any time, without wondering if their local environment is set up correctly to run it. Moreover, they also want the test to run continuously and not just at deploy time.
Security: To perform the smoke test on prod, the team needs credentials provided by Cox. However, COX certainly would not provide any credentials to access prod because of security reasons. They expect that team should think about how to validate functionality in production without escalated permissions.
The team needs to propose a solution for smoke tests that meets all the above requirements before deploying the product.</t>
  </si>
  <si>
    <t xml:space="preserve">Suggest New Relic Synthetics:
Actually, we can run smoke tests manually such as Postman tool, but we were thinking about a tool that is easier and more reliable to automate critical workflows. So, team suggested that using synthetic monitoring API tests to monitor Latte API endpoints to ensure they are functioning correctly. And finally, we got approval from COX.
New Relic Synthetics - overview:
The synthetic monitoring API tests are available on New Relic which is very commonly used by COX. The monitor can be configured to secure a credential.
New Relic Synthetics is a powerful tool in the observability toolbox, but it is easy to overlook when developers are focusing on application metrics, error rates, and logs. However, once you set up synthetic monitors, you can test on-demand and on a regular basis, which improves your confidence in your deployments to production and, ultimately, improves your CI/CD pipelines.
New Relic Synthetics - initialization and management:
Synthetic monitoring is easily managed and configured: Active/Inactive, Setup location, schedule execution time. It allows us to change the configuration at any time.
The script can be validated during the creation process, all secret keys are strictly confidential. COX commit to create secure credentials for the team to implemented New Relic Synthetics.
Tests can be created in advance and run at Stage to make sure it works well before moving to Prod. If script has any issues, it will be detected and corrected soon.
Synthetics script also provides assert functions that allow us to validate the response results after calling the API:
assert.equal(result.response.statusCode, 200, Create data SUCCESSFUL);
New Relic Synthetics - state tracking:
Once the Synthetics is created, it will run continuously as it was configured. And we can track sate of Production easily: success rate, maximum execution time, average execution time, failure/success rate, trigger smoke immediately by click run check button.
It also shows the executed test scenarios as well as logging. We ensure the smoke test was run as expected. It helps us to have an overview of the smoke test scenario and limit the errors that can occur due to carelessness.
</t>
  </si>
  <si>
    <t>Tool to actively monitor and control Coding Days and Commit per Day KPI
Problem:
Team does not have enough code for every member to commit as target, this happens due to specific feature assignment constraint from COX to team
Coding performance and VSC of team are low in recent months
Coding performance target which COX expects to team is very high</t>
  </si>
  <si>
    <t>Create tool to auto convert Json String to Java POJO object</t>
  </si>
  <si>
    <t>Idea: Problem Solver Team
Problem: Some projects / scrum teams having troubles with productitivy / efficiency / communication / ... but they did not know what is the root cause of problem, how to solve the problem, how to increase producitivity of the team.
Example: The CI/CD process of team is extremely unstable. It fails in random but the team did not know how solve it and keep working with this, it slows the development process and people get distracted because of waiting for the build.
Why would not we have all a team of experts which can idenfity problems / potential risks / provide ideas to improve the output ?</t>
  </si>
  <si>
    <t>Propose solution / ideas to improve team productivity:
Join meetings with team to identify problems.
Talk directly with each person in team to identify factors that slow their performances or their contributions.
Propose ideas / solutions to team to improve their efficiency (It could be a technical solution / review process / quality process ...)
Report to high level manager about issues that could not resolve by the team. (For example, the team is missing a person who can enage with customers, some conflicts between team members, problems with working assets like slow VDI / slow machine / ...)
Collecting best practices from audited team and propose for other teams.</t>
  </si>
  <si>
    <t>We brought up this proposal in April and got approval straight away from Cliff (Cox Manager). We have been developing a totally Brand New React-App Tool and have 8 Sprints gone by, did several DEMOs in System Team as well as Contract Train End of Sprint Meetings</t>
  </si>
  <si>
    <t>Build status of PR can be seen right from GHE by the little indicator on the right of PR title, no extra seconds/processes.
The master branch is protected and ensure only the most stable code are merged, also very easy to maintain.</t>
  </si>
  <si>
    <t>Offshore has to wait for onshore (3-5 days) and Cox team (5-7 days) to get a card reviewed, which leads to long cycle time</t>
  </si>
  <si>
    <t>Idea: Simple communication to improve offshore team visibility and show the team value to customer.
Problem:
- Some teams got comments from customer that they just know SM or TL from offshore or TA from onshore, they do not see the offshore value.</t>
  </si>
  <si>
    <t>The team bring to you the Recognition system can adapt all above things, currently, the system is running the sprints 5th and is being completed to go live in 1st Sep, 2021. Lets wait &amp; welcome it.</t>
  </si>
  <si>
    <t>All problems are solving and archive the Objective with the friendly and attractive system.</t>
  </si>
  <si>
    <t>Idea: Technical Audit Team
Problem
Quaterly we are having Vendor Score Card to collect feedbacks from Customer ? But I think it is too late to evaluate our teams. Why do not we have a Internal Technical Audit Process to evaluate what is missing and what should be improved.
Example1: The Scum Team did not have a standard tool to format the code or validate the coding conventions and it leads to redundant file changes which are not relevant to the User Story. This will make your Pull Request is not professional. And it will lead your team to scenario that Onshore will question about your Code Quality.
Example2: The Scrum Team did not contact with Onshore to understand the way they doing code review. This will lead the team to situation that your Pull Request is always receiving comments. Then combining with Time Shift (US-VN), the team always got delays in Code Approval Process. Then Onshore will consider again about your Code Quality.
Why don not we have a Internal Technical Audit Process to evaluate what is missing and what should be improved before receiving Escalations ?</t>
  </si>
  <si>
    <t>It take time to convert from json string to Java POJO object. We can not use online tool as it violate ISM rules.</t>
  </si>
  <si>
    <t>1.Improve Cycle time
Action:
Focus on grooming and analysis US in detail: US input will be prepared fully before moving US to In-progress. All the input including UI/UX design, solution, business flow, AC, library use, testing, demo will be analyzed before start, assess exit criteria of define stage.
During implement US, to minimize waste, we wont start too many US at the same time, we focus to complete all In progress US (1 US will be in-charged by 1 pair)
When US is completed, we provide information on PO including build number, demo video so she have enough information to accept the US, PO does not need to wait until demo day to accept the US, so we can minimize the time of US in completed stage.
2. Improve Productivity and Quality by working in pair
Action:
All activities in the project is arranged by pair working (As practice from XP) from grooming the US to implementing the US. Pair-mate works together, discuss together, review together.
Benefit:
Improve team connection and relationship
The US is analyzed carefully and completed earlier. (improve cycle time, detect defect and issue earlier, the blocker or technical problem is resolved sooner)
3. Cross-functional team &amp; subject master
Team member was built up as cross-functional engineering by having full skill of analysis, design, code, UT, AT, Customer Support, Deployment....
But, we still have subject master who has deep understanding about the specific subject and 1 back up person for that subject to solve the complicated problem when it happens because in this full-life cycle project we have to ensure the working and status of more than 30 tool/system .
Keep retention knowledge inside the team, so anytime anyone wants to leave by personal matter, the back-up can handle job so the work in project is not blocked by anyone.</t>
  </si>
  <si>
    <t>KhoaTD18</t>
  </si>
  <si>
    <t>Account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</si>
</sst>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yyyy\-mm\-dd;@"/>
  </numFmts>
  <fonts count="9">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0"/>
      <name val="Calibri"/>
      <family val="2"/>
      <scheme val="minor"/>
    </font>
    <font>
      <sz val="11"/>
      <color rgb="FF050505"/>
      <name val="Segoe UI Historic"/>
      <family val="2"/>
    </font>
    <font>
      <sz val="11"/>
      <color rgb="FF050505"/>
      <name val="Inherit"/>
    </font>
    <font>
      <b/>
      <sz val="10"/>
      <color theme="0"/>
      <name val="Arial"/>
      <family val="2"/>
    </font>
    <font>
      <sz val="11"/>
      <color rgb="FF242424"/>
      <name val="Segoe UI"/>
      <family val="2"/>
    </font>
  </fonts>
  <fills count="5">
    <fill>
      <patternFill patternType="none"/>
    </fill>
    <fill>
      <patternFill patternType="gray125"/>
    </fill>
    <fill>
      <patternFill patternType="solid">
        <fgColor rgb="FF00B0F0"/>
        <bgColor indexed="64"/>
      </patternFill>
    </fill>
    <fill>
      <patternFill patternType="solid">
        <fgColor rgb="FF0070C0"/>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xf numFmtId="0" fontId="0" fillId="0" borderId="1" xfId="0" applyBorder="1"/>
    <xf numFmtId="0" fontId="1" fillId="2" borderId="1" xfId="0" applyFont="1" applyFill="1" applyBorder="1" applyAlignment="1">
      <alignment horizontal="center" wrapText="1"/>
    </xf>
    <xf numFmtId="0" fontId="2" fillId="3" borderId="1" xfId="0" applyFont="1" applyFill="1" applyBorder="1"/>
    <xf numFmtId="0" fontId="4" fillId="3" borderId="1" xfId="1" applyFont="1" applyFill="1" applyBorder="1"/>
    <xf numFmtId="0" fontId="3" fillId="0" borderId="1" xfId="1" applyBorder="1"/>
    <xf numFmtId="0" fontId="0" fillId="0" borderId="1" xfId="0" quotePrefix="1" applyBorder="1" applyAlignment="1">
      <alignment wrapText="1"/>
    </xf>
    <xf numFmtId="0" fontId="0" fillId="0" borderId="1" xfId="0" applyBorder="1" applyAlignment="1">
      <alignment wrapText="1"/>
    </xf>
    <xf numFmtId="0" fontId="5" fillId="0" borderId="0" xfId="0" applyFont="1"/>
    <xf numFmtId="0" fontId="2" fillId="3" borderId="1" xfId="0" applyFont="1" applyFill="1" applyBorder="1" applyAlignment="1">
      <alignment wrapText="1"/>
    </xf>
    <xf numFmtId="0" fontId="0" fillId="0" borderId="0" xfId="0" applyAlignment="1">
      <alignment wrapText="1"/>
    </xf>
    <xf numFmtId="0" fontId="0" fillId="4" borderId="1" xfId="0" applyFill="1" applyBorder="1" applyAlignment="1">
      <alignment wrapText="1"/>
    </xf>
    <xf numFmtId="0" fontId="5" fillId="0" borderId="0" xfId="0" applyFont="1" applyAlignment="1">
      <alignment wrapText="1"/>
    </xf>
    <xf numFmtId="0" fontId="6" fillId="0" borderId="0" xfId="0" applyFont="1" applyAlignment="1">
      <alignment vertical="center" wrapText="1"/>
    </xf>
    <xf numFmtId="0" fontId="6" fillId="0" borderId="0" xfId="0" applyFont="1" applyAlignment="1">
      <alignment horizontal="left" vertical="center" wrapText="1" indent="1"/>
    </xf>
    <xf numFmtId="0" fontId="7" fillId="2" borderId="1" xfId="0" applyFont="1" applyFill="1" applyBorder="1" applyAlignment="1">
      <alignment horizontal="center"/>
    </xf>
    <xf numFmtId="0" fontId="8" fillId="0" borderId="0" xfId="0" applyFont="1"/>
    <xf numFmtId="0" fontId="0" fillId="0" borderId="0" xfId="0" applyBorder="1" applyAlignment="1">
      <alignment wrapText="1"/>
    </xf>
    <xf numFmtId="0" fontId="2" fillId="3" borderId="0" xfId="0" applyFont="1" applyFill="1" applyBorder="1" applyAlignment="1">
      <alignment horizontal="center" wrapText="1"/>
    </xf>
    <xf numFmtId="167" fontId="0" fillId="0" borderId="1" xfId="0" applyNumberFormat="1" applyBorder="1" applyAlignment="1">
      <alignment wrapText="1"/>
    </xf>
    <xf numFmtId="0" fontId="0" fillId="0" borderId="0" xfId="0" applyAlignment="1">
      <alignment horizontal="center" vertical="center"/>
    </xf>
    <xf numFmtId="0" fontId="7" fillId="2"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left" vertical="center" wrapText="1"/>
    </xf>
    <xf numFmtId="0" fontId="0" fillId="0" borderId="1" xfId="0" applyBorder="1" applyAlignment="1">
      <alignment horizont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20</xdr:row>
      <xdr:rowOff>0</xdr:rowOff>
    </xdr:from>
    <xdr:to>
      <xdr:col>9</xdr:col>
      <xdr:colOff>304800</xdr:colOff>
      <xdr:row>20</xdr:row>
      <xdr:rowOff>304800</xdr:rowOff>
    </xdr:to>
    <xdr:sp macro="" textlink="">
      <xdr:nvSpPr>
        <xdr:cNvPr id="1030" name="AutoShape 6" descr="May be an image of floor plan and text that says &quot;SOAP/API ANL Servers Window Services Monitoring Application Biztalk Server www Web Servers&quot;">
          <a:extLst>
            <a:ext uri="{FF2B5EF4-FFF2-40B4-BE49-F238E27FC236}">
              <a16:creationId xmlns:a16="http://schemas.microsoft.com/office/drawing/2014/main" id="{00000000-0008-0000-0100-000006040000}"/>
            </a:ext>
          </a:extLst>
        </xdr:cNvPr>
        <xdr:cNvSpPr>
          <a:spLocks noChangeAspect="1" noChangeArrowheads="1"/>
        </xdr:cNvSpPr>
      </xdr:nvSpPr>
      <xdr:spPr bwMode="auto">
        <a:xfrm>
          <a:off x="22059900" y="42491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20</xdr:row>
      <xdr:rowOff>0</xdr:rowOff>
    </xdr:from>
    <xdr:to>
      <xdr:col>9</xdr:col>
      <xdr:colOff>304800</xdr:colOff>
      <xdr:row>20</xdr:row>
      <xdr:rowOff>304800</xdr:rowOff>
    </xdr:to>
    <xdr:sp macro="" textlink="">
      <xdr:nvSpPr>
        <xdr:cNvPr id="1031" name="AutoShape 7" descr="May be an image of floor plan and text that says &quot;SOAP/API ANL Servers Window Services Monitoring Application Biztalk Server www Web Servers&quot;">
          <a:extLst>
            <a:ext uri="{FF2B5EF4-FFF2-40B4-BE49-F238E27FC236}">
              <a16:creationId xmlns:a16="http://schemas.microsoft.com/office/drawing/2014/main" id="{00000000-0008-0000-0100-000007040000}"/>
            </a:ext>
          </a:extLst>
        </xdr:cNvPr>
        <xdr:cNvSpPr>
          <a:spLocks noChangeAspect="1" noChangeArrowheads="1"/>
        </xdr:cNvSpPr>
      </xdr:nvSpPr>
      <xdr:spPr bwMode="auto">
        <a:xfrm>
          <a:off x="22059900" y="42491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9</xdr:col>
      <xdr:colOff>0</xdr:colOff>
      <xdr:row>20</xdr:row>
      <xdr:rowOff>0</xdr:rowOff>
    </xdr:from>
    <xdr:to>
      <xdr:col>9</xdr:col>
      <xdr:colOff>304800</xdr:colOff>
      <xdr:row>20</xdr:row>
      <xdr:rowOff>304800</xdr:rowOff>
    </xdr:to>
    <xdr:sp macro="" textlink="">
      <xdr:nvSpPr>
        <xdr:cNvPr id="1032" name="AutoShape 8" descr="May be an image of floor plan and text that says &quot;SOAP/API ANL Servers Window Services Monitoring Application Biztalk Server www Web Servers&quot;">
          <a:extLst>
            <a:ext uri="{FF2B5EF4-FFF2-40B4-BE49-F238E27FC236}">
              <a16:creationId xmlns:a16="http://schemas.microsoft.com/office/drawing/2014/main" id="{00000000-0008-0000-0100-000008040000}"/>
            </a:ext>
          </a:extLst>
        </xdr:cNvPr>
        <xdr:cNvSpPr>
          <a:spLocks noChangeAspect="1" noChangeArrowheads="1"/>
        </xdr:cNvSpPr>
      </xdr:nvSpPr>
      <xdr:spPr bwMode="auto">
        <a:xfrm>
          <a:off x="22059900" y="42491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pt.workplace.com/groups/606282946668804/permalink/883843538912742/" TargetMode="External"/><Relationship Id="rId13" Type="http://schemas.openxmlformats.org/officeDocument/2006/relationships/hyperlink" Target="https://fpt.workplace.com/groups/606282946668804/permalink/882944669002629/" TargetMode="External"/><Relationship Id="rId18" Type="http://schemas.openxmlformats.org/officeDocument/2006/relationships/hyperlink" Target="https://fpt.workplace.com/groups/606282946668804/permalink/883749535588809/" TargetMode="External"/><Relationship Id="rId26" Type="http://schemas.openxmlformats.org/officeDocument/2006/relationships/hyperlink" Target="https://fpt.workplace.com/groups/606282946668804/permalink/882871942343235/" TargetMode="External"/><Relationship Id="rId39" Type="http://schemas.openxmlformats.org/officeDocument/2006/relationships/hyperlink" Target="https://fpt.workplace.com/groups/606282946668804/permalink/882930195670743/" TargetMode="External"/><Relationship Id="rId3" Type="http://schemas.openxmlformats.org/officeDocument/2006/relationships/hyperlink" Target="https://fpt.workplace.com/groups/606282946668804/permalink/886687341961695/" TargetMode="External"/><Relationship Id="rId21" Type="http://schemas.openxmlformats.org/officeDocument/2006/relationships/hyperlink" Target="https://fpt.workplace.com/groups/606282946668804/permalink/882980118999084/" TargetMode="External"/><Relationship Id="rId34" Type="http://schemas.openxmlformats.org/officeDocument/2006/relationships/hyperlink" Target="https://fpt.workplace.com/groups/606282946668804/permalink/857799178183845/" TargetMode="External"/><Relationship Id="rId42" Type="http://schemas.openxmlformats.org/officeDocument/2006/relationships/hyperlink" Target="https://fpt.workplace.com/groups/606282946668804/permalink/857794211517675/" TargetMode="External"/><Relationship Id="rId7" Type="http://schemas.openxmlformats.org/officeDocument/2006/relationships/hyperlink" Target="https://fpt.workplace.com/groups/606282946668804/permalink/883074028989693/" TargetMode="External"/><Relationship Id="rId12" Type="http://schemas.openxmlformats.org/officeDocument/2006/relationships/hyperlink" Target="https://fpt.workplace.com/groups/606282946668804/permalink/880279949269101/" TargetMode="External"/><Relationship Id="rId17" Type="http://schemas.openxmlformats.org/officeDocument/2006/relationships/hyperlink" Target="https://fpt.workplace.com/groups/606282946668804/permalink/883098262320603/" TargetMode="External"/><Relationship Id="rId25" Type="http://schemas.openxmlformats.org/officeDocument/2006/relationships/hyperlink" Target="https://fpt.workplace.com/groups/606282946668804/permalink/882958592334570/" TargetMode="External"/><Relationship Id="rId33" Type="http://schemas.openxmlformats.org/officeDocument/2006/relationships/hyperlink" Target="https://fpt.workplace.com/groups/606282946668804/permalink/855506088413154/" TargetMode="External"/><Relationship Id="rId38" Type="http://schemas.openxmlformats.org/officeDocument/2006/relationships/hyperlink" Target="https://fpt.workplace.com/groups/606282946668804/permalink/859409638022799/" TargetMode="External"/><Relationship Id="rId2" Type="http://schemas.openxmlformats.org/officeDocument/2006/relationships/hyperlink" Target="mailto:F@W%20Post" TargetMode="External"/><Relationship Id="rId16" Type="http://schemas.openxmlformats.org/officeDocument/2006/relationships/hyperlink" Target="https://fpt.workplace.com/groups/606282946668804/permalink/884761438820952/" TargetMode="External"/><Relationship Id="rId20" Type="http://schemas.openxmlformats.org/officeDocument/2006/relationships/hyperlink" Target="https://fpt.workplace.com/groups/606282946668804/permalink/883124022318027/" TargetMode="External"/><Relationship Id="rId29" Type="http://schemas.openxmlformats.org/officeDocument/2006/relationships/hyperlink" Target="https://fpt.workplace.com/groups/606282946668804/permalink/882869889010107/" TargetMode="External"/><Relationship Id="rId41" Type="http://schemas.openxmlformats.org/officeDocument/2006/relationships/hyperlink" Target="https://fpt.workplace.com/groups/606282946668804/permalink/882897092340720/" TargetMode="External"/><Relationship Id="rId1" Type="http://schemas.openxmlformats.org/officeDocument/2006/relationships/hyperlink" Target="https://fpt.workplace.com/groups/606282946668804/permalink/878177692812660/" TargetMode="External"/><Relationship Id="rId6" Type="http://schemas.openxmlformats.org/officeDocument/2006/relationships/hyperlink" Target="https://fpt.workplace.com/groups/606282946668804/permalink/886778328619263/" TargetMode="External"/><Relationship Id="rId11" Type="http://schemas.openxmlformats.org/officeDocument/2006/relationships/hyperlink" Target="https://fpt.workplace.com/groups/606282946668804/permalink/882887352341694/" TargetMode="External"/><Relationship Id="rId24" Type="http://schemas.openxmlformats.org/officeDocument/2006/relationships/hyperlink" Target="https://fpt.workplace.com/groups/606282946668804/permalink/882938872336542/" TargetMode="External"/><Relationship Id="rId32" Type="http://schemas.openxmlformats.org/officeDocument/2006/relationships/hyperlink" Target="https://fpt.workplace.com/groups/606282946668804/permalink/883171458979950/" TargetMode="External"/><Relationship Id="rId37" Type="http://schemas.openxmlformats.org/officeDocument/2006/relationships/hyperlink" Target="https://fpt.workplace.com/groups/606282946668804/permalink/882925575671205/" TargetMode="External"/><Relationship Id="rId40" Type="http://schemas.openxmlformats.org/officeDocument/2006/relationships/hyperlink" Target="https://fpt.workplace.com/groups/606282946668804/permalink/857667344863695/" TargetMode="External"/><Relationship Id="rId5" Type="http://schemas.openxmlformats.org/officeDocument/2006/relationships/hyperlink" Target="https://fpt.workplace.com/groups/606282946668804/permalink/880912852539144/" TargetMode="External"/><Relationship Id="rId15" Type="http://schemas.openxmlformats.org/officeDocument/2006/relationships/hyperlink" Target="https://fpt.workplace.com/groups/606282946668804/permalink/879205239376572/" TargetMode="External"/><Relationship Id="rId23" Type="http://schemas.openxmlformats.org/officeDocument/2006/relationships/hyperlink" Target="https://fpt.workplace.com/groups/606282946668804/permalink/882892922341137/" TargetMode="External"/><Relationship Id="rId28" Type="http://schemas.openxmlformats.org/officeDocument/2006/relationships/hyperlink" Target="https://fpt.workplace.com/groups/606282946668804/permalink/874256183204811/" TargetMode="External"/><Relationship Id="rId36" Type="http://schemas.openxmlformats.org/officeDocument/2006/relationships/hyperlink" Target="https://fpt.workplace.com/groups/606282946668804/permalink/866642820632814/" TargetMode="External"/><Relationship Id="rId10" Type="http://schemas.openxmlformats.org/officeDocument/2006/relationships/hyperlink" Target="https://fpt.workplace.com/groups/606282946668804/permalink/883696672260762/" TargetMode="External"/><Relationship Id="rId19" Type="http://schemas.openxmlformats.org/officeDocument/2006/relationships/hyperlink" Target="https://fpt.workplace.com/groups/606282946668804/permalink/883039625659800/" TargetMode="External"/><Relationship Id="rId31" Type="http://schemas.openxmlformats.org/officeDocument/2006/relationships/hyperlink" Target="https://fpt.workplace.com/groups/606282946668804/permalink/865744337389329/" TargetMode="External"/><Relationship Id="rId4" Type="http://schemas.openxmlformats.org/officeDocument/2006/relationships/hyperlink" Target="https://fpt.workplace.com/groups/606282946668804/permalink/882869795676783/" TargetMode="External"/><Relationship Id="rId9" Type="http://schemas.openxmlformats.org/officeDocument/2006/relationships/hyperlink" Target="https://fpt.workplace.com/groups/606282946668804/permalink/855399495090480/" TargetMode="External"/><Relationship Id="rId14" Type="http://schemas.openxmlformats.org/officeDocument/2006/relationships/hyperlink" Target="https://fpt.workplace.com/groups/606282946668804/permalink/855966078367155/" TargetMode="External"/><Relationship Id="rId22" Type="http://schemas.openxmlformats.org/officeDocument/2006/relationships/hyperlink" Target="https://fpt.workplace.com/groups/606282946668804/permalink/882933729003723/" TargetMode="External"/><Relationship Id="rId27" Type="http://schemas.openxmlformats.org/officeDocument/2006/relationships/hyperlink" Target="https://fpt.workplace.com/groups/606282946668804/permalink/883081928988903/" TargetMode="External"/><Relationship Id="rId30" Type="http://schemas.openxmlformats.org/officeDocument/2006/relationships/hyperlink" Target="https://fpt.workplace.com/groups/606282946668804/permalink/882791412351288/" TargetMode="External"/><Relationship Id="rId35" Type="http://schemas.openxmlformats.org/officeDocument/2006/relationships/hyperlink" Target="https://fpt.workplace.com/groups/606282946668804/permalink/882884029008693/"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2"/>
  <sheetViews>
    <sheetView workbookViewId="0">
      <selection activeCell="D30" sqref="D30"/>
    </sheetView>
  </sheetViews>
  <sheetFormatPr defaultRowHeight="15"/>
  <cols>
    <col min="1" max="1" width="2.85546875" bestFit="1" customWidth="1"/>
    <col min="2" max="2" width="20.28515625" bestFit="1" customWidth="1"/>
    <col min="3" max="3" width="72.42578125" bestFit="1" customWidth="1"/>
    <col min="4" max="4" width="9.5703125" customWidth="1"/>
  </cols>
  <sheetData>
    <row r="1" spans="1:4">
      <c r="A1" s="3" t="s">
        <v>12</v>
      </c>
      <c r="B1" s="3" t="s">
        <v>2</v>
      </c>
      <c r="C1" s="4" t="s">
        <v>13</v>
      </c>
      <c r="D1" s="3" t="s">
        <v>14</v>
      </c>
    </row>
    <row r="2" spans="1:4">
      <c r="A2" s="1">
        <v>1</v>
      </c>
      <c r="B2" s="1" t="s">
        <v>15</v>
      </c>
      <c r="C2" s="5" t="s">
        <v>16</v>
      </c>
      <c r="D2" s="1" t="s">
        <v>17</v>
      </c>
    </row>
    <row r="3" spans="1:4">
      <c r="A3" s="1">
        <v>2</v>
      </c>
      <c r="B3" s="1" t="s">
        <v>18</v>
      </c>
      <c r="C3" s="5" t="s">
        <v>19</v>
      </c>
      <c r="D3" s="1" t="s">
        <v>17</v>
      </c>
    </row>
    <row r="4" spans="1:4">
      <c r="A4" s="1">
        <v>3</v>
      </c>
      <c r="B4" s="1" t="s">
        <v>20</v>
      </c>
      <c r="C4" s="5" t="s">
        <v>21</v>
      </c>
      <c r="D4" s="1" t="s">
        <v>17</v>
      </c>
    </row>
    <row r="5" spans="1:4">
      <c r="A5" s="1">
        <v>4</v>
      </c>
      <c r="B5" s="1" t="s">
        <v>22</v>
      </c>
      <c r="C5" s="5" t="s">
        <v>23</v>
      </c>
      <c r="D5" s="1" t="s">
        <v>24</v>
      </c>
    </row>
    <row r="6" spans="1:4">
      <c r="A6" s="1">
        <v>5</v>
      </c>
      <c r="B6" s="1" t="s">
        <v>25</v>
      </c>
      <c r="C6" s="5" t="s">
        <v>26</v>
      </c>
      <c r="D6" s="1" t="s">
        <v>17</v>
      </c>
    </row>
    <row r="7" spans="1:4">
      <c r="A7" s="1">
        <v>6</v>
      </c>
      <c r="B7" s="1" t="s">
        <v>27</v>
      </c>
      <c r="C7" s="5" t="s">
        <v>28</v>
      </c>
      <c r="D7" s="1" t="s">
        <v>17</v>
      </c>
    </row>
    <row r="8" spans="1:4">
      <c r="A8" s="1">
        <v>7</v>
      </c>
      <c r="B8" s="1" t="s">
        <v>29</v>
      </c>
      <c r="C8" s="5" t="s">
        <v>30</v>
      </c>
      <c r="D8" s="1" t="s">
        <v>17</v>
      </c>
    </row>
    <row r="9" spans="1:4">
      <c r="A9" s="1">
        <v>8</v>
      </c>
      <c r="B9" s="1" t="s">
        <v>31</v>
      </c>
      <c r="C9" s="5" t="s">
        <v>32</v>
      </c>
      <c r="D9" s="1" t="s">
        <v>17</v>
      </c>
    </row>
    <row r="10" spans="1:4">
      <c r="A10" s="1">
        <v>9</v>
      </c>
      <c r="B10" s="1" t="s">
        <v>18</v>
      </c>
      <c r="C10" s="5" t="s">
        <v>33</v>
      </c>
      <c r="D10" s="1" t="s">
        <v>17</v>
      </c>
    </row>
    <row r="11" spans="1:4">
      <c r="A11" s="1">
        <v>10</v>
      </c>
      <c r="B11" s="1" t="s">
        <v>34</v>
      </c>
      <c r="C11" s="5" t="s">
        <v>35</v>
      </c>
      <c r="D11" s="1" t="s">
        <v>17</v>
      </c>
    </row>
    <row r="12" spans="1:4">
      <c r="A12" s="1">
        <v>11</v>
      </c>
      <c r="B12" s="1" t="s">
        <v>36</v>
      </c>
      <c r="C12" s="5" t="s">
        <v>37</v>
      </c>
      <c r="D12" s="1" t="s">
        <v>17</v>
      </c>
    </row>
    <row r="13" spans="1:4">
      <c r="A13" s="1">
        <v>12</v>
      </c>
      <c r="B13" s="1" t="s">
        <v>38</v>
      </c>
      <c r="C13" s="5" t="s">
        <v>39</v>
      </c>
      <c r="D13" s="1" t="s">
        <v>17</v>
      </c>
    </row>
    <row r="14" spans="1:4">
      <c r="A14" s="1">
        <v>13</v>
      </c>
      <c r="B14" s="1" t="s">
        <v>29</v>
      </c>
      <c r="C14" s="5" t="s">
        <v>40</v>
      </c>
      <c r="D14" s="1" t="s">
        <v>17</v>
      </c>
    </row>
    <row r="15" spans="1:4">
      <c r="A15" s="1">
        <v>14</v>
      </c>
      <c r="B15" s="1" t="s">
        <v>29</v>
      </c>
      <c r="C15" s="5" t="s">
        <v>41</v>
      </c>
      <c r="D15" s="1" t="s">
        <v>17</v>
      </c>
    </row>
    <row r="16" spans="1:4">
      <c r="A16" s="1">
        <v>15</v>
      </c>
      <c r="B16" s="1" t="s">
        <v>42</v>
      </c>
      <c r="C16" s="5" t="s">
        <v>43</v>
      </c>
      <c r="D16" s="1" t="s">
        <v>17</v>
      </c>
    </row>
    <row r="17" spans="1:4">
      <c r="A17" s="1">
        <v>16</v>
      </c>
      <c r="B17" s="1" t="s">
        <v>44</v>
      </c>
      <c r="C17" s="5" t="s">
        <v>45</v>
      </c>
      <c r="D17" s="1" t="s">
        <v>17</v>
      </c>
    </row>
    <row r="18" spans="1:4">
      <c r="A18" s="1">
        <v>17</v>
      </c>
      <c r="B18" s="1" t="s">
        <v>18</v>
      </c>
      <c r="C18" s="5" t="s">
        <v>46</v>
      </c>
      <c r="D18" s="1" t="s">
        <v>17</v>
      </c>
    </row>
    <row r="19" spans="1:4">
      <c r="A19" s="1">
        <v>18</v>
      </c>
      <c r="B19" s="1" t="s">
        <v>47</v>
      </c>
      <c r="C19" s="5" t="s">
        <v>48</v>
      </c>
      <c r="D19" s="1" t="s">
        <v>17</v>
      </c>
    </row>
    <row r="20" spans="1:4">
      <c r="A20" s="1">
        <v>19</v>
      </c>
      <c r="B20" s="1" t="s">
        <v>49</v>
      </c>
      <c r="C20" s="5" t="s">
        <v>50</v>
      </c>
      <c r="D20" s="1" t="s">
        <v>17</v>
      </c>
    </row>
    <row r="21" spans="1:4">
      <c r="A21" s="1">
        <v>20</v>
      </c>
      <c r="B21" s="1" t="s">
        <v>29</v>
      </c>
      <c r="C21" s="5" t="s">
        <v>51</v>
      </c>
      <c r="D21" s="1" t="s">
        <v>17</v>
      </c>
    </row>
    <row r="22" spans="1:4">
      <c r="A22" s="1">
        <v>21</v>
      </c>
      <c r="B22" s="1" t="s">
        <v>31</v>
      </c>
      <c r="C22" s="5" t="s">
        <v>52</v>
      </c>
      <c r="D22" s="1" t="s">
        <v>17</v>
      </c>
    </row>
    <row r="23" spans="1:4">
      <c r="A23" s="1">
        <v>22</v>
      </c>
      <c r="B23" s="1" t="s">
        <v>53</v>
      </c>
      <c r="C23" s="5" t="s">
        <v>54</v>
      </c>
      <c r="D23" s="1" t="s">
        <v>17</v>
      </c>
    </row>
    <row r="24" spans="1:4">
      <c r="A24" s="1">
        <v>23</v>
      </c>
      <c r="B24" s="1" t="s">
        <v>29</v>
      </c>
      <c r="C24" s="5" t="s">
        <v>55</v>
      </c>
      <c r="D24" s="1" t="s">
        <v>17</v>
      </c>
    </row>
    <row r="25" spans="1:4">
      <c r="A25" s="1">
        <v>24</v>
      </c>
      <c r="B25" s="1" t="s">
        <v>56</v>
      </c>
      <c r="C25" s="5" t="s">
        <v>57</v>
      </c>
      <c r="D25" s="1" t="s">
        <v>17</v>
      </c>
    </row>
    <row r="26" spans="1:4">
      <c r="A26" s="1">
        <v>25</v>
      </c>
      <c r="B26" s="1" t="s">
        <v>58</v>
      </c>
      <c r="C26" s="5" t="s">
        <v>59</v>
      </c>
      <c r="D26" s="1" t="s">
        <v>17</v>
      </c>
    </row>
    <row r="27" spans="1:4">
      <c r="A27" s="1">
        <v>26</v>
      </c>
      <c r="B27" s="1" t="s">
        <v>18</v>
      </c>
      <c r="C27" s="5" t="s">
        <v>60</v>
      </c>
      <c r="D27" s="1" t="s">
        <v>17</v>
      </c>
    </row>
    <row r="28" spans="1:4">
      <c r="A28" s="1">
        <v>27</v>
      </c>
      <c r="B28" s="1" t="s">
        <v>18</v>
      </c>
      <c r="C28" s="5" t="s">
        <v>61</v>
      </c>
      <c r="D28" s="1" t="s">
        <v>17</v>
      </c>
    </row>
    <row r="29" spans="1:4">
      <c r="A29" s="1">
        <v>28</v>
      </c>
      <c r="B29" s="1" t="s">
        <v>58</v>
      </c>
      <c r="C29" s="5" t="s">
        <v>62</v>
      </c>
      <c r="D29" s="1" t="s">
        <v>17</v>
      </c>
    </row>
    <row r="30" spans="1:4">
      <c r="A30" s="1">
        <v>29</v>
      </c>
      <c r="B30" s="1" t="s">
        <v>63</v>
      </c>
      <c r="C30" s="5" t="s">
        <v>64</v>
      </c>
      <c r="D30" s="1" t="s">
        <v>24</v>
      </c>
    </row>
    <row r="31" spans="1:4">
      <c r="A31" s="1">
        <v>30</v>
      </c>
      <c r="B31" s="1" t="s">
        <v>65</v>
      </c>
      <c r="C31" s="5" t="s">
        <v>66</v>
      </c>
      <c r="D31" s="1" t="s">
        <v>17</v>
      </c>
    </row>
    <row r="32" spans="1:4">
      <c r="A32" s="1">
        <v>31</v>
      </c>
      <c r="B32" s="1" t="s">
        <v>67</v>
      </c>
      <c r="C32" s="5" t="s">
        <v>68</v>
      </c>
      <c r="D32" s="1" t="s">
        <v>17</v>
      </c>
    </row>
    <row r="33" spans="1:4">
      <c r="A33" s="1">
        <v>32</v>
      </c>
      <c r="B33" s="1" t="s">
        <v>69</v>
      </c>
      <c r="C33" s="5" t="s">
        <v>70</v>
      </c>
      <c r="D33" s="1" t="s">
        <v>17</v>
      </c>
    </row>
    <row r="34" spans="1:4">
      <c r="A34" s="1">
        <v>33</v>
      </c>
      <c r="B34" s="1" t="s">
        <v>18</v>
      </c>
      <c r="C34" s="5" t="s">
        <v>71</v>
      </c>
      <c r="D34" s="1" t="s">
        <v>17</v>
      </c>
    </row>
    <row r="35" spans="1:4">
      <c r="A35" s="1">
        <v>34</v>
      </c>
      <c r="B35" s="1" t="s">
        <v>72</v>
      </c>
      <c r="C35" s="5" t="s">
        <v>73</v>
      </c>
      <c r="D35" s="1" t="s">
        <v>17</v>
      </c>
    </row>
    <row r="36" spans="1:4">
      <c r="A36" s="1">
        <v>35</v>
      </c>
      <c r="B36" s="1" t="s">
        <v>74</v>
      </c>
      <c r="C36" s="5" t="s">
        <v>75</v>
      </c>
      <c r="D36" s="1" t="s">
        <v>17</v>
      </c>
    </row>
    <row r="37" spans="1:4">
      <c r="A37" s="1">
        <v>36</v>
      </c>
      <c r="B37" s="1" t="s">
        <v>53</v>
      </c>
      <c r="C37" s="5" t="s">
        <v>76</v>
      </c>
      <c r="D37" s="1" t="s">
        <v>17</v>
      </c>
    </row>
    <row r="38" spans="1:4">
      <c r="A38" s="1">
        <v>37</v>
      </c>
      <c r="B38" s="1" t="s">
        <v>42</v>
      </c>
      <c r="C38" s="5" t="s">
        <v>77</v>
      </c>
      <c r="D38" s="1" t="s">
        <v>17</v>
      </c>
    </row>
    <row r="39" spans="1:4">
      <c r="A39" s="1">
        <v>38</v>
      </c>
      <c r="B39" s="1" t="s">
        <v>78</v>
      </c>
      <c r="C39" s="5" t="s">
        <v>79</v>
      </c>
      <c r="D39" s="1" t="s">
        <v>17</v>
      </c>
    </row>
    <row r="40" spans="1:4">
      <c r="A40" s="1">
        <v>39</v>
      </c>
      <c r="B40" s="1" t="s">
        <v>80</v>
      </c>
      <c r="C40" s="5" t="s">
        <v>81</v>
      </c>
      <c r="D40" s="1" t="s">
        <v>17</v>
      </c>
    </row>
    <row r="41" spans="1:4">
      <c r="A41" s="1">
        <v>40</v>
      </c>
      <c r="B41" s="1" t="s">
        <v>82</v>
      </c>
      <c r="C41" s="5" t="s">
        <v>83</v>
      </c>
      <c r="D41" s="1" t="s">
        <v>17</v>
      </c>
    </row>
    <row r="42" spans="1:4">
      <c r="A42" s="1">
        <v>41</v>
      </c>
      <c r="B42" s="1" t="s">
        <v>18</v>
      </c>
      <c r="C42" s="5" t="s">
        <v>84</v>
      </c>
      <c r="D42" s="1" t="s">
        <v>17</v>
      </c>
    </row>
  </sheetData>
  <conditionalFormatting sqref="C1:C1048576">
    <cfRule type="duplicateValues" dxfId="0" priority="1"/>
  </conditionalFormatting>
  <hyperlinks>
    <hyperlink ref="C2" r:id="rId1" xr:uid="{00000000-0004-0000-0000-000000000000}"/>
    <hyperlink ref="C1" r:id="rId2" xr:uid="{00000000-0004-0000-0000-000001000000}"/>
    <hyperlink ref="C3" r:id="rId3" xr:uid="{00000000-0004-0000-0000-000002000000}"/>
    <hyperlink ref="C4" r:id="rId4" xr:uid="{00000000-0004-0000-0000-000003000000}"/>
    <hyperlink ref="C5" r:id="rId5" xr:uid="{00000000-0004-0000-0000-000004000000}"/>
    <hyperlink ref="C6" r:id="rId6" xr:uid="{00000000-0004-0000-0000-000005000000}"/>
    <hyperlink ref="C7" r:id="rId7" xr:uid="{00000000-0004-0000-0000-000006000000}"/>
    <hyperlink ref="C8" r:id="rId8" xr:uid="{00000000-0004-0000-0000-000007000000}"/>
    <hyperlink ref="C9" r:id="rId9" xr:uid="{00000000-0004-0000-0000-000008000000}"/>
    <hyperlink ref="C10" r:id="rId10" xr:uid="{00000000-0004-0000-0000-000009000000}"/>
    <hyperlink ref="C11" r:id="rId11" xr:uid="{00000000-0004-0000-0000-00000A000000}"/>
    <hyperlink ref="C12" r:id="rId12" xr:uid="{00000000-0004-0000-0000-00000B000000}"/>
    <hyperlink ref="C13" r:id="rId13" xr:uid="{00000000-0004-0000-0000-00000C000000}"/>
    <hyperlink ref="C14" r:id="rId14" xr:uid="{00000000-0004-0000-0000-00000D000000}"/>
    <hyperlink ref="C15" r:id="rId15" xr:uid="{00000000-0004-0000-0000-00000E000000}"/>
    <hyperlink ref="C16" r:id="rId16" xr:uid="{00000000-0004-0000-0000-00000F000000}"/>
    <hyperlink ref="C17" r:id="rId17" xr:uid="{00000000-0004-0000-0000-000010000000}"/>
    <hyperlink ref="C18" r:id="rId18" xr:uid="{00000000-0004-0000-0000-000011000000}"/>
    <hyperlink ref="C19" r:id="rId19" xr:uid="{00000000-0004-0000-0000-000012000000}"/>
    <hyperlink ref="C20" r:id="rId20" xr:uid="{00000000-0004-0000-0000-000013000000}"/>
    <hyperlink ref="C21" r:id="rId21" xr:uid="{00000000-0004-0000-0000-000014000000}"/>
    <hyperlink ref="C22" r:id="rId22" xr:uid="{00000000-0004-0000-0000-000015000000}"/>
    <hyperlink ref="C23" r:id="rId23" xr:uid="{00000000-0004-0000-0000-000016000000}"/>
    <hyperlink ref="C24" r:id="rId24" xr:uid="{00000000-0004-0000-0000-000017000000}"/>
    <hyperlink ref="C25" r:id="rId25" xr:uid="{00000000-0004-0000-0000-000018000000}"/>
    <hyperlink ref="C26" r:id="rId26" xr:uid="{00000000-0004-0000-0000-000019000000}"/>
    <hyperlink ref="C27" r:id="rId27" xr:uid="{00000000-0004-0000-0000-00001A000000}"/>
    <hyperlink ref="C28" r:id="rId28" xr:uid="{00000000-0004-0000-0000-00001B000000}"/>
    <hyperlink ref="C29" r:id="rId29" xr:uid="{00000000-0004-0000-0000-00001C000000}"/>
    <hyperlink ref="C30" r:id="rId30" xr:uid="{00000000-0004-0000-0000-00001D000000}"/>
    <hyperlink ref="C31" r:id="rId31" xr:uid="{00000000-0004-0000-0000-00001E000000}"/>
    <hyperlink ref="C32" r:id="rId32" xr:uid="{00000000-0004-0000-0000-00001F000000}"/>
    <hyperlink ref="C33" r:id="rId33" xr:uid="{00000000-0004-0000-0000-000020000000}"/>
    <hyperlink ref="C34" r:id="rId34" xr:uid="{00000000-0004-0000-0000-000021000000}"/>
    <hyperlink ref="C35" r:id="rId35" xr:uid="{00000000-0004-0000-0000-000022000000}"/>
    <hyperlink ref="C36" r:id="rId36" xr:uid="{00000000-0004-0000-0000-000023000000}"/>
    <hyperlink ref="C37" r:id="rId37" xr:uid="{00000000-0004-0000-0000-000024000000}"/>
    <hyperlink ref="C38" r:id="rId38" xr:uid="{00000000-0004-0000-0000-000025000000}"/>
    <hyperlink ref="C39" r:id="rId39" xr:uid="{00000000-0004-0000-0000-000026000000}"/>
    <hyperlink ref="C40" r:id="rId40" xr:uid="{00000000-0004-0000-0000-000027000000}"/>
    <hyperlink ref="C41" r:id="rId41" xr:uid="{00000000-0004-0000-0000-000028000000}"/>
    <hyperlink ref="C42" r:id="rId42" xr:uid="{00000000-0004-0000-0000-00002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O42"/>
  <sheetViews>
    <sheetView tabSelected="1" zoomScale="70" zoomScaleNormal="70" workbookViewId="0">
      <pane xSplit="4" ySplit="1" topLeftCell="E2" activePane="bottomRight" state="frozen"/>
      <selection pane="topRight" activeCell="E1" sqref="E1"/>
      <selection pane="bottomLeft" activeCell="A2" sqref="A2"/>
      <selection pane="bottomRight" activeCell="H3" sqref="H3"/>
    </sheetView>
  </sheetViews>
  <sheetFormatPr defaultRowHeight="15"/>
  <cols>
    <col min="1" max="1" width="5.28515625" style="10" customWidth="1"/>
    <col min="2" max="2" width="14.85546875" style="10" customWidth="1"/>
    <col min="3" max="3" width="21.7109375" style="10" customWidth="1"/>
    <col min="4" max="4" width="18" style="10" customWidth="1"/>
    <col min="5" max="5" width="25.42578125" style="10" customWidth="1"/>
    <col min="6" max="6" width="73.7109375" style="10" customWidth="1"/>
    <col min="7" max="7" width="50" style="10" customWidth="1"/>
    <col min="8" max="8" width="95.7109375" style="10" customWidth="1"/>
    <col min="9" max="9" width="44.28515625" style="10" customWidth="1"/>
    <col min="10" max="10" width="33.5703125" style="10" customWidth="1"/>
    <col min="11" max="11" width="15.28515625" style="10" customWidth="1"/>
    <col min="12" max="12" width="13.7109375" style="10" customWidth="1"/>
    <col min="13" max="13" width="15" style="10" customWidth="1"/>
    <col min="14" max="14" width="24" style="10" customWidth="1"/>
    <col min="15" max="15" width="188.42578125" style="10" customWidth="1"/>
    <col min="16" max="16" width="31.85546875" style="10" customWidth="1"/>
    <col min="17" max="16384" width="9.140625" style="10"/>
  </cols>
  <sheetData>
    <row r="1" spans="1:15">
      <c r="A1" s="2" t="s">
        <v>0</v>
      </c>
      <c r="B1" s="2" t="s">
        <v>1</v>
      </c>
      <c r="C1" s="2" t="s">
        <v>2</v>
      </c>
      <c r="D1" s="2" t="s">
        <v>3</v>
      </c>
      <c r="E1" s="2" t="s">
        <v>4</v>
      </c>
      <c r="F1" s="2" t="s">
        <v>5</v>
      </c>
      <c r="G1" s="2" t="s">
        <v>6</v>
      </c>
      <c r="H1" s="2" t="s">
        <v>7</v>
      </c>
      <c r="I1" s="2" t="s">
        <v>8</v>
      </c>
      <c r="J1" s="2" t="s">
        <v>9</v>
      </c>
      <c r="K1" s="2" t="s">
        <v>10</v>
      </c>
      <c r="L1" s="2" t="s">
        <v>11</v>
      </c>
      <c r="M1" s="9" t="s">
        <v>14</v>
      </c>
      <c r="N1" s="18" t="s">
        <v>413</v>
      </c>
    </row>
    <row r="2" spans="1:15" ht="120">
      <c r="A2" s="7">
        <v>1</v>
      </c>
      <c r="B2" s="7" t="s">
        <v>85</v>
      </c>
      <c r="C2" s="7" t="s">
        <v>15</v>
      </c>
      <c r="D2" s="7" t="s">
        <v>86</v>
      </c>
      <c r="E2" s="7" t="s">
        <v>87</v>
      </c>
      <c r="F2" s="6" t="s">
        <v>88</v>
      </c>
      <c r="G2" s="6" t="s">
        <v>89</v>
      </c>
      <c r="H2" s="6" t="s">
        <v>90</v>
      </c>
      <c r="I2" s="6" t="s">
        <v>411</v>
      </c>
      <c r="J2" s="7" t="s">
        <v>412</v>
      </c>
      <c r="K2" s="19">
        <v>44465</v>
      </c>
      <c r="L2" s="7" t="s">
        <v>97</v>
      </c>
      <c r="M2" s="7" t="s">
        <v>17</v>
      </c>
      <c r="N2" s="17" t="str">
        <f xml:space="preserve"> LEFT( F2, 50 )</f>
        <v>- Team was in passive mode toward any release sche</v>
      </c>
      <c r="O2" s="10" t="str">
        <f>"INSERT INTO innovation (""id"" ,""content"", ""problem"", ""objective"", ""proposed_solution"", ""scope"", ""result"", ""created_at"", ""created_by_account_id"", ""type_id"", ""team_id"", ""status"", ""active"") VALUES ('"&amp;A2&amp;"', '"&amp;N2&amp;"', '"&amp;F2&amp;"', '"&amp;G2&amp;"', '"&amp;H2&amp;"', '"&amp;I2&amp;"', '"&amp;J2&amp;"', '"&amp;CONCATENATE(TEXT(K2,"yyyy-mm-dd")," 00:00:00")&amp;"', FLOOR(random()*33+1), FLOOR(random()*3+1), FLOOR(random()*106+1), 'true', 'true');"</f>
        <v>INSERT INTO innovation ("id" ,"content", "problem", "objective", "proposed_solution", "scope", "result", "created_at", "created_by_account_id", "type_id", "team_id", "status", "active") VALUES ('1', '- Team was in passive mode toward any release sche', '- Team was in passive mode toward any release schedule
- Team was unawareness of dependencies as well as real use case in UAT / Prod.
- Having additional effort to deployment and leakage during UAT / production testing', '- Team proactively prepares for releases
- Team has a well plan to UAT / prod testing, be better to manage the dependency', 'Onsite BA will have a backlog grooming with Offshore team to clarify new feature. The input of the meeting would be high level of the feature flow, team will proactively clarify business requirement and initiate technical spike if necessary. Expecting outcome will be story breakdown and list of dependencies', 'This is an action from internal retrospective of PACE-X team. We did analyze the previous sprint problem, then come up with this action. It is still in progress ', 'It is still in progress', '2021-09-26 00:00:00', FLOOR(random()*33+1), FLOOR(random()*3+1), FLOOR(random()*106+1), 'true', 'true');</v>
      </c>
    </row>
    <row r="3" spans="1:15" ht="315">
      <c r="A3" s="7">
        <f xml:space="preserve"> A2 +1</f>
        <v>2</v>
      </c>
      <c r="B3" s="7" t="s">
        <v>85</v>
      </c>
      <c r="C3" s="7" t="s">
        <v>18</v>
      </c>
      <c r="D3" s="7" t="s">
        <v>91</v>
      </c>
      <c r="E3" s="7" t="s">
        <v>92</v>
      </c>
      <c r="F3" s="7" t="s">
        <v>419</v>
      </c>
      <c r="G3" s="7" t="s">
        <v>93</v>
      </c>
      <c r="H3" s="7" t="s">
        <v>420</v>
      </c>
      <c r="I3" s="6" t="s">
        <v>94</v>
      </c>
      <c r="J3" s="7" t="s">
        <v>95</v>
      </c>
      <c r="K3" s="19">
        <v>44466</v>
      </c>
      <c r="L3" s="7" t="s">
        <v>96</v>
      </c>
      <c r="M3" s="7" t="s">
        <v>17</v>
      </c>
      <c r="N3" s="17" t="str">
        <f t="shared" ref="N3:N42" si="0" xml:space="preserve"> LEFT( F3, 50 )</f>
        <v>Take ownership by improving an individuals problem</v>
      </c>
      <c r="O3" s="10" t="str">
        <f t="shared" ref="O3:O42" si="1">"INSERT INTO innovation (""id"" ,""content"", ""problem"", ""objective"", ""proposed_solution"", ""scope"", ""result"", ""created_at"", ""created_by_account_id"", ""type_id"", ""team_id"", ""status"", ""active"") VALUES ('"&amp;A3&amp;"', '"&amp;N3&amp;"', '"&amp;F3&amp;"', '"&amp;G3&amp;"', '"&amp;H3&amp;"', '"&amp;I3&amp;"', '"&amp;J3&amp;"', '"&amp;CONCATENATE(TEXT(K3,"yyyy-mm-dd")," 00:00:00")&amp;"', FLOOR(random()*33+1), FLOOR(random()*3+1), FLOOR(random()*106+1), 'true', 'true');"</f>
        <v>INSERT INTO innovation ("id" ,"content", "problem", "objective", "proposed_solution", "scope", "result", "created_at", "created_by_account_id", "type_id", "team_id", "status", "active") VALUES ('2', 'Take ownership by improving an individuals problem', 'Take ownership by improving an individuals problem-solving and self-research abilities:
Some teams have problems with taking ownership of the delivery of their projects. They still need clients to involve in their tasks and cannot work independently/ rely on the client.', 'Take ownership of our project delivery
Reduce the workload of the customers
Reduce the workload of the technical leader
Improve Agile spirit and proactive at work', 'Most people think that ownership is to take care of all parts of the application. Then make a plan so that the team can take care of the project without customer involvement. That is a good improvement.
-&gt; But for me, I think ownership comes from individual problem solving and self-research. Develop that ownership for each member then combine with teamwork skills so that a team can take ownership effectively.
So, how can we improve problem-solving and self-research skills?
Actively observe and learn from people who have more experience than you. For example, we receive a task/request from the clients, it can be hard for me but seems very simple for TuanNA58 as the technical leader. He can bring the solution immediately but he does not tell me directly, he draws many things around this task like if I want to do this, what I need to do first, second,… And I will do research by myself. After a couple of times, I can do it myself, I can draw my own directions to solve that problem and do my own research.
Whenever you find something useful for you and for work, make a note of it, save it for later use. It will help shorten your brainstorming time when solving a related problem.
Participate in workshops or courses on problem-solving skills.
Research and learn more about necessary tools, keywords, tech stacks for work to shorten the self-research time.
Besides, lets raise the spirit of team works to solve bigger problems. When the members have good problem-solving skills and combined with teamwork, the team will go up quickly and strongly.
When a team is strong, keep learning the good points of other teams, sharing with each other will help a project team always be ready to take ownership as teamwork.', 'This solution can be applied to all teams working on c99', 'Improved NPS
Each member is more proactive in receiving tasks and performing tasks, Not afraid to do difficult tasks.
The team is getting stronger. Can do more US per sprint.
All metric data improved', '2021-09-27 00:00:00', FLOOR(random()*33+1), FLOOR(random()*3+1), FLOOR(random()*106+1), 'true', 'true');</v>
      </c>
    </row>
    <row r="4" spans="1:15" ht="150">
      <c r="A4" s="7">
        <f t="shared" ref="A4:A6" si="2" xml:space="preserve"> A3 +1</f>
        <v>3</v>
      </c>
      <c r="B4" s="7"/>
      <c r="C4" s="7" t="s">
        <v>20</v>
      </c>
      <c r="D4" s="7" t="s">
        <v>98</v>
      </c>
      <c r="E4" s="7" t="s">
        <v>99</v>
      </c>
      <c r="F4" s="6" t="s">
        <v>100</v>
      </c>
      <c r="G4" s="6" t="s">
        <v>101</v>
      </c>
      <c r="H4" s="6" t="s">
        <v>421</v>
      </c>
      <c r="I4" s="11" t="s">
        <v>3</v>
      </c>
      <c r="J4" s="7"/>
      <c r="K4" s="19">
        <v>44467</v>
      </c>
      <c r="L4" s="7" t="s">
        <v>102</v>
      </c>
      <c r="M4" s="7" t="s">
        <v>17</v>
      </c>
      <c r="N4" s="17" t="str">
        <f t="shared" si="0"/>
        <v>- Team have to wait at least 1 day for UI/UX confi</v>
      </c>
      <c r="O4" s="10" t="str">
        <f t="shared" si="1"/>
        <v>INSERT INTO innovation ("id" ,"content", "problem", "objective", "proposed_solution", "scope", "result", "created_at", "created_by_account_id", "type_id", "team_id", "status", "active") VALUES ('3', '- Team have to wait at least 1 day for UI/UX confi', '- Team have to wait at least 1 day for UI/UX confirmation from customer site.
- The UI modification from customer usually happen since they have to see it in a visual version to be able to provide feedback. This back and forth process leads to UI schedule time become an obstacle of development.
- UI mockup skillset of onsite BA is limited in some areas. This makes the visual point of view is weak when communicate with customer product team.
', '- Team help onsite BA to prepare material for UI/UX in advance.
- Reduce the number of UI presentation and feedback sessions from customer.', '- Team create multiple scenarios and proactively prepare UI mockups to cover as many use cases as possible and also utilize scenarios from a technical perspective. Team members contribute ideas and provide early feedback on the mockup with the mindset Team responsible for all tasks.
- Team bring the document to discuss with onsite BA before the meeting with customer. This increases transparency and reduces the gap between technical and business POV. BA is able to collect more questions from the Team to ask customer and reduce the number of back and forth meetings.
- Create shared document so that Team can help onsite BA as much as possible, update document after all related meeting.
- Team can use tools like Confluence (combine with draw.io), Figma, LucidChart, Sharepoint to collaborate the internal feedback between TSL, BA, and DEV', 'Scrum Team', '', '2021-09-28 00:00:00', FLOOR(random()*33+1), FLOOR(random()*3+1), FLOOR(random()*106+1), 'true', 'true');</v>
      </c>
    </row>
    <row r="5" spans="1:15" ht="120">
      <c r="A5" s="7">
        <f t="shared" si="2"/>
        <v>4</v>
      </c>
      <c r="B5" s="7"/>
      <c r="C5" s="7" t="s">
        <v>22</v>
      </c>
      <c r="D5" s="7" t="s">
        <v>103</v>
      </c>
      <c r="E5" s="7" t="s">
        <v>104</v>
      </c>
      <c r="F5" s="7" t="s">
        <v>422</v>
      </c>
      <c r="G5" s="6" t="s">
        <v>105</v>
      </c>
      <c r="H5" s="6" t="s">
        <v>106</v>
      </c>
      <c r="I5" s="7" t="s">
        <v>107</v>
      </c>
      <c r="J5" s="6" t="s">
        <v>108</v>
      </c>
      <c r="K5" s="19">
        <v>44468</v>
      </c>
      <c r="L5" s="7" t="s">
        <v>109</v>
      </c>
      <c r="M5" s="7" t="s">
        <v>24</v>
      </c>
      <c r="N5" s="17" t="str">
        <f t="shared" si="0"/>
        <v>Idea: Reduce React App Size In Production to boost</v>
      </c>
      <c r="O5" s="10" t="str">
        <f t="shared" si="1"/>
        <v>INSERT INTO innovation ("id" ,"content", "problem", "objective", "proposed_solution", "scope", "result", "created_at", "created_by_account_id", "type_id", "team_id", "status", "active") VALUES ('4', 'Idea: Reduce React App Size In Production to boost', 'Idea: Reduce React App Size In Production to boost the rendering performance
Problem:
- Manheim User access frequently to the Signup Page and the new users need to wait few minutes for the application render the full content.
- Low loading has always been a priority for search engines (Google, Bing) to reduce the ranking at the search result.', '- Reduce the rendering time to help users get what they want without waiting
- Increase the ranking at search engines', '- Replace the default build tool by Webpack with optimized plugins (minimizer, splitChunks)
- All resources files must be compressed before serving to the client
- Prioritize the loading resources to reduce blocking time and largest contentful paint', '- All projects use React library to build the application.', '- The transferred data was reduced 3 times.
- The rendering time reduce so much, It spent less than 4 seconds to render the full content.
- The users send the good feedback when using the Manheim Signup Page', '2021-09-29 00:00:00', FLOOR(random()*33+1), FLOOR(random()*3+1), FLOOR(random()*106+1), 'true', 'true');</v>
      </c>
    </row>
    <row r="6" spans="1:15" ht="360">
      <c r="A6" s="7">
        <f t="shared" si="2"/>
        <v>5</v>
      </c>
      <c r="B6" s="7"/>
      <c r="C6" s="7" t="s">
        <v>25</v>
      </c>
      <c r="D6" s="7" t="s">
        <v>110</v>
      </c>
      <c r="E6" s="7" t="s">
        <v>111</v>
      </c>
      <c r="F6" s="7" t="s">
        <v>112</v>
      </c>
      <c r="G6" s="6" t="s">
        <v>113</v>
      </c>
      <c r="H6" s="6" t="s">
        <v>114</v>
      </c>
      <c r="I6" s="11" t="s">
        <v>3</v>
      </c>
      <c r="J6" s="6" t="s">
        <v>115</v>
      </c>
      <c r="K6" s="19">
        <v>44469</v>
      </c>
      <c r="L6" s="7" t="s">
        <v>116</v>
      </c>
      <c r="M6" s="7" t="s">
        <v>17</v>
      </c>
      <c r="N6" s="17" t="str">
        <f t="shared" si="0"/>
        <v>Idea: Develop a bash script support update version</v>
      </c>
      <c r="O6" s="10" t="str">
        <f t="shared" si="1"/>
        <v>INSERT INTO innovation ("id" ,"content", "problem", "objective", "proposed_solution", "scope", "result", "created_at", "created_by_account_id", "type_id", "team_id", "status", "active") VALUES ('5', 'Idea: Develop a bash script support update version', 'Idea: Develop a bash script support update version of ws-script in Osiris widget
Problem:
The widgets we are building based on the specific technologies at a time. They are required to upgrade to keep up-to-date the trend of technologies. The upgrade versions of widgets can be frequently. There could be hundreds of widgets further that are using across the system.
Yolo team has worked to upgrade all Osiris widgets using the latest ws-scripts so that the latest bug fixes and functionality are present for all widgets. We have plenty of widgets that need to be updated with the current version spanning from v12 to v15. The number of widgets that need updating is about 30+ widgets. Updating these widgets has to be done manually, and there is a difference in the process of updating to the latest version for each specific version. Although we have relied on the practical experience gained when updating the ws-scripts version to build a document about the update process, this still has a few problems to fix. There are some issues or difficulties as below:
Human mistake: each version has a lot of manual steps we have to follow to update the ws-scripts to the latest version. With each specific version, we also have a different process. So, if not carefully, we can have a mistake while updating.
Time-consuming: As usual, it takes about 2 hours or more to update the ws-scripts with lots of manual steps. But, except fixing the linter errors and change the unit test must be done by the developer, almost another step can be done automatically.', '- Preventing human mistakes during upgrade processing and this work for all versions from 12 to 15 and higher.
- Within 0,5 -1 hour, team members can update the ws-scripts with most of the steps done automatically.
- Improve productivity of the team.', 'We develop a bash script that helps to update ws-scripts for all widgets with any current version. With each specific version, it upgrades ws-scripts follow each process we documented. However, almost all the steps will be done automatically as open aws session, re-terraform widget, auto-install or update dependencies, add CI number... It also reminds us to do manual steps to make sure that we do not miss any steps during the updating process.', 'Scrum Team', '- Productivity has increased dramatically: Updating the ws-scripts is about 0,5 - 1 hour instead of 2 hours or more as in the past.
- In the past, the team needed to do all manual steps to update the ws-scripts. We have to choose the update process for each version. Now we can use that bash script for all versions with almost the step done automatically, and the right process will be chosen auto with the script. So, we will decrease the mistake when updating.
- We re-use the script to do more updates. When we start, the requirement is that update all ws-script of the widget to version 15, but when we complete, we have updated all widgets using ws-scripts version 16 with the bash script.', '2021-09-30 00:00:00', FLOOR(random()*33+1), FLOOR(random()*3+1), FLOOR(random()*106+1), 'true', 'true');</v>
      </c>
    </row>
    <row r="7" spans="1:15" ht="180">
      <c r="A7" s="7">
        <v>6</v>
      </c>
      <c r="B7" s="7"/>
      <c r="C7" s="7" t="s">
        <v>27</v>
      </c>
      <c r="D7" s="7" t="s">
        <v>117</v>
      </c>
      <c r="E7" s="7" t="s">
        <v>104</v>
      </c>
      <c r="F7" s="7" t="s">
        <v>423</v>
      </c>
      <c r="G7" s="7" t="s">
        <v>118</v>
      </c>
      <c r="H7" s="7" t="s">
        <v>119</v>
      </c>
      <c r="I7" s="11"/>
      <c r="J7" s="11"/>
      <c r="K7" s="19">
        <v>44470</v>
      </c>
      <c r="L7" s="7" t="s">
        <v>120</v>
      </c>
      <c r="M7" s="7" t="s">
        <v>17</v>
      </c>
      <c r="N7" s="17" t="str">
        <f t="shared" si="0"/>
        <v>Vault team needs to test hundreds of test cases pe</v>
      </c>
      <c r="O7" s="10" t="str">
        <f t="shared" si="1"/>
        <v>INSERT INTO innovation ("id" ,"content", "problem", "objective", "proposed_solution", "scope", "result", "created_at", "created_by_account_id", "type_id", "team_id", "status", "active") VALUES ('6', 'Vault team needs to test hundreds of test cases pe', 'Vault team needs to test hundreds of test cases per iteration and each test case needs one or more titles (with different parameters and status) for executing the testing.
With the current data generating tool from customer (Tandem), team has to wait ~ 4-5 minutes to generate one title. This process is quite annoyed when it takes a huge time for hundreds of titles. (in the past, tester spent around 15 minutes just for creating 1 shipped to buyer title for testing)
The title created by Tandem is in pre-receipt state and can not customize all of needed parameters. Tester needs several steps to convert the title to the expected state.
Tandem is not well maintained by customer so it is often down and got some bugs that the team cannot solve by ourself.', 'Create a tool that can generate hundreds of titles in any status with any parameter that we want for DEV, Manual Test, and automation test by 1 click
Save time for the team, time to generate must be ~5-10 seconds
New tool must be easy to set up and using for all of team member', 'Team create a web app that not only create a title but also customize any information of titles (this requires deep knowledge about logic of titles and Vault systems)
Batch creating hundreds of titles on 5-10 seconds after one click
Building Docker images for multiple operating. Make sure both dev and test can run tool without any installation.', '', '', '2021-10-01 00:00:00', FLOOR(random()*33+1), FLOOR(random()*3+1), FLOOR(random()*106+1), 'true', 'true');</v>
      </c>
    </row>
    <row r="8" spans="1:15" ht="270">
      <c r="A8" s="7">
        <v>7</v>
      </c>
      <c r="B8" s="7"/>
      <c r="C8" s="7" t="s">
        <v>29</v>
      </c>
      <c r="D8" s="7" t="s">
        <v>121</v>
      </c>
      <c r="E8" s="7" t="s">
        <v>111</v>
      </c>
      <c r="F8" s="7" t="s">
        <v>122</v>
      </c>
      <c r="G8" s="7" t="s">
        <v>123</v>
      </c>
      <c r="H8" s="7" t="s">
        <v>424</v>
      </c>
      <c r="I8" s="7" t="s">
        <v>124</v>
      </c>
      <c r="J8" s="7" t="s">
        <v>125</v>
      </c>
      <c r="K8" s="19">
        <v>44471</v>
      </c>
      <c r="L8" s="7" t="s">
        <v>126</v>
      </c>
      <c r="M8" s="7" t="s">
        <v>17</v>
      </c>
      <c r="N8" s="17" t="str">
        <f t="shared" si="0"/>
        <v xml:space="preserve">Idea: Onboarding Guideline and Knowledge Transfer </v>
      </c>
      <c r="O8" s="10" t="str">
        <f t="shared" si="1"/>
        <v>INSERT INTO innovation ("id" ,"content", "problem", "objective", "proposed_solution", "scope", "result", "created_at", "created_by_account_id", "type_id", "team_id", "status", "active") VALUES ('7', 'Idea: Onboarding Guideline and Knowledge Transfer ', 'Idea: Onboarding Guideline and Knowledge Transfer Plan
Problem: Actuos is a legacy platform within Cox Enterprise with complex system integrations with many third-party services. With over 7 million lines of code, and with limited to no technical design documents to support the existing code base, new hires require an extensive amount of time to consume business and technical information.
', 'To equip new hires (new hires define as: Developers, QA, DBA) with a streamline administrative onboarding and knowledge transfer process to accelerate the learning curve of a highly intricate code base platform.
The objective is to operate with efficiency and speed to establish new hires to have an immediate impact and add value within the Cox ecosystem.', 'To provide a well-planned and organized initiations to quickly get new hires up-to-speed one-on-one/group knowledge transfer working sessions with onshore/offshore lead BA and technical leads
Provide comprehensive documentation outlining the structure of the business and technical guidelines (For all three clients within the Actuos platform: BMW, Nissan, and Volvo)
To utilize an existing virtual desktop infrastructure (VDI) template for new hires (environment is ready to work immediately).', 'Actuos teams: OM, MVH, Tot Nhat
Can extend to other projects', 'Reducing the onboarding/knowledge transfer process down to 2-3 weeks which allows new hires to assist and have an immediate impact within the Cox ecosystem
Reducing the new hire administrative setup down from 5 to only 1 day which increases the level of productivity
Decreasing attrition impact and driving retention
Build and sustain confidence through the onboarding / knowledge transfer process so that new hires can be effective, efficient, and deliver exceptional results to our client', '2021-10-02 00:00:00', FLOOR(random()*33+1), FLOOR(random()*3+1), FLOOR(random()*106+1), 'true', 'true');</v>
      </c>
    </row>
    <row r="9" spans="1:15" ht="270">
      <c r="A9" s="7">
        <v>8</v>
      </c>
      <c r="B9" s="7"/>
      <c r="C9" s="7" t="s">
        <v>31</v>
      </c>
      <c r="D9" s="7" t="s">
        <v>127</v>
      </c>
      <c r="E9" s="7" t="s">
        <v>111</v>
      </c>
      <c r="F9" s="7" t="s">
        <v>425</v>
      </c>
      <c r="G9" s="7" t="s">
        <v>426</v>
      </c>
      <c r="H9" s="7" t="s">
        <v>444</v>
      </c>
      <c r="I9" s="7" t="s">
        <v>427</v>
      </c>
      <c r="J9" s="7" t="s">
        <v>428</v>
      </c>
      <c r="K9" s="19">
        <v>44472</v>
      </c>
      <c r="L9" s="7" t="s">
        <v>128</v>
      </c>
      <c r="M9" s="7" t="s">
        <v>17</v>
      </c>
      <c r="N9" s="17" t="str">
        <f t="shared" si="0"/>
        <v xml:space="preserve">Idea: Triage Remediation Tools
Problem: There are </v>
      </c>
      <c r="O9" s="10" t="str">
        <f t="shared" si="1"/>
        <v>INSERT INTO innovation ("id" ,"content", "problem", "objective", "proposed_solution", "scope", "result", "created_at", "created_by_account_id", "type_id", "team_id", "status", "active") VALUES ('8', 'Idea: Triage Remediation Tools
Problem: There are ', 'Idea: Triage Remediation Tools
Problem: There are some pain points from Triage perspectives where we have to use mutiple tools / utilities and platforms in order to remediate an incident such as Fugu, Splunk, DB utility, Deal Snapshot Utility, XML Viewer, etc. The idea came from the Team when we got fed up of spending so much times and efforts into one incident, looking here and there, changing many tabs. The question was:
Why would not we have all the tools / utitilies at the same place, where we only need to keyin parameters one time?', 'Propose a better approach that is able to achieve these goals:
Centralize utilities / tools in one place.
Using One Search functionality for keying in search parameters only one time through out the utilities and tools.
Creation of a Consolidated Deal Status Report​ (for outages).
Determine impact and remediation steps of affected deals​.
Better understanding of the impact​s:
Faster remediation​ (especially when outage happens on Production)
Reduce customer MTTR​
Integrate mutiple platforms(splunk, fugu).
Migrate Monolithic bunch of legacy utilities into a flexible MicroServices via Rest APIs exposed by the Team', 'We brought up this proposal in April and got approval straight away from Cliff (Cox Manager). We have been developing a totally Brand New React-App Tool and have 8 Sprints gone by, did several DEMOs in System Team as well as Contract Train End of Sprint Meetings', 'Triage Team will be the initial users, after that we will open to additional users like Front Line Team, Client Service People, etc. The Product vision is that those Client Service and/or Front Line people can use our Tool for triage incidents before even pass them to Triage Team, hence we are able to back off a little bit and concentrate more on engineering type of works.', 'Reduce time and effort triaging incident tremendously (approximately from 30 minutes to 30s (One Click Search)), centralize utilities in one place with friendly, fresh UI/UX (received many compliments from Roya - Cox Director), transform monolithic legacy system into a flexible microservices integrated utilities.', '2021-10-03 00:00:00', FLOOR(random()*33+1), FLOOR(random()*3+1), FLOOR(random()*106+1), 'true', 'true');</v>
      </c>
    </row>
    <row r="10" spans="1:15" ht="120">
      <c r="A10" s="7">
        <f t="shared" ref="A10:A13" si="3" xml:space="preserve"> A9 +1</f>
        <v>9</v>
      </c>
      <c r="B10" s="7"/>
      <c r="C10" s="7" t="s">
        <v>18</v>
      </c>
      <c r="D10" s="7" t="s">
        <v>91</v>
      </c>
      <c r="E10" s="7" t="s">
        <v>129</v>
      </c>
      <c r="F10" s="7" t="s">
        <v>429</v>
      </c>
      <c r="G10" s="7" t="s">
        <v>130</v>
      </c>
      <c r="H10" s="7" t="s">
        <v>131</v>
      </c>
      <c r="I10" s="7" t="s">
        <v>133</v>
      </c>
      <c r="J10" s="7" t="s">
        <v>132</v>
      </c>
      <c r="K10" s="19">
        <v>44473</v>
      </c>
      <c r="L10" s="7" t="s">
        <v>96</v>
      </c>
      <c r="M10" s="7" t="s">
        <v>17</v>
      </c>
      <c r="N10" s="17" t="str">
        <f t="shared" si="0"/>
        <v>Idea: Setup the Pager Duty Alert based on New Reli</v>
      </c>
      <c r="O10" s="10" t="str">
        <f t="shared" si="1"/>
        <v>INSERT INTO innovation ("id" ,"content", "problem", "objective", "proposed_solution", "scope", "result", "created_at", "created_by_account_id", "type_id", "team_id", "status", "active") VALUES ('9', 'Idea: Setup the Pager Duty Alert based on New Reli', 'Idea: Setup the Pager Duty Alert based on New Relic synthetic monitor for the main functions/services/servers on production
Problem:
Some of the services on production don not have monitoring. This has been time-consuming to find the root cause of the outage since it is reported by CSRs. If this problem has been not found early, it can cause major problems.', 'Reduce time to find the root cause of production issue
Get alert about outage immediately
Increase product quality', 'Create test script type for the main function on production using New Relic synthetic monitor
Create ping/Api test script for service/server
Use alert function on New Relic and create the alert condition
Create service directory on Pager Duty and make integration to New Relic
Setup priority, escalation policies, assignee', 'This solution can be applied to all teams working on:
Use New Relic to monitor system
Use Pager Duty to cause the alert', 'Any outages of the main servers/services/functions get alert immediately base on PD Alert escalation policies', '2021-10-04 00:00:00', FLOOR(random()*33+1), FLOOR(random()*3+1), FLOOR(random()*106+1), 'true', 'true');</v>
      </c>
    </row>
    <row r="11" spans="1:15" ht="120.75">
      <c r="A11" s="7">
        <f t="shared" si="3"/>
        <v>10</v>
      </c>
      <c r="B11" s="7"/>
      <c r="C11" s="7" t="s">
        <v>34</v>
      </c>
      <c r="D11" s="7" t="s">
        <v>134</v>
      </c>
      <c r="E11" s="12" t="s">
        <v>135</v>
      </c>
      <c r="F11" s="6" t="s">
        <v>136</v>
      </c>
      <c r="G11" s="6" t="s">
        <v>137</v>
      </c>
      <c r="H11" s="7" t="s">
        <v>430</v>
      </c>
      <c r="I11" s="11" t="s">
        <v>3</v>
      </c>
      <c r="J11" s="7" t="s">
        <v>431</v>
      </c>
      <c r="K11" s="19">
        <v>44474</v>
      </c>
      <c r="L11" s="7" t="s">
        <v>138</v>
      </c>
      <c r="M11" s="7" t="s">
        <v>17</v>
      </c>
      <c r="N11" s="17" t="str">
        <f t="shared" si="0"/>
        <v xml:space="preserve">- Team was in passive mode on any preparing cards </v>
      </c>
      <c r="O11" s="10" t="str">
        <f t="shared" si="1"/>
        <v>INSERT INTO innovation ("id" ,"content", "problem", "objective", "proposed_solution", "scope", "result", "created_at", "created_by_account_id", "type_id", "team_id", "status", "active") VALUES ('10', '- Team was in passive mode on any preparing cards ', '- Team was in passive mode on any preparing cards detail, specially on Acceptance Criteria for the future sprint
- Team was unawareness of priority of cards when doing on any tasks on Rally.', '- Team proactively enhance the card quality by support more on cards detail (Acceptance Criteria) with offshore TA/ onshore TA / TSL
- Team has set a rank of cards besides of estimation depends on the importance impact to customer system when doing tasks on board', 'Offshore team will add another section on backlog grooming internally in the first Friday of the sprint to enhance Acceptance Criteria more detail. The output of the meeting would be the decent detail of new cards , team will proactively clarify business requirement and Q&amp;A in around in case. If anything unclear, we will have another round to check with our onshore TA (Karan)
Another result is to rank all new cards to make prioritize for team easier to focus work with.
We did the retro on the last sprint and found the problem then now we need some actions with these issues. It is a long progress and we hope will have a gradually improvement on some iterations', 'Scrum Team', 'It is a long progress', '2021-10-05 00:00:00', FLOOR(random()*33+1), FLOOR(random()*3+1), FLOOR(random()*106+1), 'true', 'true');</v>
      </c>
    </row>
    <row r="12" spans="1:15" ht="195">
      <c r="A12" s="7">
        <f t="shared" si="3"/>
        <v>11</v>
      </c>
      <c r="B12" s="7"/>
      <c r="C12" s="7" t="s">
        <v>36</v>
      </c>
      <c r="D12" s="7" t="s">
        <v>139</v>
      </c>
      <c r="E12" s="7" t="s">
        <v>140</v>
      </c>
      <c r="F12" s="6" t="s">
        <v>432</v>
      </c>
      <c r="G12" s="6" t="s">
        <v>141</v>
      </c>
      <c r="H12" s="7" t="s">
        <v>142</v>
      </c>
      <c r="I12" s="7"/>
      <c r="J12" s="7"/>
      <c r="K12" s="19">
        <v>44475</v>
      </c>
      <c r="L12" s="7" t="s">
        <v>143</v>
      </c>
      <c r="M12" s="7" t="s">
        <v>17</v>
      </c>
      <c r="N12" s="17" t="str">
        <f t="shared" si="0"/>
        <v>- KBB vision is to be the trusted source of vehicl</v>
      </c>
      <c r="O12" s="10" t="str">
        <f t="shared" si="1"/>
        <v>INSERT INTO innovation ("id" ,"content", "problem", "objective", "proposed_solution", "scope", "result", "created_at", "created_by_account_id", "type_id", "team_id", "status", "active") VALUES ('11', '- KBB vision is to be the trusted source of vehicl', '- KBB vision is to be the trusted source of vehicle price and its mission is to provide the thorough pricing to whom may need it, you can count car dealer, consumer, bank or insurance guys.
- The main part of KBB data team is to ingest the data from various sources to make sure analysis engine have the best input (GIGO – Garbage in, Garbage out, the more quality and quantity the data is, the more quality outcome we can get), current legacy process contain numbers of silo sub process using different technique from Shell script to Python code with Window Services in order to ingest and transform data into destination database.
- It normally take from 2-5 hours in total and the ingestion part itself spent 60% time. It also sometimes causes defect that need our engineer to rerun the process. It is time to change thanks to our team mindset of keep improving what we do.', '- Less manual process, easier to manage the ETL
- Lower the time needed for similar task in the future with less issues.', 'Our DBA suggest to restructure the whole background process using ETL data tool (SSIS) and Kettle job to have the well-manage full flow.
As a result, we now need only one click to trigger the process of Molicar data and now the ingestion part take only 5 minute to run from 2 hours as before. In the near future, we are discussing with client to integrate this process to RDS to trigger this process automatically and apply the same methodology to other area as well.', '', '', '2021-10-06 00:00:00', FLOOR(random()*33+1), FLOOR(random()*3+1), FLOOR(random()*106+1), 'true', 'true');</v>
      </c>
    </row>
    <row r="13" spans="1:15" ht="104.25" customHeight="1">
      <c r="A13" s="7">
        <f t="shared" si="3"/>
        <v>12</v>
      </c>
      <c r="B13" s="7"/>
      <c r="C13" s="7" t="s">
        <v>38</v>
      </c>
      <c r="D13" s="7" t="s">
        <v>144</v>
      </c>
      <c r="E13" s="7" t="s">
        <v>145</v>
      </c>
      <c r="F13" s="6" t="s">
        <v>146</v>
      </c>
      <c r="G13" s="7"/>
      <c r="H13" s="7" t="s">
        <v>147</v>
      </c>
      <c r="I13" s="7"/>
      <c r="J13" s="7" t="s">
        <v>148</v>
      </c>
      <c r="K13" s="19">
        <v>44476</v>
      </c>
      <c r="L13" s="7" t="s">
        <v>149</v>
      </c>
      <c r="M13" s="7" t="s">
        <v>17</v>
      </c>
      <c r="N13" s="17" t="str">
        <f t="shared" si="0"/>
        <v>We are living with Covid together, anyone could be</v>
      </c>
      <c r="O13" s="10" t="str">
        <f t="shared" si="1"/>
        <v>INSERT INTO innovation ("id" ,"content", "problem", "objective", "proposed_solution", "scope", "result", "created_at", "created_by_account_id", "type_id", "team_id", "status", "active") VALUES ('12', 'We are living with Covid together, anyone could be', 'We are living with Covid together, anyone could be F0. If SM/PM will get influenced by Covid and become F0, it will be high risk for the team. It will effect to team productivity, communication (onsite, offshore, onshore), ....', '', 'Due to mitigate risk, build backup resource and share knowledge of SM/PM. Invite other SM from other teams join daily stand up of their own team.
Note: just do it after getting confirmation from DM and team.', '', 'Sharing the knowledge about business domain between SM/PM.
Build backup for SM. Remove bottle-neck at SM/PM role if have.
Share knowledge, idea about build team, leadership, vision, best practice between SM/PM.', '2021-10-07 00:00:00', FLOOR(random()*33+1), FLOOR(random()*3+1), FLOOR(random()*106+1), 'true', 'true');</v>
      </c>
    </row>
    <row r="14" spans="1:15" ht="345">
      <c r="A14" s="7">
        <v>13</v>
      </c>
      <c r="B14" s="7"/>
      <c r="C14" s="7" t="s">
        <v>29</v>
      </c>
      <c r="D14" s="7" t="s">
        <v>150</v>
      </c>
      <c r="E14" s="7" t="s">
        <v>111</v>
      </c>
      <c r="F14" s="7" t="s">
        <v>151</v>
      </c>
      <c r="G14" s="7" t="s">
        <v>152</v>
      </c>
      <c r="H14" s="7" t="s">
        <v>153</v>
      </c>
      <c r="I14" s="7"/>
      <c r="J14" s="7" t="s">
        <v>154</v>
      </c>
      <c r="K14" s="19">
        <v>44477</v>
      </c>
      <c r="L14" s="7" t="s">
        <v>155</v>
      </c>
      <c r="M14" s="7" t="s">
        <v>17</v>
      </c>
      <c r="N14" s="17" t="str">
        <f t="shared" si="0"/>
        <v xml:space="preserve">Idea: Develop Vehicle Support and Upload Evidence </v>
      </c>
      <c r="O14" s="10" t="str">
        <f t="shared" si="1"/>
        <v>INSERT INTO innovation ("id" ,"content", "problem", "objective", "proposed_solution", "scope", "result", "created_at", "created_by_account_id", "type_id", "team_id", "status", "active") VALUES ('13', 'Idea: Develop Vehicle Support and Upload Evidence ', 'Idea: Develop Vehicle Support and Upload Evidence Tool
Problem:
I) Issue 1: Actuos team has worked for three vendors: BMW/Nissan/Volvo so that the main focus is on the vehicle. Everyday Developer/QA they would need to create vehicles and use them for debugging methods, testing business flow. To create a vehicle they need to prepare the correct vehicle file then drop it into the Biztalk server and wait for processing the vehicle. There are some issues or difficulties as below:
Biztalk server: there are only 2 concurrent sessions to access Biztalk so it means others have to wait for 2 members to finish their work and release their connection.
Human mistake: each vendor has a lot of vehicle types and some vehicles require the same file template but other types require different file templates that could make the team sometimes use the wrong files to load vehicles.
Time consuming: As usual it takes about 20 minutes for one member to complete a vehicle from preparing the vehicle template, connecting to Biztalk, checking data in the database.
II) Issue 2: During UAT testing, QA needs to submit test results and pieces of evidence for the passed test cases to Rally then PO can review and accept new features. This activity could be fast if we only have some test cases (Ex: 10 -20 test cases ) but this will take a considerable time for the QA team if they have more than 100 test cases and we do that manually.', 'Preventing human mistakes during processing vehicles.
Within 3 -5 mins team members can create their test data.
Within some minutes we can load evidence of hundreds of test results with the same format and same time.
Improve productivity of the team.', 'Problem I: develop a tool that helps to create vehicles for all vendors.
Problem II: develop a tool to submit test results and test evidence (files, pictures) to Rally without going one by one test case.', '', 'Productivity has increased dramatically: creating a vehicle time is about 3-4 mins instead of 20 mins as the past
In the past, the team needed to spend around 1-2 week(s) training for new members about creating vehicles process. Now they can use that tool and jump to test features with just a little guide.
Save time to submit test results and evidence to Rally because members do not need to open a one-by-one test case for uploading.', '2021-10-08 00:00:00', FLOOR(random()*33+1), FLOOR(random()*3+1), FLOOR(random()*106+1), 'true', 'true');</v>
      </c>
    </row>
    <row r="15" spans="1:15" ht="255">
      <c r="A15" s="7">
        <v>14</v>
      </c>
      <c r="B15" s="7"/>
      <c r="C15" s="7" t="s">
        <v>29</v>
      </c>
      <c r="D15" s="7" t="s">
        <v>156</v>
      </c>
      <c r="E15" s="7" t="s">
        <v>111</v>
      </c>
      <c r="F15" s="7" t="s">
        <v>157</v>
      </c>
      <c r="G15" s="7" t="s">
        <v>158</v>
      </c>
      <c r="H15" s="7" t="s">
        <v>159</v>
      </c>
      <c r="I15" s="7"/>
      <c r="J15" s="7" t="s">
        <v>160</v>
      </c>
      <c r="K15" s="19">
        <v>44478</v>
      </c>
      <c r="L15" s="7" t="s">
        <v>155</v>
      </c>
      <c r="M15" s="7" t="s">
        <v>17</v>
      </c>
      <c r="N15" s="17" t="str">
        <f t="shared" si="0"/>
        <v>Idea: Enhance percentage of pass regression test s</v>
      </c>
      <c r="O15" s="10" t="str">
        <f t="shared" si="1"/>
        <v>INSERT INTO innovation ("id" ,"content", "problem", "objective", "proposed_solution", "scope", "result", "created_at", "created_by_account_id", "type_id", "team_id", "status", "active") VALUES ('14', 'Idea: Enhance percentage of pass regression test s', 'Idea: Enhance percentage of pass regression test scripts on Pipeline or TeamCity.
Problem Context:
Most teams in C99 Program have an automated test suite that running on Pipeline or TeamCity. Smoke test suite is always run after the build completion but Regression test suite will be run before the production release periodically or on demand.
The team member usually creates Pull Request after they finish their self-test on Local/Pipeline or TeamCity that is ok to say that PR ready for reviewing and merging. That problem is when they run only one or several test scripts that could be passed but the issue happens when all regression test scripts were run at the same. These issues: the impact between scripts, the difference between test environments …That makes the test result may be bad, the first round is about 50% pass and we need to rerun another round to get 30% pass more.
=&gt; Regression test scripts need to be run frequently to find out issues that we are not aware of as soon as possible. The team will have a plan to investigate and fix fail scripts very soon.', 'Frequently continuous integration and continuous delivery.
Increase percentage of pass test scripts to 90% and we just need to take a look about 10% remaining, that could be scripts failed, defects…', 'Setup a Pipeline/TeamCity job to practice test script frequently and check compatibility when running multiple scripts together.', '', 'The percentage of pass test scripts is 90%.', '2021-10-09 00:00:00', FLOOR(random()*33+1), FLOOR(random()*3+1), FLOOR(random()*106+1), 'true', 'true');</v>
      </c>
    </row>
    <row r="16" spans="1:15" ht="120">
      <c r="A16" s="7">
        <v>15</v>
      </c>
      <c r="B16" s="7"/>
      <c r="C16" s="7" t="s">
        <v>162</v>
      </c>
      <c r="D16" s="7" t="s">
        <v>161</v>
      </c>
      <c r="E16" s="7" t="s">
        <v>111</v>
      </c>
      <c r="F16" s="7" t="s">
        <v>163</v>
      </c>
      <c r="G16" s="7"/>
      <c r="H16" s="7" t="s">
        <v>164</v>
      </c>
      <c r="I16" s="7" t="s">
        <v>166</v>
      </c>
      <c r="J16" s="7" t="s">
        <v>165</v>
      </c>
      <c r="K16" s="19">
        <v>44479</v>
      </c>
      <c r="L16" s="7" t="s">
        <v>167</v>
      </c>
      <c r="M16" s="7" t="s">
        <v>17</v>
      </c>
      <c r="N16" s="17" t="str">
        <f t="shared" si="0"/>
        <v>Idea: Improve Automation test result in parallel r</v>
      </c>
      <c r="O16" s="10" t="str">
        <f t="shared" si="1"/>
        <v>INSERT INTO innovation ("id" ,"content", "problem", "objective", "proposed_solution", "scope", "result", "created_at", "created_by_account_id", "type_id", "team_id", "status", "active") VALUES ('15', 'Idea: Improve Automation test result in parallel r', 'Idea: Improve Automation test result in parallel run job
Problem: Currently, we apply parallel run job for Automation Regression, the result is always failed. The root cause is using file of list vin and random pick vin to load vehicle to system. We have 10 thread to run test case, so probability pick same vin for loading to system is 30-40%, and make all test case is failed. It will probably increase if number of list vin is smaller or number of thread is more than', '', 'Optimize the current pick vin method by define area list vin in the file for specific thread', 'All client in flex', 'Does not have any issue related to conflict when load vin while run parallel automation job', '2021-10-10 00:00:00', FLOOR(random()*33+1), FLOOR(random()*3+1), FLOOR(random()*106+1), 'true', 'true');</v>
      </c>
    </row>
    <row r="17" spans="1:15" ht="150">
      <c r="A17" s="7">
        <v>16</v>
      </c>
      <c r="B17" s="7"/>
      <c r="C17" s="7" t="s">
        <v>44</v>
      </c>
      <c r="D17" s="7" t="s">
        <v>168</v>
      </c>
      <c r="E17" s="7" t="s">
        <v>99</v>
      </c>
      <c r="F17" s="7" t="s">
        <v>433</v>
      </c>
      <c r="G17" s="7" t="s">
        <v>169</v>
      </c>
      <c r="H17" s="7" t="s">
        <v>170</v>
      </c>
      <c r="I17" s="7"/>
      <c r="J17" s="7" t="s">
        <v>445</v>
      </c>
      <c r="K17" s="19">
        <v>44480</v>
      </c>
      <c r="L17" s="7" t="s">
        <v>171</v>
      </c>
      <c r="M17" s="7" t="s">
        <v>17</v>
      </c>
      <c r="N17" s="17" t="str">
        <f t="shared" si="0"/>
        <v xml:space="preserve">To follow up with the build status on Jenkin of a </v>
      </c>
      <c r="O17" s="10" t="str">
        <f t="shared" si="1"/>
        <v>INSERT INTO innovation ("id" ,"content", "problem", "objective", "proposed_solution", "scope", "result", "created_at", "created_by_account_id", "type_id", "team_id", "status", "active") VALUES ('16', 'To follow up with the build status on Jenkin of a ', 'To follow up with the build status on Jenkin of a PR, developers cannot observe directly on Github but going through a process may take few minutes by accessing Jenkins through many steps (Connecting VPN, Logging into Jenkins, etc) or by third-party app like Slack, though Slack’s interface is hard to track the status of any specific PR.
In the process of reviewing a Pull Request (PR), the master branch always be updated so the current branch can be out of date or cause conflicts. Moreover, PR current build status on Jenkin may be FAILED. Even though with these issues above, Github still allows to merge then it may cause some flaws in our application if someone unintentionally merges the request.', 'Display build status of PR from Jenkins on Github.
Not allowed to merge if the status of PR is failed or out of date.', 'Install plugin of Github on Jenkins and configure Jenkins settings to deliver status of building a PR to Github in time.
Configure **branch protection rules on Github **to enforce certain checkups and require passing checks for all PRs to be merged into the protected branch.', '', 'Build status of PR can be seen right from GHE by the little indicator on the right of PR title, no extra seconds/processes.
The master branch is protected and ensure only the most stable code are merged, also very easy to maintain.', '2021-10-11 00:00:00', FLOOR(random()*33+1), FLOOR(random()*3+1), FLOOR(random()*106+1), 'true', 'true');</v>
      </c>
    </row>
    <row r="18" spans="1:15" ht="150">
      <c r="A18" s="7">
        <f xml:space="preserve"> A17 +1</f>
        <v>17</v>
      </c>
      <c r="B18" s="7"/>
      <c r="C18" s="7" t="s">
        <v>18</v>
      </c>
      <c r="D18" s="13" t="s">
        <v>91</v>
      </c>
      <c r="E18" s="7" t="s">
        <v>172</v>
      </c>
      <c r="F18" s="7" t="s">
        <v>173</v>
      </c>
      <c r="G18" s="7" t="s">
        <v>174</v>
      </c>
      <c r="H18" s="7" t="s">
        <v>175</v>
      </c>
      <c r="I18" s="7" t="s">
        <v>94</v>
      </c>
      <c r="J18" s="7" t="s">
        <v>176</v>
      </c>
      <c r="K18" s="19">
        <v>44481</v>
      </c>
      <c r="L18" s="7" t="s">
        <v>96</v>
      </c>
      <c r="M18" s="7" t="s">
        <v>17</v>
      </c>
      <c r="N18" s="17" t="str">
        <f t="shared" si="0"/>
        <v>Idea: Create an Impact Analysis/Impact Area before</v>
      </c>
      <c r="O18" s="10" t="str">
        <f t="shared" si="1"/>
        <v>INSERT INTO innovation ("id" ,"content", "problem", "objective", "proposed_solution", "scope", "result", "created_at", "created_by_account_id", "type_id", "team_id", "status", "active") VALUES ('17', 'Idea: Create an Impact Analysis/Impact Area before', 'Idea: Create an Impact Analysis/Impact Area before deploying code to the DEV/STAGE/PROD environment to avoid future conflict between teams working on the same or similar services/applications.
Problem:
Some teams working on the same or similar services/applications have issues when one of the teams deploys code to the DEV/STAGE/PROD environment. Such a deployment by the first team can cause a negative impact to the second. As teams often work in different time zones, it can sometimes take up to an entire business day to find the root cause of the error.
If that happens in the PROD environment, it can be a major problem.', 'Reduce conflict between teams working on the same or similar services/applications
Increase product quality by implementing a strategy to more efficiently discover the presenting issue', 'Create checklist for all user stories that have impact to the common service/application and need to deploy to DEV/STAGE/PROD environment
Encourage other teams review, communicate about, and seek approval for any relevant changes that could have implications on other teams', 'This solution can be applied to all teams working on c99', 'Conflict abatement between teams', '2021-10-12 00:00:00', FLOOR(random()*33+1), FLOOR(random()*3+1), FLOOR(random()*106+1), 'true', 'true');</v>
      </c>
    </row>
    <row r="19" spans="1:15" ht="120">
      <c r="A19" s="7">
        <v>18</v>
      </c>
      <c r="B19" s="7"/>
      <c r="C19" s="7" t="s">
        <v>47</v>
      </c>
      <c r="D19" s="7" t="s">
        <v>177</v>
      </c>
      <c r="E19" s="7" t="s">
        <v>104</v>
      </c>
      <c r="F19" s="7" t="s">
        <v>178</v>
      </c>
      <c r="G19" s="7"/>
      <c r="H19" s="7" t="s">
        <v>179</v>
      </c>
      <c r="I19" s="7"/>
      <c r="J19" s="7"/>
      <c r="K19" s="19">
        <v>44482</v>
      </c>
      <c r="L19" s="7" t="s">
        <v>180</v>
      </c>
      <c r="M19" s="7" t="s">
        <v>17</v>
      </c>
      <c r="N19" s="17" t="str">
        <f t="shared" si="0"/>
        <v>Once the coding is completed and reviewed, offshor</v>
      </c>
      <c r="O19" s="10" t="str">
        <f t="shared" si="1"/>
        <v>INSERT INTO innovation ("id" ,"content", "problem", "objective", "proposed_solution", "scope", "result", "created_at", "created_by_account_id", "type_id", "team_id", "status", "active") VALUES ('18', 'Once the coding is completed and reviewed, offshor', 'Once the coding is completed and reviewed, offshore has to wait for onshore (1-2 days) to deploy the source code to Staging environment. It took team much more time for waiting. It also depends on 1 specific person.', '', 'Proactively propose with onshore that offshore will handle the deployment. We got the KT, follow the steps and timelines for the deployment according to the project management process.
Now team can handle deployment of some systems, we will keep trying to handle more and more and looking forward to provide a completed service from beginning (business analysis) to the end (deploy production).', '', '', '2021-10-13 00:00:00', FLOOR(random()*33+1), FLOOR(random()*3+1), FLOOR(random()*106+1), 'true', 'true');</v>
      </c>
    </row>
    <row r="20" spans="1:15" ht="135">
      <c r="A20" s="7">
        <f xml:space="preserve"> A19 +1</f>
        <v>19</v>
      </c>
      <c r="B20" s="7"/>
      <c r="C20" s="7" t="s">
        <v>49</v>
      </c>
      <c r="D20" s="7" t="s">
        <v>181</v>
      </c>
      <c r="E20" s="7" t="s">
        <v>182</v>
      </c>
      <c r="F20" s="7" t="s">
        <v>183</v>
      </c>
      <c r="G20" s="7" t="s">
        <v>184</v>
      </c>
      <c r="H20" s="7" t="s">
        <v>186</v>
      </c>
      <c r="I20" s="7" t="s">
        <v>185</v>
      </c>
      <c r="J20" s="7" t="s">
        <v>187</v>
      </c>
      <c r="K20" s="19">
        <v>44483</v>
      </c>
      <c r="L20" s="7" t="s">
        <v>188</v>
      </c>
      <c r="M20" s="7" t="s">
        <v>17</v>
      </c>
      <c r="N20" s="17" t="str">
        <f t="shared" si="0"/>
        <v>Idea: Build AWS Kinesis Replay tool for production</v>
      </c>
      <c r="O20" s="10" t="str">
        <f t="shared" si="1"/>
        <v>INSERT INTO innovation ("id" ,"content", "problem", "objective", "proposed_solution", "scope", "result", "created_at", "created_by_account_id", "type_id", "team_id", "status", "active") VALUES ('19', 'Idea: Build AWS Kinesis Replay tool for production', 'Idea: Build AWS Kinesis Replay tool for production support
Problem: Currently, Data Service teams of Manheim have a lot of applications using AWS Kinesis Data Stream for their event-driven system. But AWS Kinesis does not have any mechanism for searching and replaying messages (Replaying is to re-sending messages to the applications. When production issue happen that cause failure of processing a lot of messages, users can replay these failed messages to fix the missing data).', 'Objective: Enable Replaying for AWS Kinesis Data Stream
Proposed Solution: Build a serverless application to handle Replaying for AWS Kinesis', 'Build a serverless application to handle Replaying for AWS Kinesis', 'All teams that using AWS Kinesis Data Stream', 'Application has been go-live and teams now can setup Replay for AWS Kinesis. They can batch replay thousands of messages in a few clicks
Application uses serverless architecture so the running cost is very low (only 20-30% of similar solution using VMs)', '2021-10-14 00:00:00', FLOOR(random()*33+1), FLOOR(random()*3+1), FLOOR(random()*106+1), 'true', 'true');</v>
      </c>
    </row>
    <row r="21" spans="1:15" ht="225.75">
      <c r="A21" s="7">
        <v>20</v>
      </c>
      <c r="B21" s="7"/>
      <c r="C21" s="7" t="s">
        <v>29</v>
      </c>
      <c r="D21" s="8" t="s">
        <v>189</v>
      </c>
      <c r="E21" s="7" t="s">
        <v>111</v>
      </c>
      <c r="F21" s="6" t="s">
        <v>190</v>
      </c>
      <c r="G21" s="6" t="s">
        <v>191</v>
      </c>
      <c r="H21" s="6" t="s">
        <v>192</v>
      </c>
      <c r="I21" s="7"/>
      <c r="J21"/>
      <c r="K21" s="19">
        <v>44484</v>
      </c>
      <c r="L21" s="7" t="s">
        <v>193</v>
      </c>
      <c r="M21" s="7" t="s">
        <v>17</v>
      </c>
      <c r="N21" s="17" t="str">
        <f t="shared" si="0"/>
        <v>- Logging is one of the important parts of monitor</v>
      </c>
      <c r="O21" s="10" t="str">
        <f t="shared" si="1"/>
        <v>INSERT INTO innovation ("id" ,"content", "problem", "objective", "proposed_solution", "scope", "result", "created_at", "created_by_account_id", "type_id", "team_id", "status", "active") VALUES ('20', '- Logging is one of the important parts of monitor', '- Logging is one of the important parts of monitoring and developing products. As a big-size legacy system, Actuos utilizes Event Viewer (windows) to record log data. The log is usually in a detailed pattern (ex. method, parameters, exception).
- Actuos deployment is conducted on STAGING, UAT, SUPPORT, INACTIVE before PROD deployment. Each environment contains multiple separated servers: Biztalk, Website/Application, Scheduler, Windows Service. When errors happen, developers need to identify the environment, identify the server, login into the server to see logs. The pain point is coming in place if there are multiple servers getting errors and they all need to be monitored simultaneously. Finding servers, accessing them, open logs, all those works are unnecessary repeats.
- Moreover, 2 concurrently available sessions limit the access of the team. Making it frustrating and time-consuming to get log information is the second pain point.', '- Reduce unnecessary-repeated work makes log frustrating to access.
- Reduce time-consuming debugging/troubleshoot issue.
- Overall look is unavailable throughout all servers.
- Time-saving to access and monitor the system in lower environment without 3rd party dependence (cost-saving).
- Insightful view of the system in many environments.', '- It is ideal to have a centralized log tool, get access to log information on all servers in one time login, visualize information on a dashboard.
- A centralized log system contains:
One agent to crawl log information from a source in general and event viewer in particular and centralize to one place.
One application to visualize information.
', '', '', '2021-10-15 00:00:00', FLOOR(random()*33+1), FLOOR(random()*3+1), FLOOR(random()*106+1), 'true', 'true');</v>
      </c>
    </row>
    <row r="22" spans="1:15" ht="120">
      <c r="A22" s="7">
        <f t="shared" ref="A22:A23" si="4" xml:space="preserve"> A21 +1</f>
        <v>21</v>
      </c>
      <c r="B22" s="7"/>
      <c r="C22" s="7" t="s">
        <v>31</v>
      </c>
      <c r="D22" s="7" t="s">
        <v>194</v>
      </c>
      <c r="E22" s="7" t="s">
        <v>195</v>
      </c>
      <c r="F22" s="6" t="s">
        <v>196</v>
      </c>
      <c r="G22" s="7" t="s">
        <v>197</v>
      </c>
      <c r="H22" s="7" t="s">
        <v>198</v>
      </c>
      <c r="I22" s="7"/>
      <c r="J22" s="7"/>
      <c r="K22" s="19">
        <v>44485</v>
      </c>
      <c r="L22" s="7" t="s">
        <v>199</v>
      </c>
      <c r="M22" s="7" t="s">
        <v>17</v>
      </c>
      <c r="N22" s="17" t="str">
        <f t="shared" si="0"/>
        <v xml:space="preserve">- To run a digital contracting website, we need a </v>
      </c>
      <c r="O22" s="10" t="str">
        <f t="shared" si="1"/>
        <v>INSERT INTO innovation ("id" ,"content", "problem", "objective", "proposed_solution", "scope", "result", "created_at", "created_by_account_id", "type_id", "team_id", "status", "active") VALUES ('21', '- To run a digital contracting website, we need a ', '- To run a digital contracting website, we need a colossal database containing information on necessary documents and customer data. In order to test in lower environments such as local and DevInt, we need to have sufficient data, however, data in these environments is not as complete as the one in higher environments. Consequently, whenever we encounter a data deficit, we have to manually synchronize data from higher environments, which is extremely time-consuming', ' To find a solution to migrate data from higher environments to lower ones so that we can save a considerable amount of time when testing, which eventually leads to higher performance and quality.', 'We create a module serving a number of essential functions such as migrating data based on deal context, specific lenders', '', '', '2021-10-16 00:00:00', FLOOR(random()*33+1), FLOOR(random()*3+1), FLOOR(random()*106+1), 'true', 'true');</v>
      </c>
    </row>
    <row r="23" spans="1:15" ht="120.75">
      <c r="A23" s="7">
        <f t="shared" si="4"/>
        <v>22</v>
      </c>
      <c r="B23" s="7"/>
      <c r="C23" s="7" t="s">
        <v>53</v>
      </c>
      <c r="D23" s="8" t="s">
        <v>200</v>
      </c>
      <c r="E23" s="8" t="s">
        <v>201</v>
      </c>
      <c r="F23" s="7" t="s">
        <v>202</v>
      </c>
      <c r="G23" s="7" t="s">
        <v>203</v>
      </c>
      <c r="H23" s="7" t="s">
        <v>204</v>
      </c>
      <c r="I23" s="7"/>
      <c r="J23" s="7"/>
      <c r="K23" s="19">
        <v>44486</v>
      </c>
      <c r="L23" s="7" t="s">
        <v>205</v>
      </c>
      <c r="M23" s="11" t="s">
        <v>17</v>
      </c>
      <c r="N23" s="17" t="str">
        <f t="shared" si="0"/>
        <v>Team does not have Testers to help with testing. O</v>
      </c>
      <c r="O23" s="10" t="str">
        <f t="shared" si="1"/>
        <v>INSERT INTO innovation ("id" ,"content", "problem", "objective", "proposed_solution", "scope", "result", "created_at", "created_by_account_id", "type_id", "team_id", "status", "active") VALUES ('22', 'Team does not have Testers to help with testing. O', 'Team does not have Testers to help with testing. Onshore feels like they are the quality gate for offshore', 'Improve quality to have less defects &amp; reduce the amount of back and forth feedback', 'Offshore teams in KBB created the testing guideline for different types of works ( Eg :UI, Tagging, CICD,...) When members work with the US, they can refer to the testing guideline to help with testing.', '', '', '2021-10-17 00:00:00', FLOOR(random()*33+1), FLOOR(random()*3+1), FLOOR(random()*106+1), 'true', 'true');</v>
      </c>
    </row>
    <row r="24" spans="1:15" ht="120.75">
      <c r="A24" s="7">
        <v>23</v>
      </c>
      <c r="B24" s="7"/>
      <c r="C24" s="7" t="s">
        <v>29</v>
      </c>
      <c r="D24" s="8" t="s">
        <v>189</v>
      </c>
      <c r="E24" s="7" t="s">
        <v>111</v>
      </c>
      <c r="F24" s="7" t="s">
        <v>434</v>
      </c>
      <c r="G24" s="7"/>
      <c r="H24" s="7" t="s">
        <v>435</v>
      </c>
      <c r="I24" s="7"/>
      <c r="J24" s="7"/>
      <c r="K24" s="19">
        <v>44487</v>
      </c>
      <c r="L24" s="7" t="s">
        <v>206</v>
      </c>
      <c r="M24" s="7" t="s">
        <v>17</v>
      </c>
      <c r="N24" s="17" t="str">
        <f t="shared" si="0"/>
        <v xml:space="preserve">Actuos has extremely complicated integration with </v>
      </c>
      <c r="O24" s="10" t="str">
        <f t="shared" si="1"/>
        <v>INSERT INTO innovation ("id" ,"content", "problem", "objective", "proposed_solution", "scope", "result", "created_at", "created_by_account_id", "type_id", "team_id", "status", "active") VALUES ('23', 'Actuos has extremely complicated integration with ', 'Actuos has extremely complicated integration with manheim internal systems (title shared service, transportation service, transaction service, AS400-physical auction, etc.), vendor services &amp; other third-parties (Carfax, NextInspect). It is difficult to deep dive to truly understand &amp; take ownership for the system, because it is risky if someone tries to change database/server configurations for debugging purpose.', '', 'Create a mirror of the current environment with all the necessary integration as a package, so that any developer can deploy it locally or in a shared server and anyone can play with the database &amp; the integrations. (Progress: 30%)', '', '', '2021-10-18 00:00:00', FLOOR(random()*33+1), FLOOR(random()*3+1), FLOOR(random()*106+1), 'true', 'true');</v>
      </c>
    </row>
    <row r="25" spans="1:15" ht="120">
      <c r="A25" s="7">
        <v>24</v>
      </c>
      <c r="B25" s="7"/>
      <c r="C25" s="7" t="s">
        <v>56</v>
      </c>
      <c r="D25" s="7" t="s">
        <v>207</v>
      </c>
      <c r="E25" s="7" t="s">
        <v>104</v>
      </c>
      <c r="F25" s="7" t="s">
        <v>446</v>
      </c>
      <c r="G25" s="7"/>
      <c r="H25" s="7" t="s">
        <v>436</v>
      </c>
      <c r="I25" s="7"/>
      <c r="J25" s="7"/>
      <c r="K25" s="19">
        <v>44488</v>
      </c>
      <c r="L25" s="7" t="s">
        <v>208</v>
      </c>
      <c r="M25" s="7" t="s">
        <v>17</v>
      </c>
      <c r="N25" s="17" t="str">
        <f t="shared" si="0"/>
        <v>Offshore has to wait for onshore (3-5 days) and Co</v>
      </c>
      <c r="O25" s="10" t="str">
        <f t="shared" si="1"/>
        <v>INSERT INTO innovation ("id" ,"content", "problem", "objective", "proposed_solution", "scope", "result", "created_at", "created_by_account_id", "type_id", "team_id", "status", "active") VALUES ('24', 'Offshore has to wait for onshore (3-5 days) and Co', 'Offshore has to wait for onshore (3-5 days) and Cox team (5-7 days) to get a card reviewed, which leads to long cycle time', '', 'Give quick review and finish in daily call with onshore, if cannot finish, a deadline of review will be given. For review related to other Cox team, will tag directly in daily report so that onshore and PO can follow up to push.', '', '', '2021-10-19 00:00:00', FLOOR(random()*33+1), FLOOR(random()*3+1), FLOOR(random()*106+1), 'true', 'true');</v>
      </c>
    </row>
    <row r="26" spans="1:15" ht="119.25" customHeight="1">
      <c r="A26" s="7">
        <f xml:space="preserve"> A25 +1</f>
        <v>25</v>
      </c>
      <c r="B26" s="7"/>
      <c r="C26" s="7" t="s">
        <v>58</v>
      </c>
      <c r="D26" s="7" t="s">
        <v>209</v>
      </c>
      <c r="E26" s="7" t="s">
        <v>210</v>
      </c>
      <c r="F26" s="7" t="s">
        <v>211</v>
      </c>
      <c r="G26" s="7"/>
      <c r="H26" s="7" t="s">
        <v>212</v>
      </c>
      <c r="I26" s="7"/>
      <c r="J26" s="7" t="s">
        <v>213</v>
      </c>
      <c r="K26" s="19">
        <v>44489</v>
      </c>
      <c r="L26" s="7" t="s">
        <v>214</v>
      </c>
      <c r="M26" s="11" t="s">
        <v>17</v>
      </c>
      <c r="N26" s="17" t="str">
        <f t="shared" si="0"/>
        <v xml:space="preserve"> Team spend a lot of time to review the Test case </v>
      </c>
      <c r="O26" s="10" t="str">
        <f t="shared" si="1"/>
        <v>INSERT INTO innovation ("id" ,"content", "problem", "objective", "proposed_solution", "scope", "result", "created_at", "created_by_account_id", "type_id", "team_id", "status", "active") VALUES ('25', ' Team spend a lot of time to review the Test case ', ' Team spend a lot of time to review the Test case for UT/ IT/ Automation test. In complex business flow, it was difficult to understand the test cases and difficult to explain business flow to team or PO/TA', '', 'Team using tool Freemind to draw the flow of test case..', '', 'This tool support team more easy to check the coverage of test cases. And, support team more easier in communication about testing.', '2021-10-20 00:00:00', FLOOR(random()*33+1), FLOOR(random()*3+1), FLOOR(random()*106+1), 'true', 'true');</v>
      </c>
    </row>
    <row r="27" spans="1:15" ht="120">
      <c r="A27" s="7">
        <v>26</v>
      </c>
      <c r="B27" s="7"/>
      <c r="C27" s="7" t="s">
        <v>18</v>
      </c>
      <c r="D27" s="7" t="s">
        <v>215</v>
      </c>
      <c r="E27" s="7" t="s">
        <v>172</v>
      </c>
      <c r="F27" s="7" t="s">
        <v>216</v>
      </c>
      <c r="G27" s="7" t="s">
        <v>217</v>
      </c>
      <c r="H27" s="14" t="s">
        <v>437</v>
      </c>
      <c r="I27" s="7"/>
      <c r="J27" s="7"/>
      <c r="K27" s="19">
        <v>44490</v>
      </c>
      <c r="L27" s="7" t="s">
        <v>218</v>
      </c>
      <c r="M27" s="7" t="s">
        <v>17</v>
      </c>
      <c r="N27" s="17" t="str">
        <f t="shared" si="0"/>
        <v>Team did not have Test coverage report, code cover</v>
      </c>
      <c r="O27" s="10" t="str">
        <f t="shared" si="1"/>
        <v>INSERT INTO innovation ("id" ,"content", "problem", "objective", "proposed_solution", "scope", "result", "created_at", "created_by_account_id", "type_id", "team_id", "status", "active") VALUES ('26', 'Team did not have Test coverage report, code cover', 'Team did not have Test coverage report, code coverage report to visualize the rate to the customer.', 'Improve quality by reviewing the Test coverage report, code coverage report every time needed.
', 'Tech Lead built the Test coverage report, code coverage report in AWS codebuild. The solution was already applied among LMS teams so far.
', '', '', '2021-10-21 00:00:00', FLOOR(random()*33+1), FLOOR(random()*3+1), FLOOR(random()*106+1), 'true', 'true');</v>
      </c>
    </row>
    <row r="28" spans="1:15" ht="409.5">
      <c r="A28" s="7">
        <v>27</v>
      </c>
      <c r="B28" s="7"/>
      <c r="C28" s="7" t="s">
        <v>18</v>
      </c>
      <c r="D28" s="7" t="s">
        <v>219</v>
      </c>
      <c r="E28" s="7" t="s">
        <v>210</v>
      </c>
      <c r="F28" s="7" t="s">
        <v>438</v>
      </c>
      <c r="G28" s="7" t="s">
        <v>220</v>
      </c>
      <c r="H28" s="13" t="s">
        <v>439</v>
      </c>
      <c r="I28" s="7" t="s">
        <v>221</v>
      </c>
      <c r="J28" s="7" t="s">
        <v>222</v>
      </c>
      <c r="K28" s="19">
        <v>44491</v>
      </c>
      <c r="L28" s="7" t="s">
        <v>223</v>
      </c>
      <c r="M28" s="7" t="s">
        <v>17</v>
      </c>
      <c r="N28" s="17" t="str">
        <f t="shared" si="0"/>
        <v>Latte team needs to execute smoke tests after depl</v>
      </c>
      <c r="O28" s="10" t="str">
        <f t="shared" si="1"/>
        <v>INSERT INTO innovation ("id" ,"content", "problem", "objective", "proposed_solution", "scope", "result", "created_at", "created_by_account_id", "type_id", "team_id", "status", "active") VALUES ('27', 'Latte team needs to execute smoke tests after depl', 'Latte team needs to execute smoke tests after deploying our service to the production environment. Normally, smoke testing will be done manually by QA after deploying a new version. But COX does not recommend manual test because they concern about several issues may occur on production as below:
Trash data: Putting data into Prod has to be done with care and forethought. COX does not want to add anything to Prod that can detrimentally affect anything else. And, after the team has taken all precautions, any data added to Prod MUST be cleaned up (that must be stressed).
Run continuously: Whatever method is chosen; it should not be something that is run from the local machine if it can be helped. COX expects that we should strive for something that can be run by anyone at any time, without wondering if their local environment is set up correctly to run it. Moreover, they also want the test to run continuously and not just at deploy time.
Security: To perform the smoke test on prod, the team needs credentials provided by Cox. However, COX certainly would not provide any credentials to access prod because of security reasons. They expect that team should think about how to validate functionality in production without escalated permissions.
The team needs to propose a solution for smoke tests that meets all the above requirements before deploying the product.', 'Make sure smoke tests do not affect real data on Prod and all test data on Prod must be cleaned up.
The smoke test should be run continuously.
Do not run smoke tests on the local environment.
The team has to run smoke tests on production without escalated permissions.', 'Suggest New Relic Synthetics:
Actually, we can run smoke tests manually such as Postman tool, but we were thinking about a tool that is easier and more reliable to automate critical workflows. So, team suggested that using synthetic monitoring API tests to monitor Latte API endpoints to ensure they are functioning correctly. And finally, we got approval from COX.
New Relic Synthetics - overview:
The synthetic monitoring API tests are available on New Relic which is very commonly used by COX. The monitor can be configured to secure a credential.
New Relic Synthetics is a powerful tool in the observability toolbox, but it is easy to overlook when developers are focusing on application metrics, error rates, and logs. However, once you set up synthetic monitors, you can test on-demand and on a regular basis, which improves your confidence in your deployments to production and, ultimately, improves your CI/CD pipelines.
New Relic Synthetics - initialization and management:
Synthetic monitoring is easily managed and configured: Active/Inactive, Setup location, schedule execution time. It allows us to change the configuration at any time.
The script can be validated during the creation process, all secret keys are strictly confidential. COX commit to create secure credentials for the team to implemented New Relic Synthetics.
Tests can be created in advance and run at Stage to make sure it works well before moving to Prod. If script has any issues, it will be detected and corrected soon.
Synthetics script also provides assert functions that allow us to validate the response results after calling the API:
assert.equal(result.response.statusCode, 200, Create data SUCCESSFUL);
New Relic Synthetics - state tracking:
Once the Synthetics is created, it will run continuously as it was configured. And we can track sate of Production easily: success rate, maximum execution time, average execution time, failure/success rate, trigger smoke immediately by click run check button.
It also shows the executed test scenarios as well as logging. We ensure the smoke test was run as expected. It helps us to have an overview of the smoke test scenario and limit the errors that can occur due to carelessness.
', 'New Relic Synthetics automation testing can be used by most projects in C99, because not only it can test for API but it can also test for Web UI.
As long as the team has the product (API/Web) deployed on the dev/stage/prod environment and team has account to access to New Relic.
This also reduce effort and very useful for QA/Tester team', 'Reduce efforts for smoke testing/deployment time: for medium and large services those have from 5 to 10 APIs come up. Usually, it takes more than 15 minutes to do smoke tests manually after we deploy a new version. With automated testing by New Relic tool, it just takes less than 1 minute. For instant, max execution time of Latte is 3.88s (4 APIs).
Prevent human mistakes: all test cases are run automatically, minimize the risk of affecting real data.
Team can do smoke tests without escalated permissions: COX will provide a new set of credentials (Ex: Client ID, Secret Key…) to be used for New Relic Synthetics. So that team can use credentials without worrying about security issues.
Smoke tests are run continuously instead of one-time after deploying: ensure product quality during operation. If there is an issue, the team can get the alert message via mail, Slack channel, Pager Duty call etc.
Last but not least, Latte has tried the New Relic synthetic that was approved by Cox and deployed successfully; it is crucial evidence to present our ownership mindset and the spirit of continuous improvement.', '2021-10-22 00:00:00', FLOOR(random()*33+1), FLOOR(random()*3+1), FLOOR(random()*106+1), 'true', 'true');</v>
      </c>
    </row>
    <row r="29" spans="1:15" ht="120">
      <c r="A29" s="7">
        <v>28</v>
      </c>
      <c r="B29" s="7"/>
      <c r="C29" s="7" t="s">
        <v>58</v>
      </c>
      <c r="D29" s="7" t="s">
        <v>209</v>
      </c>
      <c r="E29" s="7" t="s">
        <v>210</v>
      </c>
      <c r="F29" s="7" t="s">
        <v>224</v>
      </c>
      <c r="G29" s="7"/>
      <c r="H29" s="7" t="s">
        <v>225</v>
      </c>
      <c r="I29" s="7"/>
      <c r="J29" s="7" t="s">
        <v>226</v>
      </c>
      <c r="K29" s="19">
        <v>44492</v>
      </c>
      <c r="L29" s="7" t="s">
        <v>149</v>
      </c>
      <c r="M29" s="7" t="s">
        <v>17</v>
      </c>
      <c r="N29" s="17" t="str">
        <f t="shared" si="0"/>
        <v>Team spend alot of time to review the PR. Sometime</v>
      </c>
      <c r="O29" s="10" t="str">
        <f t="shared" si="1"/>
        <v>INSERT INTO innovation ("id" ,"content", "problem", "objective", "proposed_solution", "scope", "result", "created_at", "created_by_account_id", "type_id", "team_id", "status", "active") VALUES ('28', 'Team spend alot of time to review the PR. Sometime', 'Team spend alot of time to review the PR. Sometimes, in source code still missing the basic mistakes. Such as: code convention, …', '', 'Team using tool SonarLint to checking source code before committing.', '', 'Team have the same ground-rule for coding and easier for team add new rule in future. This tool saved time for review code and improve quality of code. Team more confident on code quality.', '2021-10-23 00:00:00', FLOOR(random()*33+1), FLOOR(random()*3+1), FLOOR(random()*106+1), 'true', 'true');</v>
      </c>
    </row>
    <row r="30" spans="1:15" ht="120.75">
      <c r="A30" s="7">
        <v>29</v>
      </c>
      <c r="B30" s="7"/>
      <c r="C30" s="7" t="s">
        <v>63</v>
      </c>
      <c r="D30" s="8" t="s">
        <v>227</v>
      </c>
      <c r="E30" s="7" t="s">
        <v>140</v>
      </c>
      <c r="F30" s="7" t="s">
        <v>228</v>
      </c>
      <c r="G30" s="7"/>
      <c r="H30" s="7" t="s">
        <v>229</v>
      </c>
      <c r="I30" s="7"/>
      <c r="J30" s="7"/>
      <c r="K30" s="19">
        <v>44493</v>
      </c>
      <c r="L30" s="7" t="s">
        <v>230</v>
      </c>
      <c r="M30" s="7" t="s">
        <v>24</v>
      </c>
      <c r="N30" s="17" t="str">
        <f t="shared" si="0"/>
        <v xml:space="preserve">Cannot upload large file size on the form because </v>
      </c>
      <c r="O30" s="10" t="str">
        <f t="shared" si="1"/>
        <v>INSERT INTO innovation ("id" ,"content", "problem", "objective", "proposed_solution", "scope", "result", "created_at", "created_by_account_id", "type_id", "team_id", "status", "active") VALUES ('29', 'Cannot upload large file size on the form because ', 'Cannot upload large file size on the form because of limitation of implementation.', '', 'Change implementation to allow upload large file by using Salesforce API', '', '', '2021-10-24 00:00:00', FLOOR(random()*33+1), FLOOR(random()*3+1), FLOOR(random()*106+1), 'true', 'true');</v>
      </c>
    </row>
    <row r="31" spans="1:15" ht="300.75">
      <c r="A31" s="7">
        <v>30</v>
      </c>
      <c r="B31" s="7"/>
      <c r="C31" s="7" t="s">
        <v>65</v>
      </c>
      <c r="D31" s="7" t="s">
        <v>231</v>
      </c>
      <c r="E31" s="7" t="s">
        <v>111</v>
      </c>
      <c r="F31" s="7" t="s">
        <v>440</v>
      </c>
      <c r="G31" s="7" t="s">
        <v>232</v>
      </c>
      <c r="H31" s="7" t="s">
        <v>233</v>
      </c>
      <c r="I31" s="8" t="s">
        <v>234</v>
      </c>
      <c r="J31" s="7" t="s">
        <v>235</v>
      </c>
      <c r="K31" s="19">
        <v>44494</v>
      </c>
      <c r="L31" s="7" t="s">
        <v>236</v>
      </c>
      <c r="M31" s="7" t="s">
        <v>17</v>
      </c>
      <c r="N31" s="17" t="str">
        <f t="shared" si="0"/>
        <v>Tool to actively monitor and control Coding Days a</v>
      </c>
      <c r="O31" s="10" t="str">
        <f t="shared" si="1"/>
        <v>INSERT INTO innovation ("id" ,"content", "problem", "objective", "proposed_solution", "scope", "result", "created_at", "created_by_account_id", "type_id", "team_id", "status", "active") VALUES ('30', 'Tool to actively monitor and control Coding Days a', 'Tool to actively monitor and control Coding Days and Commit per Day KPI
Problem:
Team does not have enough code for every member to commit as target, this happens due to specific feature assignment constraint from COX to team
Coding performance and VSC of team are low in recent months
Coding performance target which COX expects to team is very high', 'Team actively monitors and controls commit per day of each member and number of coding days of team to make them align with COX target
Team can predict the result of these KPIs during the month', 'Define tool as attachment excel sheet to predict, monitor and control commit per day and coding days KPI', 'Venus team – all teams. Can extend to other projects', 'Commit per day and Coding days KPI much more increase from Jul, these are 2 key reasons to make VSC increase from 0.77 (Jun) to 0.89 (Jul)
Team has no surprise with result from PluralSight at the end of month
Team knows how to arrange which member should have code commit on the day and how many suitable commits/member should submit on that day to keep the target, instead of randomly committing without plan as in the past
Compare result between this tool with PluralSight end of month: Coding Days is the same number, Commit per Day PluralSight is higher 0.1', '2021-10-25 00:00:00', FLOOR(random()*33+1), FLOOR(random()*3+1), FLOOR(random()*106+1), 'true', 'true');</v>
      </c>
    </row>
    <row r="32" spans="1:15" ht="120">
      <c r="A32" s="7">
        <f xml:space="preserve"> A31 +1</f>
        <v>31</v>
      </c>
      <c r="B32" s="7"/>
      <c r="C32" s="7" t="s">
        <v>67</v>
      </c>
      <c r="D32" s="7" t="s">
        <v>237</v>
      </c>
      <c r="E32" s="7" t="s">
        <v>238</v>
      </c>
      <c r="F32" s="7" t="s">
        <v>451</v>
      </c>
      <c r="G32" s="7"/>
      <c r="H32" s="7" t="s">
        <v>441</v>
      </c>
      <c r="I32" s="7"/>
      <c r="J32" s="7"/>
      <c r="K32" s="19">
        <v>44495</v>
      </c>
      <c r="L32" s="7" t="s">
        <v>239</v>
      </c>
      <c r="M32" s="7" t="s">
        <v>17</v>
      </c>
      <c r="N32" s="17" t="str">
        <f t="shared" si="0"/>
        <v>It take time to convert from json string to Java P</v>
      </c>
      <c r="O32" s="10" t="str">
        <f t="shared" si="1"/>
        <v>INSERT INTO innovation ("id" ,"content", "problem", "objective", "proposed_solution", "scope", "result", "created_at", "created_by_account_id", "type_id", "team_id", "status", "active") VALUES ('31', 'It take time to convert from json string to Java P', 'It take time to convert from json string to Java POJO object. We can not use online tool as it violate ISM rules.', '', 'Create tool to auto convert Json String to Java POJO object', '', '', '2021-10-26 00:00:00', FLOOR(random()*33+1), FLOOR(random()*3+1), FLOOR(random()*106+1), 'true', 'true');</v>
      </c>
    </row>
    <row r="33" spans="1:15" ht="240">
      <c r="A33" s="7">
        <v>32</v>
      </c>
      <c r="B33" s="7"/>
      <c r="C33" s="7" t="s">
        <v>69</v>
      </c>
      <c r="D33" s="7"/>
      <c r="E33" s="7" t="s">
        <v>111</v>
      </c>
      <c r="F33" s="7" t="s">
        <v>442</v>
      </c>
      <c r="G33" s="7" t="s">
        <v>443</v>
      </c>
      <c r="H33" s="7" t="s">
        <v>240</v>
      </c>
      <c r="I33" s="7" t="s">
        <v>241</v>
      </c>
      <c r="J33" s="7" t="s">
        <v>242</v>
      </c>
      <c r="K33" s="19">
        <v>44496</v>
      </c>
      <c r="L33" s="7" t="s">
        <v>243</v>
      </c>
      <c r="M33" s="7" t="s">
        <v>17</v>
      </c>
      <c r="N33" s="17" t="str">
        <f t="shared" si="0"/>
        <v>Idea: Problem Solver Team
Problem: Some projects /</v>
      </c>
      <c r="O33" s="10" t="str">
        <f t="shared" si="1"/>
        <v>INSERT INTO innovation ("id" ,"content", "problem", "objective", "proposed_solution", "scope", "result", "created_at", "created_by_account_id", "type_id", "team_id", "status", "active") VALUES ('32', 'Idea: Problem Solver Team
Problem: Some projects /', 'Idea: Problem Solver Team
Problem: Some projects / scrum teams having troubles with productitivy / efficiency / communication / ... but they did not know what is the root cause of problem, how to solve the problem, how to increase producitivity of the team.
Example: The CI/CD process of team is extremely unstable. It fails in random but the team did not know how solve it and keep working with this, it slows the development process and people get distracted because of waiting for the build.
Why would not we have all a team of experts which can idenfity problems / potential risks / provide ideas to improve the output ?', 'Propose solution / ideas to improve team productivity:
Join meetings with team to identify problems.
Talk directly with each person in team to identify factors that slow their performances or their contributions.
Propose ideas / solutions to team to improve their efficiency (It could be a technical solution / review process / quality process ...)
Report to high level manager about issues that could not resolve by the team. (For example, the team is missing a person who can enage with customers, some conflicts between team members, problems with working assets like slow VDI / slow machine / ...)
Collecting best practices from audited team and propose for other teams.', 'We should collect experts from C99 who have experience on identify / solving problems like SA / TL / SM. And it would be excellent if there are someone with very good start-up company mindset in this team. Also this team will require a very high responsiblity and high motivation in helping others.
The challenge: People are busy with their own project. How we can organize a team to do this ? How do we reduce their work load at the team so they could help other teams ?', 'A Scrum Team.', ' Improve the team productivity / Collecting best practices from audited team / Propose best practices for more teams in C99', '2021-10-27 00:00:00', FLOOR(random()*33+1), FLOOR(random()*3+1), FLOOR(random()*106+1), 'true', 'true');</v>
      </c>
    </row>
    <row r="34" spans="1:15" ht="390">
      <c r="A34" s="7">
        <f xml:space="preserve"> A33 +1</f>
        <v>33</v>
      </c>
      <c r="B34" s="7"/>
      <c r="C34" s="7" t="s">
        <v>18</v>
      </c>
      <c r="D34" s="7" t="s">
        <v>244</v>
      </c>
      <c r="E34" s="7" t="s">
        <v>245</v>
      </c>
      <c r="F34" s="7" t="s">
        <v>246</v>
      </c>
      <c r="G34" s="7" t="s">
        <v>247</v>
      </c>
      <c r="H34" s="7" t="s">
        <v>452</v>
      </c>
      <c r="I34" s="7" t="s">
        <v>248</v>
      </c>
      <c r="J34" s="7" t="s">
        <v>249</v>
      </c>
      <c r="K34" s="19">
        <v>44497</v>
      </c>
      <c r="L34" s="7" t="s">
        <v>250</v>
      </c>
      <c r="M34" s="7" t="s">
        <v>17</v>
      </c>
      <c r="N34" s="17" t="str">
        <f t="shared" si="0"/>
        <v xml:space="preserve">Idea: The topic we had shared to LMS in Mar, hope </v>
      </c>
      <c r="O34" s="10" t="str">
        <f t="shared" si="1"/>
        <v>INSERT INTO innovation ("id" ,"content", "problem", "objective", "proposed_solution", "scope", "result", "created_at", "created_by_account_id", "type_id", "team_id", "status", "active") VALUES ('33', 'Idea: The topic we had shared to LMS in Mar, hope ', 'Idea: The topic we had shared to LMS in Mar, hope it still value to other projects in C99
Improve Cycle time
Improve Productivity and Quality by working in pair
Cross-functional team &amp; subject master
Problem:
Team has Cycle time high and SFE low
Team member got stuck in their work
Team depends on Tech lead and hard to apply the back-up plan.', 'Improve team productivity and retention knowledge/back up plan easy to apply.', '1.Improve Cycle time
Action:
Focus on grooming and analysis US in detail: US input will be prepared fully before moving US to In-progress. All the input including UI/UX design, solution, business flow, AC, library use, testing, demo will be analyzed before start, assess exit criteria of define stage.
During implement US, to minimize waste, we wont start too many US at the same time, we focus to complete all In progress US (1 US will be in-charged by 1 pair)
When US is completed, we provide information on PO including build number, demo video so she have enough information to accept the US, PO does not need to wait until demo day to accept the US, so we can minimize the time of US in completed stage.
2. Improve Productivity and Quality by working in pair
Action:
All activities in the project is arranged by pair working (As practice from XP) from grooming the US to implementing the US. Pair-mate works together, discuss together, review together.
Benefit:
Improve team connection and relationship
The US is analyzed carefully and completed earlier. (improve cycle time, detect defect and issue earlier, the blocker or technical problem is resolved sooner)
3. Cross-functional team &amp; subject master
Team member was built up as cross-functional engineering by having full skill of analysis, design, code, UT, AT, Customer Support, Deployment....
But, we still have subject master who has deep understanding about the specific subject and 1 back up person for that subject to solve the complicated problem when it happens because in this full-life cycle project we have to ensure the working and status of more than 30 tool/system .
Keep retention knowledge inside the team, so anytime anyone wants to leave by personal matter, the back-up can handle job so the work in project is not blocked by anyone.', 'All projects and Members in C99.', ' Improve team productivity and retention knowledge/back up plan easy to apply.', '2021-10-28 00:00:00', FLOOR(random()*33+1), FLOOR(random()*3+1), FLOOR(random()*106+1), 'true', 'true');</v>
      </c>
    </row>
    <row r="35" spans="1:15" ht="120">
      <c r="A35" s="7">
        <v>34</v>
      </c>
      <c r="B35" s="7"/>
      <c r="C35" s="7" t="s">
        <v>72</v>
      </c>
      <c r="D35" s="7" t="s">
        <v>251</v>
      </c>
      <c r="E35" s="7" t="s">
        <v>210</v>
      </c>
      <c r="F35" s="7" t="s">
        <v>252</v>
      </c>
      <c r="G35" s="7"/>
      <c r="H35" s="7" t="s">
        <v>253</v>
      </c>
      <c r="I35" s="7"/>
      <c r="J35" s="7" t="s">
        <v>254</v>
      </c>
      <c r="K35" s="19">
        <v>44498</v>
      </c>
      <c r="L35" s="7" t="s">
        <v>255</v>
      </c>
      <c r="M35" s="7" t="s">
        <v>17</v>
      </c>
      <c r="N35" s="17" t="str">
        <f t="shared" si="0"/>
        <v>Team spend a lot of time reviewing the current TMS</v>
      </c>
      <c r="O35" s="10" t="str">
        <f t="shared" si="1"/>
        <v>INSERT INTO innovation ("id" ,"content", "problem", "objective", "proposed_solution", "scope", "result", "created_at", "created_by_account_id", "type_id", "team_id", "status", "active") VALUES ('34', 'Team spend a lot of time reviewing the current TMS', 'Team spend a lot of time reviewing the current TMS systems with the complex business flow, it was difficult to understand and difficult to explain business flow, technical problems &amp; solutions to Dev team or PO, SA.
', '', 'Team using tool Draw.io to draw wireframe, flow of business case, test case, technical problem &amp; solutions.', '', 'This tool will help team easier to understand &amp; communicate about the flow of business cases, test cases, technical problems &amp; solutions.', '2021-10-29 00:00:00', FLOOR(random()*33+1), FLOOR(random()*3+1), FLOOR(random()*106+1), 'true', 'true');</v>
      </c>
    </row>
    <row r="36" spans="1:15" ht="285.75">
      <c r="A36" s="7">
        <f t="shared" ref="A36:A37" si="5" xml:space="preserve"> A35 +1</f>
        <v>35</v>
      </c>
      <c r="B36" s="7"/>
      <c r="C36" s="7" t="s">
        <v>53</v>
      </c>
      <c r="D36" s="8" t="s">
        <v>256</v>
      </c>
      <c r="E36" s="7" t="s">
        <v>257</v>
      </c>
      <c r="F36" s="7" t="s">
        <v>450</v>
      </c>
      <c r="G36" s="7" t="s">
        <v>258</v>
      </c>
      <c r="H36" s="7" t="s">
        <v>259</v>
      </c>
      <c r="I36" s="7" t="s">
        <v>241</v>
      </c>
      <c r="J36" s="7" t="s">
        <v>260</v>
      </c>
      <c r="K36" s="19">
        <v>44499</v>
      </c>
      <c r="L36" s="7" t="s">
        <v>243</v>
      </c>
      <c r="M36" s="7" t="s">
        <v>17</v>
      </c>
      <c r="N36" s="17" t="str">
        <f t="shared" si="0"/>
        <v>Idea: Technical Audit Team
Problem
Quaterly we are</v>
      </c>
      <c r="O36" s="10" t="str">
        <f t="shared" si="1"/>
        <v>INSERT INTO innovation ("id" ,"content", "problem", "objective", "proposed_solution", "scope", "result", "created_at", "created_by_account_id", "type_id", "team_id", "status", "active") VALUES ('35', 'Idea: Technical Audit Team
Problem
Quaterly we are', 'Idea: Technical Audit Team
Problem
Quaterly we are having Vendor Score Card to collect feedbacks from Customer ? But I think it is too late to evaluate our teams. Why do not we have a Internal Technical Audit Process to evaluate what is missing and what should be improved.
Example1: The Scum Team did not have a standard tool to format the code or validate the coding conventions and it leads to redundant file changes which are not relevant to the User Story. This will make your Pull Request is not professional. And it will lead your team to scenario that Onshore will question about your Code Quality.
Example2: The Scrum Team did not contact with Onshore to understand the way they doing code review. This will lead the team to situation that your Pull Request is always receiving comments. Then combining with Time Shift (US-VN), the team always got delays in Code Approval Process. Then Onshore will consider again about your Code Quality.
Why don not we have a Internal Technical Audit Process to evaluate what is missing and what should be improved before receiving Escalations ?', 'Technical Audit Team will
Following The Checklist (image) to evaluate the Team
Collecting best practices and update The Checklist
Analyze Scrum Team Quaterly or by Request', 'Quaterly we will trigger a Technical Audit Process for a Scrum Team that need to be analyzed.
The challenge: People in Scrum Team should have a open mindset to receive feedbacks. The Technical Audit Team should give constructive comments.', 'A Scrum Team.', 'Code Quality should be improved. Process of Code Review will be more profressional. Onshore should confident about their Offshore Code Quality.', '2021-10-30 00:00:00', FLOOR(random()*33+1), FLOOR(random()*3+1), FLOOR(random()*106+1), 'true', 'true');</v>
      </c>
    </row>
    <row r="37" spans="1:15" ht="120.75">
      <c r="A37" s="7">
        <f t="shared" si="5"/>
        <v>36</v>
      </c>
      <c r="B37" s="7"/>
      <c r="C37" s="7" t="s">
        <v>53</v>
      </c>
      <c r="D37" s="8" t="s">
        <v>261</v>
      </c>
      <c r="E37" s="7" t="s">
        <v>262</v>
      </c>
      <c r="F37" s="7" t="s">
        <v>263</v>
      </c>
      <c r="G37" s="7"/>
      <c r="H37" s="7" t="s">
        <v>264</v>
      </c>
      <c r="I37" s="7"/>
      <c r="J37" s="7"/>
      <c r="K37" s="19">
        <v>44500</v>
      </c>
      <c r="L37" s="7" t="s">
        <v>265</v>
      </c>
      <c r="M37" s="11" t="s">
        <v>17</v>
      </c>
      <c r="N37" s="17" t="str">
        <f t="shared" si="0"/>
        <v>Everytime dev want to test the new (dev) version o</v>
      </c>
      <c r="O37" s="10" t="str">
        <f t="shared" si="1"/>
        <v>INSERT INTO innovation ("id" ,"content", "problem", "objective", "proposed_solution", "scope", "result", "created_at", "created_by_account_id", "type_id", "team_id", "status", "active") VALUES ('36', 'Everytime dev want to test the new (dev) version o', 'Everytime dev want to test the new (dev) version of UI library (Argo), we have to push code to GitHub and waiting for CI/CD build, create temp version of the library, add temp version to package json, re-run npm install to get dev version of the library to test.', '', 'We can build the UI library on local, copy the build output directly to node_modules folder and run test on local PC, this solution will help to save cost (AWS resources using for CI/CD), build on local always faster.', '', '', '2021-10-31 00:00:00', FLOOR(random()*33+1), FLOOR(random()*3+1), FLOOR(random()*106+1), 'true', 'true');</v>
      </c>
    </row>
    <row r="38" spans="1:15" ht="120">
      <c r="A38" s="7">
        <v>37</v>
      </c>
      <c r="B38" s="7"/>
      <c r="C38" s="7" t="s">
        <v>162</v>
      </c>
      <c r="D38" s="7" t="s">
        <v>161</v>
      </c>
      <c r="E38" s="7" t="s">
        <v>111</v>
      </c>
      <c r="F38" s="7" t="s">
        <v>266</v>
      </c>
      <c r="G38" s="7"/>
      <c r="H38" s="7" t="s">
        <v>267</v>
      </c>
      <c r="I38" s="7"/>
      <c r="J38" s="7" t="s">
        <v>268</v>
      </c>
      <c r="K38" s="19">
        <v>44501</v>
      </c>
      <c r="L38" s="7" t="s">
        <v>167</v>
      </c>
      <c r="M38" s="7" t="s">
        <v>17</v>
      </c>
      <c r="N38" s="17" t="str">
        <f t="shared" si="0"/>
        <v>Idea: Improve purchase vehicle in Ove site
Problem</v>
      </c>
      <c r="O38" s="10" t="str">
        <f t="shared" si="1"/>
        <v>INSERT INTO innovation ("id" ,"content", "problem", "objective", "proposed_solution", "scope", "result", "created_at", "created_by_account_id", "type_id", "team_id", "status", "active") VALUES ('37', 'Idea: Improve purchase vehicle in Ove site
Problem', 'Idea: Improve purchase vehicle in Ove site
Problem: when team want to purchase/bid vehicle in open sale like OVE need to connect to VNP first. The VPN will make speed of internet is slow and account VPN sometimes have a problem can not log in, that make team need more time to finish testing', '', 'Create purchase/bid vehicle in OVE site API by postman for manual testing, create method in automation framework and create a job in Teamcity also', '', ' It is helpful for QAs, Devs or any member can prepare data by yourself without connect to VPN reduce time (about 3-4 mins set up VPN and Load website to purchase/bid vehicle via UI)', '2021-11-01 00:00:00', FLOOR(random()*33+1), FLOOR(random()*3+1), FLOOR(random()*106+1), 'true', 'true');</v>
      </c>
    </row>
    <row r="39" spans="1:15" ht="120">
      <c r="A39" s="7">
        <f xml:space="preserve"> A38 +1</f>
        <v>38</v>
      </c>
      <c r="B39" s="7"/>
      <c r="C39" s="7" t="s">
        <v>78</v>
      </c>
      <c r="D39" s="7" t="s">
        <v>269</v>
      </c>
      <c r="E39" s="7" t="s">
        <v>270</v>
      </c>
      <c r="F39" s="7" t="s">
        <v>271</v>
      </c>
      <c r="G39" s="7"/>
      <c r="H39" s="7" t="s">
        <v>272</v>
      </c>
      <c r="I39" s="7"/>
      <c r="J39" s="7"/>
      <c r="K39" s="19">
        <v>44502</v>
      </c>
      <c r="L39" s="7" t="s">
        <v>265</v>
      </c>
      <c r="M39" s="11" t="s">
        <v>17</v>
      </c>
      <c r="N39" s="17" t="str">
        <f t="shared" si="0"/>
        <v xml:space="preserve">Work from home for along time are very boring and </v>
      </c>
      <c r="O39" s="10" t="str">
        <f t="shared" si="1"/>
        <v>INSERT INTO innovation ("id" ,"content", "problem", "objective", "proposed_solution", "scope", "result", "created_at", "created_by_account_id", "type_id", "team_id", "status", "active") VALUES ('38', 'Work from home for along time are very boring and ', 'Work from home for along time are very boring and will affect to everyone.', '', 'Create more online activities to help members to improve team work spirit, build healthy working environment and help members to improve not only hard skills (technical skills) but also soft skills (English, communication, improve work &amp; life balance).
• Weekend party online.
• Birthday party online.
• Welcome new member party online.
• Technical sharing.
• Soft skills sharing.', '', '', '2021-11-02 00:00:00', FLOOR(random()*33+1), FLOOR(random()*3+1), FLOOR(random()*106+1), 'true', 'true');</v>
      </c>
    </row>
    <row r="40" spans="1:15" ht="225">
      <c r="A40" s="7">
        <v>39</v>
      </c>
      <c r="B40" s="7"/>
      <c r="C40" s="7" t="s">
        <v>80</v>
      </c>
      <c r="D40" s="7" t="s">
        <v>273</v>
      </c>
      <c r="E40" s="7" t="s">
        <v>111</v>
      </c>
      <c r="F40" s="7" t="s">
        <v>274</v>
      </c>
      <c r="G40" s="7" t="s">
        <v>275</v>
      </c>
      <c r="H40" s="7" t="s">
        <v>448</v>
      </c>
      <c r="I40" s="7" t="s">
        <v>276</v>
      </c>
      <c r="J40" s="7" t="s">
        <v>449</v>
      </c>
      <c r="K40" s="19">
        <v>44503</v>
      </c>
      <c r="L40" s="7" t="s">
        <v>277</v>
      </c>
      <c r="M40" s="7" t="s">
        <v>17</v>
      </c>
      <c r="N40" s="17" t="str">
        <f t="shared" si="0"/>
        <v>Idea: Recognition management tool.
Problem:
- When</v>
      </c>
      <c r="O40" s="10" t="str">
        <f t="shared" si="1"/>
        <v>INSERT INTO innovation ("id" ,"content", "problem", "objective", "proposed_solution", "scope", "result", "created_at", "created_by_account_id", "type_id", "team_id", "status", "active") VALUES ('39', 'Idea: Recognition management tool.
Problem:
- When', 'Idea: Recognition management tool.
Problem:
- When we have any certificate, five-star service, innovation, thanks request…, we need to post in Workplace (and another excel files), it quite takes time and difficult to follow the competition between each member or team.
- Admin (PMO) need to collect data in multiple sources and calculate the point/ rate then compare the result to consider winner for each month/ quarter. It also takes time and can cause human mistakes', 'Propose a better approach that is able to achieve these goals:
- Centralize utilities / tools in one place.
- Data virtualization &amp; information centralization.
- Member has a place to create request &amp; tracking their achievement, even follow their progressing ranking (it can be individual or project team), hence, increasing motivation to compete the reward for each public Campaign.
- Admin can easily manage/ create any campaign/reward based on pre-calculation data with multiple metrics and display result in Dashboard.
- The Dashboard to be presented all winners, the top ranking for each completed campaign and popularize incoming campaign in multiple platform.', 'The team bring to you the Recognition system can adapt all above things, currently, the system is running the sprints 5th and is being completed to go live in 1st Sep, 2021. Lets wait &amp; welcome it.', 'All projects and Members in C99. In the future, it can be extended for all Fsofters.', 'All problems are solving and archive the Objective with the friendly and attractive system.', '2021-11-03 00:00:00', FLOOR(random()*33+1), FLOOR(random()*3+1), FLOOR(random()*106+1), 'true', 'true');</v>
      </c>
    </row>
    <row r="41" spans="1:15" ht="120">
      <c r="A41" s="7">
        <f xml:space="preserve"> A40 +1</f>
        <v>40</v>
      </c>
      <c r="B41" s="7"/>
      <c r="C41" s="7" t="s">
        <v>82</v>
      </c>
      <c r="D41" s="7" t="s">
        <v>278</v>
      </c>
      <c r="E41" s="7" t="s">
        <v>279</v>
      </c>
      <c r="F41" s="7" t="s">
        <v>280</v>
      </c>
      <c r="G41" s="7"/>
      <c r="H41" s="7" t="s">
        <v>281</v>
      </c>
      <c r="I41" s="7"/>
      <c r="J41" s="7"/>
      <c r="K41" s="19">
        <v>44504</v>
      </c>
      <c r="L41" s="7" t="s">
        <v>208</v>
      </c>
      <c r="M41" s="11" t="s">
        <v>17</v>
      </c>
      <c r="N41" s="17" t="str">
        <f t="shared" si="0"/>
        <v>Currently onshore BA takes so much time to get req</v>
      </c>
      <c r="O41" s="10" t="str">
        <f t="shared" si="1"/>
        <v>INSERT INTO innovation ("id" ,"content", "problem", "objective", "proposed_solution", "scope", "result", "created_at", "created_by_account_id", "type_id", "team_id", "status", "active") VALUES ('40', 'Currently onshore BA takes so much time to get req', 'Currently onshore BA takes so much time to get requirement/clarification on the AC and not proactively asking questions when getting requirement', '', 'Ask BA to record the meetings with product team when discussing about the cards and watch to get more information to prepare for new cards', '', '', '2021-11-04 00:00:00', FLOOR(random()*33+1), FLOOR(random()*3+1), FLOOR(random()*106+1), 'true', 'true');</v>
      </c>
    </row>
    <row r="42" spans="1:15" ht="120.75">
      <c r="A42" s="7">
        <v>41</v>
      </c>
      <c r="B42" s="7"/>
      <c r="C42" s="7" t="s">
        <v>18</v>
      </c>
      <c r="D42" s="7" t="s">
        <v>244</v>
      </c>
      <c r="E42" s="7" t="s">
        <v>145</v>
      </c>
      <c r="F42" s="7" t="s">
        <v>447</v>
      </c>
      <c r="G42" s="7" t="s">
        <v>282</v>
      </c>
      <c r="H42" s="6" t="s">
        <v>283</v>
      </c>
      <c r="I42" s="7" t="s">
        <v>248</v>
      </c>
      <c r="J42" s="8" t="s">
        <v>284</v>
      </c>
      <c r="K42" s="19">
        <v>44505</v>
      </c>
      <c r="L42" s="7" t="s">
        <v>250</v>
      </c>
      <c r="M42" s="7" t="s">
        <v>17</v>
      </c>
      <c r="N42" s="17" t="str">
        <f t="shared" si="0"/>
        <v>Idea: Simple communication to improve offshore tea</v>
      </c>
      <c r="O42" s="10" t="str">
        <f t="shared" si="1"/>
        <v>INSERT INTO innovation ("id" ,"content", "problem", "objective", "proposed_solution", "scope", "result", "created_at", "created_by_account_id", "type_id", "team_id", "status", "active") VALUES ('41', 'Idea: Simple communication to improve offshore tea', 'Idea: Simple communication to improve offshore team visibility and show the team value to customer.
Problem:
- Some teams got comments from customer that they just know SM or TL from offshore or TA from onshore, they do not see the offshore value.', 'Let all members visible with customer via communication channel and meeting/demo.', '-Do the simple steps to coaching the team to be confident to communicate with customer and show their output.
-Check the below table', 'All projects and Members in C99.', 'Team members are active to customer.', '2021-11-05 00:00:00', FLOOR(random()*33+1), FLOOR(random()*3+1), FLOOR(random()*106+1), 'true', 'true');</v>
      </c>
    </row>
  </sheetData>
  <dataValidations count="1">
    <dataValidation type="list" allowBlank="1" showInputMessage="1" showErrorMessage="1" sqref="B2:B28" xr:uid="{00000000-0002-0000-0100-000000000000}">
      <formula1>"Innovatoin,Improvement,Not Clear"</formula1>
    </dataValidation>
  </dataValidations>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9F42A-C048-4276-8200-6A6208673DCA}">
  <dimension ref="A1:C32"/>
  <sheetViews>
    <sheetView workbookViewId="0">
      <selection activeCell="B32" sqref="B32"/>
    </sheetView>
  </sheetViews>
  <sheetFormatPr defaultRowHeight="15"/>
  <cols>
    <col min="1" max="1" width="9.140625" style="22"/>
    <col min="2" max="2" width="28.140625" style="22" customWidth="1"/>
    <col min="3" max="3" width="83.28515625" customWidth="1"/>
  </cols>
  <sheetData>
    <row r="1" spans="1:3">
      <c r="A1" s="22" t="s">
        <v>410</v>
      </c>
      <c r="B1" s="22" t="s">
        <v>454</v>
      </c>
    </row>
    <row r="2" spans="1:3">
      <c r="A2" s="22">
        <v>3</v>
      </c>
      <c r="B2" s="24" t="s">
        <v>97</v>
      </c>
      <c r="C2" t="str">
        <f>"INSERT INTO accounts (""id"", ""full_name"", ""password"", ""username"", ""role_id"")
VALUES ('"&amp;UPPER(A2)&amp;"', '"&amp;UPPER(B2)&amp;"', '$2a$10$9y6WAausHYtvwMUOHj9qQuLQTgaZn.Bz04w2EG6pSAn1w9wvUtPXi', '"&amp;UPPER(B2)&amp;"', 2);"</f>
        <v>INSERT INTO accounts ("id", "full_name", "password", "username", "role_id")
VALUES ('3', 'KIENNTN2', '$2a$10$9y6WAausHYtvwMUOHj9qQuLQTgaZn.Bz04w2EG6pSAn1w9wvUtPXi', 'KIENNTN2', 2);</v>
      </c>
    </row>
    <row r="3" spans="1:3">
      <c r="A3" s="22">
        <f>A2 +1</f>
        <v>4</v>
      </c>
      <c r="B3" s="24" t="s">
        <v>96</v>
      </c>
      <c r="C3" t="str">
        <f t="shared" ref="C3:C32" si="0">"INSERT INTO accounts (""id"", ""full_name"", ""password"", ""username"", ""role_id"")
VALUES ('"&amp;UPPER(A3)&amp;"', '"&amp;UPPER(B3)&amp;"', '$2a$10$9y6WAausHYtvwMUOHj9qQuLQTgaZn.Bz04w2EG6pSAn1w9wvUtPXi', '"&amp;UPPER(B3)&amp;"', 2);"</f>
        <v>INSERT INTO accounts ("id", "full_name", "password", "username", "role_id")
VALUES ('4', 'HIEUDVM', '$2a$10$9y6WAausHYtvwMUOHj9qQuLQTgaZn.Bz04w2EG6pSAn1w9wvUtPXi', 'HIEUDVM', 2);</v>
      </c>
    </row>
    <row r="4" spans="1:3">
      <c r="A4" s="22">
        <f t="shared" ref="A4:A32" si="1">A3 +1</f>
        <v>5</v>
      </c>
      <c r="B4" s="24" t="s">
        <v>102</v>
      </c>
      <c r="C4" t="str">
        <f t="shared" si="0"/>
        <v>INSERT INTO accounts ("id", "full_name", "password", "username", "role_id")
VALUES ('5', 'QUANGTV8', '$2a$10$9y6WAausHYtvwMUOHj9qQuLQTgaZn.Bz04w2EG6pSAn1w9wvUtPXi', 'QUANGTV8', 2);</v>
      </c>
    </row>
    <row r="5" spans="1:3">
      <c r="A5" s="22">
        <f t="shared" si="1"/>
        <v>6</v>
      </c>
      <c r="B5" s="24" t="s">
        <v>109</v>
      </c>
      <c r="C5" t="str">
        <f t="shared" si="0"/>
        <v>INSERT INTO accounts ("id", "full_name", "password", "username", "role_id")
VALUES ('6', 'SONPN4', '$2a$10$9y6WAausHYtvwMUOHj9qQuLQTgaZn.Bz04w2EG6pSAn1w9wvUtPXi', 'SONPN4', 2);</v>
      </c>
    </row>
    <row r="6" spans="1:3">
      <c r="A6" s="22">
        <f t="shared" si="1"/>
        <v>7</v>
      </c>
      <c r="B6" s="24" t="s">
        <v>116</v>
      </c>
      <c r="C6" t="str">
        <f t="shared" si="0"/>
        <v>INSERT INTO accounts ("id", "full_name", "password", "username", "role_id")
VALUES ('7', 'DUNGPTK', '$2a$10$9y6WAausHYtvwMUOHj9qQuLQTgaZn.Bz04w2EG6pSAn1w9wvUtPXi', 'DUNGPTK', 2);</v>
      </c>
    </row>
    <row r="7" spans="1:3">
      <c r="A7" s="22">
        <f t="shared" si="1"/>
        <v>8</v>
      </c>
      <c r="B7" s="24" t="s">
        <v>120</v>
      </c>
      <c r="C7" t="str">
        <f t="shared" si="0"/>
        <v>INSERT INTO accounts ("id", "full_name", "password", "username", "role_id")
VALUES ('8', 'THUONGTN1', '$2a$10$9y6WAausHYtvwMUOHj9qQuLQTgaZn.Bz04w2EG6pSAn1w9wvUtPXi', 'THUONGTN1', 2);</v>
      </c>
    </row>
    <row r="8" spans="1:3">
      <c r="A8" s="22">
        <f t="shared" si="1"/>
        <v>9</v>
      </c>
      <c r="B8" s="24" t="s">
        <v>126</v>
      </c>
      <c r="C8" t="str">
        <f t="shared" si="0"/>
        <v>INSERT INTO accounts ("id", "full_name", "password", "username", "role_id")
VALUES ('9', 'MINHTD17', '$2a$10$9y6WAausHYtvwMUOHj9qQuLQTgaZn.Bz04w2EG6pSAn1w9wvUtPXi', 'MINHTD17', 2);</v>
      </c>
    </row>
    <row r="9" spans="1:3">
      <c r="A9" s="22">
        <f t="shared" si="1"/>
        <v>10</v>
      </c>
      <c r="B9" s="24" t="s">
        <v>128</v>
      </c>
      <c r="C9" t="str">
        <f t="shared" si="0"/>
        <v>INSERT INTO accounts ("id", "full_name", "password", "username", "role_id")
VALUES ('10', 'HAINV12', '$2a$10$9y6WAausHYtvwMUOHj9qQuLQTgaZn.Bz04w2EG6pSAn1w9wvUtPXi', 'HAINV12', 2);</v>
      </c>
    </row>
    <row r="10" spans="1:3">
      <c r="A10" s="22">
        <f t="shared" si="1"/>
        <v>11</v>
      </c>
      <c r="B10" s="24" t="s">
        <v>138</v>
      </c>
      <c r="C10" t="str">
        <f t="shared" si="0"/>
        <v>INSERT INTO accounts ("id", "full_name", "password", "username", "role_id")
VALUES ('11', 'PASHAMA', '$2a$10$9y6WAausHYtvwMUOHj9qQuLQTgaZn.Bz04w2EG6pSAn1w9wvUtPXi', 'PASHAMA', 2);</v>
      </c>
    </row>
    <row r="11" spans="1:3">
      <c r="A11" s="22">
        <f t="shared" si="1"/>
        <v>12</v>
      </c>
      <c r="B11" s="24" t="s">
        <v>453</v>
      </c>
      <c r="C11" t="str">
        <f t="shared" si="0"/>
        <v>INSERT INTO accounts ("id", "full_name", "password", "username", "role_id")
VALUES ('12', 'KHOATD18', '$2a$10$9y6WAausHYtvwMUOHj9qQuLQTgaZn.Bz04w2EG6pSAn1w9wvUtPXi', 'KHOATD18', 2);</v>
      </c>
    </row>
    <row r="12" spans="1:3">
      <c r="A12" s="22">
        <f t="shared" si="1"/>
        <v>13</v>
      </c>
      <c r="B12" s="24" t="s">
        <v>149</v>
      </c>
      <c r="C12" t="str">
        <f t="shared" si="0"/>
        <v>INSERT INTO accounts ("id", "full_name", "password", "username", "role_id")
VALUES ('13', 'KHOATP', '$2a$10$9y6WAausHYtvwMUOHj9qQuLQTgaZn.Bz04w2EG6pSAn1w9wvUtPXi', 'KHOATP', 2);</v>
      </c>
    </row>
    <row r="13" spans="1:3">
      <c r="A13" s="22">
        <f t="shared" si="1"/>
        <v>14</v>
      </c>
      <c r="B13" s="24" t="s">
        <v>155</v>
      </c>
      <c r="C13" t="str">
        <f t="shared" si="0"/>
        <v>INSERT INTO accounts ("id", "full_name", "password", "username", "role_id")
VALUES ('14', 'MUNGNN', '$2a$10$9y6WAausHYtvwMUOHj9qQuLQTgaZn.Bz04w2EG6pSAn1w9wvUtPXi', 'MUNGNN', 2);</v>
      </c>
    </row>
    <row r="14" spans="1:3">
      <c r="A14" s="22">
        <f t="shared" si="1"/>
        <v>15</v>
      </c>
      <c r="B14" s="24" t="s">
        <v>167</v>
      </c>
      <c r="C14" t="str">
        <f t="shared" si="0"/>
        <v>INSERT INTO accounts ("id", "full_name", "password", "username", "role_id")
VALUES ('15', 'QUYNHNN4', '$2a$10$9y6WAausHYtvwMUOHj9qQuLQTgaZn.Bz04w2EG6pSAn1w9wvUtPXi', 'QUYNHNN4', 2);</v>
      </c>
    </row>
    <row r="15" spans="1:3">
      <c r="A15" s="22">
        <f t="shared" si="1"/>
        <v>16</v>
      </c>
      <c r="B15" s="24" t="s">
        <v>171</v>
      </c>
      <c r="C15" t="str">
        <f t="shared" si="0"/>
        <v>INSERT INTO accounts ("id", "full_name", "password", "username", "role_id")
VALUES ('16', 'TIENNT7', '$2a$10$9y6WAausHYtvwMUOHj9qQuLQTgaZn.Bz04w2EG6pSAn1w9wvUtPXi', 'TIENNT7', 2);</v>
      </c>
    </row>
    <row r="16" spans="1:3">
      <c r="A16" s="22">
        <f t="shared" si="1"/>
        <v>17</v>
      </c>
      <c r="B16" s="24" t="s">
        <v>180</v>
      </c>
      <c r="C16" t="str">
        <f t="shared" si="0"/>
        <v>INSERT INTO accounts ("id", "full_name", "password", "username", "role_id")
VALUES ('17', 'KHANGNV4', '$2a$10$9y6WAausHYtvwMUOHj9qQuLQTgaZn.Bz04w2EG6pSAn1w9wvUtPXi', 'KHANGNV4', 2);</v>
      </c>
    </row>
    <row r="17" spans="1:3">
      <c r="A17" s="22">
        <f t="shared" si="1"/>
        <v>18</v>
      </c>
      <c r="B17" s="24" t="s">
        <v>188</v>
      </c>
      <c r="C17" t="str">
        <f t="shared" si="0"/>
        <v>INSERT INTO accounts ("id", "full_name", "password", "username", "role_id")
VALUES ('18', 'VINHLT3', '$2a$10$9y6WAausHYtvwMUOHj9qQuLQTgaZn.Bz04w2EG6pSAn1w9wvUtPXi', 'VINHLT3', 2);</v>
      </c>
    </row>
    <row r="18" spans="1:3">
      <c r="A18" s="22">
        <f t="shared" si="1"/>
        <v>19</v>
      </c>
      <c r="B18" s="24" t="s">
        <v>193</v>
      </c>
      <c r="C18" t="str">
        <f t="shared" si="0"/>
        <v>INSERT INTO accounts ("id", "full_name", "password", "username", "role_id")
VALUES ('19', 'KHANGNV2', '$2a$10$9y6WAausHYtvwMUOHj9qQuLQTgaZn.Bz04w2EG6pSAn1w9wvUtPXi', 'KHANGNV2', 2);</v>
      </c>
    </row>
    <row r="19" spans="1:3">
      <c r="A19" s="22">
        <f t="shared" si="1"/>
        <v>20</v>
      </c>
      <c r="B19" s="24" t="s">
        <v>199</v>
      </c>
      <c r="C19" t="str">
        <f t="shared" si="0"/>
        <v>INSERT INTO accounts ("id", "full_name", "password", "username", "role_id")
VALUES ('20', 'KHANHTQ11', '$2a$10$9y6WAausHYtvwMUOHj9qQuLQTgaZn.Bz04w2EG6pSAn1w9wvUtPXi', 'KHANHTQ11', 2);</v>
      </c>
    </row>
    <row r="20" spans="1:3">
      <c r="A20" s="22">
        <f t="shared" si="1"/>
        <v>21</v>
      </c>
      <c r="B20" s="24" t="s">
        <v>205</v>
      </c>
      <c r="C20" t="str">
        <f t="shared" si="0"/>
        <v>INSERT INTO accounts ("id", "full_name", "password", "username", "role_id")
VALUES ('21', 'VIETVH11', '$2a$10$9y6WAausHYtvwMUOHj9qQuLQTgaZn.Bz04w2EG6pSAn1w9wvUtPXi', 'VIETVH11', 2);</v>
      </c>
    </row>
    <row r="21" spans="1:3">
      <c r="A21" s="22">
        <f t="shared" si="1"/>
        <v>22</v>
      </c>
      <c r="B21" s="24" t="s">
        <v>206</v>
      </c>
      <c r="C21" t="str">
        <f t="shared" si="0"/>
        <v>INSERT INTO accounts ("id", "full_name", "password", "username", "role_id")
VALUES ('22', 'THONGNH7', '$2a$10$9y6WAausHYtvwMUOHj9qQuLQTgaZn.Bz04w2EG6pSAn1w9wvUtPXi', 'THONGNH7', 2);</v>
      </c>
    </row>
    <row r="22" spans="1:3">
      <c r="A22" s="22">
        <f t="shared" si="1"/>
        <v>23</v>
      </c>
      <c r="B22" s="24" t="s">
        <v>208</v>
      </c>
      <c r="C22" t="str">
        <f t="shared" si="0"/>
        <v>INSERT INTO accounts ("id", "full_name", "password", "username", "role_id")
VALUES ('23', 'ANNT35', '$2a$10$9y6WAausHYtvwMUOHj9qQuLQTgaZn.Bz04w2EG6pSAn1w9wvUtPXi', 'ANNT35', 2);</v>
      </c>
    </row>
    <row r="23" spans="1:3">
      <c r="A23" s="22">
        <f t="shared" si="1"/>
        <v>24</v>
      </c>
      <c r="B23" s="24" t="s">
        <v>218</v>
      </c>
      <c r="C23" t="str">
        <f t="shared" si="0"/>
        <v>INSERT INTO accounts ("id", "full_name", "password", "username", "role_id")
VALUES ('24', 'KHOAHK', '$2a$10$9y6WAausHYtvwMUOHj9qQuLQTgaZn.Bz04w2EG6pSAn1w9wvUtPXi', 'KHOAHK', 2);</v>
      </c>
    </row>
    <row r="24" spans="1:3">
      <c r="A24" s="22">
        <f t="shared" si="1"/>
        <v>25</v>
      </c>
      <c r="B24" s="24" t="s">
        <v>223</v>
      </c>
      <c r="C24" t="str">
        <f t="shared" si="0"/>
        <v>INSERT INTO accounts ("id", "full_name", "password", "username", "role_id")
VALUES ('25', 'BANGVP', '$2a$10$9y6WAausHYtvwMUOHj9qQuLQTgaZn.Bz04w2EG6pSAn1w9wvUtPXi', 'BANGVP', 2);</v>
      </c>
    </row>
    <row r="25" spans="1:3">
      <c r="A25" s="22">
        <f t="shared" si="1"/>
        <v>26</v>
      </c>
      <c r="B25" s="24" t="s">
        <v>230</v>
      </c>
      <c r="C25" t="str">
        <f t="shared" si="0"/>
        <v>INSERT INTO accounts ("id", "full_name", "password", "username", "role_id")
VALUES ('26', 'PHONGNT12', '$2a$10$9y6WAausHYtvwMUOHj9qQuLQTgaZn.Bz04w2EG6pSAn1w9wvUtPXi', 'PHONGNT12', 2);</v>
      </c>
    </row>
    <row r="26" spans="1:3">
      <c r="A26" s="22">
        <f t="shared" si="1"/>
        <v>27</v>
      </c>
      <c r="B26" s="24" t="s">
        <v>236</v>
      </c>
      <c r="C26" t="str">
        <f t="shared" si="0"/>
        <v>INSERT INTO accounts ("id", "full_name", "password", "username", "role_id")
VALUES ('27', 'LINHVTH', '$2a$10$9y6WAausHYtvwMUOHj9qQuLQTgaZn.Bz04w2EG6pSAn1w9wvUtPXi', 'LINHVTH', 2);</v>
      </c>
    </row>
    <row r="27" spans="1:3">
      <c r="A27" s="22">
        <f t="shared" si="1"/>
        <v>28</v>
      </c>
      <c r="B27" s="24" t="s">
        <v>239</v>
      </c>
      <c r="C27" t="str">
        <f t="shared" si="0"/>
        <v>INSERT INTO accounts ("id", "full_name", "password", "username", "role_id")
VALUES ('28', 'DUONGDH1', '$2a$10$9y6WAausHYtvwMUOHj9qQuLQTgaZn.Bz04w2EG6pSAn1w9wvUtPXi', 'DUONGDH1', 2);</v>
      </c>
    </row>
    <row r="28" spans="1:3">
      <c r="A28" s="22">
        <f t="shared" si="1"/>
        <v>29</v>
      </c>
      <c r="B28" s="24" t="s">
        <v>243</v>
      </c>
      <c r="C28" t="str">
        <f t="shared" si="0"/>
        <v>INSERT INTO accounts ("id", "full_name", "password", "username", "role_id")
VALUES ('29', 'TUNDB1', '$2a$10$9y6WAausHYtvwMUOHj9qQuLQTgaZn.Bz04w2EG6pSAn1w9wvUtPXi', 'TUNDB1', 2);</v>
      </c>
    </row>
    <row r="29" spans="1:3">
      <c r="A29" s="22">
        <f t="shared" si="1"/>
        <v>30</v>
      </c>
      <c r="B29" s="24" t="s">
        <v>250</v>
      </c>
      <c r="C29" t="str">
        <f t="shared" si="0"/>
        <v>INSERT INTO accounts ("id", "full_name", "password", "username", "role_id")
VALUES ('30', 'BINHNTH1', '$2a$10$9y6WAausHYtvwMUOHj9qQuLQTgaZn.Bz04w2EG6pSAn1w9wvUtPXi', 'BINHNTH1', 2);</v>
      </c>
    </row>
    <row r="30" spans="1:3">
      <c r="A30" s="22">
        <f t="shared" si="1"/>
        <v>31</v>
      </c>
      <c r="B30" s="24" t="s">
        <v>255</v>
      </c>
      <c r="C30" t="str">
        <f t="shared" si="0"/>
        <v>INSERT INTO accounts ("id", "full_name", "password", "username", "role_id")
VALUES ('31', 'LINHBH', '$2a$10$9y6WAausHYtvwMUOHj9qQuLQTgaZn.Bz04w2EG6pSAn1w9wvUtPXi', 'LINHBH', 2);</v>
      </c>
    </row>
    <row r="31" spans="1:3">
      <c r="A31" s="22">
        <f t="shared" si="1"/>
        <v>32</v>
      </c>
      <c r="B31" s="24" t="s">
        <v>265</v>
      </c>
      <c r="C31" t="str">
        <f t="shared" si="0"/>
        <v>INSERT INTO accounts ("id", "full_name", "password", "username", "role_id")
VALUES ('32', 'TIENTQM', '$2a$10$9y6WAausHYtvwMUOHj9qQuLQTgaZn.Bz04w2EG6pSAn1w9wvUtPXi', 'TIENTQM', 2);</v>
      </c>
    </row>
    <row r="32" spans="1:3">
      <c r="A32" s="22">
        <f t="shared" si="1"/>
        <v>33</v>
      </c>
      <c r="B32" s="24" t="s">
        <v>277</v>
      </c>
      <c r="C32" t="str">
        <f t="shared" si="0"/>
        <v>INSERT INTO accounts ("id", "full_name", "password", "username", "role_id")
VALUES ('33', 'CUONGVQ2', '$2a$10$9y6WAausHYtvwMUOHj9qQuLQTgaZn.Bz04w2EG6pSAn1w9wvUtPXi', 'CUONGVQ2', 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3DEF9-5D30-498B-9C70-30A123ED1B97}">
  <dimension ref="A1:C13"/>
  <sheetViews>
    <sheetView workbookViewId="0">
      <selection activeCell="C6" sqref="C6"/>
    </sheetView>
  </sheetViews>
  <sheetFormatPr defaultRowHeight="16.5"/>
  <cols>
    <col min="2" max="2" width="43.28515625" style="20" customWidth="1"/>
    <col min="3" max="3" width="80.5703125" style="16" customWidth="1"/>
  </cols>
  <sheetData>
    <row r="1" spans="1:3" ht="15">
      <c r="A1" s="15" t="s">
        <v>414</v>
      </c>
      <c r="B1" s="15" t="s">
        <v>4</v>
      </c>
      <c r="C1" s="15" t="s">
        <v>418</v>
      </c>
    </row>
    <row r="2" spans="1:3" ht="21" customHeight="1">
      <c r="A2" s="20">
        <v>1</v>
      </c>
      <c r="B2" s="23" t="s">
        <v>279</v>
      </c>
      <c r="C2" s="16" t="str">
        <f>"INSERT INTO area (""name"") VALUES ('"&amp;B2&amp;"');"</f>
        <v>INSERT INTO area ("name") VALUES ('Planning');</v>
      </c>
    </row>
    <row r="3" spans="1:3">
      <c r="A3" s="20">
        <f>A2 + 1</f>
        <v>2</v>
      </c>
      <c r="B3" s="23" t="s">
        <v>92</v>
      </c>
      <c r="C3" s="16" t="str">
        <f>"INSERT INTO area (""name"") VALUES ('"&amp;B3&amp;"');"</f>
        <v>INSERT INTO area ("name") VALUES ('Ownership');</v>
      </c>
    </row>
    <row r="4" spans="1:3">
      <c r="A4" s="20">
        <f t="shared" ref="A4:A13" si="0">A3 + 1</f>
        <v>3</v>
      </c>
      <c r="B4" s="23" t="s">
        <v>99</v>
      </c>
      <c r="C4" s="16" t="str">
        <f t="shared" ref="C4:C13" si="1">"INSERT INTO area (""name"") VALUES ('"&amp;B4&amp;"');"</f>
        <v>INSERT INTO area ("name") VALUES ('Delivery');</v>
      </c>
    </row>
    <row r="5" spans="1:3">
      <c r="A5" s="20">
        <f t="shared" si="0"/>
        <v>4</v>
      </c>
      <c r="B5" s="23" t="s">
        <v>104</v>
      </c>
      <c r="C5" s="16" t="str">
        <f t="shared" si="1"/>
        <v>INSERT INTO area ("name") VALUES ('Performance');</v>
      </c>
    </row>
    <row r="6" spans="1:3">
      <c r="A6" s="20">
        <f t="shared" si="0"/>
        <v>5</v>
      </c>
      <c r="B6" s="23" t="s">
        <v>111</v>
      </c>
      <c r="C6" s="16" t="str">
        <f t="shared" si="1"/>
        <v>INSERT INTO area ("name") VALUES ('Productivity');</v>
      </c>
    </row>
    <row r="7" spans="1:3">
      <c r="A7" s="20">
        <f t="shared" si="0"/>
        <v>6</v>
      </c>
      <c r="B7" s="23" t="s">
        <v>172</v>
      </c>
      <c r="C7" s="16" t="str">
        <f t="shared" si="1"/>
        <v>INSERT INTO area ("name") VALUES ('Quality');</v>
      </c>
    </row>
    <row r="8" spans="1:3">
      <c r="A8" s="20">
        <f t="shared" si="0"/>
        <v>7</v>
      </c>
      <c r="B8" s="23" t="s">
        <v>285</v>
      </c>
      <c r="C8" s="16" t="str">
        <f t="shared" si="1"/>
        <v>INSERT INTO area ("name") VALUES ('Production support');</v>
      </c>
    </row>
    <row r="9" spans="1:3">
      <c r="A9" s="20">
        <f t="shared" si="0"/>
        <v>8</v>
      </c>
      <c r="B9" s="23" t="s">
        <v>104</v>
      </c>
      <c r="C9" s="16" t="str">
        <f t="shared" si="1"/>
        <v>INSERT INTO area ("name") VALUES ('Performance');</v>
      </c>
    </row>
    <row r="10" spans="1:3">
      <c r="A10" s="20">
        <f t="shared" si="0"/>
        <v>9</v>
      </c>
      <c r="B10" s="23" t="s">
        <v>145</v>
      </c>
      <c r="C10" s="16" t="str">
        <f t="shared" si="1"/>
        <v>INSERT INTO area ("name") VALUES ('Process');</v>
      </c>
    </row>
    <row r="11" spans="1:3">
      <c r="A11" s="20">
        <f t="shared" si="0"/>
        <v>10</v>
      </c>
      <c r="B11" s="23" t="s">
        <v>201</v>
      </c>
      <c r="C11" s="16" t="str">
        <f t="shared" si="1"/>
        <v>INSERT INTO area ("name") VALUES ('Testing');</v>
      </c>
    </row>
    <row r="12" spans="1:3">
      <c r="A12" s="20">
        <f t="shared" si="0"/>
        <v>11</v>
      </c>
      <c r="B12" s="23" t="s">
        <v>238</v>
      </c>
      <c r="C12" s="16" t="str">
        <f t="shared" si="1"/>
        <v>INSERT INTO area ("name") VALUES ('Development');</v>
      </c>
    </row>
    <row r="13" spans="1:3">
      <c r="A13" s="20">
        <f t="shared" si="0"/>
        <v>12</v>
      </c>
      <c r="B13" s="23" t="s">
        <v>286</v>
      </c>
      <c r="C13" s="16" t="str">
        <f t="shared" si="1"/>
        <v>INSERT INTO area ("name") VALUES ('Soft Skills');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7E3DC-6615-4FCF-893D-1FDABAB05756}">
  <dimension ref="A1:B43"/>
  <sheetViews>
    <sheetView workbookViewId="0">
      <selection activeCell="I14" sqref="I14"/>
    </sheetView>
  </sheetViews>
  <sheetFormatPr defaultRowHeight="16.5"/>
  <cols>
    <col min="1" max="1" width="21.5703125" style="20" customWidth="1"/>
    <col min="2" max="2" width="101.28515625" style="16" customWidth="1"/>
  </cols>
  <sheetData>
    <row r="1" spans="1:2" ht="15">
      <c r="A1" s="21" t="s">
        <v>287</v>
      </c>
      <c r="B1" s="15" t="s">
        <v>417</v>
      </c>
    </row>
    <row r="2" spans="1:2">
      <c r="A2" s="20">
        <v>0</v>
      </c>
    </row>
    <row r="3" spans="1:2">
      <c r="A3" s="20">
        <v>1</v>
      </c>
      <c r="B3" s="16" t="str">
        <f>"INSERT INTO innovation_area (""innovation_id"", ""area_id"") VALUES('"&amp;A3&amp;"',  FLOOR(random()*10+1));"</f>
        <v>INSERT INTO innovation_area ("innovation_id", "area_id") VALUES('1',  FLOOR(random()*10+1));</v>
      </c>
    </row>
    <row r="4" spans="1:2">
      <c r="A4" s="20">
        <f>A3 +1</f>
        <v>2</v>
      </c>
      <c r="B4" s="16" t="str">
        <f t="shared" ref="B4:B43" si="0">"INSERT INTO innovation_area (""innovation_id"", ""area_id"") VALUES('"&amp;A4&amp;"',  FLOOR(random()*10+1));"</f>
        <v>INSERT INTO innovation_area ("innovation_id", "area_id") VALUES('2',  FLOOR(random()*10+1));</v>
      </c>
    </row>
    <row r="5" spans="1:2">
      <c r="A5" s="20">
        <f t="shared" ref="A5:A43" si="1">A4 +1</f>
        <v>3</v>
      </c>
      <c r="B5" s="16" t="str">
        <f t="shared" si="0"/>
        <v>INSERT INTO innovation_area ("innovation_id", "area_id") VALUES('3',  FLOOR(random()*10+1));</v>
      </c>
    </row>
    <row r="6" spans="1:2">
      <c r="A6" s="20">
        <f t="shared" si="1"/>
        <v>4</v>
      </c>
      <c r="B6" s="16" t="str">
        <f t="shared" si="0"/>
        <v>INSERT INTO innovation_area ("innovation_id", "area_id") VALUES('4',  FLOOR(random()*10+1));</v>
      </c>
    </row>
    <row r="7" spans="1:2">
      <c r="A7" s="20">
        <f t="shared" si="1"/>
        <v>5</v>
      </c>
      <c r="B7" s="16" t="str">
        <f t="shared" si="0"/>
        <v>INSERT INTO innovation_area ("innovation_id", "area_id") VALUES('5',  FLOOR(random()*10+1));</v>
      </c>
    </row>
    <row r="8" spans="1:2">
      <c r="A8" s="20">
        <f t="shared" si="1"/>
        <v>6</v>
      </c>
      <c r="B8" s="16" t="str">
        <f t="shared" si="0"/>
        <v>INSERT INTO innovation_area ("innovation_id", "area_id") VALUES('6',  FLOOR(random()*10+1));</v>
      </c>
    </row>
    <row r="9" spans="1:2">
      <c r="A9" s="20">
        <f t="shared" si="1"/>
        <v>7</v>
      </c>
      <c r="B9" s="16" t="str">
        <f t="shared" si="0"/>
        <v>INSERT INTO innovation_area ("innovation_id", "area_id") VALUES('7',  FLOOR(random()*10+1));</v>
      </c>
    </row>
    <row r="10" spans="1:2">
      <c r="A10" s="20">
        <f t="shared" si="1"/>
        <v>8</v>
      </c>
      <c r="B10" s="16" t="str">
        <f t="shared" si="0"/>
        <v>INSERT INTO innovation_area ("innovation_id", "area_id") VALUES('8',  FLOOR(random()*10+1));</v>
      </c>
    </row>
    <row r="11" spans="1:2">
      <c r="A11" s="20">
        <f t="shared" si="1"/>
        <v>9</v>
      </c>
      <c r="B11" s="16" t="str">
        <f t="shared" si="0"/>
        <v>INSERT INTO innovation_area ("innovation_id", "area_id") VALUES('9',  FLOOR(random()*10+1));</v>
      </c>
    </row>
    <row r="12" spans="1:2">
      <c r="A12" s="20">
        <f t="shared" si="1"/>
        <v>10</v>
      </c>
      <c r="B12" s="16" t="str">
        <f t="shared" si="0"/>
        <v>INSERT INTO innovation_area ("innovation_id", "area_id") VALUES('10',  FLOOR(random()*10+1));</v>
      </c>
    </row>
    <row r="13" spans="1:2">
      <c r="A13" s="20">
        <f t="shared" si="1"/>
        <v>11</v>
      </c>
      <c r="B13" s="16" t="str">
        <f t="shared" si="0"/>
        <v>INSERT INTO innovation_area ("innovation_id", "area_id") VALUES('11',  FLOOR(random()*10+1));</v>
      </c>
    </row>
    <row r="14" spans="1:2">
      <c r="A14" s="20">
        <f t="shared" si="1"/>
        <v>12</v>
      </c>
      <c r="B14" s="16" t="str">
        <f t="shared" si="0"/>
        <v>INSERT INTO innovation_area ("innovation_id", "area_id") VALUES('12',  FLOOR(random()*10+1));</v>
      </c>
    </row>
    <row r="15" spans="1:2">
      <c r="A15" s="20">
        <f t="shared" si="1"/>
        <v>13</v>
      </c>
      <c r="B15" s="16" t="str">
        <f t="shared" si="0"/>
        <v>INSERT INTO innovation_area ("innovation_id", "area_id") VALUES('13',  FLOOR(random()*10+1));</v>
      </c>
    </row>
    <row r="16" spans="1:2">
      <c r="A16" s="20">
        <f t="shared" si="1"/>
        <v>14</v>
      </c>
      <c r="B16" s="16" t="str">
        <f t="shared" si="0"/>
        <v>INSERT INTO innovation_area ("innovation_id", "area_id") VALUES('14',  FLOOR(random()*10+1));</v>
      </c>
    </row>
    <row r="17" spans="1:2">
      <c r="A17" s="20">
        <f t="shared" si="1"/>
        <v>15</v>
      </c>
      <c r="B17" s="16" t="str">
        <f t="shared" si="0"/>
        <v>INSERT INTO innovation_area ("innovation_id", "area_id") VALUES('15',  FLOOR(random()*10+1));</v>
      </c>
    </row>
    <row r="18" spans="1:2">
      <c r="A18" s="20">
        <f t="shared" si="1"/>
        <v>16</v>
      </c>
      <c r="B18" s="16" t="str">
        <f t="shared" si="0"/>
        <v>INSERT INTO innovation_area ("innovation_id", "area_id") VALUES('16',  FLOOR(random()*10+1));</v>
      </c>
    </row>
    <row r="19" spans="1:2">
      <c r="A19" s="20">
        <f t="shared" si="1"/>
        <v>17</v>
      </c>
      <c r="B19" s="16" t="str">
        <f t="shared" si="0"/>
        <v>INSERT INTO innovation_area ("innovation_id", "area_id") VALUES('17',  FLOOR(random()*10+1));</v>
      </c>
    </row>
    <row r="20" spans="1:2">
      <c r="A20" s="20">
        <f t="shared" si="1"/>
        <v>18</v>
      </c>
      <c r="B20" s="16" t="str">
        <f t="shared" si="0"/>
        <v>INSERT INTO innovation_area ("innovation_id", "area_id") VALUES('18',  FLOOR(random()*10+1));</v>
      </c>
    </row>
    <row r="21" spans="1:2">
      <c r="A21" s="20">
        <f t="shared" si="1"/>
        <v>19</v>
      </c>
      <c r="B21" s="16" t="str">
        <f t="shared" si="0"/>
        <v>INSERT INTO innovation_area ("innovation_id", "area_id") VALUES('19',  FLOOR(random()*10+1));</v>
      </c>
    </row>
    <row r="22" spans="1:2">
      <c r="A22" s="20">
        <f t="shared" si="1"/>
        <v>20</v>
      </c>
      <c r="B22" s="16" t="str">
        <f t="shared" si="0"/>
        <v>INSERT INTO innovation_area ("innovation_id", "area_id") VALUES('20',  FLOOR(random()*10+1));</v>
      </c>
    </row>
    <row r="23" spans="1:2">
      <c r="A23" s="20">
        <f t="shared" si="1"/>
        <v>21</v>
      </c>
      <c r="B23" s="16" t="str">
        <f t="shared" si="0"/>
        <v>INSERT INTO innovation_area ("innovation_id", "area_id") VALUES('21',  FLOOR(random()*10+1));</v>
      </c>
    </row>
    <row r="24" spans="1:2">
      <c r="A24" s="20">
        <f t="shared" si="1"/>
        <v>22</v>
      </c>
      <c r="B24" s="16" t="str">
        <f t="shared" si="0"/>
        <v>INSERT INTO innovation_area ("innovation_id", "area_id") VALUES('22',  FLOOR(random()*10+1));</v>
      </c>
    </row>
    <row r="25" spans="1:2">
      <c r="A25" s="20">
        <f t="shared" si="1"/>
        <v>23</v>
      </c>
      <c r="B25" s="16" t="str">
        <f t="shared" si="0"/>
        <v>INSERT INTO innovation_area ("innovation_id", "area_id") VALUES('23',  FLOOR(random()*10+1));</v>
      </c>
    </row>
    <row r="26" spans="1:2">
      <c r="A26" s="20">
        <f t="shared" si="1"/>
        <v>24</v>
      </c>
      <c r="B26" s="16" t="str">
        <f t="shared" si="0"/>
        <v>INSERT INTO innovation_area ("innovation_id", "area_id") VALUES('24',  FLOOR(random()*10+1));</v>
      </c>
    </row>
    <row r="27" spans="1:2">
      <c r="A27" s="20">
        <f t="shared" si="1"/>
        <v>25</v>
      </c>
      <c r="B27" s="16" t="str">
        <f t="shared" si="0"/>
        <v>INSERT INTO innovation_area ("innovation_id", "area_id") VALUES('25',  FLOOR(random()*10+1));</v>
      </c>
    </row>
    <row r="28" spans="1:2">
      <c r="A28" s="20">
        <f t="shared" si="1"/>
        <v>26</v>
      </c>
      <c r="B28" s="16" t="str">
        <f t="shared" si="0"/>
        <v>INSERT INTO innovation_area ("innovation_id", "area_id") VALUES('26',  FLOOR(random()*10+1));</v>
      </c>
    </row>
    <row r="29" spans="1:2">
      <c r="A29" s="20">
        <f t="shared" si="1"/>
        <v>27</v>
      </c>
      <c r="B29" s="16" t="str">
        <f t="shared" si="0"/>
        <v>INSERT INTO innovation_area ("innovation_id", "area_id") VALUES('27',  FLOOR(random()*10+1));</v>
      </c>
    </row>
    <row r="30" spans="1:2">
      <c r="A30" s="20">
        <f t="shared" si="1"/>
        <v>28</v>
      </c>
      <c r="B30" s="16" t="str">
        <f t="shared" si="0"/>
        <v>INSERT INTO innovation_area ("innovation_id", "area_id") VALUES('28',  FLOOR(random()*10+1));</v>
      </c>
    </row>
    <row r="31" spans="1:2">
      <c r="A31" s="20">
        <f t="shared" si="1"/>
        <v>29</v>
      </c>
      <c r="B31" s="16" t="str">
        <f t="shared" si="0"/>
        <v>INSERT INTO innovation_area ("innovation_id", "area_id") VALUES('29',  FLOOR(random()*10+1));</v>
      </c>
    </row>
    <row r="32" spans="1:2">
      <c r="A32" s="20">
        <f t="shared" si="1"/>
        <v>30</v>
      </c>
      <c r="B32" s="16" t="str">
        <f t="shared" si="0"/>
        <v>INSERT INTO innovation_area ("innovation_id", "area_id") VALUES('30',  FLOOR(random()*10+1));</v>
      </c>
    </row>
    <row r="33" spans="1:2">
      <c r="A33" s="20">
        <f t="shared" si="1"/>
        <v>31</v>
      </c>
      <c r="B33" s="16" t="str">
        <f t="shared" si="0"/>
        <v>INSERT INTO innovation_area ("innovation_id", "area_id") VALUES('31',  FLOOR(random()*10+1));</v>
      </c>
    </row>
    <row r="34" spans="1:2">
      <c r="A34" s="20">
        <f t="shared" si="1"/>
        <v>32</v>
      </c>
      <c r="B34" s="16" t="str">
        <f t="shared" si="0"/>
        <v>INSERT INTO innovation_area ("innovation_id", "area_id") VALUES('32',  FLOOR(random()*10+1));</v>
      </c>
    </row>
    <row r="35" spans="1:2">
      <c r="A35" s="20">
        <f t="shared" si="1"/>
        <v>33</v>
      </c>
      <c r="B35" s="16" t="str">
        <f t="shared" si="0"/>
        <v>INSERT INTO innovation_area ("innovation_id", "area_id") VALUES('33',  FLOOR(random()*10+1));</v>
      </c>
    </row>
    <row r="36" spans="1:2">
      <c r="A36" s="20">
        <f t="shared" si="1"/>
        <v>34</v>
      </c>
      <c r="B36" s="16" t="str">
        <f t="shared" si="0"/>
        <v>INSERT INTO innovation_area ("innovation_id", "area_id") VALUES('34',  FLOOR(random()*10+1));</v>
      </c>
    </row>
    <row r="37" spans="1:2">
      <c r="A37" s="20">
        <f t="shared" si="1"/>
        <v>35</v>
      </c>
      <c r="B37" s="16" t="str">
        <f t="shared" si="0"/>
        <v>INSERT INTO innovation_area ("innovation_id", "area_id") VALUES('35',  FLOOR(random()*10+1));</v>
      </c>
    </row>
    <row r="38" spans="1:2">
      <c r="A38" s="20">
        <f t="shared" si="1"/>
        <v>36</v>
      </c>
      <c r="B38" s="16" t="str">
        <f t="shared" si="0"/>
        <v>INSERT INTO innovation_area ("innovation_id", "area_id") VALUES('36',  FLOOR(random()*10+1));</v>
      </c>
    </row>
    <row r="39" spans="1:2">
      <c r="A39" s="20">
        <f t="shared" si="1"/>
        <v>37</v>
      </c>
      <c r="B39" s="16" t="str">
        <f t="shared" si="0"/>
        <v>INSERT INTO innovation_area ("innovation_id", "area_id") VALUES('37',  FLOOR(random()*10+1));</v>
      </c>
    </row>
    <row r="40" spans="1:2">
      <c r="A40" s="20">
        <f t="shared" si="1"/>
        <v>38</v>
      </c>
      <c r="B40" s="16" t="str">
        <f t="shared" si="0"/>
        <v>INSERT INTO innovation_area ("innovation_id", "area_id") VALUES('38',  FLOOR(random()*10+1));</v>
      </c>
    </row>
    <row r="41" spans="1:2">
      <c r="A41" s="20">
        <f t="shared" si="1"/>
        <v>39</v>
      </c>
      <c r="B41" s="16" t="str">
        <f t="shared" si="0"/>
        <v>INSERT INTO innovation_area ("innovation_id", "area_id") VALUES('39',  FLOOR(random()*10+1));</v>
      </c>
    </row>
    <row r="42" spans="1:2">
      <c r="A42" s="20">
        <f t="shared" si="1"/>
        <v>40</v>
      </c>
      <c r="B42" s="16" t="str">
        <f t="shared" si="0"/>
        <v>INSERT INTO innovation_area ("innovation_id", "area_id") VALUES('40',  FLOOR(random()*10+1));</v>
      </c>
    </row>
    <row r="43" spans="1:2">
      <c r="A43" s="20">
        <f t="shared" si="1"/>
        <v>41</v>
      </c>
      <c r="B43" s="16" t="str">
        <f t="shared" si="0"/>
        <v>INSERT INTO innovation_area ("innovation_id", "area_id") VALUES('41',  FLOOR(random()*10+1));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636B5-E074-4FB0-B230-43D9C7D2ABFE}">
  <dimension ref="A1:D107"/>
  <sheetViews>
    <sheetView workbookViewId="0">
      <selection activeCell="B35" sqref="B35"/>
    </sheetView>
  </sheetViews>
  <sheetFormatPr defaultRowHeight="15"/>
  <cols>
    <col min="1" max="1" width="9.140625" style="22"/>
    <col min="2" max="2" width="22" bestFit="1" customWidth="1"/>
    <col min="3" max="3" width="20.5703125" bestFit="1" customWidth="1"/>
    <col min="4" max="4" width="121" customWidth="1"/>
    <col min="5" max="5" width="68.140625" customWidth="1"/>
  </cols>
  <sheetData>
    <row r="1" spans="1:4">
      <c r="A1" s="22" t="s">
        <v>410</v>
      </c>
      <c r="B1" s="15" t="s">
        <v>288</v>
      </c>
      <c r="C1" s="15" t="s">
        <v>289</v>
      </c>
      <c r="D1" s="15" t="s">
        <v>415</v>
      </c>
    </row>
    <row r="2" spans="1:4" ht="16.5">
      <c r="A2" s="22">
        <v>1</v>
      </c>
      <c r="B2" s="1" t="s">
        <v>290</v>
      </c>
      <c r="C2" s="1" t="s">
        <v>291</v>
      </c>
      <c r="D2" s="16" t="str">
        <f>"INSERT INTO ""team"" (""name"", ""project_name"") VALUES ('"&amp;C2&amp;"', '"&amp;B2&amp;"');"</f>
        <v>INSERT INTO "team" ("name", "project_name") VALUES ('Tornado', 'C99.DFIS-SWAE2021');</v>
      </c>
    </row>
    <row r="3" spans="1:4" ht="16.5">
      <c r="A3" s="22">
        <f xml:space="preserve"> A2 + 1</f>
        <v>2</v>
      </c>
      <c r="B3" s="1" t="s">
        <v>292</v>
      </c>
      <c r="C3" s="1" t="s">
        <v>292</v>
      </c>
      <c r="D3" s="16" t="str">
        <f t="shared" ref="D3:D66" si="0">"INSERT INTO ""team"" (""name"", ""project_name"") VALUES ('"&amp;C3&amp;"', '"&amp;B3&amp;"');"</f>
        <v>INSERT INTO "team" ("name", "project_name") VALUES ('FHM.C99', 'FHM.C99');</v>
      </c>
    </row>
    <row r="4" spans="1:4" ht="16.5">
      <c r="A4" s="22">
        <f t="shared" ref="A4:A67" si="1" xml:space="preserve"> A3 + 1</f>
        <v>3</v>
      </c>
      <c r="B4" s="1" t="s">
        <v>293</v>
      </c>
      <c r="C4" s="1" t="s">
        <v>294</v>
      </c>
      <c r="D4" s="16" t="str">
        <f t="shared" si="0"/>
        <v>INSERT INTO "team" ("name", "project_name") VALUES ('Discoverers', 'FHM.C99.Actuos_2');</v>
      </c>
    </row>
    <row r="5" spans="1:4" ht="16.5">
      <c r="A5" s="22">
        <f t="shared" si="1"/>
        <v>4</v>
      </c>
      <c r="B5" s="1" t="s">
        <v>293</v>
      </c>
      <c r="C5" s="1" t="s">
        <v>295</v>
      </c>
      <c r="D5" s="16" t="str">
        <f t="shared" si="0"/>
        <v>INSERT INTO "team" ("name", "project_name") VALUES ('MVH', 'FHM.C99.Actuos_2');</v>
      </c>
    </row>
    <row r="6" spans="1:4" ht="16.5">
      <c r="A6" s="22">
        <f t="shared" si="1"/>
        <v>5</v>
      </c>
      <c r="B6" s="1" t="s">
        <v>293</v>
      </c>
      <c r="C6" s="1" t="s">
        <v>296</v>
      </c>
      <c r="D6" s="16" t="str">
        <f t="shared" si="0"/>
        <v>INSERT INTO "team" ("name", "project_name") VALUES ('Omnia Maxime', 'FHM.C99.Actuos_2');</v>
      </c>
    </row>
    <row r="7" spans="1:4" ht="16.5">
      <c r="A7" s="22">
        <f t="shared" si="1"/>
        <v>6</v>
      </c>
      <c r="B7" s="1" t="s">
        <v>293</v>
      </c>
      <c r="C7" s="1" t="s">
        <v>156</v>
      </c>
      <c r="D7" s="16" t="str">
        <f t="shared" si="0"/>
        <v>INSERT INTO "team" ("name", "project_name") VALUES ('Tot Nhat', 'FHM.C99.Actuos_2');</v>
      </c>
    </row>
    <row r="8" spans="1:4" ht="16.5">
      <c r="A8" s="22">
        <f t="shared" si="1"/>
        <v>7</v>
      </c>
      <c r="B8" s="1" t="s">
        <v>297</v>
      </c>
      <c r="C8" s="1" t="s">
        <v>103</v>
      </c>
      <c r="D8" s="16" t="str">
        <f t="shared" si="0"/>
        <v>INSERT INTO "team" ("name", "project_name") VALUES ('Alpha2', 'FHM.C99.AMS_2');</v>
      </c>
    </row>
    <row r="9" spans="1:4" ht="16.5">
      <c r="A9" s="22">
        <f t="shared" si="1"/>
        <v>8</v>
      </c>
      <c r="B9" s="1" t="s">
        <v>298</v>
      </c>
      <c r="C9" s="1" t="s">
        <v>299</v>
      </c>
      <c r="D9" s="16" t="str">
        <f t="shared" si="0"/>
        <v>INSERT INTO "team" ("name", "project_name") VALUES ('Booster', 'FHM.C99.AP');</v>
      </c>
    </row>
    <row r="10" spans="1:4" ht="16.5">
      <c r="A10" s="22">
        <f t="shared" si="1"/>
        <v>9</v>
      </c>
      <c r="B10" s="1" t="s">
        <v>47</v>
      </c>
      <c r="C10" s="1" t="s">
        <v>300</v>
      </c>
      <c r="D10" s="16" t="str">
        <f t="shared" si="0"/>
        <v>INSERT INTO "team" ("name", "project_name") VALUES ('Defenders ', 'FHM.C99.APG');</v>
      </c>
    </row>
    <row r="11" spans="1:4" ht="16.5">
      <c r="A11" s="22">
        <f t="shared" si="1"/>
        <v>10</v>
      </c>
      <c r="B11" s="1" t="s">
        <v>301</v>
      </c>
      <c r="C11" s="1" t="s">
        <v>302</v>
      </c>
      <c r="D11" s="16" t="str">
        <f t="shared" si="0"/>
        <v>INSERT INTO "team" ("name", "project_name") VALUES ('AvatarFPT ', 'FHM.C99.AVATAR');</v>
      </c>
    </row>
    <row r="12" spans="1:4" ht="16.5">
      <c r="A12" s="22">
        <f t="shared" si="1"/>
        <v>11</v>
      </c>
      <c r="B12" s="1" t="s">
        <v>303</v>
      </c>
      <c r="C12" s="1" t="s">
        <v>304</v>
      </c>
      <c r="D12" s="16" t="str">
        <f t="shared" si="0"/>
        <v>INSERT INTO "team" ("name", "project_name") VALUES ('Link2', 'FHM.C99.BUYERLINK');</v>
      </c>
    </row>
    <row r="13" spans="1:4" ht="16.5">
      <c r="A13" s="22">
        <f t="shared" si="1"/>
        <v>12</v>
      </c>
      <c r="B13" s="1" t="s">
        <v>305</v>
      </c>
      <c r="C13" s="1" t="s">
        <v>306</v>
      </c>
      <c r="D13" s="16" t="str">
        <f t="shared" si="0"/>
        <v>INSERT INTO "team" ("name", "project_name") VALUES ('Blaze Warrior', 'FHM.C99.BuyerRedline_2');</v>
      </c>
    </row>
    <row r="14" spans="1:4" ht="16.5">
      <c r="A14" s="22">
        <f t="shared" si="1"/>
        <v>13</v>
      </c>
      <c r="B14" s="1" t="s">
        <v>307</v>
      </c>
      <c r="C14" s="1" t="s">
        <v>308</v>
      </c>
      <c r="D14" s="16" t="str">
        <f t="shared" si="0"/>
        <v>INSERT INTO "team" ("name", "project_name") VALUES ('Strike', 'FHM.C99.BuyerStrike_2');</v>
      </c>
    </row>
    <row r="15" spans="1:4" ht="16.5">
      <c r="A15" s="22">
        <f t="shared" si="1"/>
        <v>14</v>
      </c>
      <c r="B15" s="1" t="s">
        <v>309</v>
      </c>
      <c r="C15" s="1" t="s">
        <v>310</v>
      </c>
      <c r="D15" s="16" t="str">
        <f t="shared" si="0"/>
        <v>INSERT INTO "team" ("name", "project_name") VALUES ('Skyscrapers', 'FHM.C99.CADS');</v>
      </c>
    </row>
    <row r="16" spans="1:4" ht="16.5">
      <c r="A16" s="22">
        <f t="shared" si="1"/>
        <v>15</v>
      </c>
      <c r="B16" s="1" t="s">
        <v>311</v>
      </c>
      <c r="C16" s="1" t="s">
        <v>312</v>
      </c>
      <c r="D16" s="16" t="str">
        <f t="shared" si="0"/>
        <v>INSERT INTO "team" ("name", "project_name") VALUES ('CloudTrans', 'FHM.C99.CEI.CloudTrans');</v>
      </c>
    </row>
    <row r="17" spans="1:4" ht="16.5">
      <c r="A17" s="22">
        <f t="shared" si="1"/>
        <v>16</v>
      </c>
      <c r="B17" s="1" t="s">
        <v>313</v>
      </c>
      <c r="C17" s="1" t="s">
        <v>314</v>
      </c>
      <c r="D17" s="16" t="str">
        <f t="shared" si="0"/>
        <v>INSERT INTO "team" ("name", "project_name") VALUES ('Transformers', 'FHM.C99.DDS');</v>
      </c>
    </row>
    <row r="18" spans="1:4" ht="16.5">
      <c r="A18" s="22">
        <f t="shared" si="1"/>
        <v>17</v>
      </c>
      <c r="B18" s="1" t="s">
        <v>34</v>
      </c>
      <c r="C18" s="1" t="s">
        <v>315</v>
      </c>
      <c r="D18" s="16" t="str">
        <f t="shared" si="0"/>
        <v>INSERT INTO "team" ("name", "project_name") VALUES ('Espresso', 'FHM.C99.DealShield');</v>
      </c>
    </row>
    <row r="19" spans="1:4" ht="16.5">
      <c r="A19" s="22">
        <f t="shared" si="1"/>
        <v>18</v>
      </c>
      <c r="B19" s="1" t="s">
        <v>34</v>
      </c>
      <c r="C19" s="1" t="s">
        <v>316</v>
      </c>
      <c r="D19" s="16" t="str">
        <f t="shared" si="0"/>
        <v>INSERT INTO "team" ("name", "project_name") VALUES ('Protectors', 'FHM.C99.DealShield');</v>
      </c>
    </row>
    <row r="20" spans="1:4" ht="16.5">
      <c r="A20" s="22">
        <f t="shared" si="1"/>
        <v>19</v>
      </c>
      <c r="B20" s="1" t="s">
        <v>25</v>
      </c>
      <c r="C20" s="1" t="s">
        <v>317</v>
      </c>
      <c r="D20" s="16" t="str">
        <f t="shared" si="0"/>
        <v>INSERT INTO "team" ("name", "project_name") VALUES ('Boba', 'FHM.C99.DSF');</v>
      </c>
    </row>
    <row r="21" spans="1:4" ht="16.5">
      <c r="A21" s="22">
        <f t="shared" si="1"/>
        <v>20</v>
      </c>
      <c r="B21" s="1" t="s">
        <v>25</v>
      </c>
      <c r="C21" s="1" t="s">
        <v>318</v>
      </c>
      <c r="D21" s="16" t="str">
        <f t="shared" si="0"/>
        <v>INSERT INTO "team" ("name", "project_name") VALUES ('Yolo', 'FHM.C99.DSF');</v>
      </c>
    </row>
    <row r="22" spans="1:4" ht="16.5">
      <c r="A22" s="22">
        <f t="shared" si="1"/>
        <v>21</v>
      </c>
      <c r="B22" s="1" t="s">
        <v>319</v>
      </c>
      <c r="C22" s="1" t="s">
        <v>320</v>
      </c>
      <c r="D22" s="16" t="str">
        <f t="shared" si="0"/>
        <v>INSERT INTO "team" ("name", "project_name") VALUES ('Americano', 'FHM.C99.DSSD');</v>
      </c>
    </row>
    <row r="23" spans="1:4" ht="16.5">
      <c r="A23" s="22">
        <f t="shared" si="1"/>
        <v>22</v>
      </c>
      <c r="B23" s="1" t="s">
        <v>319</v>
      </c>
      <c r="C23" s="1" t="s">
        <v>321</v>
      </c>
      <c r="D23" s="16" t="str">
        <f t="shared" si="0"/>
        <v>INSERT INTO "team" ("name", "project_name") VALUES ('DSSD', 'FHM.C99.DSSD');</v>
      </c>
    </row>
    <row r="24" spans="1:4" ht="16.5">
      <c r="A24" s="22">
        <f t="shared" si="1"/>
        <v>23</v>
      </c>
      <c r="B24" s="1" t="s">
        <v>319</v>
      </c>
      <c r="C24" s="1" t="s">
        <v>322</v>
      </c>
      <c r="D24" s="16" t="str">
        <f t="shared" si="0"/>
        <v>INSERT INTO "team" ("name", "project_name") VALUES ('Midnight', 'FHM.C99.DSSD');</v>
      </c>
    </row>
    <row r="25" spans="1:4" ht="16.5">
      <c r="A25" s="22">
        <f t="shared" si="1"/>
        <v>24</v>
      </c>
      <c r="B25" s="1" t="s">
        <v>323</v>
      </c>
      <c r="C25" s="1" t="s">
        <v>227</v>
      </c>
      <c r="D25" s="16" t="str">
        <f t="shared" si="0"/>
        <v>INSERT INTO "team" ("name", "project_name") VALUES ('Flames', 'FHM.C99.ECA_2');</v>
      </c>
    </row>
    <row r="26" spans="1:4" ht="16.5">
      <c r="A26" s="22">
        <f t="shared" si="1"/>
        <v>25</v>
      </c>
      <c r="B26" s="1" t="s">
        <v>323</v>
      </c>
      <c r="C26" s="1" t="s">
        <v>324</v>
      </c>
      <c r="D26" s="16" t="str">
        <f t="shared" si="0"/>
        <v>INSERT INTO "team" ("name", "project_name") VALUES ('Marvels', 'FHM.C99.ECA_2');</v>
      </c>
    </row>
    <row r="27" spans="1:4" ht="16.5">
      <c r="A27" s="22">
        <f t="shared" si="1"/>
        <v>26</v>
      </c>
      <c r="B27" s="1" t="s">
        <v>323</v>
      </c>
      <c r="C27" s="1" t="s">
        <v>325</v>
      </c>
      <c r="D27" s="16" t="str">
        <f t="shared" si="0"/>
        <v>INSERT INTO "team" ("name", "project_name") VALUES ('Optimus', 'FHM.C99.ECA_2');</v>
      </c>
    </row>
    <row r="28" spans="1:4" ht="16.5">
      <c r="A28" s="22">
        <f t="shared" si="1"/>
        <v>27</v>
      </c>
      <c r="B28" s="1" t="s">
        <v>31</v>
      </c>
      <c r="C28" s="1" t="s">
        <v>326</v>
      </c>
      <c r="D28" s="16" t="str">
        <f t="shared" si="0"/>
        <v>INSERT INTO "team" ("name", "project_name") VALUES ('Chili', 'FHM.C99.FID');</v>
      </c>
    </row>
    <row r="29" spans="1:4" ht="16.5">
      <c r="A29" s="22">
        <f t="shared" si="1"/>
        <v>28</v>
      </c>
      <c r="B29" s="1" t="s">
        <v>31</v>
      </c>
      <c r="C29" s="1" t="s">
        <v>327</v>
      </c>
      <c r="D29" s="16" t="str">
        <f t="shared" si="0"/>
        <v>INSERT INTO "team" ("name", "project_name") VALUES ('Dragon Fruit', 'FHM.C99.FID');</v>
      </c>
    </row>
    <row r="30" spans="1:4" ht="16.5">
      <c r="A30" s="22">
        <f t="shared" si="1"/>
        <v>29</v>
      </c>
      <c r="B30" s="1" t="s">
        <v>31</v>
      </c>
      <c r="C30" s="1" t="s">
        <v>328</v>
      </c>
      <c r="D30" s="16" t="str">
        <f t="shared" si="0"/>
        <v>INSERT INTO "team" ("name", "project_name") VALUES ('Golden Apple', 'FHM.C99.FID');</v>
      </c>
    </row>
    <row r="31" spans="1:4" ht="16.5">
      <c r="A31" s="22">
        <f t="shared" si="1"/>
        <v>30</v>
      </c>
      <c r="B31" s="1" t="s">
        <v>31</v>
      </c>
      <c r="C31" s="1" t="s">
        <v>329</v>
      </c>
      <c r="D31" s="16" t="str">
        <f t="shared" si="0"/>
        <v>INSERT INTO "team" ("name", "project_name") VALUES ('Kiwi', 'FHM.C99.FID');</v>
      </c>
    </row>
    <row r="32" spans="1:4" ht="16.5">
      <c r="A32" s="22">
        <f t="shared" si="1"/>
        <v>31</v>
      </c>
      <c r="B32" s="1" t="s">
        <v>31</v>
      </c>
      <c r="C32" s="1" t="s">
        <v>330</v>
      </c>
      <c r="D32" s="16" t="str">
        <f t="shared" si="0"/>
        <v>INSERT INTO "team" ("name", "project_name") VALUES ('Lychee', 'FHM.C99.FID');</v>
      </c>
    </row>
    <row r="33" spans="1:4" ht="16.5">
      <c r="A33" s="22">
        <f t="shared" si="1"/>
        <v>32</v>
      </c>
      <c r="B33" s="1" t="s">
        <v>31</v>
      </c>
      <c r="C33" s="1" t="s">
        <v>331</v>
      </c>
      <c r="D33" s="16" t="str">
        <f t="shared" si="0"/>
        <v>INSERT INTO "team" ("name", "project_name") VALUES ('Plum', 'FHM.C99.FID');</v>
      </c>
    </row>
    <row r="34" spans="1:4" ht="16.5">
      <c r="A34" s="22">
        <f t="shared" si="1"/>
        <v>33</v>
      </c>
      <c r="B34" s="1" t="s">
        <v>31</v>
      </c>
      <c r="C34" s="1" t="s">
        <v>332</v>
      </c>
      <c r="D34" s="16" t="str">
        <f t="shared" si="0"/>
        <v>INSERT INTO "team" ("name", "project_name") VALUES ('Ponzu', 'FHM.C99.FID');</v>
      </c>
    </row>
    <row r="35" spans="1:4" ht="16.5">
      <c r="A35" s="22">
        <f t="shared" si="1"/>
        <v>34</v>
      </c>
      <c r="B35" s="1" t="s">
        <v>333</v>
      </c>
      <c r="C35" s="1" t="s">
        <v>334</v>
      </c>
      <c r="D35" s="16" t="str">
        <f t="shared" si="0"/>
        <v>INSERT INTO "team" ("name", "project_name") VALUES ('201', 'FHM.C99.Flex_2');</v>
      </c>
    </row>
    <row r="36" spans="1:4" ht="16.5">
      <c r="A36" s="22">
        <f t="shared" si="1"/>
        <v>35</v>
      </c>
      <c r="B36" s="1" t="s">
        <v>333</v>
      </c>
      <c r="C36" s="1" t="s">
        <v>335</v>
      </c>
      <c r="D36" s="16" t="str">
        <f t="shared" si="0"/>
        <v>INSERT INTO "team" ("name", "project_name") VALUES ('302', 'FHM.C99.Flex_2');</v>
      </c>
    </row>
    <row r="37" spans="1:4" ht="16.5">
      <c r="A37" s="22">
        <f t="shared" si="1"/>
        <v>36</v>
      </c>
      <c r="B37" s="1" t="s">
        <v>333</v>
      </c>
      <c r="C37" s="1" t="s">
        <v>336</v>
      </c>
      <c r="D37" s="16" t="str">
        <f t="shared" si="0"/>
        <v>INSERT INTO "team" ("name", "project_name") VALUES ('404', 'FHM.C99.Flex_2');</v>
      </c>
    </row>
    <row r="38" spans="1:4" ht="16.5">
      <c r="A38" s="22">
        <f t="shared" si="1"/>
        <v>37</v>
      </c>
      <c r="B38" s="1" t="s">
        <v>333</v>
      </c>
      <c r="C38" s="1" t="s">
        <v>337</v>
      </c>
      <c r="D38" s="16" t="str">
        <f t="shared" si="0"/>
        <v>INSERT INTO "team" ("name", "project_name") VALUES ('All', 'FHM.C99.Flex_2');</v>
      </c>
    </row>
    <row r="39" spans="1:4" ht="16.5">
      <c r="A39" s="22">
        <f t="shared" si="1"/>
        <v>38</v>
      </c>
      <c r="B39" s="1" t="s">
        <v>333</v>
      </c>
      <c r="C39" s="1" t="s">
        <v>338</v>
      </c>
      <c r="D39" s="16" t="str">
        <f t="shared" si="0"/>
        <v>INSERT INTO "team" ("name", "project_name") VALUES ('Crashpanda', 'FHM.C99.Flex_2');</v>
      </c>
    </row>
    <row r="40" spans="1:4" ht="16.5">
      <c r="A40" s="22">
        <f t="shared" si="1"/>
        <v>39</v>
      </c>
      <c r="B40" s="1" t="s">
        <v>333</v>
      </c>
      <c r="C40" s="1" t="s">
        <v>339</v>
      </c>
      <c r="D40" s="16" t="str">
        <f t="shared" si="0"/>
        <v>INSERT INTO "team" ("name", "project_name") VALUES ('Fireball', 'FHM.C99.Flex_2');</v>
      </c>
    </row>
    <row r="41" spans="1:4" ht="16.5">
      <c r="A41" s="22">
        <f t="shared" si="1"/>
        <v>40</v>
      </c>
      <c r="B41" s="1" t="s">
        <v>333</v>
      </c>
      <c r="C41" s="1" t="s">
        <v>340</v>
      </c>
      <c r="D41" s="16" t="str">
        <f t="shared" si="0"/>
        <v>INSERT INTO "team" ("name", "project_name") VALUES ('Flex SRE', 'FHM.C99.Flex_2');</v>
      </c>
    </row>
    <row r="42" spans="1:4" ht="16.5">
      <c r="A42" s="22">
        <f t="shared" si="1"/>
        <v>41</v>
      </c>
      <c r="B42" s="1" t="s">
        <v>333</v>
      </c>
      <c r="C42" s="1" t="s">
        <v>341</v>
      </c>
      <c r="D42" s="16" t="str">
        <f t="shared" si="0"/>
        <v>INSERT INTO "team" ("name", "project_name") VALUES ('Manifolds', 'FHM.C99.Flex_2');</v>
      </c>
    </row>
    <row r="43" spans="1:4" ht="16.5">
      <c r="A43" s="22">
        <f t="shared" si="1"/>
        <v>42</v>
      </c>
      <c r="B43" s="1" t="s">
        <v>333</v>
      </c>
      <c r="C43" s="1" t="s">
        <v>342</v>
      </c>
      <c r="D43" s="16" t="str">
        <f t="shared" si="0"/>
        <v>INSERT INTO "team" ("name", "project_name") VALUES ('Mastermind', 'FHM.C99.Flex_2');</v>
      </c>
    </row>
    <row r="44" spans="1:4" ht="16.5">
      <c r="A44" s="22">
        <f t="shared" si="1"/>
        <v>43</v>
      </c>
      <c r="B44" s="1" t="s">
        <v>333</v>
      </c>
      <c r="C44" s="1" t="s">
        <v>343</v>
      </c>
      <c r="D44" s="16" t="str">
        <f t="shared" si="0"/>
        <v>INSERT INTO "team" ("name", "project_name") VALUES ('Megamind', 'FHM.C99.Flex_2');</v>
      </c>
    </row>
    <row r="45" spans="1:4" ht="16.5">
      <c r="A45" s="22">
        <f t="shared" si="1"/>
        <v>44</v>
      </c>
      <c r="B45" s="1" t="s">
        <v>333</v>
      </c>
      <c r="C45" s="1" t="s">
        <v>344</v>
      </c>
      <c r="D45" s="16" t="str">
        <f t="shared" si="0"/>
        <v>INSERT INTO "team" ("name", "project_name") VALUES ('Ninjago', 'FHM.C99.Flex_2');</v>
      </c>
    </row>
    <row r="46" spans="1:4" ht="16.5">
      <c r="A46" s="22">
        <f t="shared" si="1"/>
        <v>45</v>
      </c>
      <c r="B46" s="1" t="s">
        <v>333</v>
      </c>
      <c r="C46" s="1" t="s">
        <v>345</v>
      </c>
      <c r="D46" s="16" t="str">
        <f t="shared" si="0"/>
        <v>INSERT INTO "team" ("name", "project_name") VALUES ('Oversteer', 'FHM.C99.Flex_2');</v>
      </c>
    </row>
    <row r="47" spans="1:4" ht="16.5">
      <c r="A47" s="22">
        <f t="shared" si="1"/>
        <v>46</v>
      </c>
      <c r="B47" s="1" t="s">
        <v>333</v>
      </c>
      <c r="C47" s="1" t="s">
        <v>161</v>
      </c>
      <c r="D47" s="16" t="str">
        <f t="shared" si="0"/>
        <v>INSERT INTO "team" ("name", "project_name") VALUES ('Robocop', 'FHM.C99.Flex_2');</v>
      </c>
    </row>
    <row r="48" spans="1:4" ht="16.5">
      <c r="A48" s="22">
        <f t="shared" si="1"/>
        <v>47</v>
      </c>
      <c r="B48" s="1" t="s">
        <v>333</v>
      </c>
      <c r="C48" s="1" t="s">
        <v>346</v>
      </c>
      <c r="D48" s="16" t="str">
        <f t="shared" si="0"/>
        <v>INSERT INTO "team" ("name", "project_name") VALUES ('Trend', 'FHM.C99.Flex_2');</v>
      </c>
    </row>
    <row r="49" spans="1:4" ht="16.5">
      <c r="A49" s="22">
        <f t="shared" si="1"/>
        <v>48</v>
      </c>
      <c r="B49" s="1" t="s">
        <v>347</v>
      </c>
      <c r="C49" s="1" t="s">
        <v>348</v>
      </c>
      <c r="D49" s="16" t="str">
        <f t="shared" si="0"/>
        <v>INSERT INTO "team" ("name", "project_name") VALUES ('Chimpions', 'FHM.C99.KBBATC_2');</v>
      </c>
    </row>
    <row r="50" spans="1:4" ht="16.5">
      <c r="A50" s="22">
        <f t="shared" si="1"/>
        <v>49</v>
      </c>
      <c r="B50" s="1" t="s">
        <v>347</v>
      </c>
      <c r="C50" s="1" t="s">
        <v>349</v>
      </c>
      <c r="D50" s="16" t="str">
        <f t="shared" si="0"/>
        <v>INSERT INTO "team" ("name", "project_name") VALUES ('Delta Force', 'FHM.C99.KBBATC_2');</v>
      </c>
    </row>
    <row r="51" spans="1:4" ht="16.5">
      <c r="A51" s="22">
        <f t="shared" si="1"/>
        <v>50</v>
      </c>
      <c r="B51" s="1" t="s">
        <v>347</v>
      </c>
      <c r="C51" s="1" t="s">
        <v>350</v>
      </c>
      <c r="D51" s="16" t="str">
        <f t="shared" si="0"/>
        <v>INSERT INTO "team" ("name", "project_name") VALUES ('Dolphinity and Beyond', 'FHM.C99.KBBATC_2');</v>
      </c>
    </row>
    <row r="52" spans="1:4" ht="16.5">
      <c r="A52" s="22">
        <f t="shared" si="1"/>
        <v>51</v>
      </c>
      <c r="B52" s="1" t="s">
        <v>347</v>
      </c>
      <c r="C52" s="1" t="s">
        <v>351</v>
      </c>
      <c r="D52" s="16" t="str">
        <f t="shared" si="0"/>
        <v>INSERT INTO "team" ("name", "project_name") VALUES ('Furrari', 'FHM.C99.KBBATC_2');</v>
      </c>
    </row>
    <row r="53" spans="1:4" ht="16.5">
      <c r="A53" s="22">
        <f t="shared" si="1"/>
        <v>52</v>
      </c>
      <c r="B53" s="1" t="s">
        <v>347</v>
      </c>
      <c r="C53" s="1" t="s">
        <v>352</v>
      </c>
      <c r="D53" s="16" t="str">
        <f t="shared" si="0"/>
        <v>INSERT INTO "team" ("name", "project_name") VALUES ('Jaguadians', 'FHM.C99.KBBATC_2');</v>
      </c>
    </row>
    <row r="54" spans="1:4" ht="16.5">
      <c r="A54" s="22">
        <f t="shared" si="1"/>
        <v>53</v>
      </c>
      <c r="B54" s="1" t="s">
        <v>347</v>
      </c>
      <c r="C54" s="1" t="s">
        <v>353</v>
      </c>
      <c r="D54" s="16" t="str">
        <f t="shared" si="0"/>
        <v>INSERT INTO "team" ("name", "project_name") VALUES ('Linkin Park', 'FHM.C99.KBBATC_2');</v>
      </c>
    </row>
    <row r="55" spans="1:4" ht="16.5">
      <c r="A55" s="22">
        <f t="shared" si="1"/>
        <v>54</v>
      </c>
      <c r="B55" s="1" t="s">
        <v>347</v>
      </c>
      <c r="C55" s="1" t="s">
        <v>354</v>
      </c>
      <c r="D55" s="16" t="str">
        <f t="shared" si="0"/>
        <v>INSERT INTO "team" ("name", "project_name") VALUES ('Mi7', 'FHM.C99.KBBATC_2');</v>
      </c>
    </row>
    <row r="56" spans="1:4" ht="16.5">
      <c r="A56" s="22">
        <f t="shared" si="1"/>
        <v>55</v>
      </c>
      <c r="B56" s="1" t="s">
        <v>347</v>
      </c>
      <c r="C56" s="1" t="s">
        <v>355</v>
      </c>
      <c r="D56" s="16" t="str">
        <f t="shared" si="0"/>
        <v>INSERT INTO "team" ("name", "project_name") VALUES ('Nerf Herders', 'FHM.C99.KBBATC_2');</v>
      </c>
    </row>
    <row r="57" spans="1:4" ht="16.5">
      <c r="A57" s="22">
        <f t="shared" si="1"/>
        <v>56</v>
      </c>
      <c r="B57" s="1" t="s">
        <v>347</v>
      </c>
      <c r="C57" s="1" t="s">
        <v>356</v>
      </c>
      <c r="D57" s="16" t="str">
        <f t="shared" si="0"/>
        <v>INSERT INTO "team" ("name", "project_name") VALUES ('Queen', 'FHM.C99.KBBATC_2');</v>
      </c>
    </row>
    <row r="58" spans="1:4" ht="16.5">
      <c r="A58" s="22">
        <f t="shared" si="1"/>
        <v>57</v>
      </c>
      <c r="B58" s="1" t="s">
        <v>347</v>
      </c>
      <c r="C58" s="1" t="s">
        <v>357</v>
      </c>
      <c r="D58" s="16" t="str">
        <f t="shared" si="0"/>
        <v>INSERT INTO "team" ("name", "project_name") VALUES ('Real Steal', 'FHM.C99.KBBATC_2');</v>
      </c>
    </row>
    <row r="59" spans="1:4" ht="16.5">
      <c r="A59" s="22">
        <f t="shared" si="1"/>
        <v>58</v>
      </c>
      <c r="B59" s="1" t="s">
        <v>347</v>
      </c>
      <c r="C59" s="1" t="s">
        <v>358</v>
      </c>
      <c r="D59" s="16" t="str">
        <f t="shared" si="0"/>
        <v>INSERT INTO "team" ("name", "project_name") VALUES ('Shield', 'FHM.C99.KBBATC_2');</v>
      </c>
    </row>
    <row r="60" spans="1:4" ht="16.5">
      <c r="A60" s="22">
        <f t="shared" si="1"/>
        <v>59</v>
      </c>
      <c r="B60" s="1" t="s">
        <v>347</v>
      </c>
      <c r="C60" s="1" t="s">
        <v>359</v>
      </c>
      <c r="D60" s="16" t="str">
        <f t="shared" si="0"/>
        <v>INSERT INTO "team" ("name", "project_name") VALUES ('Steelheart', 'FHM.C99.KBBATC_2');</v>
      </c>
    </row>
    <row r="61" spans="1:4" ht="16.5">
      <c r="A61" s="22">
        <f t="shared" si="1"/>
        <v>60</v>
      </c>
      <c r="B61" s="1" t="s">
        <v>347</v>
      </c>
      <c r="C61" s="1" t="s">
        <v>360</v>
      </c>
      <c r="D61" s="16" t="str">
        <f t="shared" si="0"/>
        <v>INSERT INTO "team" ("name", "project_name") VALUES ('X- Force', 'FHM.C99.KBBATC_2');</v>
      </c>
    </row>
    <row r="62" spans="1:4" ht="16.5">
      <c r="A62" s="22">
        <f t="shared" si="1"/>
        <v>61</v>
      </c>
      <c r="B62" s="1" t="s">
        <v>361</v>
      </c>
      <c r="C62" s="1" t="s">
        <v>362</v>
      </c>
      <c r="D62" s="16" t="str">
        <f t="shared" si="0"/>
        <v>INSERT INTO "team" ("name", "project_name") VALUES ('NYC', 'FHM.C99.KBBDA');</v>
      </c>
    </row>
    <row r="63" spans="1:4" ht="16.5">
      <c r="A63" s="22">
        <f t="shared" si="1"/>
        <v>62</v>
      </c>
      <c r="B63" s="1" t="s">
        <v>36</v>
      </c>
      <c r="C63" s="1" t="s">
        <v>363</v>
      </c>
      <c r="D63" s="16" t="str">
        <f t="shared" si="0"/>
        <v>INSERT INTO "team" ("name", "project_name") VALUES ('Vodka', 'FHM.C99.KBBI');</v>
      </c>
    </row>
    <row r="64" spans="1:4" ht="16.5">
      <c r="A64" s="22">
        <f t="shared" si="1"/>
        <v>63</v>
      </c>
      <c r="B64" s="1" t="s">
        <v>364</v>
      </c>
      <c r="C64" s="1" t="s">
        <v>355</v>
      </c>
      <c r="D64" s="16" t="str">
        <f t="shared" si="0"/>
        <v>INSERT INTO "team" ("name", "project_name") VALUES ('Nerf Herders', 'FHM.C99.KBBMobile_2');</v>
      </c>
    </row>
    <row r="65" spans="1:4" ht="16.5">
      <c r="A65" s="22">
        <f t="shared" si="1"/>
        <v>64</v>
      </c>
      <c r="B65" s="1" t="s">
        <v>364</v>
      </c>
      <c r="C65" s="1" t="s">
        <v>365</v>
      </c>
      <c r="D65" s="16" t="str">
        <f t="shared" si="0"/>
        <v>INSERT INTO "team" ("name", "project_name") VALUES ('New KBBMobile', 'FHM.C99.KBBMobile_2');</v>
      </c>
    </row>
    <row r="66" spans="1:4" ht="16.5">
      <c r="A66" s="22">
        <f t="shared" si="1"/>
        <v>65</v>
      </c>
      <c r="B66" s="1" t="s">
        <v>366</v>
      </c>
      <c r="C66" s="1" t="s">
        <v>320</v>
      </c>
      <c r="D66" s="16" t="str">
        <f t="shared" si="0"/>
        <v>INSERT INTO "team" ("name", "project_name") VALUES ('Americano', 'FHM.C99.LMS2');</v>
      </c>
    </row>
    <row r="67" spans="1:4" ht="16.5">
      <c r="A67" s="22">
        <f t="shared" si="1"/>
        <v>66</v>
      </c>
      <c r="B67" s="1" t="s">
        <v>366</v>
      </c>
      <c r="C67" s="1" t="s">
        <v>367</v>
      </c>
      <c r="D67" s="16" t="str">
        <f t="shared" ref="D67:D107" si="2">"INSERT INTO ""team"" (""name"", ""project_name"") VALUES ('"&amp;C67&amp;"', '"&amp;B67&amp;"');"</f>
        <v>INSERT INTO "team" ("name", "project_name") VALUES ('Arabica', 'FHM.C99.LMS2');</v>
      </c>
    </row>
    <row r="68" spans="1:4" ht="16.5">
      <c r="A68" s="22">
        <f t="shared" ref="A68:A107" si="3" xml:space="preserve"> A67 + 1</f>
        <v>67</v>
      </c>
      <c r="B68" s="1" t="s">
        <v>366</v>
      </c>
      <c r="C68" s="1" t="s">
        <v>368</v>
      </c>
      <c r="D68" s="16" t="str">
        <f t="shared" si="2"/>
        <v>INSERT INTO "team" ("name", "project_name") VALUES ('CafePhin', 'FHM.C99.LMS2');</v>
      </c>
    </row>
    <row r="69" spans="1:4" ht="16.5">
      <c r="A69" s="22">
        <f t="shared" si="3"/>
        <v>68</v>
      </c>
      <c r="B69" s="1" t="s">
        <v>366</v>
      </c>
      <c r="C69" s="1" t="s">
        <v>91</v>
      </c>
      <c r="D69" s="16" t="str">
        <f t="shared" si="2"/>
        <v>INSERT INTO "team" ("name", "project_name") VALUES ('Cappuccino', 'FHM.C99.LMS2');</v>
      </c>
    </row>
    <row r="70" spans="1:4" ht="16.5">
      <c r="A70" s="22">
        <f t="shared" si="3"/>
        <v>69</v>
      </c>
      <c r="B70" s="1" t="s">
        <v>366</v>
      </c>
      <c r="C70" s="1" t="s">
        <v>369</v>
      </c>
      <c r="D70" s="16" t="str">
        <f t="shared" si="2"/>
        <v>INSERT INTO "team" ("name", "project_name") VALUES ('Chocolate', 'FHM.C99.LMS2');</v>
      </c>
    </row>
    <row r="71" spans="1:4" ht="16.5">
      <c r="A71" s="22">
        <f t="shared" si="3"/>
        <v>70</v>
      </c>
      <c r="B71" s="1" t="s">
        <v>366</v>
      </c>
      <c r="C71" s="1" t="s">
        <v>370</v>
      </c>
      <c r="D71" s="16" t="str">
        <f t="shared" si="2"/>
        <v>INSERT INTO "team" ("name", "project_name") VALUES ('Cookie', 'FHM.C99.LMS2');</v>
      </c>
    </row>
    <row r="72" spans="1:4" ht="16.5">
      <c r="A72" s="22">
        <f t="shared" si="3"/>
        <v>71</v>
      </c>
      <c r="B72" s="1" t="s">
        <v>366</v>
      </c>
      <c r="C72" s="1" t="s">
        <v>315</v>
      </c>
      <c r="D72" s="16" t="str">
        <f t="shared" si="2"/>
        <v>INSERT INTO "team" ("name", "project_name") VALUES ('Espresso', 'FHM.C99.LMS2');</v>
      </c>
    </row>
    <row r="73" spans="1:4" ht="16.5">
      <c r="A73" s="22">
        <f t="shared" si="3"/>
        <v>72</v>
      </c>
      <c r="B73" s="1" t="s">
        <v>366</v>
      </c>
      <c r="C73" s="1" t="s">
        <v>371</v>
      </c>
      <c r="D73" s="16" t="str">
        <f t="shared" si="2"/>
        <v>INSERT INTO "team" ("name", "project_name") VALUES ('Frappuccino ', 'FHM.C99.LMS2');</v>
      </c>
    </row>
    <row r="74" spans="1:4" ht="16.5">
      <c r="A74" s="22">
        <f t="shared" si="3"/>
        <v>73</v>
      </c>
      <c r="B74" s="1" t="s">
        <v>366</v>
      </c>
      <c r="C74" s="1" t="s">
        <v>219</v>
      </c>
      <c r="D74" s="16" t="str">
        <f t="shared" si="2"/>
        <v>INSERT INTO "team" ("name", "project_name") VALUES ('Latte', 'FHM.C99.LMS2');</v>
      </c>
    </row>
    <row r="75" spans="1:4" ht="16.5">
      <c r="A75" s="22">
        <f t="shared" si="3"/>
        <v>74</v>
      </c>
      <c r="B75" s="1" t="s">
        <v>366</v>
      </c>
      <c r="C75" s="1" t="s">
        <v>372</v>
      </c>
      <c r="D75" s="16" t="str">
        <f t="shared" si="2"/>
        <v>INSERT INTO "team" ("name", "project_name") VALUES ('Liberica', 'FHM.C99.LMS2');</v>
      </c>
    </row>
    <row r="76" spans="1:4" ht="16.5">
      <c r="A76" s="22">
        <f t="shared" si="3"/>
        <v>75</v>
      </c>
      <c r="B76" s="1" t="s">
        <v>366</v>
      </c>
      <c r="C76" s="1" t="s">
        <v>373</v>
      </c>
      <c r="D76" s="16" t="str">
        <f t="shared" si="2"/>
        <v>INSERT INTO "team" ("name", "project_name") VALUES ('Macchiato', 'FHM.C99.LMS2');</v>
      </c>
    </row>
    <row r="77" spans="1:4" ht="16.5">
      <c r="A77" s="22">
        <f t="shared" si="3"/>
        <v>76</v>
      </c>
      <c r="B77" s="1" t="s">
        <v>366</v>
      </c>
      <c r="C77" s="1" t="s">
        <v>215</v>
      </c>
      <c r="D77" s="16" t="str">
        <f t="shared" si="2"/>
        <v>INSERT INTO "team" ("name", "project_name") VALUES ('Mocha', 'FHM.C99.LMS2');</v>
      </c>
    </row>
    <row r="78" spans="1:4" ht="16.5">
      <c r="A78" s="22">
        <f t="shared" si="3"/>
        <v>77</v>
      </c>
      <c r="B78" s="1" t="s">
        <v>366</v>
      </c>
      <c r="C78" s="1" t="s">
        <v>374</v>
      </c>
      <c r="D78" s="16" t="str">
        <f>"INSERT INTO ""team"" (""name"", ""project_name"") VALUES ('"&amp;C78&amp;"', '"&amp;B78&amp;"');"</f>
        <v>INSERT INTO "team" ("name", "project_name") VALUES ('"Night's Watch"', 'FHM.C99.LMS2');</v>
      </c>
    </row>
    <row r="79" spans="1:4" ht="16.5">
      <c r="A79" s="22">
        <f t="shared" si="3"/>
        <v>78</v>
      </c>
      <c r="B79" s="1" t="s">
        <v>366</v>
      </c>
      <c r="C79" s="1" t="s">
        <v>375</v>
      </c>
      <c r="D79" s="16" t="str">
        <f t="shared" si="2"/>
        <v>INSERT INTO "team" ("name", "project_name") VALUES ('Robusta', 'FHM.C99.LMS2');</v>
      </c>
    </row>
    <row r="80" spans="1:4" ht="16.5">
      <c r="A80" s="22">
        <f t="shared" si="3"/>
        <v>79</v>
      </c>
      <c r="B80" s="1" t="s">
        <v>366</v>
      </c>
      <c r="C80" s="1" t="s">
        <v>376</v>
      </c>
      <c r="D80" s="16" t="str">
        <f t="shared" si="2"/>
        <v>INSERT INTO "team" ("name", "project_name") VALUES ('SRE', 'FHM.C99.LMS2');</v>
      </c>
    </row>
    <row r="81" spans="1:4" ht="16.5">
      <c r="A81" s="22">
        <f t="shared" si="3"/>
        <v>80</v>
      </c>
      <c r="B81" s="1" t="s">
        <v>366</v>
      </c>
      <c r="C81" s="1" t="s">
        <v>291</v>
      </c>
      <c r="D81" s="16" t="str">
        <f t="shared" si="2"/>
        <v>INSERT INTO "team" ("name", "project_name") VALUES ('Tornado', 'FHM.C99.LMS2');</v>
      </c>
    </row>
    <row r="82" spans="1:4" ht="16.5">
      <c r="A82" s="22">
        <f t="shared" si="3"/>
        <v>81</v>
      </c>
      <c r="B82" s="1" t="s">
        <v>377</v>
      </c>
      <c r="C82" s="1" t="s">
        <v>378</v>
      </c>
      <c r="D82" s="16" t="str">
        <f t="shared" si="2"/>
        <v>INSERT INTO "team" ("name", "project_name") VALUES ('PACE-X', 'FHM.C99.MII_2');</v>
      </c>
    </row>
    <row r="83" spans="1:4" ht="16.5">
      <c r="A83" s="22">
        <f t="shared" si="3"/>
        <v>82</v>
      </c>
      <c r="B83" s="1" t="s">
        <v>377</v>
      </c>
      <c r="C83" s="1" t="s">
        <v>379</v>
      </c>
      <c r="D83" s="16" t="str">
        <f t="shared" si="2"/>
        <v>INSERT INTO "team" ("name", "project_name") VALUES ('VILI', 'FHM.C99.MII_2');</v>
      </c>
    </row>
    <row r="84" spans="1:4" ht="16.5">
      <c r="A84" s="22">
        <f t="shared" si="3"/>
        <v>83</v>
      </c>
      <c r="B84" s="1" t="s">
        <v>377</v>
      </c>
      <c r="C84" s="1" t="s">
        <v>380</v>
      </c>
      <c r="D84" s="16" t="str">
        <f t="shared" si="2"/>
        <v>INSERT INTO "team" ("name", "project_name") VALUES ('VIPAR-FPT', 'FHM.C99.MII_2');</v>
      </c>
    </row>
    <row r="85" spans="1:4" ht="16.5">
      <c r="A85" s="22">
        <f t="shared" si="3"/>
        <v>84</v>
      </c>
      <c r="B85" s="1" t="s">
        <v>381</v>
      </c>
      <c r="C85" s="1" t="s">
        <v>382</v>
      </c>
      <c r="D85" s="16" t="str">
        <f t="shared" si="2"/>
        <v>INSERT INTO "team" ("name", "project_name") VALUES ('DevOps', 'FHM.C99.ORBiT_2');</v>
      </c>
    </row>
    <row r="86" spans="1:4" ht="16.5">
      <c r="A86" s="22">
        <f t="shared" si="3"/>
        <v>85</v>
      </c>
      <c r="B86" s="1" t="s">
        <v>381</v>
      </c>
      <c r="C86" s="1" t="s">
        <v>231</v>
      </c>
      <c r="D86" s="16" t="str">
        <f t="shared" si="2"/>
        <v>INSERT INTO "team" ("name", "project_name") VALUES ('Venus', 'FHM.C99.ORBiT_2');</v>
      </c>
    </row>
    <row r="87" spans="1:4" ht="16.5">
      <c r="A87" s="22">
        <f t="shared" si="3"/>
        <v>86</v>
      </c>
      <c r="B87" s="1" t="s">
        <v>383</v>
      </c>
      <c r="C87" s="1" t="s">
        <v>384</v>
      </c>
      <c r="D87" s="16" t="str">
        <f t="shared" si="2"/>
        <v>INSERT INTO "team" ("name", "project_name") VALUES ('Pioneer', 'FHM.C99.OVW');</v>
      </c>
    </row>
    <row r="88" spans="1:4" ht="16.5">
      <c r="A88" s="22">
        <f t="shared" si="3"/>
        <v>87</v>
      </c>
      <c r="B88" s="1" t="s">
        <v>383</v>
      </c>
      <c r="C88" s="1" t="s">
        <v>385</v>
      </c>
      <c r="D88" s="16" t="str">
        <f t="shared" si="2"/>
        <v>INSERT INTO "team" ("name", "project_name") VALUES ('Seekers', 'FHM.C99.OVW');</v>
      </c>
    </row>
    <row r="89" spans="1:4" ht="16.5">
      <c r="A89" s="22">
        <f t="shared" si="3"/>
        <v>88</v>
      </c>
      <c r="B89" s="1" t="s">
        <v>386</v>
      </c>
      <c r="C89" s="1" t="s">
        <v>387</v>
      </c>
      <c r="D89" s="16" t="str">
        <f t="shared" si="2"/>
        <v>INSERT INTO "team" ("name", "project_name") VALUES ('PPN', 'FHM.C99.PPP2');</v>
      </c>
    </row>
    <row r="90" spans="1:4" ht="16.5">
      <c r="A90" s="22">
        <f t="shared" si="3"/>
        <v>89</v>
      </c>
      <c r="B90" s="1" t="s">
        <v>388</v>
      </c>
      <c r="C90" s="1" t="s">
        <v>389</v>
      </c>
      <c r="D90" s="16" t="str">
        <f t="shared" si="2"/>
        <v>INSERT INTO "team" ("name", "project_name") VALUES ('Fast and Furiuos', 'FHM.C99.RPP');</v>
      </c>
    </row>
    <row r="91" spans="1:4" ht="16.5">
      <c r="A91" s="22">
        <f t="shared" si="3"/>
        <v>90</v>
      </c>
      <c r="B91" s="1" t="s">
        <v>388</v>
      </c>
      <c r="C91" s="1" t="s">
        <v>390</v>
      </c>
      <c r="D91" s="16" t="str">
        <f t="shared" si="2"/>
        <v>INSERT INTO "team" ("name", "project_name") VALUES ('Hack Frenzy', 'FHM.C99.RPP');</v>
      </c>
    </row>
    <row r="92" spans="1:4" ht="16.5">
      <c r="A92" s="22">
        <f t="shared" si="3"/>
        <v>91</v>
      </c>
      <c r="B92" s="1" t="s">
        <v>388</v>
      </c>
      <c r="C92" s="1" t="s">
        <v>391</v>
      </c>
      <c r="D92" s="16" t="str">
        <f t="shared" si="2"/>
        <v>INSERT INTO "team" ("name", "project_name") VALUES ('Nucleus', 'FHM.C99.RPP');</v>
      </c>
    </row>
    <row r="93" spans="1:4" ht="16.5">
      <c r="A93" s="22">
        <f t="shared" si="3"/>
        <v>92</v>
      </c>
      <c r="B93" s="1" t="s">
        <v>388</v>
      </c>
      <c r="C93" s="1" t="s">
        <v>392</v>
      </c>
      <c r="D93" s="16" t="str">
        <f t="shared" si="2"/>
        <v>INSERT INTO "team" ("name", "project_name") VALUES ('WOTs', 'FHM.C99.RPP');</v>
      </c>
    </row>
    <row r="94" spans="1:4" ht="16.5">
      <c r="A94" s="22">
        <f t="shared" si="3"/>
        <v>93</v>
      </c>
      <c r="B94" s="1" t="s">
        <v>393</v>
      </c>
      <c r="C94" s="1" t="s">
        <v>394</v>
      </c>
      <c r="D94" s="16" t="str">
        <f t="shared" si="2"/>
        <v>INSERT INTO "team" ("name", "project_name") VALUES ('Gandalf', 'FHM.C99.TMS');</v>
      </c>
    </row>
    <row r="95" spans="1:4" ht="16.5">
      <c r="A95" s="22">
        <f t="shared" si="3"/>
        <v>94</v>
      </c>
      <c r="B95" s="1" t="s">
        <v>393</v>
      </c>
      <c r="C95" s="1" t="s">
        <v>395</v>
      </c>
      <c r="D95" s="16" t="str">
        <f t="shared" si="2"/>
        <v>INSERT INTO "team" ("name", "project_name") VALUES ('Youngbie', 'FHM.C99.TMS');</v>
      </c>
    </row>
    <row r="96" spans="1:4" ht="16.5">
      <c r="A96" s="22">
        <f t="shared" si="3"/>
        <v>95</v>
      </c>
      <c r="B96" s="1" t="s">
        <v>396</v>
      </c>
      <c r="C96" s="1" t="s">
        <v>397</v>
      </c>
      <c r="D96" s="16" t="str">
        <f t="shared" si="2"/>
        <v>INSERT INTO "team" ("name", "project_name") VALUES ('VaiVN', 'FHM.C99.VAIIntegration');</v>
      </c>
    </row>
    <row r="97" spans="1:4" ht="16.5">
      <c r="A97" s="22">
        <f t="shared" si="3"/>
        <v>96</v>
      </c>
      <c r="B97" s="1" t="s">
        <v>398</v>
      </c>
      <c r="C97" s="1" t="s">
        <v>399</v>
      </c>
      <c r="D97" s="16" t="str">
        <f t="shared" si="2"/>
        <v>INSERT INTO "team" ("name", "project_name") VALUES ('Avengers', 'FHM.C99.Vault_2');</v>
      </c>
    </row>
    <row r="98" spans="1:4" ht="16.5">
      <c r="A98" s="22">
        <f t="shared" si="3"/>
        <v>97</v>
      </c>
      <c r="B98" s="1" t="s">
        <v>400</v>
      </c>
      <c r="C98" s="1" t="s">
        <v>401</v>
      </c>
      <c r="D98" s="16" t="str">
        <f t="shared" si="2"/>
        <v>INSERT INTO "team" ("name", "project_name") VALUES ('Alpha3', 'FHM.C99.VICKI');</v>
      </c>
    </row>
    <row r="99" spans="1:4" ht="16.5">
      <c r="A99" s="22">
        <f t="shared" si="3"/>
        <v>98</v>
      </c>
      <c r="B99" s="1" t="s">
        <v>58</v>
      </c>
      <c r="C99" s="1" t="s">
        <v>209</v>
      </c>
      <c r="D99" s="16" t="str">
        <f t="shared" si="2"/>
        <v>INSERT INTO "team" ("name", "project_name") VALUES ('Workbench', 'FHM.C99.WB');</v>
      </c>
    </row>
    <row r="100" spans="1:4" ht="16.5">
      <c r="A100" s="22">
        <f t="shared" si="3"/>
        <v>99</v>
      </c>
      <c r="B100" s="1" t="s">
        <v>402</v>
      </c>
      <c r="C100" s="1" t="s">
        <v>403</v>
      </c>
      <c r="D100" s="16" t="str">
        <f t="shared" si="2"/>
        <v>INSERT INTO "team" ("name", "project_name") VALUES ('OVE.com', 'FHMC99OVE');</v>
      </c>
    </row>
    <row r="101" spans="1:4" ht="16.5">
      <c r="A101" s="22">
        <f t="shared" si="3"/>
        <v>100</v>
      </c>
      <c r="B101" s="1" t="s">
        <v>404</v>
      </c>
      <c r="C101" s="1" t="s">
        <v>389</v>
      </c>
      <c r="D101" s="16" t="str">
        <f t="shared" si="2"/>
        <v>INSERT INTO "team" ("name", "project_name") VALUES ('Fast and Furiuos', 'FHMC99RE2E');</v>
      </c>
    </row>
    <row r="102" spans="1:4" ht="16.5">
      <c r="A102" s="22">
        <f t="shared" si="3"/>
        <v>101</v>
      </c>
      <c r="B102" s="1" t="s">
        <v>404</v>
      </c>
      <c r="C102" s="1" t="s">
        <v>405</v>
      </c>
      <c r="D102" s="16" t="str">
        <f t="shared" si="2"/>
        <v>INSERT INTO "team" ("name", "project_name") VALUES ('Guardians of the Galaxy', 'FHMC99RE2E');</v>
      </c>
    </row>
    <row r="103" spans="1:4" ht="16.5">
      <c r="A103" s="22">
        <f t="shared" si="3"/>
        <v>102</v>
      </c>
      <c r="B103" s="1" t="s">
        <v>404</v>
      </c>
      <c r="C103" s="1" t="s">
        <v>390</v>
      </c>
      <c r="D103" s="16" t="str">
        <f t="shared" si="2"/>
        <v>INSERT INTO "team" ("name", "project_name") VALUES ('Hack Frenzy', 'FHMC99RE2E');</v>
      </c>
    </row>
    <row r="104" spans="1:4" ht="16.5">
      <c r="A104" s="22">
        <f t="shared" si="3"/>
        <v>103</v>
      </c>
      <c r="B104" s="1" t="s">
        <v>404</v>
      </c>
      <c r="C104" s="1" t="s">
        <v>358</v>
      </c>
      <c r="D104" s="16" t="str">
        <f t="shared" si="2"/>
        <v>INSERT INTO "team" ("name", "project_name") VALUES ('Shield', 'FHMC99RE2E');</v>
      </c>
    </row>
    <row r="105" spans="1:4" ht="16.5">
      <c r="A105" s="22">
        <f t="shared" si="3"/>
        <v>104</v>
      </c>
      <c r="B105" s="1" t="s">
        <v>404</v>
      </c>
      <c r="C105" s="1" t="s">
        <v>406</v>
      </c>
      <c r="D105" s="16" t="str">
        <f t="shared" si="2"/>
        <v>INSERT INTO "team" ("name", "project_name") VALUES ('Warriors of the sky', 'FHMC99RE2E');</v>
      </c>
    </row>
    <row r="106" spans="1:4" ht="16.5">
      <c r="A106" s="22">
        <f t="shared" si="3"/>
        <v>105</v>
      </c>
      <c r="B106" s="1" t="s">
        <v>407</v>
      </c>
      <c r="C106" s="1" t="s">
        <v>408</v>
      </c>
      <c r="D106" s="16" t="str">
        <f t="shared" si="2"/>
        <v>INSERT INTO "team" ("name", "project_name") VALUES ('DIT', 'FHMC99TECHOPS');</v>
      </c>
    </row>
    <row r="107" spans="1:4" ht="16.5">
      <c r="A107" s="22">
        <f t="shared" si="3"/>
        <v>106</v>
      </c>
      <c r="B107" s="1" t="s">
        <v>407</v>
      </c>
      <c r="C107" s="1" t="s">
        <v>409</v>
      </c>
      <c r="D107" s="16" t="str">
        <f t="shared" si="2"/>
        <v>INSERT INTO "team" ("name", "project_name") VALUES ('EBI', 'FHMC99TECHOPS');</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C7389-58C8-4514-A05E-6AFD238EC0A9}">
  <dimension ref="A1:B43"/>
  <sheetViews>
    <sheetView workbookViewId="0">
      <selection activeCell="C2" sqref="C2"/>
    </sheetView>
  </sheetViews>
  <sheetFormatPr defaultRowHeight="16.5"/>
  <cols>
    <col min="1" max="1" width="21.5703125" style="20" customWidth="1"/>
    <col min="2" max="2" width="88.7109375" style="16" customWidth="1"/>
  </cols>
  <sheetData>
    <row r="1" spans="1:2" ht="15">
      <c r="A1" s="21" t="s">
        <v>287</v>
      </c>
      <c r="B1" s="15" t="s">
        <v>416</v>
      </c>
    </row>
    <row r="2" spans="1:2">
      <c r="A2" s="20">
        <v>0</v>
      </c>
    </row>
    <row r="3" spans="1:2">
      <c r="A3" s="20">
        <v>1</v>
      </c>
      <c r="B3" s="16" t="str">
        <f xml:space="preserve"> "INSERT INTO attachment (""id"", ""actual_name"", ""unique_name"", ""innovation_id"", ""url"") VALUES('"&amp;A2 * 3 + 1&amp;"', 'a.jpg', '2022-01-11T09:54:05.994845200_a.jpg', '"&amp;A3&amp;"', 'https://innovation-management.s3-ap-southeast-1.amazonaws.com/2022-01-11T09%3A54%3A05.994845200_a.jpg');  INSERT INTO attachment (""id"", ""actual_name"", ""unique_name"", ""innovation_id"", ""url"") VALUES('"&amp;A2 * 3 + 2&amp;"','b.jpg', '2022-01-11T09:54:06.950866100_b.jpg', '"&amp;A3&amp;"', 'https://innovation-management.s3-ap-southeast-1.amazonaws.com/2022-01-11T09%3A54%3A06.950866100_b.jpg'); INSERT INTO attachment (""id"", ""actual_name"", ""unique_name"", ""innovation_id"", ""url"") VALUES('"&amp;A2 * 3 + 3&amp;"', 'c.jpg', '2022-01-11T09:54:07.071870_c.jpg', '"&amp;A3&amp;"', 'https://innovation-management.s3-ap-southeast-1.amazonaws.com/2022-01-11T09%3A54%3A07.071870_c.jpg');"</f>
        <v>INSERT INTO attachment ("id", "actual_name", "unique_name", "innovation_id", "url") VALUES('1', 'a.jpg', '2022-01-11T09:54:05.994845200_a.jpg', '1', 'https://innovation-management.s3-ap-southeast-1.amazonaws.com/2022-01-11T09%3A54%3A05.994845200_a.jpg');  INSERT INTO attachment ("id", "actual_name", "unique_name", "innovation_id", "url") VALUES('2','b.jpg', '2022-01-11T09:54:06.950866100_b.jpg', '1', 'https://innovation-management.s3-ap-southeast-1.amazonaws.com/2022-01-11T09%3A54%3A06.950866100_b.jpg'); INSERT INTO attachment ("id", "actual_name", "unique_name", "innovation_id", "url") VALUES('3', 'c.jpg', '2022-01-11T09:54:07.071870_c.jpg', '1', 'https://innovation-management.s3-ap-southeast-1.amazonaws.com/2022-01-11T09%3A54%3A07.071870_c.jpg');</v>
      </c>
    </row>
    <row r="4" spans="1:2">
      <c r="A4" s="20">
        <f>A3 +1</f>
        <v>2</v>
      </c>
      <c r="B4" s="16" t="str">
        <f t="shared" ref="B4:B43" si="0" xml:space="preserve"> "INSERT INTO attachment (""id"", ""actual_name"", ""unique_name"", ""innovation_id"", ""url"") VALUES('"&amp;A3 * 3 + 1&amp;"', 'a.jpg', '2022-01-11T09:54:05.994845200_a.jpg', '"&amp;A4&amp;"', 'https://innovation-management.s3-ap-southeast-1.amazonaws.com/2022-01-11T09%3A54%3A05.994845200_a.jpg');  INSERT INTO attachment (""id"", ""actual_name"", ""unique_name"", ""innovation_id"", ""url"") VALUES('"&amp;A3 * 3 + 2&amp;"','b.jpg', '2022-01-11T09:54:06.950866100_b.jpg', '"&amp;A4&amp;"', 'https://innovation-management.s3-ap-southeast-1.amazonaws.com/2022-01-11T09%3A54%3A06.950866100_b.jpg'); INSERT INTO attachment (""id"", ""actual_name"", ""unique_name"", ""innovation_id"", ""url"") VALUES('"&amp;A3 * 3 + 3&amp;"', 'c.jpg', '2022-01-11T09:54:07.071870_c.jpg', '"&amp;A4&amp;"', 'https://innovation-management.s3-ap-southeast-1.amazonaws.com/2022-01-11T09%3A54%3A07.071870_c.jpg');"</f>
        <v>INSERT INTO attachment ("id", "actual_name", "unique_name", "innovation_id", "url") VALUES('4', 'a.jpg', '2022-01-11T09:54:05.994845200_a.jpg', '2', 'https://innovation-management.s3-ap-southeast-1.amazonaws.com/2022-01-11T09%3A54%3A05.994845200_a.jpg');  INSERT INTO attachment ("id", "actual_name", "unique_name", "innovation_id", "url") VALUES('5','b.jpg', '2022-01-11T09:54:06.950866100_b.jpg', '2', 'https://innovation-management.s3-ap-southeast-1.amazonaws.com/2022-01-11T09%3A54%3A06.950866100_b.jpg'); INSERT INTO attachment ("id", "actual_name", "unique_name", "innovation_id", "url") VALUES('6', 'c.jpg', '2022-01-11T09:54:07.071870_c.jpg', '2', 'https://innovation-management.s3-ap-southeast-1.amazonaws.com/2022-01-11T09%3A54%3A07.071870_c.jpg');</v>
      </c>
    </row>
    <row r="5" spans="1:2">
      <c r="A5" s="20">
        <f t="shared" ref="A5:A43" si="1">A4 +1</f>
        <v>3</v>
      </c>
      <c r="B5" s="16" t="str">
        <f t="shared" si="0"/>
        <v>INSERT INTO attachment ("id", "actual_name", "unique_name", "innovation_id", "url") VALUES('7', 'a.jpg', '2022-01-11T09:54:05.994845200_a.jpg', '3', 'https://innovation-management.s3-ap-southeast-1.amazonaws.com/2022-01-11T09%3A54%3A05.994845200_a.jpg');  INSERT INTO attachment ("id", "actual_name", "unique_name", "innovation_id", "url") VALUES('8','b.jpg', '2022-01-11T09:54:06.950866100_b.jpg', '3', 'https://innovation-management.s3-ap-southeast-1.amazonaws.com/2022-01-11T09%3A54%3A06.950866100_b.jpg'); INSERT INTO attachment ("id", "actual_name", "unique_name", "innovation_id", "url") VALUES('9', 'c.jpg', '2022-01-11T09:54:07.071870_c.jpg', '3', 'https://innovation-management.s3-ap-southeast-1.amazonaws.com/2022-01-11T09%3A54%3A07.071870_c.jpg');</v>
      </c>
    </row>
    <row r="6" spans="1:2">
      <c r="A6" s="20">
        <f t="shared" si="1"/>
        <v>4</v>
      </c>
      <c r="B6" s="16" t="str">
        <f t="shared" si="0"/>
        <v>INSERT INTO attachment ("id", "actual_name", "unique_name", "innovation_id", "url") VALUES('10', 'a.jpg', '2022-01-11T09:54:05.994845200_a.jpg', '4', 'https://innovation-management.s3-ap-southeast-1.amazonaws.com/2022-01-11T09%3A54%3A05.994845200_a.jpg');  INSERT INTO attachment ("id", "actual_name", "unique_name", "innovation_id", "url") VALUES('11','b.jpg', '2022-01-11T09:54:06.950866100_b.jpg', '4', 'https://innovation-management.s3-ap-southeast-1.amazonaws.com/2022-01-11T09%3A54%3A06.950866100_b.jpg'); INSERT INTO attachment ("id", "actual_name", "unique_name", "innovation_id", "url") VALUES('12', 'c.jpg', '2022-01-11T09:54:07.071870_c.jpg', '4', 'https://innovation-management.s3-ap-southeast-1.amazonaws.com/2022-01-11T09%3A54%3A07.071870_c.jpg');</v>
      </c>
    </row>
    <row r="7" spans="1:2">
      <c r="A7" s="20">
        <f t="shared" si="1"/>
        <v>5</v>
      </c>
      <c r="B7" s="16" t="str">
        <f t="shared" si="0"/>
        <v>INSERT INTO attachment ("id", "actual_name", "unique_name", "innovation_id", "url") VALUES('13', 'a.jpg', '2022-01-11T09:54:05.994845200_a.jpg', '5', 'https://innovation-management.s3-ap-southeast-1.amazonaws.com/2022-01-11T09%3A54%3A05.994845200_a.jpg');  INSERT INTO attachment ("id", "actual_name", "unique_name", "innovation_id", "url") VALUES('14','b.jpg', '2022-01-11T09:54:06.950866100_b.jpg', '5', 'https://innovation-management.s3-ap-southeast-1.amazonaws.com/2022-01-11T09%3A54%3A06.950866100_b.jpg'); INSERT INTO attachment ("id", "actual_name", "unique_name", "innovation_id", "url") VALUES('15', 'c.jpg', '2022-01-11T09:54:07.071870_c.jpg', '5', 'https://innovation-management.s3-ap-southeast-1.amazonaws.com/2022-01-11T09%3A54%3A07.071870_c.jpg');</v>
      </c>
    </row>
    <row r="8" spans="1:2">
      <c r="A8" s="20">
        <f t="shared" si="1"/>
        <v>6</v>
      </c>
      <c r="B8" s="16" t="str">
        <f t="shared" si="0"/>
        <v>INSERT INTO attachment ("id", "actual_name", "unique_name", "innovation_id", "url") VALUES('16', 'a.jpg', '2022-01-11T09:54:05.994845200_a.jpg', '6', 'https://innovation-management.s3-ap-southeast-1.amazonaws.com/2022-01-11T09%3A54%3A05.994845200_a.jpg');  INSERT INTO attachment ("id", "actual_name", "unique_name", "innovation_id", "url") VALUES('17','b.jpg', '2022-01-11T09:54:06.950866100_b.jpg', '6', 'https://innovation-management.s3-ap-southeast-1.amazonaws.com/2022-01-11T09%3A54%3A06.950866100_b.jpg'); INSERT INTO attachment ("id", "actual_name", "unique_name", "innovation_id", "url") VALUES('18', 'c.jpg', '2022-01-11T09:54:07.071870_c.jpg', '6', 'https://innovation-management.s3-ap-southeast-1.amazonaws.com/2022-01-11T09%3A54%3A07.071870_c.jpg');</v>
      </c>
    </row>
    <row r="9" spans="1:2">
      <c r="A9" s="20">
        <f t="shared" si="1"/>
        <v>7</v>
      </c>
      <c r="B9" s="16" t="str">
        <f t="shared" si="0"/>
        <v>INSERT INTO attachment ("id", "actual_name", "unique_name", "innovation_id", "url") VALUES('19', 'a.jpg', '2022-01-11T09:54:05.994845200_a.jpg', '7', 'https://innovation-management.s3-ap-southeast-1.amazonaws.com/2022-01-11T09%3A54%3A05.994845200_a.jpg');  INSERT INTO attachment ("id", "actual_name", "unique_name", "innovation_id", "url") VALUES('20','b.jpg', '2022-01-11T09:54:06.950866100_b.jpg', '7', 'https://innovation-management.s3-ap-southeast-1.amazonaws.com/2022-01-11T09%3A54%3A06.950866100_b.jpg'); INSERT INTO attachment ("id", "actual_name", "unique_name", "innovation_id", "url") VALUES('21', 'c.jpg', '2022-01-11T09:54:07.071870_c.jpg', '7', 'https://innovation-management.s3-ap-southeast-1.amazonaws.com/2022-01-11T09%3A54%3A07.071870_c.jpg');</v>
      </c>
    </row>
    <row r="10" spans="1:2">
      <c r="A10" s="20">
        <f t="shared" si="1"/>
        <v>8</v>
      </c>
      <c r="B10" s="16" t="str">
        <f t="shared" si="0"/>
        <v>INSERT INTO attachment ("id", "actual_name", "unique_name", "innovation_id", "url") VALUES('22', 'a.jpg', '2022-01-11T09:54:05.994845200_a.jpg', '8', 'https://innovation-management.s3-ap-southeast-1.amazonaws.com/2022-01-11T09%3A54%3A05.994845200_a.jpg');  INSERT INTO attachment ("id", "actual_name", "unique_name", "innovation_id", "url") VALUES('23','b.jpg', '2022-01-11T09:54:06.950866100_b.jpg', '8', 'https://innovation-management.s3-ap-southeast-1.amazonaws.com/2022-01-11T09%3A54%3A06.950866100_b.jpg'); INSERT INTO attachment ("id", "actual_name", "unique_name", "innovation_id", "url") VALUES('24', 'c.jpg', '2022-01-11T09:54:07.071870_c.jpg', '8', 'https://innovation-management.s3-ap-southeast-1.amazonaws.com/2022-01-11T09%3A54%3A07.071870_c.jpg');</v>
      </c>
    </row>
    <row r="11" spans="1:2">
      <c r="A11" s="20">
        <f t="shared" si="1"/>
        <v>9</v>
      </c>
      <c r="B11" s="16" t="str">
        <f t="shared" si="0"/>
        <v>INSERT INTO attachment ("id", "actual_name", "unique_name", "innovation_id", "url") VALUES('25', 'a.jpg', '2022-01-11T09:54:05.994845200_a.jpg', '9', 'https://innovation-management.s3-ap-southeast-1.amazonaws.com/2022-01-11T09%3A54%3A05.994845200_a.jpg');  INSERT INTO attachment ("id", "actual_name", "unique_name", "innovation_id", "url") VALUES('26','b.jpg', '2022-01-11T09:54:06.950866100_b.jpg', '9', 'https://innovation-management.s3-ap-southeast-1.amazonaws.com/2022-01-11T09%3A54%3A06.950866100_b.jpg'); INSERT INTO attachment ("id", "actual_name", "unique_name", "innovation_id", "url") VALUES('27', 'c.jpg', '2022-01-11T09:54:07.071870_c.jpg', '9', 'https://innovation-management.s3-ap-southeast-1.amazonaws.com/2022-01-11T09%3A54%3A07.071870_c.jpg');</v>
      </c>
    </row>
    <row r="12" spans="1:2">
      <c r="A12" s="20">
        <f t="shared" si="1"/>
        <v>10</v>
      </c>
      <c r="B12" s="16" t="str">
        <f t="shared" si="0"/>
        <v>INSERT INTO attachment ("id", "actual_name", "unique_name", "innovation_id", "url") VALUES('28', 'a.jpg', '2022-01-11T09:54:05.994845200_a.jpg', '10', 'https://innovation-management.s3-ap-southeast-1.amazonaws.com/2022-01-11T09%3A54%3A05.994845200_a.jpg');  INSERT INTO attachment ("id", "actual_name", "unique_name", "innovation_id", "url") VALUES('29','b.jpg', '2022-01-11T09:54:06.950866100_b.jpg', '10', 'https://innovation-management.s3-ap-southeast-1.amazonaws.com/2022-01-11T09%3A54%3A06.950866100_b.jpg'); INSERT INTO attachment ("id", "actual_name", "unique_name", "innovation_id", "url") VALUES('30', 'c.jpg', '2022-01-11T09:54:07.071870_c.jpg', '10', 'https://innovation-management.s3-ap-southeast-1.amazonaws.com/2022-01-11T09%3A54%3A07.071870_c.jpg');</v>
      </c>
    </row>
    <row r="13" spans="1:2">
      <c r="A13" s="20">
        <f t="shared" si="1"/>
        <v>11</v>
      </c>
      <c r="B13" s="16" t="str">
        <f t="shared" si="0"/>
        <v>INSERT INTO attachment ("id", "actual_name", "unique_name", "innovation_id", "url") VALUES('31', 'a.jpg', '2022-01-11T09:54:05.994845200_a.jpg', '11', 'https://innovation-management.s3-ap-southeast-1.amazonaws.com/2022-01-11T09%3A54%3A05.994845200_a.jpg');  INSERT INTO attachment ("id", "actual_name", "unique_name", "innovation_id", "url") VALUES('32','b.jpg', '2022-01-11T09:54:06.950866100_b.jpg', '11', 'https://innovation-management.s3-ap-southeast-1.amazonaws.com/2022-01-11T09%3A54%3A06.950866100_b.jpg'); INSERT INTO attachment ("id", "actual_name", "unique_name", "innovation_id", "url") VALUES('33', 'c.jpg', '2022-01-11T09:54:07.071870_c.jpg', '11', 'https://innovation-management.s3-ap-southeast-1.amazonaws.com/2022-01-11T09%3A54%3A07.071870_c.jpg');</v>
      </c>
    </row>
    <row r="14" spans="1:2">
      <c r="A14" s="20">
        <f t="shared" si="1"/>
        <v>12</v>
      </c>
      <c r="B14" s="16" t="str">
        <f t="shared" si="0"/>
        <v>INSERT INTO attachment ("id", "actual_name", "unique_name", "innovation_id", "url") VALUES('34', 'a.jpg', '2022-01-11T09:54:05.994845200_a.jpg', '12', 'https://innovation-management.s3-ap-southeast-1.amazonaws.com/2022-01-11T09%3A54%3A05.994845200_a.jpg');  INSERT INTO attachment ("id", "actual_name", "unique_name", "innovation_id", "url") VALUES('35','b.jpg', '2022-01-11T09:54:06.950866100_b.jpg', '12', 'https://innovation-management.s3-ap-southeast-1.amazonaws.com/2022-01-11T09%3A54%3A06.950866100_b.jpg'); INSERT INTO attachment ("id", "actual_name", "unique_name", "innovation_id", "url") VALUES('36', 'c.jpg', '2022-01-11T09:54:07.071870_c.jpg', '12', 'https://innovation-management.s3-ap-southeast-1.amazonaws.com/2022-01-11T09%3A54%3A07.071870_c.jpg');</v>
      </c>
    </row>
    <row r="15" spans="1:2">
      <c r="A15" s="20">
        <f t="shared" si="1"/>
        <v>13</v>
      </c>
      <c r="B15" s="16" t="str">
        <f t="shared" si="0"/>
        <v>INSERT INTO attachment ("id", "actual_name", "unique_name", "innovation_id", "url") VALUES('37', 'a.jpg', '2022-01-11T09:54:05.994845200_a.jpg', '13', 'https://innovation-management.s3-ap-southeast-1.amazonaws.com/2022-01-11T09%3A54%3A05.994845200_a.jpg');  INSERT INTO attachment ("id", "actual_name", "unique_name", "innovation_id", "url") VALUES('38','b.jpg', '2022-01-11T09:54:06.950866100_b.jpg', '13', 'https://innovation-management.s3-ap-southeast-1.amazonaws.com/2022-01-11T09%3A54%3A06.950866100_b.jpg'); INSERT INTO attachment ("id", "actual_name", "unique_name", "innovation_id", "url") VALUES('39', 'c.jpg', '2022-01-11T09:54:07.071870_c.jpg', '13', 'https://innovation-management.s3-ap-southeast-1.amazonaws.com/2022-01-11T09%3A54%3A07.071870_c.jpg');</v>
      </c>
    </row>
    <row r="16" spans="1:2">
      <c r="A16" s="20">
        <f t="shared" si="1"/>
        <v>14</v>
      </c>
      <c r="B16" s="16" t="str">
        <f t="shared" si="0"/>
        <v>INSERT INTO attachment ("id", "actual_name", "unique_name", "innovation_id", "url") VALUES('40', 'a.jpg', '2022-01-11T09:54:05.994845200_a.jpg', '14', 'https://innovation-management.s3-ap-southeast-1.amazonaws.com/2022-01-11T09%3A54%3A05.994845200_a.jpg');  INSERT INTO attachment ("id", "actual_name", "unique_name", "innovation_id", "url") VALUES('41','b.jpg', '2022-01-11T09:54:06.950866100_b.jpg', '14', 'https://innovation-management.s3-ap-southeast-1.amazonaws.com/2022-01-11T09%3A54%3A06.950866100_b.jpg'); INSERT INTO attachment ("id", "actual_name", "unique_name", "innovation_id", "url") VALUES('42', 'c.jpg', '2022-01-11T09:54:07.071870_c.jpg', '14', 'https://innovation-management.s3-ap-southeast-1.amazonaws.com/2022-01-11T09%3A54%3A07.071870_c.jpg');</v>
      </c>
    </row>
    <row r="17" spans="1:2">
      <c r="A17" s="20">
        <f t="shared" si="1"/>
        <v>15</v>
      </c>
      <c r="B17" s="16" t="str">
        <f t="shared" si="0"/>
        <v>INSERT INTO attachment ("id", "actual_name", "unique_name", "innovation_id", "url") VALUES('43', 'a.jpg', '2022-01-11T09:54:05.994845200_a.jpg', '15', 'https://innovation-management.s3-ap-southeast-1.amazonaws.com/2022-01-11T09%3A54%3A05.994845200_a.jpg');  INSERT INTO attachment ("id", "actual_name", "unique_name", "innovation_id", "url") VALUES('44','b.jpg', '2022-01-11T09:54:06.950866100_b.jpg', '15', 'https://innovation-management.s3-ap-southeast-1.amazonaws.com/2022-01-11T09%3A54%3A06.950866100_b.jpg'); INSERT INTO attachment ("id", "actual_name", "unique_name", "innovation_id", "url") VALUES('45', 'c.jpg', '2022-01-11T09:54:07.071870_c.jpg', '15', 'https://innovation-management.s3-ap-southeast-1.amazonaws.com/2022-01-11T09%3A54%3A07.071870_c.jpg');</v>
      </c>
    </row>
    <row r="18" spans="1:2">
      <c r="A18" s="20">
        <f t="shared" si="1"/>
        <v>16</v>
      </c>
      <c r="B18" s="16" t="str">
        <f t="shared" si="0"/>
        <v>INSERT INTO attachment ("id", "actual_name", "unique_name", "innovation_id", "url") VALUES('46', 'a.jpg', '2022-01-11T09:54:05.994845200_a.jpg', '16', 'https://innovation-management.s3-ap-southeast-1.amazonaws.com/2022-01-11T09%3A54%3A05.994845200_a.jpg');  INSERT INTO attachment ("id", "actual_name", "unique_name", "innovation_id", "url") VALUES('47','b.jpg', '2022-01-11T09:54:06.950866100_b.jpg', '16', 'https://innovation-management.s3-ap-southeast-1.amazonaws.com/2022-01-11T09%3A54%3A06.950866100_b.jpg'); INSERT INTO attachment ("id", "actual_name", "unique_name", "innovation_id", "url") VALUES('48', 'c.jpg', '2022-01-11T09:54:07.071870_c.jpg', '16', 'https://innovation-management.s3-ap-southeast-1.amazonaws.com/2022-01-11T09%3A54%3A07.071870_c.jpg');</v>
      </c>
    </row>
    <row r="19" spans="1:2">
      <c r="A19" s="20">
        <f t="shared" si="1"/>
        <v>17</v>
      </c>
      <c r="B19" s="16" t="str">
        <f t="shared" si="0"/>
        <v>INSERT INTO attachment ("id", "actual_name", "unique_name", "innovation_id", "url") VALUES('49', 'a.jpg', '2022-01-11T09:54:05.994845200_a.jpg', '17', 'https://innovation-management.s3-ap-southeast-1.amazonaws.com/2022-01-11T09%3A54%3A05.994845200_a.jpg');  INSERT INTO attachment ("id", "actual_name", "unique_name", "innovation_id", "url") VALUES('50','b.jpg', '2022-01-11T09:54:06.950866100_b.jpg', '17', 'https://innovation-management.s3-ap-southeast-1.amazonaws.com/2022-01-11T09%3A54%3A06.950866100_b.jpg'); INSERT INTO attachment ("id", "actual_name", "unique_name", "innovation_id", "url") VALUES('51', 'c.jpg', '2022-01-11T09:54:07.071870_c.jpg', '17', 'https://innovation-management.s3-ap-southeast-1.amazonaws.com/2022-01-11T09%3A54%3A07.071870_c.jpg');</v>
      </c>
    </row>
    <row r="20" spans="1:2">
      <c r="A20" s="20">
        <f t="shared" si="1"/>
        <v>18</v>
      </c>
      <c r="B20" s="16" t="str">
        <f t="shared" si="0"/>
        <v>INSERT INTO attachment ("id", "actual_name", "unique_name", "innovation_id", "url") VALUES('52', 'a.jpg', '2022-01-11T09:54:05.994845200_a.jpg', '18', 'https://innovation-management.s3-ap-southeast-1.amazonaws.com/2022-01-11T09%3A54%3A05.994845200_a.jpg');  INSERT INTO attachment ("id", "actual_name", "unique_name", "innovation_id", "url") VALUES('53','b.jpg', '2022-01-11T09:54:06.950866100_b.jpg', '18', 'https://innovation-management.s3-ap-southeast-1.amazonaws.com/2022-01-11T09%3A54%3A06.950866100_b.jpg'); INSERT INTO attachment ("id", "actual_name", "unique_name", "innovation_id", "url") VALUES('54', 'c.jpg', '2022-01-11T09:54:07.071870_c.jpg', '18', 'https://innovation-management.s3-ap-southeast-1.amazonaws.com/2022-01-11T09%3A54%3A07.071870_c.jpg');</v>
      </c>
    </row>
    <row r="21" spans="1:2">
      <c r="A21" s="20">
        <f t="shared" si="1"/>
        <v>19</v>
      </c>
      <c r="B21" s="16" t="str">
        <f t="shared" si="0"/>
        <v>INSERT INTO attachment ("id", "actual_name", "unique_name", "innovation_id", "url") VALUES('55', 'a.jpg', '2022-01-11T09:54:05.994845200_a.jpg', '19', 'https://innovation-management.s3-ap-southeast-1.amazonaws.com/2022-01-11T09%3A54%3A05.994845200_a.jpg');  INSERT INTO attachment ("id", "actual_name", "unique_name", "innovation_id", "url") VALUES('56','b.jpg', '2022-01-11T09:54:06.950866100_b.jpg', '19', 'https://innovation-management.s3-ap-southeast-1.amazonaws.com/2022-01-11T09%3A54%3A06.950866100_b.jpg'); INSERT INTO attachment ("id", "actual_name", "unique_name", "innovation_id", "url") VALUES('57', 'c.jpg', '2022-01-11T09:54:07.071870_c.jpg', '19', 'https://innovation-management.s3-ap-southeast-1.amazonaws.com/2022-01-11T09%3A54%3A07.071870_c.jpg');</v>
      </c>
    </row>
    <row r="22" spans="1:2">
      <c r="A22" s="20">
        <f t="shared" si="1"/>
        <v>20</v>
      </c>
      <c r="B22" s="16" t="str">
        <f t="shared" si="0"/>
        <v>INSERT INTO attachment ("id", "actual_name", "unique_name", "innovation_id", "url") VALUES('58', 'a.jpg', '2022-01-11T09:54:05.994845200_a.jpg', '20', 'https://innovation-management.s3-ap-southeast-1.amazonaws.com/2022-01-11T09%3A54%3A05.994845200_a.jpg');  INSERT INTO attachment ("id", "actual_name", "unique_name", "innovation_id", "url") VALUES('59','b.jpg', '2022-01-11T09:54:06.950866100_b.jpg', '20', 'https://innovation-management.s3-ap-southeast-1.amazonaws.com/2022-01-11T09%3A54%3A06.950866100_b.jpg'); INSERT INTO attachment ("id", "actual_name", "unique_name", "innovation_id", "url") VALUES('60', 'c.jpg', '2022-01-11T09:54:07.071870_c.jpg', '20', 'https://innovation-management.s3-ap-southeast-1.amazonaws.com/2022-01-11T09%3A54%3A07.071870_c.jpg');</v>
      </c>
    </row>
    <row r="23" spans="1:2">
      <c r="A23" s="20">
        <f t="shared" si="1"/>
        <v>21</v>
      </c>
      <c r="B23" s="16" t="str">
        <f t="shared" si="0"/>
        <v>INSERT INTO attachment ("id", "actual_name", "unique_name", "innovation_id", "url") VALUES('61', 'a.jpg', '2022-01-11T09:54:05.994845200_a.jpg', '21', 'https://innovation-management.s3-ap-southeast-1.amazonaws.com/2022-01-11T09%3A54%3A05.994845200_a.jpg');  INSERT INTO attachment ("id", "actual_name", "unique_name", "innovation_id", "url") VALUES('62','b.jpg', '2022-01-11T09:54:06.950866100_b.jpg', '21', 'https://innovation-management.s3-ap-southeast-1.amazonaws.com/2022-01-11T09%3A54%3A06.950866100_b.jpg'); INSERT INTO attachment ("id", "actual_name", "unique_name", "innovation_id", "url") VALUES('63', 'c.jpg', '2022-01-11T09:54:07.071870_c.jpg', '21', 'https://innovation-management.s3-ap-southeast-1.amazonaws.com/2022-01-11T09%3A54%3A07.071870_c.jpg');</v>
      </c>
    </row>
    <row r="24" spans="1:2">
      <c r="A24" s="20">
        <f t="shared" si="1"/>
        <v>22</v>
      </c>
      <c r="B24" s="16" t="str">
        <f t="shared" si="0"/>
        <v>INSERT INTO attachment ("id", "actual_name", "unique_name", "innovation_id", "url") VALUES('64', 'a.jpg', '2022-01-11T09:54:05.994845200_a.jpg', '22', 'https://innovation-management.s3-ap-southeast-1.amazonaws.com/2022-01-11T09%3A54%3A05.994845200_a.jpg');  INSERT INTO attachment ("id", "actual_name", "unique_name", "innovation_id", "url") VALUES('65','b.jpg', '2022-01-11T09:54:06.950866100_b.jpg', '22', 'https://innovation-management.s3-ap-southeast-1.amazonaws.com/2022-01-11T09%3A54%3A06.950866100_b.jpg'); INSERT INTO attachment ("id", "actual_name", "unique_name", "innovation_id", "url") VALUES('66', 'c.jpg', '2022-01-11T09:54:07.071870_c.jpg', '22', 'https://innovation-management.s3-ap-southeast-1.amazonaws.com/2022-01-11T09%3A54%3A07.071870_c.jpg');</v>
      </c>
    </row>
    <row r="25" spans="1:2">
      <c r="A25" s="20">
        <f t="shared" si="1"/>
        <v>23</v>
      </c>
      <c r="B25" s="16" t="str">
        <f t="shared" si="0"/>
        <v>INSERT INTO attachment ("id", "actual_name", "unique_name", "innovation_id", "url") VALUES('67', 'a.jpg', '2022-01-11T09:54:05.994845200_a.jpg', '23', 'https://innovation-management.s3-ap-southeast-1.amazonaws.com/2022-01-11T09%3A54%3A05.994845200_a.jpg');  INSERT INTO attachment ("id", "actual_name", "unique_name", "innovation_id", "url") VALUES('68','b.jpg', '2022-01-11T09:54:06.950866100_b.jpg', '23', 'https://innovation-management.s3-ap-southeast-1.amazonaws.com/2022-01-11T09%3A54%3A06.950866100_b.jpg'); INSERT INTO attachment ("id", "actual_name", "unique_name", "innovation_id", "url") VALUES('69', 'c.jpg', '2022-01-11T09:54:07.071870_c.jpg', '23', 'https://innovation-management.s3-ap-southeast-1.amazonaws.com/2022-01-11T09%3A54%3A07.071870_c.jpg');</v>
      </c>
    </row>
    <row r="26" spans="1:2">
      <c r="A26" s="20">
        <f t="shared" si="1"/>
        <v>24</v>
      </c>
      <c r="B26" s="16" t="str">
        <f t="shared" si="0"/>
        <v>INSERT INTO attachment ("id", "actual_name", "unique_name", "innovation_id", "url") VALUES('70', 'a.jpg', '2022-01-11T09:54:05.994845200_a.jpg', '24', 'https://innovation-management.s3-ap-southeast-1.amazonaws.com/2022-01-11T09%3A54%3A05.994845200_a.jpg');  INSERT INTO attachment ("id", "actual_name", "unique_name", "innovation_id", "url") VALUES('71','b.jpg', '2022-01-11T09:54:06.950866100_b.jpg', '24', 'https://innovation-management.s3-ap-southeast-1.amazonaws.com/2022-01-11T09%3A54%3A06.950866100_b.jpg'); INSERT INTO attachment ("id", "actual_name", "unique_name", "innovation_id", "url") VALUES('72', 'c.jpg', '2022-01-11T09:54:07.071870_c.jpg', '24', 'https://innovation-management.s3-ap-southeast-1.amazonaws.com/2022-01-11T09%3A54%3A07.071870_c.jpg');</v>
      </c>
    </row>
    <row r="27" spans="1:2">
      <c r="A27" s="20">
        <f t="shared" si="1"/>
        <v>25</v>
      </c>
      <c r="B27" s="16" t="str">
        <f t="shared" si="0"/>
        <v>INSERT INTO attachment ("id", "actual_name", "unique_name", "innovation_id", "url") VALUES('73', 'a.jpg', '2022-01-11T09:54:05.994845200_a.jpg', '25', 'https://innovation-management.s3-ap-southeast-1.amazonaws.com/2022-01-11T09%3A54%3A05.994845200_a.jpg');  INSERT INTO attachment ("id", "actual_name", "unique_name", "innovation_id", "url") VALUES('74','b.jpg', '2022-01-11T09:54:06.950866100_b.jpg', '25', 'https://innovation-management.s3-ap-southeast-1.amazonaws.com/2022-01-11T09%3A54%3A06.950866100_b.jpg'); INSERT INTO attachment ("id", "actual_name", "unique_name", "innovation_id", "url") VALUES('75', 'c.jpg', '2022-01-11T09:54:07.071870_c.jpg', '25', 'https://innovation-management.s3-ap-southeast-1.amazonaws.com/2022-01-11T09%3A54%3A07.071870_c.jpg');</v>
      </c>
    </row>
    <row r="28" spans="1:2">
      <c r="A28" s="20">
        <f t="shared" si="1"/>
        <v>26</v>
      </c>
      <c r="B28" s="16" t="str">
        <f t="shared" si="0"/>
        <v>INSERT INTO attachment ("id", "actual_name", "unique_name", "innovation_id", "url") VALUES('76', 'a.jpg', '2022-01-11T09:54:05.994845200_a.jpg', '26', 'https://innovation-management.s3-ap-southeast-1.amazonaws.com/2022-01-11T09%3A54%3A05.994845200_a.jpg');  INSERT INTO attachment ("id", "actual_name", "unique_name", "innovation_id", "url") VALUES('77','b.jpg', '2022-01-11T09:54:06.950866100_b.jpg', '26', 'https://innovation-management.s3-ap-southeast-1.amazonaws.com/2022-01-11T09%3A54%3A06.950866100_b.jpg'); INSERT INTO attachment ("id", "actual_name", "unique_name", "innovation_id", "url") VALUES('78', 'c.jpg', '2022-01-11T09:54:07.071870_c.jpg', '26', 'https://innovation-management.s3-ap-southeast-1.amazonaws.com/2022-01-11T09%3A54%3A07.071870_c.jpg');</v>
      </c>
    </row>
    <row r="29" spans="1:2">
      <c r="A29" s="20">
        <f t="shared" si="1"/>
        <v>27</v>
      </c>
      <c r="B29" s="16" t="str">
        <f t="shared" si="0"/>
        <v>INSERT INTO attachment ("id", "actual_name", "unique_name", "innovation_id", "url") VALUES('79', 'a.jpg', '2022-01-11T09:54:05.994845200_a.jpg', '27', 'https://innovation-management.s3-ap-southeast-1.amazonaws.com/2022-01-11T09%3A54%3A05.994845200_a.jpg');  INSERT INTO attachment ("id", "actual_name", "unique_name", "innovation_id", "url") VALUES('80','b.jpg', '2022-01-11T09:54:06.950866100_b.jpg', '27', 'https://innovation-management.s3-ap-southeast-1.amazonaws.com/2022-01-11T09%3A54%3A06.950866100_b.jpg'); INSERT INTO attachment ("id", "actual_name", "unique_name", "innovation_id", "url") VALUES('81', 'c.jpg', '2022-01-11T09:54:07.071870_c.jpg', '27', 'https://innovation-management.s3-ap-southeast-1.amazonaws.com/2022-01-11T09%3A54%3A07.071870_c.jpg');</v>
      </c>
    </row>
    <row r="30" spans="1:2">
      <c r="A30" s="20">
        <f t="shared" si="1"/>
        <v>28</v>
      </c>
      <c r="B30" s="16" t="str">
        <f t="shared" si="0"/>
        <v>INSERT INTO attachment ("id", "actual_name", "unique_name", "innovation_id", "url") VALUES('82', 'a.jpg', '2022-01-11T09:54:05.994845200_a.jpg', '28', 'https://innovation-management.s3-ap-southeast-1.amazonaws.com/2022-01-11T09%3A54%3A05.994845200_a.jpg');  INSERT INTO attachment ("id", "actual_name", "unique_name", "innovation_id", "url") VALUES('83','b.jpg', '2022-01-11T09:54:06.950866100_b.jpg', '28', 'https://innovation-management.s3-ap-southeast-1.amazonaws.com/2022-01-11T09%3A54%3A06.950866100_b.jpg'); INSERT INTO attachment ("id", "actual_name", "unique_name", "innovation_id", "url") VALUES('84', 'c.jpg', '2022-01-11T09:54:07.071870_c.jpg', '28', 'https://innovation-management.s3-ap-southeast-1.amazonaws.com/2022-01-11T09%3A54%3A07.071870_c.jpg');</v>
      </c>
    </row>
    <row r="31" spans="1:2">
      <c r="A31" s="20">
        <f t="shared" si="1"/>
        <v>29</v>
      </c>
      <c r="B31" s="16" t="str">
        <f t="shared" si="0"/>
        <v>INSERT INTO attachment ("id", "actual_name", "unique_name", "innovation_id", "url") VALUES('85', 'a.jpg', '2022-01-11T09:54:05.994845200_a.jpg', '29', 'https://innovation-management.s3-ap-southeast-1.amazonaws.com/2022-01-11T09%3A54%3A05.994845200_a.jpg');  INSERT INTO attachment ("id", "actual_name", "unique_name", "innovation_id", "url") VALUES('86','b.jpg', '2022-01-11T09:54:06.950866100_b.jpg', '29', 'https://innovation-management.s3-ap-southeast-1.amazonaws.com/2022-01-11T09%3A54%3A06.950866100_b.jpg'); INSERT INTO attachment ("id", "actual_name", "unique_name", "innovation_id", "url") VALUES('87', 'c.jpg', '2022-01-11T09:54:07.071870_c.jpg', '29', 'https://innovation-management.s3-ap-southeast-1.amazonaws.com/2022-01-11T09%3A54%3A07.071870_c.jpg');</v>
      </c>
    </row>
    <row r="32" spans="1:2">
      <c r="A32" s="20">
        <f t="shared" si="1"/>
        <v>30</v>
      </c>
      <c r="B32" s="16" t="str">
        <f t="shared" si="0"/>
        <v>INSERT INTO attachment ("id", "actual_name", "unique_name", "innovation_id", "url") VALUES('88', 'a.jpg', '2022-01-11T09:54:05.994845200_a.jpg', '30', 'https://innovation-management.s3-ap-southeast-1.amazonaws.com/2022-01-11T09%3A54%3A05.994845200_a.jpg');  INSERT INTO attachment ("id", "actual_name", "unique_name", "innovation_id", "url") VALUES('89','b.jpg', '2022-01-11T09:54:06.950866100_b.jpg', '30', 'https://innovation-management.s3-ap-southeast-1.amazonaws.com/2022-01-11T09%3A54%3A06.950866100_b.jpg'); INSERT INTO attachment ("id", "actual_name", "unique_name", "innovation_id", "url") VALUES('90', 'c.jpg', '2022-01-11T09:54:07.071870_c.jpg', '30', 'https://innovation-management.s3-ap-southeast-1.amazonaws.com/2022-01-11T09%3A54%3A07.071870_c.jpg');</v>
      </c>
    </row>
    <row r="33" spans="1:2">
      <c r="A33" s="20">
        <f t="shared" si="1"/>
        <v>31</v>
      </c>
      <c r="B33" s="16" t="str">
        <f t="shared" si="0"/>
        <v>INSERT INTO attachment ("id", "actual_name", "unique_name", "innovation_id", "url") VALUES('91', 'a.jpg', '2022-01-11T09:54:05.994845200_a.jpg', '31', 'https://innovation-management.s3-ap-southeast-1.amazonaws.com/2022-01-11T09%3A54%3A05.994845200_a.jpg');  INSERT INTO attachment ("id", "actual_name", "unique_name", "innovation_id", "url") VALUES('92','b.jpg', '2022-01-11T09:54:06.950866100_b.jpg', '31', 'https://innovation-management.s3-ap-southeast-1.amazonaws.com/2022-01-11T09%3A54%3A06.950866100_b.jpg'); INSERT INTO attachment ("id", "actual_name", "unique_name", "innovation_id", "url") VALUES('93', 'c.jpg', '2022-01-11T09:54:07.071870_c.jpg', '31', 'https://innovation-management.s3-ap-southeast-1.amazonaws.com/2022-01-11T09%3A54%3A07.071870_c.jpg');</v>
      </c>
    </row>
    <row r="34" spans="1:2">
      <c r="A34" s="20">
        <f t="shared" si="1"/>
        <v>32</v>
      </c>
      <c r="B34" s="16" t="str">
        <f t="shared" si="0"/>
        <v>INSERT INTO attachment ("id", "actual_name", "unique_name", "innovation_id", "url") VALUES('94', 'a.jpg', '2022-01-11T09:54:05.994845200_a.jpg', '32', 'https://innovation-management.s3-ap-southeast-1.amazonaws.com/2022-01-11T09%3A54%3A05.994845200_a.jpg');  INSERT INTO attachment ("id", "actual_name", "unique_name", "innovation_id", "url") VALUES('95','b.jpg', '2022-01-11T09:54:06.950866100_b.jpg', '32', 'https://innovation-management.s3-ap-southeast-1.amazonaws.com/2022-01-11T09%3A54%3A06.950866100_b.jpg'); INSERT INTO attachment ("id", "actual_name", "unique_name", "innovation_id", "url") VALUES('96', 'c.jpg', '2022-01-11T09:54:07.071870_c.jpg', '32', 'https://innovation-management.s3-ap-southeast-1.amazonaws.com/2022-01-11T09%3A54%3A07.071870_c.jpg');</v>
      </c>
    </row>
    <row r="35" spans="1:2">
      <c r="A35" s="20">
        <f t="shared" si="1"/>
        <v>33</v>
      </c>
      <c r="B35" s="16" t="str">
        <f t="shared" si="0"/>
        <v>INSERT INTO attachment ("id", "actual_name", "unique_name", "innovation_id", "url") VALUES('97', 'a.jpg', '2022-01-11T09:54:05.994845200_a.jpg', '33', 'https://innovation-management.s3-ap-southeast-1.amazonaws.com/2022-01-11T09%3A54%3A05.994845200_a.jpg');  INSERT INTO attachment ("id", "actual_name", "unique_name", "innovation_id", "url") VALUES('98','b.jpg', '2022-01-11T09:54:06.950866100_b.jpg', '33', 'https://innovation-management.s3-ap-southeast-1.amazonaws.com/2022-01-11T09%3A54%3A06.950866100_b.jpg'); INSERT INTO attachment ("id", "actual_name", "unique_name", "innovation_id", "url") VALUES('99', 'c.jpg', '2022-01-11T09:54:07.071870_c.jpg', '33', 'https://innovation-management.s3-ap-southeast-1.amazonaws.com/2022-01-11T09%3A54%3A07.071870_c.jpg');</v>
      </c>
    </row>
    <row r="36" spans="1:2">
      <c r="A36" s="20">
        <f t="shared" si="1"/>
        <v>34</v>
      </c>
      <c r="B36" s="16" t="str">
        <f t="shared" si="0"/>
        <v>INSERT INTO attachment ("id", "actual_name", "unique_name", "innovation_id", "url") VALUES('100', 'a.jpg', '2022-01-11T09:54:05.994845200_a.jpg', '34', 'https://innovation-management.s3-ap-southeast-1.amazonaws.com/2022-01-11T09%3A54%3A05.994845200_a.jpg');  INSERT INTO attachment ("id", "actual_name", "unique_name", "innovation_id", "url") VALUES('101','b.jpg', '2022-01-11T09:54:06.950866100_b.jpg', '34', 'https://innovation-management.s3-ap-southeast-1.amazonaws.com/2022-01-11T09%3A54%3A06.950866100_b.jpg'); INSERT INTO attachment ("id", "actual_name", "unique_name", "innovation_id", "url") VALUES('102', 'c.jpg', '2022-01-11T09:54:07.071870_c.jpg', '34', 'https://innovation-management.s3-ap-southeast-1.amazonaws.com/2022-01-11T09%3A54%3A07.071870_c.jpg');</v>
      </c>
    </row>
    <row r="37" spans="1:2">
      <c r="A37" s="20">
        <f t="shared" si="1"/>
        <v>35</v>
      </c>
      <c r="B37" s="16" t="str">
        <f t="shared" si="0"/>
        <v>INSERT INTO attachment ("id", "actual_name", "unique_name", "innovation_id", "url") VALUES('103', 'a.jpg', '2022-01-11T09:54:05.994845200_a.jpg', '35', 'https://innovation-management.s3-ap-southeast-1.amazonaws.com/2022-01-11T09%3A54%3A05.994845200_a.jpg');  INSERT INTO attachment ("id", "actual_name", "unique_name", "innovation_id", "url") VALUES('104','b.jpg', '2022-01-11T09:54:06.950866100_b.jpg', '35', 'https://innovation-management.s3-ap-southeast-1.amazonaws.com/2022-01-11T09%3A54%3A06.950866100_b.jpg'); INSERT INTO attachment ("id", "actual_name", "unique_name", "innovation_id", "url") VALUES('105', 'c.jpg', '2022-01-11T09:54:07.071870_c.jpg', '35', 'https://innovation-management.s3-ap-southeast-1.amazonaws.com/2022-01-11T09%3A54%3A07.071870_c.jpg');</v>
      </c>
    </row>
    <row r="38" spans="1:2">
      <c r="A38" s="20">
        <f t="shared" si="1"/>
        <v>36</v>
      </c>
      <c r="B38" s="16" t="str">
        <f t="shared" si="0"/>
        <v>INSERT INTO attachment ("id", "actual_name", "unique_name", "innovation_id", "url") VALUES('106', 'a.jpg', '2022-01-11T09:54:05.994845200_a.jpg', '36', 'https://innovation-management.s3-ap-southeast-1.amazonaws.com/2022-01-11T09%3A54%3A05.994845200_a.jpg');  INSERT INTO attachment ("id", "actual_name", "unique_name", "innovation_id", "url") VALUES('107','b.jpg', '2022-01-11T09:54:06.950866100_b.jpg', '36', 'https://innovation-management.s3-ap-southeast-1.amazonaws.com/2022-01-11T09%3A54%3A06.950866100_b.jpg'); INSERT INTO attachment ("id", "actual_name", "unique_name", "innovation_id", "url") VALUES('108', 'c.jpg', '2022-01-11T09:54:07.071870_c.jpg', '36', 'https://innovation-management.s3-ap-southeast-1.amazonaws.com/2022-01-11T09%3A54%3A07.071870_c.jpg');</v>
      </c>
    </row>
    <row r="39" spans="1:2">
      <c r="A39" s="20">
        <f t="shared" si="1"/>
        <v>37</v>
      </c>
      <c r="B39" s="16" t="str">
        <f t="shared" si="0"/>
        <v>INSERT INTO attachment ("id", "actual_name", "unique_name", "innovation_id", "url") VALUES('109', 'a.jpg', '2022-01-11T09:54:05.994845200_a.jpg', '37', 'https://innovation-management.s3-ap-southeast-1.amazonaws.com/2022-01-11T09%3A54%3A05.994845200_a.jpg');  INSERT INTO attachment ("id", "actual_name", "unique_name", "innovation_id", "url") VALUES('110','b.jpg', '2022-01-11T09:54:06.950866100_b.jpg', '37', 'https://innovation-management.s3-ap-southeast-1.amazonaws.com/2022-01-11T09%3A54%3A06.950866100_b.jpg'); INSERT INTO attachment ("id", "actual_name", "unique_name", "innovation_id", "url") VALUES('111', 'c.jpg', '2022-01-11T09:54:07.071870_c.jpg', '37', 'https://innovation-management.s3-ap-southeast-1.amazonaws.com/2022-01-11T09%3A54%3A07.071870_c.jpg');</v>
      </c>
    </row>
    <row r="40" spans="1:2">
      <c r="A40" s="20">
        <f t="shared" si="1"/>
        <v>38</v>
      </c>
      <c r="B40" s="16" t="str">
        <f t="shared" si="0"/>
        <v>INSERT INTO attachment ("id", "actual_name", "unique_name", "innovation_id", "url") VALUES('112', 'a.jpg', '2022-01-11T09:54:05.994845200_a.jpg', '38', 'https://innovation-management.s3-ap-southeast-1.amazonaws.com/2022-01-11T09%3A54%3A05.994845200_a.jpg');  INSERT INTO attachment ("id", "actual_name", "unique_name", "innovation_id", "url") VALUES('113','b.jpg', '2022-01-11T09:54:06.950866100_b.jpg', '38', 'https://innovation-management.s3-ap-southeast-1.amazonaws.com/2022-01-11T09%3A54%3A06.950866100_b.jpg'); INSERT INTO attachment ("id", "actual_name", "unique_name", "innovation_id", "url") VALUES('114', 'c.jpg', '2022-01-11T09:54:07.071870_c.jpg', '38', 'https://innovation-management.s3-ap-southeast-1.amazonaws.com/2022-01-11T09%3A54%3A07.071870_c.jpg');</v>
      </c>
    </row>
    <row r="41" spans="1:2">
      <c r="A41" s="20">
        <f t="shared" si="1"/>
        <v>39</v>
      </c>
      <c r="B41" s="16" t="str">
        <f t="shared" si="0"/>
        <v>INSERT INTO attachment ("id", "actual_name", "unique_name", "innovation_id", "url") VALUES('115', 'a.jpg', '2022-01-11T09:54:05.994845200_a.jpg', '39', 'https://innovation-management.s3-ap-southeast-1.amazonaws.com/2022-01-11T09%3A54%3A05.994845200_a.jpg');  INSERT INTO attachment ("id", "actual_name", "unique_name", "innovation_id", "url") VALUES('116','b.jpg', '2022-01-11T09:54:06.950866100_b.jpg', '39', 'https://innovation-management.s3-ap-southeast-1.amazonaws.com/2022-01-11T09%3A54%3A06.950866100_b.jpg'); INSERT INTO attachment ("id", "actual_name", "unique_name", "innovation_id", "url") VALUES('117', 'c.jpg', '2022-01-11T09:54:07.071870_c.jpg', '39', 'https://innovation-management.s3-ap-southeast-1.amazonaws.com/2022-01-11T09%3A54%3A07.071870_c.jpg');</v>
      </c>
    </row>
    <row r="42" spans="1:2">
      <c r="A42" s="20">
        <f t="shared" si="1"/>
        <v>40</v>
      </c>
      <c r="B42" s="16" t="str">
        <f t="shared" si="0"/>
        <v>INSERT INTO attachment ("id", "actual_name", "unique_name", "innovation_id", "url") VALUES('118', 'a.jpg', '2022-01-11T09:54:05.994845200_a.jpg', '40', 'https://innovation-management.s3-ap-southeast-1.amazonaws.com/2022-01-11T09%3A54%3A05.994845200_a.jpg');  INSERT INTO attachment ("id", "actual_name", "unique_name", "innovation_id", "url") VALUES('119','b.jpg', '2022-01-11T09:54:06.950866100_b.jpg', '40', 'https://innovation-management.s3-ap-southeast-1.amazonaws.com/2022-01-11T09%3A54%3A06.950866100_b.jpg'); INSERT INTO attachment ("id", "actual_name", "unique_name", "innovation_id", "url") VALUES('120', 'c.jpg', '2022-01-11T09:54:07.071870_c.jpg', '40', 'https://innovation-management.s3-ap-southeast-1.amazonaws.com/2022-01-11T09%3A54%3A07.071870_c.jpg');</v>
      </c>
    </row>
    <row r="43" spans="1:2">
      <c r="A43" s="20">
        <f t="shared" si="1"/>
        <v>41</v>
      </c>
      <c r="B43" s="16" t="str">
        <f t="shared" si="0"/>
        <v>INSERT INTO attachment ("id", "actual_name", "unique_name", "innovation_id", "url") VALUES('121', 'a.jpg', '2022-01-11T09:54:05.994845200_a.jpg', '41', 'https://innovation-management.s3-ap-southeast-1.amazonaws.com/2022-01-11T09%3A54%3A05.994845200_a.jpg');  INSERT INTO attachment ("id", "actual_name", "unique_name", "innovation_id", "url") VALUES('122','b.jpg', '2022-01-11T09:54:06.950866100_b.jpg', '41', 'https://innovation-management.s3-ap-southeast-1.amazonaws.com/2022-01-11T09%3A54%3A06.950866100_b.jpg'); INSERT INTO attachment ("id", "actual_name", "unique_name", "innovation_id", "url") VALUES('123', 'c.jpg', '2022-01-11T09:54:07.071870_c.jpg', '41', 'https://innovation-management.s3-ap-southeast-1.amazonaws.com/2022-01-11T09%3A54%3A07.071870_c.jpg');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Summary</vt:lpstr>
      <vt:lpstr>Innovation Detail</vt:lpstr>
      <vt:lpstr>Accounts</vt:lpstr>
      <vt:lpstr>Areas</vt:lpstr>
      <vt:lpstr>Innovation_Area</vt:lpstr>
      <vt:lpstr>Projects and Teams</vt:lpstr>
      <vt:lpstr>Attachments</vt:lpstr>
      <vt:lpstr>'Innovation Detail'!Extract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2022-01-16T16:30:11Z</dcterms:modified>
</cp:coreProperties>
</file>