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ime" sheetId="4" r:id="rId1"/>
    <sheet name="Time2" sheetId="5" r:id="rId2"/>
    <sheet name="MemLin1" sheetId="6" r:id="rId3"/>
    <sheet name="MemLin2" sheetId="8" r:id="rId4"/>
    <sheet name="MemBal1" sheetId="7" r:id="rId5"/>
    <sheet name="MemBal2" sheetId="9" r:id="rId6"/>
    <sheet name="Sheet1" sheetId="1" r:id="rId7"/>
    <sheet name="Sheet2" sheetId="2" r:id="rId8"/>
    <sheet name="Sheet3" sheetId="3" r:id="rId9"/>
  </sheets>
  <calcPr calcId="145621"/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H18" i="1"/>
  <c r="G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<sst xmlns="http://schemas.openxmlformats.org/spreadsheetml/2006/main" count="19" uniqueCount="9">
  <si>
    <t>Size</t>
  </si>
  <si>
    <t>Re L</t>
  </si>
  <si>
    <t>It L</t>
  </si>
  <si>
    <t>Re B</t>
  </si>
  <si>
    <t>It B</t>
  </si>
  <si>
    <t>Bal</t>
  </si>
  <si>
    <t>Lin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</si>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</sst>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Cost of Traversals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Iterative Linear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Sheet1!$C$2:$C$16</c:f>
              <c:numCache>
                <c:formatCode>0.00E+00</c:formatCode>
                <c:ptCount val="15"/>
                <c:pt idx="0">
                  <c:v>9.0026855470000004E-7</c:v>
                </c:pt>
                <c:pt idx="1">
                  <c:v>1.0910034179999999E-6</c:v>
                </c:pt>
                <c:pt idx="2">
                  <c:v>1.449584961E-6</c:v>
                </c:pt>
                <c:pt idx="3">
                  <c:v>2.0904541019999999E-6</c:v>
                </c:pt>
                <c:pt idx="4">
                  <c:v>3.2958984369999998E-6</c:v>
                </c:pt>
                <c:pt idx="5">
                  <c:v>6.1035156250000003E-6</c:v>
                </c:pt>
                <c:pt idx="6">
                  <c:v>1.171875E-5</c:v>
                </c:pt>
                <c:pt idx="7">
                  <c:v>2.2705078120000002E-5</c:v>
                </c:pt>
                <c:pt idx="8">
                  <c:v>4.4921874999999999E-5</c:v>
                </c:pt>
                <c:pt idx="9">
                  <c:v>8.8867187499999998E-5</c:v>
                </c:pt>
                <c:pt idx="10">
                  <c:v>1.77734375E-4</c:v>
                </c:pt>
                <c:pt idx="11">
                  <c:v>3.5546874999999999E-4</c:v>
                </c:pt>
                <c:pt idx="12">
                  <c:v>7.8906250000000005E-4</c:v>
                </c:pt>
                <c:pt idx="13">
                  <c:v>1.421875E-3</c:v>
                </c:pt>
                <c:pt idx="14">
                  <c:v>2.8437499999999999E-3</c:v>
                </c:pt>
              </c:numCache>
            </c:numRef>
          </c:yVal>
          <c:smooth val="0"/>
        </c:ser>
        <c:ser>
          <c:idx val="3"/>
          <c:order val="1"/>
          <c:tx>
            <c:v>Iterative Balanced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Sheet1!$E$2:$E$16</c:f>
              <c:numCache>
                <c:formatCode>0.00E+00</c:formatCode>
                <c:ptCount val="15"/>
                <c:pt idx="0">
                  <c:v>8.2778930660000002E-7</c:v>
                </c:pt>
                <c:pt idx="1">
                  <c:v>1.071929932E-6</c:v>
                </c:pt>
                <c:pt idx="2">
                  <c:v>1.571655273E-6</c:v>
                </c:pt>
                <c:pt idx="3">
                  <c:v>2.2277832029999998E-6</c:v>
                </c:pt>
                <c:pt idx="4">
                  <c:v>3.6621093749999999E-6</c:v>
                </c:pt>
                <c:pt idx="5">
                  <c:v>6.6528320309999999E-6</c:v>
                </c:pt>
                <c:pt idx="6">
                  <c:v>1.281738281E-5</c:v>
                </c:pt>
                <c:pt idx="7">
                  <c:v>2.5634765620000001E-5</c:v>
                </c:pt>
                <c:pt idx="8">
                  <c:v>4.9804687499999997E-5</c:v>
                </c:pt>
                <c:pt idx="9">
                  <c:v>9.9609374999999994E-5</c:v>
                </c:pt>
                <c:pt idx="10">
                  <c:v>1.9726562500000001E-4</c:v>
                </c:pt>
                <c:pt idx="11">
                  <c:v>3.9843749999999997E-4</c:v>
                </c:pt>
                <c:pt idx="12">
                  <c:v>7.8906250000000005E-4</c:v>
                </c:pt>
                <c:pt idx="13">
                  <c:v>1.734375E-3</c:v>
                </c:pt>
                <c:pt idx="14">
                  <c:v>3.2187499999999998E-3</c:v>
                </c:pt>
              </c:numCache>
            </c:numRef>
          </c:yVal>
          <c:smooth val="0"/>
        </c:ser>
        <c:ser>
          <c:idx val="0"/>
          <c:order val="2"/>
          <c:tx>
            <c:v>Recursive Linear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Sheet1!$B$2:$B$16</c:f>
              <c:numCache>
                <c:formatCode>0.00E+00</c:formatCode>
                <c:ptCount val="15"/>
                <c:pt idx="0">
                  <c:v>5.5503845209999999E-7</c:v>
                </c:pt>
                <c:pt idx="1">
                  <c:v>6.2179565430000005E-7</c:v>
                </c:pt>
                <c:pt idx="2">
                  <c:v>7.7056884770000004E-7</c:v>
                </c:pt>
                <c:pt idx="3">
                  <c:v>1.098632812E-6</c:v>
                </c:pt>
                <c:pt idx="4">
                  <c:v>1.770019531E-6</c:v>
                </c:pt>
                <c:pt idx="5">
                  <c:v>3.1738281249999999E-6</c:v>
                </c:pt>
                <c:pt idx="6">
                  <c:v>6.2255859370000003E-6</c:v>
                </c:pt>
                <c:pt idx="7">
                  <c:v>1.196289063E-5</c:v>
                </c:pt>
                <c:pt idx="8">
                  <c:v>2.3925781250000001E-5</c:v>
                </c:pt>
                <c:pt idx="9">
                  <c:v>4.7851562500000002E-5</c:v>
                </c:pt>
                <c:pt idx="10">
                  <c:v>9.5703125000000004E-5</c:v>
                </c:pt>
                <c:pt idx="11">
                  <c:v>1.9531250000000001E-4</c:v>
                </c:pt>
                <c:pt idx="12">
                  <c:v>3.8281250000000001E-4</c:v>
                </c:pt>
                <c:pt idx="13">
                  <c:v>7.5000000000000002E-4</c:v>
                </c:pt>
                <c:pt idx="14">
                  <c:v>1.5312500000000001E-3</c:v>
                </c:pt>
              </c:numCache>
            </c:numRef>
          </c:yVal>
          <c:smooth val="0"/>
        </c:ser>
        <c:ser>
          <c:idx val="2"/>
          <c:order val="3"/>
          <c:tx>
            <c:v>Recursive Balanced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Sheet1!$D$2:$D$16</c:f>
              <c:numCache>
                <c:formatCode>0.00E+00</c:formatCode>
                <c:ptCount val="15"/>
                <c:pt idx="0">
                  <c:v>5.7601928710000002E-7</c:v>
                </c:pt>
                <c:pt idx="1">
                  <c:v>6.4086914059999997E-7</c:v>
                </c:pt>
                <c:pt idx="2">
                  <c:v>7.5531005859999997E-7</c:v>
                </c:pt>
                <c:pt idx="3">
                  <c:v>9.7656250000000002E-7</c:v>
                </c:pt>
                <c:pt idx="4">
                  <c:v>1.434326172E-6</c:v>
                </c:pt>
                <c:pt idx="5">
                  <c:v>2.502441406E-6</c:v>
                </c:pt>
                <c:pt idx="6">
                  <c:v>4.7607421869999998E-6</c:v>
                </c:pt>
                <c:pt idx="7">
                  <c:v>9.2773437499999998E-6</c:v>
                </c:pt>
                <c:pt idx="8">
                  <c:v>1.8066406249999999E-5</c:v>
                </c:pt>
                <c:pt idx="9">
                  <c:v>3.6132812499999998E-5</c:v>
                </c:pt>
                <c:pt idx="10">
                  <c:v>7.4218749999999998E-5</c:v>
                </c:pt>
                <c:pt idx="11">
                  <c:v>1.484375E-4</c:v>
                </c:pt>
                <c:pt idx="12">
                  <c:v>2.8906249999999999E-4</c:v>
                </c:pt>
                <c:pt idx="13">
                  <c:v>6.09375E-4</c:v>
                </c:pt>
                <c:pt idx="14">
                  <c:v>1.1875E-3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152"/>
        <c:axId val="49714688"/>
      </c:scatterChart>
      <c:valAx>
        <c:axId val="497131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Usage (sec)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49714688"/>
        <c:crosses val="autoZero"/>
        <c:crossBetween val="midCat"/>
      </c:valAx>
      <c:valAx>
        <c:axId val="49714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971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Cost</a:t>
            </a:r>
            <a:r>
              <a:rPr lang="en-US" baseline="0"/>
              <a:t> over Size of Traversals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 Linear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Sheet1!$C$18:$C$32</c:f>
              <c:numCache>
                <c:formatCode>0.00E+00</c:formatCode>
                <c:ptCount val="15"/>
                <c:pt idx="0">
                  <c:v>4.5013427735000002E-7</c:v>
                </c:pt>
                <c:pt idx="1">
                  <c:v>2.7275085449999998E-7</c:v>
                </c:pt>
                <c:pt idx="2">
                  <c:v>1.81198120125E-7</c:v>
                </c:pt>
                <c:pt idx="3">
                  <c:v>1.3065338137499999E-7</c:v>
                </c:pt>
                <c:pt idx="4">
                  <c:v>1.0299682615624999E-7</c:v>
                </c:pt>
                <c:pt idx="5">
                  <c:v>9.5367431640625005E-8</c:v>
                </c:pt>
                <c:pt idx="6">
                  <c:v>9.1552734375000002E-8</c:v>
                </c:pt>
                <c:pt idx="7">
                  <c:v>8.8691711406250006E-8</c:v>
                </c:pt>
                <c:pt idx="8">
                  <c:v>8.7738037109374999E-8</c:v>
                </c:pt>
                <c:pt idx="9">
                  <c:v>8.6784362792968748E-8</c:v>
                </c:pt>
                <c:pt idx="10">
                  <c:v>8.6784362792968748E-8</c:v>
                </c:pt>
                <c:pt idx="11">
                  <c:v>8.6784362792968748E-8</c:v>
                </c:pt>
                <c:pt idx="12">
                  <c:v>9.6321105957031256E-8</c:v>
                </c:pt>
                <c:pt idx="13">
                  <c:v>8.6784362792968748E-8</c:v>
                </c:pt>
                <c:pt idx="14">
                  <c:v>8.6784362792968748E-8</c:v>
                </c:pt>
              </c:numCache>
            </c:numRef>
          </c:yVal>
          <c:smooth val="0"/>
        </c:ser>
        <c:ser>
          <c:idx val="1"/>
          <c:order val="1"/>
          <c:tx>
            <c:v>Iterative Balanced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Sheet1!$E$18:$E$32</c:f>
              <c:numCache>
                <c:formatCode>0.00E+00</c:formatCode>
                <c:ptCount val="15"/>
                <c:pt idx="0">
                  <c:v>4.1389465330000001E-7</c:v>
                </c:pt>
                <c:pt idx="1">
                  <c:v>2.67982483E-7</c:v>
                </c:pt>
                <c:pt idx="2">
                  <c:v>1.96456909125E-7</c:v>
                </c:pt>
                <c:pt idx="3">
                  <c:v>1.3923645018749999E-7</c:v>
                </c:pt>
                <c:pt idx="4">
                  <c:v>1.1444091796875E-7</c:v>
                </c:pt>
                <c:pt idx="5">
                  <c:v>1.03950500484375E-7</c:v>
                </c:pt>
                <c:pt idx="6">
                  <c:v>1.00135803203125E-7</c:v>
                </c:pt>
                <c:pt idx="7">
                  <c:v>1.00135803203125E-7</c:v>
                </c:pt>
                <c:pt idx="8">
                  <c:v>9.7274780273437494E-8</c:v>
                </c:pt>
                <c:pt idx="9">
                  <c:v>9.7274780273437494E-8</c:v>
                </c:pt>
                <c:pt idx="10">
                  <c:v>9.6321105957031256E-8</c:v>
                </c:pt>
                <c:pt idx="11">
                  <c:v>9.7274780273437494E-8</c:v>
                </c:pt>
                <c:pt idx="12">
                  <c:v>9.6321105957031256E-8</c:v>
                </c:pt>
                <c:pt idx="13">
                  <c:v>1.0585784912109375E-7</c:v>
                </c:pt>
                <c:pt idx="14">
                  <c:v>9.8228454589843745E-8</c:v>
                </c:pt>
              </c:numCache>
            </c:numRef>
          </c:yVal>
          <c:smooth val="0"/>
        </c:ser>
        <c:ser>
          <c:idx val="2"/>
          <c:order val="2"/>
          <c:tx>
            <c:v>Reursive Linear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Sheet1!$B$18:$B$32</c:f>
              <c:numCache>
                <c:formatCode>0.00E+00</c:formatCode>
                <c:ptCount val="15"/>
                <c:pt idx="0">
                  <c:v>2.7751922605E-7</c:v>
                </c:pt>
                <c:pt idx="1">
                  <c:v>1.5544891357500001E-7</c:v>
                </c:pt>
                <c:pt idx="2">
                  <c:v>9.6321105962500005E-8</c:v>
                </c:pt>
                <c:pt idx="3">
                  <c:v>6.8664550749999998E-8</c:v>
                </c:pt>
                <c:pt idx="4">
                  <c:v>5.531311034375E-8</c:v>
                </c:pt>
                <c:pt idx="5">
                  <c:v>4.9591064453124998E-8</c:v>
                </c:pt>
                <c:pt idx="6">
                  <c:v>4.8637390132812502E-8</c:v>
                </c:pt>
                <c:pt idx="7">
                  <c:v>4.6730041523437501E-8</c:v>
                </c:pt>
                <c:pt idx="8">
                  <c:v>4.6730041503906252E-8</c:v>
                </c:pt>
                <c:pt idx="9">
                  <c:v>4.6730041503906252E-8</c:v>
                </c:pt>
                <c:pt idx="10">
                  <c:v>4.6730041503906252E-8</c:v>
                </c:pt>
                <c:pt idx="11">
                  <c:v>4.7683715820312503E-8</c:v>
                </c:pt>
                <c:pt idx="12">
                  <c:v>4.6730041503906252E-8</c:v>
                </c:pt>
                <c:pt idx="13">
                  <c:v>4.5776367187500001E-8</c:v>
                </c:pt>
                <c:pt idx="14">
                  <c:v>4.6730041503906252E-8</c:v>
                </c:pt>
              </c:numCache>
            </c:numRef>
          </c:yVal>
          <c:smooth val="0"/>
        </c:ser>
        <c:ser>
          <c:idx val="3"/>
          <c:order val="3"/>
          <c:tx>
            <c:v>Recursive Balanced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Sheet1!$D$18:$D$32</c:f>
              <c:numCache>
                <c:formatCode>0.00E+00</c:formatCode>
                <c:ptCount val="15"/>
                <c:pt idx="0">
                  <c:v>2.8800964355000001E-7</c:v>
                </c:pt>
                <c:pt idx="1">
                  <c:v>1.6021728514999999E-7</c:v>
                </c:pt>
                <c:pt idx="2">
                  <c:v>9.4413757324999997E-8</c:v>
                </c:pt>
                <c:pt idx="3">
                  <c:v>6.1035156250000001E-8</c:v>
                </c:pt>
                <c:pt idx="4">
                  <c:v>4.4822692875000001E-8</c:v>
                </c:pt>
                <c:pt idx="5">
                  <c:v>3.910064696875E-8</c:v>
                </c:pt>
                <c:pt idx="6">
                  <c:v>3.7193298335937499E-8</c:v>
                </c:pt>
                <c:pt idx="7">
                  <c:v>3.6239624023437499E-8</c:v>
                </c:pt>
                <c:pt idx="8">
                  <c:v>3.5285949707031248E-8</c:v>
                </c:pt>
                <c:pt idx="9">
                  <c:v>3.5285949707031248E-8</c:v>
                </c:pt>
                <c:pt idx="10">
                  <c:v>3.6239624023437499E-8</c:v>
                </c:pt>
                <c:pt idx="11">
                  <c:v>3.6239624023437499E-8</c:v>
                </c:pt>
                <c:pt idx="12">
                  <c:v>3.5285949707031248E-8</c:v>
                </c:pt>
                <c:pt idx="13">
                  <c:v>3.719329833984375E-8</c:v>
                </c:pt>
                <c:pt idx="14">
                  <c:v>3.6239624023437499E-8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8624"/>
        <c:axId val="109340160"/>
      </c:scatterChart>
      <c:valAx>
        <c:axId val="1093386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over Size</a:t>
                </a:r>
                <a:r>
                  <a:rPr lang="en-US" baseline="0"/>
                  <a:t> (sec/node)</a:t>
                </a:r>
                <a:endParaRPr lang="en-US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09340160"/>
        <c:crosses val="autoZero"/>
        <c:crossBetween val="midCat"/>
      </c:valAx>
      <c:valAx>
        <c:axId val="1093401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933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</a:t>
            </a:r>
            <a:r>
              <a:rPr lang="en-US" baseline="0"/>
              <a:t> Linear Tree Traversals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Sheet1!$K$2:$K$16</c:f>
              <c:numCache>
                <c:formatCode>0.00E+00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256</c:v>
                </c:pt>
                <c:pt idx="4">
                  <c:v>432</c:v>
                </c:pt>
                <c:pt idx="5">
                  <c:v>744</c:v>
                </c:pt>
                <c:pt idx="6">
                  <c:v>1904</c:v>
                </c:pt>
                <c:pt idx="7">
                  <c:v>3628</c:v>
                </c:pt>
                <c:pt idx="8">
                  <c:v>7456</c:v>
                </c:pt>
                <c:pt idx="9">
                  <c:v>14168</c:v>
                </c:pt>
                <c:pt idx="10">
                  <c:v>31372</c:v>
                </c:pt>
                <c:pt idx="11">
                  <c:v>64296</c:v>
                </c:pt>
                <c:pt idx="12">
                  <c:v>116736</c:v>
                </c:pt>
                <c:pt idx="13">
                  <c:v>239984</c:v>
                </c:pt>
                <c:pt idx="14">
                  <c:v>488076</c:v>
                </c:pt>
              </c:numCache>
            </c:numRef>
          </c:yVal>
          <c:smooth val="0"/>
        </c:ser>
        <c:ser>
          <c:idx val="1"/>
          <c:order val="1"/>
          <c:tx>
            <c:v>Recursive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Sheet1!$G$2:$G$16</c:f>
              <c:numCache>
                <c:formatCode>0.00E+00</c:formatCode>
                <c:ptCount val="15"/>
                <c:pt idx="0">
                  <c:v>544</c:v>
                </c:pt>
                <c:pt idx="1">
                  <c:v>616</c:v>
                </c:pt>
                <c:pt idx="2">
                  <c:v>744</c:v>
                </c:pt>
                <c:pt idx="3">
                  <c:v>1000</c:v>
                </c:pt>
                <c:pt idx="4">
                  <c:v>1584</c:v>
                </c:pt>
                <c:pt idx="5">
                  <c:v>3664</c:v>
                </c:pt>
                <c:pt idx="6">
                  <c:v>7904</c:v>
                </c:pt>
                <c:pt idx="7">
                  <c:v>16432</c:v>
                </c:pt>
                <c:pt idx="8">
                  <c:v>32240</c:v>
                </c:pt>
                <c:pt idx="9">
                  <c:v>64408</c:v>
                </c:pt>
                <c:pt idx="10">
                  <c:v>124720</c:v>
                </c:pt>
                <c:pt idx="11">
                  <c:v>249560</c:v>
                </c:pt>
                <c:pt idx="12">
                  <c:v>494904</c:v>
                </c:pt>
                <c:pt idx="13">
                  <c:v>1027696</c:v>
                </c:pt>
                <c:pt idx="14">
                  <c:v>2001680</c:v>
                </c:pt>
              </c:numCache>
            </c:numRef>
          </c:yVal>
          <c:smooth val="0"/>
        </c:ser>
        <c:ser>
          <c:idx val="2"/>
          <c:order val="2"/>
          <c:tx>
            <c:v>Depth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1632"/>
        <c:axId val="118823168"/>
      </c:scatterChart>
      <c:valAx>
        <c:axId val="1188216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23168"/>
        <c:crosses val="autoZero"/>
        <c:crossBetween val="midCat"/>
      </c:valAx>
      <c:valAx>
        <c:axId val="118823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882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over Size of Linear Tree Traversals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Sheet1!$L$2:$L$16</c:f>
              <c:numCache>
                <c:formatCode>0.00E+00</c:formatCode>
                <c:ptCount val="15"/>
                <c:pt idx="0">
                  <c:v>60</c:v>
                </c:pt>
                <c:pt idx="1">
                  <c:v>30</c:v>
                </c:pt>
                <c:pt idx="2">
                  <c:v>15</c:v>
                </c:pt>
                <c:pt idx="3">
                  <c:v>16</c:v>
                </c:pt>
                <c:pt idx="4">
                  <c:v>13.5</c:v>
                </c:pt>
                <c:pt idx="5">
                  <c:v>11.625</c:v>
                </c:pt>
                <c:pt idx="6">
                  <c:v>14.875</c:v>
                </c:pt>
                <c:pt idx="7">
                  <c:v>14.171875</c:v>
                </c:pt>
                <c:pt idx="8">
                  <c:v>14.5625</c:v>
                </c:pt>
                <c:pt idx="9">
                  <c:v>13.8359375</c:v>
                </c:pt>
                <c:pt idx="10">
                  <c:v>15.318359375</c:v>
                </c:pt>
                <c:pt idx="11">
                  <c:v>15.697265625</c:v>
                </c:pt>
                <c:pt idx="12">
                  <c:v>14.25</c:v>
                </c:pt>
                <c:pt idx="13">
                  <c:v>14.6474609375</c:v>
                </c:pt>
                <c:pt idx="14">
                  <c:v>14.8948974609375</c:v>
                </c:pt>
              </c:numCache>
            </c:numRef>
          </c:yVal>
          <c:smooth val="0"/>
        </c:ser>
        <c:ser>
          <c:idx val="1"/>
          <c:order val="1"/>
          <c:tx>
            <c:v>Recursive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60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6.25</c:v>
                </c:pt>
                <c:pt idx="5">
                  <c:v>19.625</c:v>
                </c:pt>
                <c:pt idx="6">
                  <c:v>27.1875</c:v>
                </c:pt>
                <c:pt idx="7">
                  <c:v>30.78125</c:v>
                </c:pt>
                <c:pt idx="8">
                  <c:v>30.03125</c:v>
                </c:pt>
                <c:pt idx="9">
                  <c:v>30.546875</c:v>
                </c:pt>
                <c:pt idx="10">
                  <c:v>28.72265625</c:v>
                </c:pt>
                <c:pt idx="11">
                  <c:v>28.810546875</c:v>
                </c:pt>
                <c:pt idx="12">
                  <c:v>28.3544921875</c:v>
                </c:pt>
                <c:pt idx="13">
                  <c:v>30.70361328125</c:v>
                </c:pt>
                <c:pt idx="14">
                  <c:v>29.075439453125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2880"/>
        <c:axId val="122163584"/>
      </c:scatterChart>
      <c:valAx>
        <c:axId val="1193228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over Size (bytes/node)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22163584"/>
        <c:crosses val="autoZero"/>
        <c:crossBetween val="midCat"/>
      </c:valAx>
      <c:valAx>
        <c:axId val="122163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932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of Balanced Tree Traversals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Sheet1!$R$2:$R$16</c:f>
              <c:numCache>
                <c:formatCode>0.00E+00</c:formatCode>
                <c:ptCount val="15"/>
                <c:pt idx="0">
                  <c:v>88</c:v>
                </c:pt>
                <c:pt idx="1">
                  <c:v>256</c:v>
                </c:pt>
                <c:pt idx="2">
                  <c:v>120</c:v>
                </c:pt>
                <c:pt idx="3">
                  <c:v>128</c:v>
                </c:pt>
                <c:pt idx="4">
                  <c:v>44</c:v>
                </c:pt>
                <c:pt idx="5">
                  <c:v>140</c:v>
                </c:pt>
                <c:pt idx="6">
                  <c:v>72</c:v>
                </c:pt>
                <c:pt idx="7">
                  <c:v>64</c:v>
                </c:pt>
                <c:pt idx="8">
                  <c:v>236</c:v>
                </c:pt>
                <c:pt idx="9">
                  <c:v>200</c:v>
                </c:pt>
                <c:pt idx="10">
                  <c:v>116</c:v>
                </c:pt>
                <c:pt idx="11">
                  <c:v>56</c:v>
                </c:pt>
                <c:pt idx="12">
                  <c:v>252</c:v>
                </c:pt>
                <c:pt idx="13">
                  <c:v>228</c:v>
                </c:pt>
                <c:pt idx="14">
                  <c:v>120</c:v>
                </c:pt>
              </c:numCache>
            </c:numRef>
          </c:yVal>
          <c:smooth val="0"/>
        </c:ser>
        <c:ser>
          <c:idx val="1"/>
          <c:order val="1"/>
          <c:tx>
            <c:v>Recursive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Sheet1!$O$2:$O$16</c:f>
              <c:numCache>
                <c:formatCode>0.00E+00</c:formatCode>
                <c:ptCount val="15"/>
                <c:pt idx="0">
                  <c:v>88</c:v>
                </c:pt>
                <c:pt idx="1">
                  <c:v>120</c:v>
                </c:pt>
                <c:pt idx="2">
                  <c:v>120</c:v>
                </c:pt>
                <c:pt idx="3">
                  <c:v>128</c:v>
                </c:pt>
                <c:pt idx="4">
                  <c:v>120</c:v>
                </c:pt>
                <c:pt idx="5">
                  <c:v>120</c:v>
                </c:pt>
                <c:pt idx="6">
                  <c:v>80</c:v>
                </c:pt>
                <c:pt idx="7">
                  <c:v>120</c:v>
                </c:pt>
                <c:pt idx="8">
                  <c:v>312</c:v>
                </c:pt>
                <c:pt idx="9">
                  <c:v>344</c:v>
                </c:pt>
                <c:pt idx="10">
                  <c:v>288</c:v>
                </c:pt>
                <c:pt idx="11">
                  <c:v>248</c:v>
                </c:pt>
                <c:pt idx="12">
                  <c:v>488</c:v>
                </c:pt>
                <c:pt idx="13">
                  <c:v>512</c:v>
                </c:pt>
                <c:pt idx="14">
                  <c:v>344</c:v>
                </c:pt>
              </c:numCache>
            </c:numRef>
          </c:yVal>
          <c:smooth val="0"/>
        </c:ser>
        <c:ser>
          <c:idx val="2"/>
          <c:order val="2"/>
          <c:tx>
            <c:v>Depth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Sheet1!$I$18:$I$32</c:f>
              <c:numCache>
                <c:formatCode>0.00E+00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752"/>
        <c:axId val="110905216"/>
      </c:scatterChart>
      <c:valAx>
        <c:axId val="109370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Usage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05216"/>
        <c:crosses val="autoZero"/>
        <c:crossBetween val="midCat"/>
      </c:valAx>
      <c:valAx>
        <c:axId val="11090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93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over Log Size of Balanced Tree Traversals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Sheet1!$S$2:$S$16</c:f>
              <c:numCache>
                <c:formatCode>0.00E+00</c:formatCode>
                <c:ptCount val="15"/>
                <c:pt idx="0">
                  <c:v>88</c:v>
                </c:pt>
                <c:pt idx="1">
                  <c:v>128</c:v>
                </c:pt>
                <c:pt idx="2">
                  <c:v>40</c:v>
                </c:pt>
                <c:pt idx="3">
                  <c:v>32</c:v>
                </c:pt>
                <c:pt idx="4">
                  <c:v>8.8000000000000007</c:v>
                </c:pt>
                <c:pt idx="5">
                  <c:v>23.333333333333332</c:v>
                </c:pt>
                <c:pt idx="6">
                  <c:v>10.285714285714286</c:v>
                </c:pt>
                <c:pt idx="7">
                  <c:v>8</c:v>
                </c:pt>
                <c:pt idx="8">
                  <c:v>26.222222222222221</c:v>
                </c:pt>
                <c:pt idx="9">
                  <c:v>20</c:v>
                </c:pt>
                <c:pt idx="10">
                  <c:v>10.545454545454545</c:v>
                </c:pt>
                <c:pt idx="11">
                  <c:v>4.666666666666667</c:v>
                </c:pt>
                <c:pt idx="12">
                  <c:v>19.384615384615383</c:v>
                </c:pt>
                <c:pt idx="13">
                  <c:v>16.285714285714285</c:v>
                </c:pt>
                <c:pt idx="14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Recursive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Sheet1!$P$2:$P$16</c:f>
              <c:numCache>
                <c:formatCode>0.00E+00</c:formatCode>
                <c:ptCount val="15"/>
                <c:pt idx="0">
                  <c:v>88</c:v>
                </c:pt>
                <c:pt idx="1">
                  <c:v>60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20</c:v>
                </c:pt>
                <c:pt idx="6">
                  <c:v>11.428571428571429</c:v>
                </c:pt>
                <c:pt idx="7">
                  <c:v>15</c:v>
                </c:pt>
                <c:pt idx="8">
                  <c:v>34.666666666666664</c:v>
                </c:pt>
                <c:pt idx="9">
                  <c:v>34.4</c:v>
                </c:pt>
                <c:pt idx="10">
                  <c:v>26.181818181818183</c:v>
                </c:pt>
                <c:pt idx="11">
                  <c:v>20.666666666666668</c:v>
                </c:pt>
                <c:pt idx="12">
                  <c:v>37.53846153846154</c:v>
                </c:pt>
                <c:pt idx="13">
                  <c:v>36.571428571428569</c:v>
                </c:pt>
                <c:pt idx="14">
                  <c:v>22.933333333333334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5280"/>
        <c:axId val="119986816"/>
      </c:scatterChart>
      <c:valAx>
        <c:axId val="119985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Usage over Log Size (bytes/log(size))</a:t>
                </a:r>
                <a:endParaRPr lang="en-US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19986816"/>
        <c:crosses val="autoZero"/>
        <c:crossBetween val="midCat"/>
      </c:valAx>
      <c:valAx>
        <c:axId val="1199868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(nodes)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1998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0.3176</cdr:x>
      <cdr:y>0.78039</cdr:y>
    </cdr:from>
    <cdr:to>
      <cdr:x>0.3176</cdr:x>
      <cdr:y>0.81402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753621" y="4910992"/>
          <a:ext cx="0" cy="21166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0.73427</cdr:x>
      <cdr:y>0.80854</cdr:y>
    </cdr:from>
    <cdr:to>
      <cdr:x>0.75493</cdr:x>
      <cdr:y>0.83312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6366282" y="5088141"/>
          <a:ext cx="179103" cy="1546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0.73262</cdr:x>
      <cdr:y>0.84766</cdr:y>
    </cdr:from>
    <cdr:to>
      <cdr:x>0.75726</cdr:x>
      <cdr:y>0.84797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6351953" y="5334326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0.73262</cdr:x>
      <cdr:y>0.87612</cdr:y>
    </cdr:from>
    <cdr:to>
      <cdr:x>0.75726</cdr:x>
      <cdr:y>0.87643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 flipV="1">
          <a:off x="6351953" y="5513429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0.7345</cdr:x>
      <cdr:y>0.89294</cdr:y>
    </cdr:from>
    <cdr:to>
      <cdr:x>0.75587</cdr:x>
      <cdr:y>0.91203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 flipV="1">
          <a:off x="6368237" y="5619264"/>
          <a:ext cx="185289" cy="1201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0.29859</cdr:x>
      <cdr:y>0.74774</cdr:y>
    </cdr:from>
    <cdr:to>
      <cdr:x>0.34648</cdr:x>
      <cdr:y>0.78137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588845" y="4705513"/>
          <a:ext cx="415193" cy="211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N0</a:t>
          </a:r>
        </a:p>
      </cdr:txBody>
    </cdr:sp>
  </cdr:relSizeAnchor>
  <cdr:relSizeAnchor xmlns:cdr="http://schemas.openxmlformats.org/drawingml/2006/chartDrawing">
    <cdr:from>
      <cdr:x>0.7493</cdr:x>
      <cdr:y>0.78784</cdr:y>
    </cdr:from>
    <cdr:to>
      <cdr:x>0.79718</cdr:x>
      <cdr:y>0.84088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6496538" y="4957885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C1</a:t>
          </a:r>
        </a:p>
      </cdr:txBody>
    </cdr:sp>
  </cdr:relSizeAnchor>
  <cdr:relSizeAnchor xmlns:cdr="http://schemas.openxmlformats.org/drawingml/2006/chartDrawing">
    <cdr:from>
      <cdr:x>0.74858</cdr:x>
      <cdr:y>0.82825</cdr:y>
    </cdr:from>
    <cdr:to>
      <cdr:x>0.79647</cdr:x>
      <cdr:y>0.88129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490351" y="5212210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C2</a:t>
          </a:r>
        </a:p>
      </cdr:txBody>
    </cdr:sp>
  </cdr:relSizeAnchor>
  <cdr:relSizeAnchor xmlns:cdr="http://schemas.openxmlformats.org/drawingml/2006/chartDrawing">
    <cdr:from>
      <cdr:x>0.7493</cdr:x>
      <cdr:y>0.85671</cdr:y>
    </cdr:from>
    <cdr:to>
      <cdr:x>0.79553</cdr:x>
      <cdr:y>0.90975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6496538" y="5391313"/>
          <a:ext cx="400864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C3</a:t>
          </a:r>
        </a:p>
      </cdr:txBody>
    </cdr:sp>
  </cdr:relSizeAnchor>
  <cdr:relSizeAnchor xmlns:cdr="http://schemas.openxmlformats.org/drawingml/2006/chartDrawing">
    <cdr:from>
      <cdr:x>0.7493</cdr:x>
      <cdr:y>0.89423</cdr:y>
    </cdr:from>
    <cdr:to>
      <cdr:x>0.80116</cdr:x>
      <cdr:y>0.94727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496537" y="5627403"/>
          <a:ext cx="449711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0.46408</cdr:x>
      <cdr:y>0.23705</cdr:y>
    </cdr:from>
    <cdr:to>
      <cdr:x>0.46408</cdr:x>
      <cdr:y>0.27069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4023621" y="1491761"/>
          <a:ext cx="0" cy="21166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0.79271</cdr:x>
      <cdr:y>0.30432</cdr:y>
    </cdr:from>
    <cdr:to>
      <cdr:x>0.81735</cdr:x>
      <cdr:y>0.30463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6872980" y="1915095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0.79271</cdr:x>
      <cdr:y>0.42592</cdr:y>
    </cdr:from>
    <cdr:to>
      <cdr:x>0.81735</cdr:x>
      <cdr:y>0.42624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6872980" y="2680351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0.44436</cdr:x>
      <cdr:y>0.20083</cdr:y>
    </cdr:from>
    <cdr:to>
      <cdr:x>0.49224</cdr:x>
      <cdr:y>0.23446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52659" y="1263813"/>
          <a:ext cx="415193" cy="211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N0</a:t>
          </a:r>
        </a:p>
      </cdr:txBody>
    </cdr:sp>
  </cdr:relSizeAnchor>
  <cdr:relSizeAnchor xmlns:cdr="http://schemas.openxmlformats.org/drawingml/2006/chartDrawing">
    <cdr:from>
      <cdr:x>0.80868</cdr:x>
      <cdr:y>0.28492</cdr:y>
    </cdr:from>
    <cdr:to>
      <cdr:x>0.85656</cdr:x>
      <cdr:y>0.33796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011377" y="1792980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C1</a:t>
          </a:r>
        </a:p>
      </cdr:txBody>
    </cdr:sp>
  </cdr:relSizeAnchor>
  <cdr:relSizeAnchor xmlns:cdr="http://schemas.openxmlformats.org/drawingml/2006/chartDrawing">
    <cdr:from>
      <cdr:x>0.80868</cdr:x>
      <cdr:y>0.40523</cdr:y>
    </cdr:from>
    <cdr:to>
      <cdr:x>0.85656</cdr:x>
      <cdr:y>0.45827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011377" y="2550095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C2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0.50798</cdr:x>
      <cdr:y>0.43079</cdr:y>
    </cdr:from>
    <cdr:to>
      <cdr:x>0.50798</cdr:x>
      <cdr:y>0.46442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4404295" y="2710961"/>
          <a:ext cx="0" cy="21166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0.79835</cdr:x>
      <cdr:y>0.50484</cdr:y>
    </cdr:from>
    <cdr:to>
      <cdr:x>0.82299</cdr:x>
      <cdr:y>0.50515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6921826" y="3176954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0.79741</cdr:x>
      <cdr:y>0.6148</cdr:y>
    </cdr:from>
    <cdr:to>
      <cdr:x>0.82205</cdr:x>
      <cdr:y>0.61511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 flipV="1">
          <a:off x="6913684" y="3868941"/>
          <a:ext cx="213621" cy="19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0.48849</cdr:x>
      <cdr:y>0.39358</cdr:y>
    </cdr:from>
    <cdr:to>
      <cdr:x>0.53638</cdr:x>
      <cdr:y>0.42722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235287" y="2476826"/>
          <a:ext cx="415193" cy="211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N0</a:t>
          </a:r>
        </a:p>
      </cdr:txBody>
    </cdr:sp>
  </cdr:relSizeAnchor>
  <cdr:relSizeAnchor xmlns:cdr="http://schemas.openxmlformats.org/drawingml/2006/chartDrawing">
    <cdr:from>
      <cdr:x>0.81337</cdr:x>
      <cdr:y>0.48414</cdr:y>
    </cdr:from>
    <cdr:to>
      <cdr:x>0.86126</cdr:x>
      <cdr:y>0.53718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052082" y="3046698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C1</a:t>
          </a:r>
        </a:p>
      </cdr:txBody>
    </cdr:sp>
  </cdr:relSizeAnchor>
  <cdr:relSizeAnchor xmlns:cdr="http://schemas.openxmlformats.org/drawingml/2006/chartDrawing">
    <cdr:from>
      <cdr:x>0.81337</cdr:x>
      <cdr:y>0.59281</cdr:y>
    </cdr:from>
    <cdr:to>
      <cdr:x>0.86126</cdr:x>
      <cdr:y>0.64585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052082" y="3730544"/>
          <a:ext cx="415192" cy="333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N21" sqref="N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</v>
      </c>
      <c r="H1" t="s">
        <v>7</v>
      </c>
      <c r="I1" t="s">
        <v>8</v>
      </c>
      <c r="J1" t="s">
        <v>2</v>
      </c>
      <c r="K1" t="s">
        <v>7</v>
      </c>
      <c r="L1" t="s">
        <v>8</v>
      </c>
      <c r="M1" t="s">
        <v>5</v>
      </c>
      <c r="N1" t="s">
        <v>3</v>
      </c>
      <c r="O1" t="s">
        <v>7</v>
      </c>
      <c r="P1" t="s">
        <v>8</v>
      </c>
      <c r="Q1" t="s">
        <v>4</v>
      </c>
      <c r="R1" t="s">
        <v>7</v>
      </c>
      <c r="S1" t="s">
        <v>8</v>
      </c>
    </row>
    <row r="2" spans="1:19" x14ac:dyDescent="0.25">
      <c r="A2">
        <v>2</v>
      </c>
      <c r="B2" s="1">
        <v>5.5503845209999999E-7</v>
      </c>
      <c r="C2" s="1">
        <v>9.0026855470000004E-7</v>
      </c>
      <c r="D2" s="1">
        <v>5.7601928710000002E-7</v>
      </c>
      <c r="E2" s="1">
        <v>8.2778930660000002E-7</v>
      </c>
      <c r="F2" s="1">
        <v>424</v>
      </c>
      <c r="G2" s="1">
        <v>544</v>
      </c>
      <c r="H2" s="1">
        <f>G2-F2</f>
        <v>120</v>
      </c>
      <c r="I2" s="1">
        <f>H2/A2</f>
        <v>60</v>
      </c>
      <c r="J2" s="1">
        <v>544</v>
      </c>
      <c r="K2" s="1">
        <f>J2-F2</f>
        <v>120</v>
      </c>
      <c r="L2" s="1">
        <f>K2/A2</f>
        <v>60</v>
      </c>
      <c r="M2" s="1">
        <v>456</v>
      </c>
      <c r="N2" s="1">
        <v>544</v>
      </c>
      <c r="O2" s="1">
        <f>N2-M2</f>
        <v>88</v>
      </c>
      <c r="P2" s="1">
        <f>O2/LOG(A2,2)</f>
        <v>88</v>
      </c>
      <c r="Q2" s="1">
        <v>544</v>
      </c>
      <c r="R2" s="1">
        <f>Q2-M2</f>
        <v>88</v>
      </c>
      <c r="S2" s="1">
        <f>R2/LOG(A2,2)</f>
        <v>88</v>
      </c>
    </row>
    <row r="3" spans="1:19" x14ac:dyDescent="0.25">
      <c r="A3">
        <f>A2*2</f>
        <v>4</v>
      </c>
      <c r="B3" s="1">
        <v>6.2179565430000005E-7</v>
      </c>
      <c r="C3" s="1">
        <v>1.0910034179999999E-6</v>
      </c>
      <c r="D3" s="1">
        <v>6.4086914059999997E-7</v>
      </c>
      <c r="E3" s="1">
        <v>1.071929932E-6</v>
      </c>
      <c r="F3" s="1">
        <v>488</v>
      </c>
      <c r="G3" s="1">
        <v>616</v>
      </c>
      <c r="H3" s="1">
        <f t="shared" ref="H3:H16" si="0">G3-F3</f>
        <v>128</v>
      </c>
      <c r="I3" s="1">
        <f t="shared" ref="I3:I16" si="1">H3/A3</f>
        <v>32</v>
      </c>
      <c r="J3" s="1">
        <v>608</v>
      </c>
      <c r="K3" s="1">
        <f t="shared" ref="K3:K16" si="2">J3-F3</f>
        <v>120</v>
      </c>
      <c r="L3" s="1">
        <f t="shared" ref="L3:L16" si="3">K3/A3</f>
        <v>30</v>
      </c>
      <c r="M3" s="1">
        <v>520</v>
      </c>
      <c r="N3" s="1">
        <v>640</v>
      </c>
      <c r="O3" s="1">
        <f t="shared" ref="O3:O16" si="4">N3-M3</f>
        <v>120</v>
      </c>
      <c r="P3" s="1">
        <f t="shared" ref="P3:P16" si="5">O3/LOG(A3,2)</f>
        <v>60</v>
      </c>
      <c r="Q3" s="1">
        <v>776</v>
      </c>
      <c r="R3" s="1">
        <f t="shared" ref="R3:R16" si="6">Q3-M3</f>
        <v>256</v>
      </c>
      <c r="S3" s="1">
        <f t="shared" ref="S3:S16" si="7">R3/LOG(A3,2)</f>
        <v>128</v>
      </c>
    </row>
    <row r="4" spans="1:19" x14ac:dyDescent="0.25">
      <c r="A4">
        <f t="shared" ref="A4:A16" si="8">A3*2</f>
        <v>8</v>
      </c>
      <c r="B4" s="1">
        <v>7.7056884770000004E-7</v>
      </c>
      <c r="C4" s="1">
        <v>1.449584961E-6</v>
      </c>
      <c r="D4" s="1">
        <v>7.5531005859999997E-7</v>
      </c>
      <c r="E4" s="1">
        <v>1.571655273E-6</v>
      </c>
      <c r="F4" s="1">
        <v>616</v>
      </c>
      <c r="G4" s="1">
        <v>744</v>
      </c>
      <c r="H4" s="1">
        <f t="shared" si="0"/>
        <v>128</v>
      </c>
      <c r="I4" s="1">
        <f t="shared" si="1"/>
        <v>16</v>
      </c>
      <c r="J4" s="1">
        <v>736</v>
      </c>
      <c r="K4" s="1">
        <f t="shared" si="2"/>
        <v>120</v>
      </c>
      <c r="L4" s="1">
        <f t="shared" si="3"/>
        <v>15</v>
      </c>
      <c r="M4" s="1">
        <v>656</v>
      </c>
      <c r="N4" s="1">
        <v>776</v>
      </c>
      <c r="O4" s="1">
        <f t="shared" si="4"/>
        <v>120</v>
      </c>
      <c r="P4" s="1">
        <f t="shared" si="5"/>
        <v>40</v>
      </c>
      <c r="Q4" s="1">
        <v>776</v>
      </c>
      <c r="R4" s="1">
        <f t="shared" si="6"/>
        <v>120</v>
      </c>
      <c r="S4" s="1">
        <f t="shared" si="7"/>
        <v>40</v>
      </c>
    </row>
    <row r="5" spans="1:19" x14ac:dyDescent="0.25">
      <c r="A5">
        <f t="shared" si="8"/>
        <v>16</v>
      </c>
      <c r="B5" s="1">
        <v>1.098632812E-6</v>
      </c>
      <c r="C5" s="1">
        <v>2.0904541019999999E-6</v>
      </c>
      <c r="D5" s="1">
        <v>9.7656250000000002E-7</v>
      </c>
      <c r="E5" s="1">
        <v>2.2277832029999998E-6</v>
      </c>
      <c r="F5" s="1">
        <v>872</v>
      </c>
      <c r="G5" s="1">
        <v>1000</v>
      </c>
      <c r="H5" s="1">
        <f t="shared" si="0"/>
        <v>128</v>
      </c>
      <c r="I5" s="1">
        <f t="shared" si="1"/>
        <v>8</v>
      </c>
      <c r="J5" s="1">
        <v>1128</v>
      </c>
      <c r="K5" s="1">
        <f t="shared" si="2"/>
        <v>256</v>
      </c>
      <c r="L5" s="1">
        <f t="shared" si="3"/>
        <v>16</v>
      </c>
      <c r="M5" s="1">
        <v>912</v>
      </c>
      <c r="N5" s="1">
        <v>1040</v>
      </c>
      <c r="O5" s="1">
        <f t="shared" si="4"/>
        <v>128</v>
      </c>
      <c r="P5" s="1">
        <f t="shared" si="5"/>
        <v>32</v>
      </c>
      <c r="Q5" s="1">
        <v>1040</v>
      </c>
      <c r="R5" s="1">
        <f t="shared" si="6"/>
        <v>128</v>
      </c>
      <c r="S5" s="1">
        <f t="shared" si="7"/>
        <v>32</v>
      </c>
    </row>
    <row r="6" spans="1:19" x14ac:dyDescent="0.25">
      <c r="A6">
        <f t="shared" si="8"/>
        <v>32</v>
      </c>
      <c r="B6" s="1">
        <v>1.770019531E-6</v>
      </c>
      <c r="C6" s="1">
        <v>3.2958984369999998E-6</v>
      </c>
      <c r="D6" s="1">
        <v>1.434326172E-6</v>
      </c>
      <c r="E6" s="1">
        <v>3.6621093749999999E-6</v>
      </c>
      <c r="F6" s="1">
        <v>1384</v>
      </c>
      <c r="G6" s="1">
        <v>1584</v>
      </c>
      <c r="H6" s="1">
        <f t="shared" si="0"/>
        <v>200</v>
      </c>
      <c r="I6" s="1">
        <f t="shared" si="1"/>
        <v>6.25</v>
      </c>
      <c r="J6" s="1">
        <v>1816</v>
      </c>
      <c r="K6" s="1">
        <f t="shared" si="2"/>
        <v>432</v>
      </c>
      <c r="L6" s="1">
        <f t="shared" si="3"/>
        <v>13.5</v>
      </c>
      <c r="M6" s="1">
        <v>1432</v>
      </c>
      <c r="N6" s="1">
        <v>1552</v>
      </c>
      <c r="O6" s="1">
        <f t="shared" si="4"/>
        <v>120</v>
      </c>
      <c r="P6" s="1">
        <f t="shared" si="5"/>
        <v>24</v>
      </c>
      <c r="Q6" s="1">
        <v>1476</v>
      </c>
      <c r="R6" s="1">
        <f t="shared" si="6"/>
        <v>44</v>
      </c>
      <c r="S6" s="1">
        <f t="shared" si="7"/>
        <v>8.8000000000000007</v>
      </c>
    </row>
    <row r="7" spans="1:19" x14ac:dyDescent="0.25">
      <c r="A7">
        <f t="shared" si="8"/>
        <v>64</v>
      </c>
      <c r="B7" s="1">
        <v>3.1738281249999999E-6</v>
      </c>
      <c r="C7" s="1">
        <v>6.1035156250000003E-6</v>
      </c>
      <c r="D7" s="1">
        <v>2.502441406E-6</v>
      </c>
      <c r="E7" s="1">
        <v>6.6528320309999999E-6</v>
      </c>
      <c r="F7" s="1">
        <v>2408</v>
      </c>
      <c r="G7" s="1">
        <v>3664</v>
      </c>
      <c r="H7" s="1">
        <f t="shared" si="0"/>
        <v>1256</v>
      </c>
      <c r="I7" s="1">
        <f t="shared" si="1"/>
        <v>19.625</v>
      </c>
      <c r="J7" s="1">
        <v>3152</v>
      </c>
      <c r="K7" s="1">
        <f t="shared" si="2"/>
        <v>744</v>
      </c>
      <c r="L7" s="1">
        <f t="shared" si="3"/>
        <v>11.625</v>
      </c>
      <c r="M7" s="1">
        <v>2456</v>
      </c>
      <c r="N7" s="1">
        <v>2576</v>
      </c>
      <c r="O7" s="1">
        <f t="shared" si="4"/>
        <v>120</v>
      </c>
      <c r="P7" s="1">
        <f t="shared" si="5"/>
        <v>20</v>
      </c>
      <c r="Q7" s="1">
        <v>2596</v>
      </c>
      <c r="R7" s="1">
        <f t="shared" si="6"/>
        <v>140</v>
      </c>
      <c r="S7" s="1">
        <f t="shared" si="7"/>
        <v>23.333333333333332</v>
      </c>
    </row>
    <row r="8" spans="1:19" x14ac:dyDescent="0.25">
      <c r="A8">
        <f t="shared" si="8"/>
        <v>128</v>
      </c>
      <c r="B8" s="1">
        <v>6.2255859370000003E-6</v>
      </c>
      <c r="C8" s="1">
        <v>1.171875E-5</v>
      </c>
      <c r="D8" s="1">
        <v>4.7607421869999998E-6</v>
      </c>
      <c r="E8" s="1">
        <v>1.281738281E-5</v>
      </c>
      <c r="F8" s="1">
        <v>4424</v>
      </c>
      <c r="G8" s="1">
        <v>7904</v>
      </c>
      <c r="H8" s="1">
        <f t="shared" si="0"/>
        <v>3480</v>
      </c>
      <c r="I8" s="1">
        <f t="shared" si="1"/>
        <v>27.1875</v>
      </c>
      <c r="J8" s="1">
        <v>6328</v>
      </c>
      <c r="K8" s="1">
        <f t="shared" si="2"/>
        <v>1904</v>
      </c>
      <c r="L8" s="1">
        <f t="shared" si="3"/>
        <v>14.875</v>
      </c>
      <c r="M8" s="1">
        <v>4624</v>
      </c>
      <c r="N8" s="1">
        <v>4704</v>
      </c>
      <c r="O8" s="1">
        <f t="shared" si="4"/>
        <v>80</v>
      </c>
      <c r="P8" s="1">
        <f t="shared" si="5"/>
        <v>11.428571428571429</v>
      </c>
      <c r="Q8" s="1">
        <v>4696</v>
      </c>
      <c r="R8" s="1">
        <f t="shared" si="6"/>
        <v>72</v>
      </c>
      <c r="S8" s="1">
        <f t="shared" si="7"/>
        <v>10.285714285714286</v>
      </c>
    </row>
    <row r="9" spans="1:19" x14ac:dyDescent="0.25">
      <c r="A9">
        <f t="shared" si="8"/>
        <v>256</v>
      </c>
      <c r="B9" s="1">
        <v>1.196289063E-5</v>
      </c>
      <c r="C9" s="1">
        <v>2.2705078120000002E-5</v>
      </c>
      <c r="D9" s="1">
        <v>9.2773437499999998E-6</v>
      </c>
      <c r="E9" s="1">
        <v>2.5634765620000001E-5</v>
      </c>
      <c r="F9" s="1">
        <v>8552</v>
      </c>
      <c r="G9" s="1">
        <v>16432</v>
      </c>
      <c r="H9" s="1">
        <f t="shared" si="0"/>
        <v>7880</v>
      </c>
      <c r="I9" s="1">
        <f t="shared" si="1"/>
        <v>30.78125</v>
      </c>
      <c r="J9" s="1">
        <v>12180</v>
      </c>
      <c r="K9" s="1">
        <f t="shared" si="2"/>
        <v>3628</v>
      </c>
      <c r="L9" s="1">
        <f t="shared" si="3"/>
        <v>14.171875</v>
      </c>
      <c r="M9" s="1">
        <v>8720</v>
      </c>
      <c r="N9" s="1">
        <v>8840</v>
      </c>
      <c r="O9" s="1">
        <f t="shared" si="4"/>
        <v>120</v>
      </c>
      <c r="P9" s="1">
        <f t="shared" si="5"/>
        <v>15</v>
      </c>
      <c r="Q9" s="1">
        <v>8784</v>
      </c>
      <c r="R9" s="1">
        <f t="shared" si="6"/>
        <v>64</v>
      </c>
      <c r="S9" s="1">
        <f t="shared" si="7"/>
        <v>8</v>
      </c>
    </row>
    <row r="10" spans="1:19" x14ac:dyDescent="0.25">
      <c r="A10">
        <f t="shared" si="8"/>
        <v>512</v>
      </c>
      <c r="B10" s="1">
        <v>2.3925781250000001E-5</v>
      </c>
      <c r="C10" s="1">
        <v>4.4921874999999999E-5</v>
      </c>
      <c r="D10" s="1">
        <v>1.8066406249999999E-5</v>
      </c>
      <c r="E10" s="1">
        <v>4.9804687499999997E-5</v>
      </c>
      <c r="F10" s="1">
        <v>16864</v>
      </c>
      <c r="G10" s="1">
        <v>32240</v>
      </c>
      <c r="H10" s="1">
        <f t="shared" si="0"/>
        <v>15376</v>
      </c>
      <c r="I10" s="1">
        <f t="shared" si="1"/>
        <v>30.03125</v>
      </c>
      <c r="J10" s="1">
        <v>24320</v>
      </c>
      <c r="K10" s="1">
        <f t="shared" si="2"/>
        <v>7456</v>
      </c>
      <c r="L10" s="1">
        <f t="shared" si="3"/>
        <v>14.5625</v>
      </c>
      <c r="M10" s="1">
        <v>16808</v>
      </c>
      <c r="N10" s="1">
        <v>17120</v>
      </c>
      <c r="O10" s="1">
        <f t="shared" si="4"/>
        <v>312</v>
      </c>
      <c r="P10" s="1">
        <f t="shared" si="5"/>
        <v>34.666666666666664</v>
      </c>
      <c r="Q10" s="1">
        <v>17044</v>
      </c>
      <c r="R10" s="1">
        <f t="shared" si="6"/>
        <v>236</v>
      </c>
      <c r="S10" s="1">
        <f t="shared" si="7"/>
        <v>26.222222222222221</v>
      </c>
    </row>
    <row r="11" spans="1:19" x14ac:dyDescent="0.25">
      <c r="A11">
        <f t="shared" si="8"/>
        <v>1024</v>
      </c>
      <c r="B11" s="1">
        <v>4.7851562500000002E-5</v>
      </c>
      <c r="C11" s="1">
        <v>8.8867187499999998E-5</v>
      </c>
      <c r="D11" s="1">
        <v>3.6132812499999998E-5</v>
      </c>
      <c r="E11" s="1">
        <v>9.9609374999999994E-5</v>
      </c>
      <c r="F11" s="1">
        <v>33128</v>
      </c>
      <c r="G11" s="1">
        <v>64408</v>
      </c>
      <c r="H11" s="1">
        <f t="shared" si="0"/>
        <v>31280</v>
      </c>
      <c r="I11" s="1">
        <f t="shared" si="1"/>
        <v>30.546875</v>
      </c>
      <c r="J11" s="1">
        <v>47296</v>
      </c>
      <c r="K11" s="1">
        <f t="shared" si="2"/>
        <v>14168</v>
      </c>
      <c r="L11" s="1">
        <f t="shared" si="3"/>
        <v>13.8359375</v>
      </c>
      <c r="M11" s="1">
        <v>33208</v>
      </c>
      <c r="N11" s="1">
        <v>33552</v>
      </c>
      <c r="O11" s="1">
        <f t="shared" si="4"/>
        <v>344</v>
      </c>
      <c r="P11" s="1">
        <f t="shared" si="5"/>
        <v>34.4</v>
      </c>
      <c r="Q11" s="1">
        <v>33408</v>
      </c>
      <c r="R11" s="1">
        <f t="shared" si="6"/>
        <v>200</v>
      </c>
      <c r="S11" s="1">
        <f t="shared" si="7"/>
        <v>20</v>
      </c>
    </row>
    <row r="12" spans="1:19" x14ac:dyDescent="0.25">
      <c r="A12">
        <f t="shared" si="8"/>
        <v>2048</v>
      </c>
      <c r="B12" s="1">
        <v>9.5703125000000004E-5</v>
      </c>
      <c r="C12" s="1">
        <v>1.77734375E-4</v>
      </c>
      <c r="D12" s="1">
        <v>7.4218749999999998E-5</v>
      </c>
      <c r="E12" s="1">
        <v>1.9726562500000001E-4</v>
      </c>
      <c r="F12" s="1">
        <v>65896</v>
      </c>
      <c r="G12" s="1">
        <v>124720</v>
      </c>
      <c r="H12" s="1">
        <f t="shared" si="0"/>
        <v>58824</v>
      </c>
      <c r="I12" s="1">
        <f t="shared" si="1"/>
        <v>28.72265625</v>
      </c>
      <c r="J12" s="1">
        <v>97268</v>
      </c>
      <c r="K12" s="1">
        <f t="shared" si="2"/>
        <v>31372</v>
      </c>
      <c r="L12" s="1">
        <f t="shared" si="3"/>
        <v>15.318359375</v>
      </c>
      <c r="M12" s="1">
        <v>66120</v>
      </c>
      <c r="N12" s="1">
        <v>66408</v>
      </c>
      <c r="O12" s="1">
        <f t="shared" si="4"/>
        <v>288</v>
      </c>
      <c r="P12" s="1">
        <f t="shared" si="5"/>
        <v>26.181818181818183</v>
      </c>
      <c r="Q12" s="1">
        <v>66236</v>
      </c>
      <c r="R12" s="1">
        <f t="shared" si="6"/>
        <v>116</v>
      </c>
      <c r="S12" s="1">
        <f t="shared" si="7"/>
        <v>10.545454545454545</v>
      </c>
    </row>
    <row r="13" spans="1:19" x14ac:dyDescent="0.25">
      <c r="A13">
        <f t="shared" si="8"/>
        <v>4096</v>
      </c>
      <c r="B13" s="1">
        <v>1.9531250000000001E-4</v>
      </c>
      <c r="C13" s="1">
        <v>3.5546874999999999E-4</v>
      </c>
      <c r="D13" s="1">
        <v>1.484375E-4</v>
      </c>
      <c r="E13" s="1">
        <v>3.9843749999999997E-4</v>
      </c>
      <c r="F13" s="1">
        <v>131552</v>
      </c>
      <c r="G13" s="1">
        <v>249560</v>
      </c>
      <c r="H13" s="1">
        <f t="shared" si="0"/>
        <v>118008</v>
      </c>
      <c r="I13" s="1">
        <f t="shared" si="1"/>
        <v>28.810546875</v>
      </c>
      <c r="J13" s="1">
        <v>195848</v>
      </c>
      <c r="K13" s="1">
        <f t="shared" si="2"/>
        <v>64296</v>
      </c>
      <c r="L13" s="1">
        <f t="shared" si="3"/>
        <v>15.697265625</v>
      </c>
      <c r="M13" s="1">
        <v>131720</v>
      </c>
      <c r="N13" s="1">
        <v>131968</v>
      </c>
      <c r="O13" s="1">
        <f t="shared" si="4"/>
        <v>248</v>
      </c>
      <c r="P13" s="1">
        <f t="shared" si="5"/>
        <v>20.666666666666668</v>
      </c>
      <c r="Q13" s="1">
        <v>131776</v>
      </c>
      <c r="R13" s="1">
        <f t="shared" si="6"/>
        <v>56</v>
      </c>
      <c r="S13" s="1">
        <f t="shared" si="7"/>
        <v>4.666666666666667</v>
      </c>
    </row>
    <row r="14" spans="1:19" x14ac:dyDescent="0.25">
      <c r="A14">
        <f t="shared" si="8"/>
        <v>8192</v>
      </c>
      <c r="B14" s="1">
        <v>3.8281250000000001E-4</v>
      </c>
      <c r="C14" s="1">
        <v>7.8906250000000005E-4</v>
      </c>
      <c r="D14" s="1">
        <v>2.8906249999999999E-4</v>
      </c>
      <c r="E14" s="1">
        <v>7.8906250000000005E-4</v>
      </c>
      <c r="F14" s="1">
        <v>262624</v>
      </c>
      <c r="G14" s="1">
        <v>494904</v>
      </c>
      <c r="H14" s="1">
        <f t="shared" si="0"/>
        <v>232280</v>
      </c>
      <c r="I14" s="1">
        <f t="shared" si="1"/>
        <v>28.3544921875</v>
      </c>
      <c r="J14" s="1">
        <v>379360</v>
      </c>
      <c r="K14" s="1">
        <f t="shared" si="2"/>
        <v>116736</v>
      </c>
      <c r="L14" s="1">
        <f t="shared" si="3"/>
        <v>14.25</v>
      </c>
      <c r="M14" s="1">
        <v>262792</v>
      </c>
      <c r="N14" s="1">
        <v>263280</v>
      </c>
      <c r="O14" s="1">
        <f t="shared" si="4"/>
        <v>488</v>
      </c>
      <c r="P14" s="1">
        <f t="shared" si="5"/>
        <v>37.53846153846154</v>
      </c>
      <c r="Q14" s="1">
        <v>263044</v>
      </c>
      <c r="R14" s="1">
        <f t="shared" si="6"/>
        <v>252</v>
      </c>
      <c r="S14" s="1">
        <f t="shared" si="7"/>
        <v>19.384615384615383</v>
      </c>
    </row>
    <row r="15" spans="1:19" x14ac:dyDescent="0.25">
      <c r="A15">
        <f t="shared" si="8"/>
        <v>16384</v>
      </c>
      <c r="B15" s="1">
        <v>7.5000000000000002E-4</v>
      </c>
      <c r="C15" s="1">
        <v>1.421875E-3</v>
      </c>
      <c r="D15" s="1">
        <v>6.09375E-4</v>
      </c>
      <c r="E15" s="1">
        <v>1.734375E-3</v>
      </c>
      <c r="F15" s="1">
        <v>524648</v>
      </c>
      <c r="G15" s="1">
        <v>1027696</v>
      </c>
      <c r="H15" s="1">
        <f t="shared" si="0"/>
        <v>503048</v>
      </c>
      <c r="I15" s="1">
        <f t="shared" si="1"/>
        <v>30.70361328125</v>
      </c>
      <c r="J15" s="1">
        <v>764632</v>
      </c>
      <c r="K15" s="1">
        <f t="shared" si="2"/>
        <v>239984</v>
      </c>
      <c r="L15" s="1">
        <f t="shared" si="3"/>
        <v>14.6474609375</v>
      </c>
      <c r="M15" s="1">
        <v>525176</v>
      </c>
      <c r="N15" s="1">
        <v>525688</v>
      </c>
      <c r="O15" s="1">
        <f t="shared" si="4"/>
        <v>512</v>
      </c>
      <c r="P15" s="1">
        <f t="shared" si="5"/>
        <v>36.571428571428569</v>
      </c>
      <c r="Q15" s="1">
        <v>525404</v>
      </c>
      <c r="R15" s="1">
        <f t="shared" si="6"/>
        <v>228</v>
      </c>
      <c r="S15" s="1">
        <f t="shared" si="7"/>
        <v>16.285714285714285</v>
      </c>
    </row>
    <row r="16" spans="1:19" x14ac:dyDescent="0.25">
      <c r="A16">
        <f t="shared" si="8"/>
        <v>32768</v>
      </c>
      <c r="B16" s="1">
        <v>1.5312500000000001E-3</v>
      </c>
      <c r="C16" s="1">
        <v>2.8437499999999999E-3</v>
      </c>
      <c r="D16" s="1">
        <v>1.1875E-3</v>
      </c>
      <c r="E16" s="1">
        <v>3.2187499999999998E-3</v>
      </c>
      <c r="F16" s="1">
        <v>1048936</v>
      </c>
      <c r="G16" s="1">
        <v>2001680</v>
      </c>
      <c r="H16" s="1">
        <f t="shared" si="0"/>
        <v>952744</v>
      </c>
      <c r="I16" s="1">
        <f t="shared" si="1"/>
        <v>29.075439453125</v>
      </c>
      <c r="J16" s="1">
        <v>1537012</v>
      </c>
      <c r="K16" s="1">
        <f t="shared" si="2"/>
        <v>488076</v>
      </c>
      <c r="L16" s="1">
        <f t="shared" si="3"/>
        <v>14.8948974609375</v>
      </c>
      <c r="M16" s="1">
        <v>1050112</v>
      </c>
      <c r="N16" s="1">
        <v>1050456</v>
      </c>
      <c r="O16" s="1">
        <f t="shared" si="4"/>
        <v>344</v>
      </c>
      <c r="P16" s="1">
        <f t="shared" si="5"/>
        <v>22.933333333333334</v>
      </c>
      <c r="Q16" s="1">
        <v>1050232</v>
      </c>
      <c r="R16" s="1">
        <f t="shared" si="6"/>
        <v>120</v>
      </c>
      <c r="S16" s="1">
        <f t="shared" si="7"/>
        <v>8</v>
      </c>
    </row>
    <row r="18" spans="2:9" x14ac:dyDescent="0.25">
      <c r="B18" s="1">
        <f>B2/A2</f>
        <v>2.7751922605E-7</v>
      </c>
      <c r="C18" s="1">
        <f t="shared" ref="C18:C31" si="9">C2/A2</f>
        <v>4.5013427735000002E-7</v>
      </c>
      <c r="D18" s="1">
        <f>D2/A2</f>
        <v>2.8800964355000001E-7</v>
      </c>
      <c r="E18" s="1">
        <f>E2/A2</f>
        <v>4.1389465330000001E-7</v>
      </c>
      <c r="G18">
        <f>A2/A2</f>
        <v>1</v>
      </c>
      <c r="H18" s="1">
        <f>A2/LOG(A2,2)</f>
        <v>2</v>
      </c>
      <c r="I18" s="1">
        <f>LOG(A2,2)</f>
        <v>1</v>
      </c>
    </row>
    <row r="19" spans="2:9" x14ac:dyDescent="0.25">
      <c r="B19" s="1">
        <f t="shared" ref="B19:E19" si="10">B3/A3</f>
        <v>1.5544891357500001E-7</v>
      </c>
      <c r="C19" s="1">
        <f t="shared" si="9"/>
        <v>2.7275085449999998E-7</v>
      </c>
      <c r="D19" s="1">
        <f t="shared" ref="D19:D32" si="11">D3/A3</f>
        <v>1.6021728514999999E-7</v>
      </c>
      <c r="E19" s="1">
        <f t="shared" ref="E19:E32" si="12">E3/A3</f>
        <v>2.67982483E-7</v>
      </c>
      <c r="G19">
        <f t="shared" ref="G19:G32" si="13">A3/A3</f>
        <v>1</v>
      </c>
      <c r="H19" s="1">
        <f t="shared" ref="H19:H32" si="14">A3/LOG(A3,2)</f>
        <v>2</v>
      </c>
      <c r="I19" s="1">
        <f t="shared" ref="I19:I32" si="15">LOG(A3,2)</f>
        <v>2</v>
      </c>
    </row>
    <row r="20" spans="2:9" x14ac:dyDescent="0.25">
      <c r="B20" s="1">
        <f t="shared" ref="B20:E20" si="16">B4/A4</f>
        <v>9.6321105962500005E-8</v>
      </c>
      <c r="C20" s="1">
        <f t="shared" si="9"/>
        <v>1.81198120125E-7</v>
      </c>
      <c r="D20" s="1">
        <f t="shared" si="11"/>
        <v>9.4413757324999997E-8</v>
      </c>
      <c r="E20" s="1">
        <f t="shared" si="12"/>
        <v>1.96456909125E-7</v>
      </c>
      <c r="G20">
        <f t="shared" si="13"/>
        <v>1</v>
      </c>
      <c r="H20" s="1">
        <f t="shared" si="14"/>
        <v>2.6666666666666665</v>
      </c>
      <c r="I20" s="1">
        <f t="shared" si="15"/>
        <v>3</v>
      </c>
    </row>
    <row r="21" spans="2:9" x14ac:dyDescent="0.25">
      <c r="B21" s="1">
        <f t="shared" ref="B21:E21" si="17">B5/A5</f>
        <v>6.8664550749999998E-8</v>
      </c>
      <c r="C21" s="1">
        <f t="shared" si="9"/>
        <v>1.3065338137499999E-7</v>
      </c>
      <c r="D21" s="1">
        <f t="shared" si="11"/>
        <v>6.1035156250000001E-8</v>
      </c>
      <c r="E21" s="1">
        <f t="shared" si="12"/>
        <v>1.3923645018749999E-7</v>
      </c>
      <c r="G21">
        <f t="shared" si="13"/>
        <v>1</v>
      </c>
      <c r="H21" s="1">
        <f t="shared" si="14"/>
        <v>4</v>
      </c>
      <c r="I21" s="1">
        <f t="shared" si="15"/>
        <v>4</v>
      </c>
    </row>
    <row r="22" spans="2:9" x14ac:dyDescent="0.25">
      <c r="B22" s="1">
        <f t="shared" ref="B22:E22" si="18">B6/A6</f>
        <v>5.531311034375E-8</v>
      </c>
      <c r="C22" s="1">
        <f t="shared" si="9"/>
        <v>1.0299682615624999E-7</v>
      </c>
      <c r="D22" s="1">
        <f t="shared" si="11"/>
        <v>4.4822692875000001E-8</v>
      </c>
      <c r="E22" s="1">
        <f t="shared" si="12"/>
        <v>1.1444091796875E-7</v>
      </c>
      <c r="G22">
        <f t="shared" si="13"/>
        <v>1</v>
      </c>
      <c r="H22" s="1">
        <f t="shared" si="14"/>
        <v>6.4</v>
      </c>
      <c r="I22" s="1">
        <f t="shared" si="15"/>
        <v>5</v>
      </c>
    </row>
    <row r="23" spans="2:9" x14ac:dyDescent="0.25">
      <c r="B23" s="1">
        <f t="shared" ref="B23:E23" si="19">B7/A7</f>
        <v>4.9591064453124998E-8</v>
      </c>
      <c r="C23" s="1">
        <f t="shared" si="9"/>
        <v>9.5367431640625005E-8</v>
      </c>
      <c r="D23" s="1">
        <f t="shared" si="11"/>
        <v>3.910064696875E-8</v>
      </c>
      <c r="E23" s="1">
        <f t="shared" si="12"/>
        <v>1.03950500484375E-7</v>
      </c>
      <c r="G23">
        <f t="shared" si="13"/>
        <v>1</v>
      </c>
      <c r="H23" s="1">
        <f t="shared" si="14"/>
        <v>10.666666666666666</v>
      </c>
      <c r="I23" s="1">
        <f t="shared" si="15"/>
        <v>6</v>
      </c>
    </row>
    <row r="24" spans="2:9" x14ac:dyDescent="0.25">
      <c r="B24" s="1">
        <f t="shared" ref="B24:E24" si="20">B8/A8</f>
        <v>4.8637390132812502E-8</v>
      </c>
      <c r="C24" s="1">
        <f t="shared" si="9"/>
        <v>9.1552734375000002E-8</v>
      </c>
      <c r="D24" s="1">
        <f t="shared" si="11"/>
        <v>3.7193298335937499E-8</v>
      </c>
      <c r="E24" s="1">
        <f t="shared" si="12"/>
        <v>1.00135803203125E-7</v>
      </c>
      <c r="G24">
        <f t="shared" si="13"/>
        <v>1</v>
      </c>
      <c r="H24" s="1">
        <f t="shared" si="14"/>
        <v>18.285714285714285</v>
      </c>
      <c r="I24" s="1">
        <f t="shared" si="15"/>
        <v>7</v>
      </c>
    </row>
    <row r="25" spans="2:9" x14ac:dyDescent="0.25">
      <c r="B25" s="1">
        <f t="shared" ref="B25:E25" si="21">B9/A9</f>
        <v>4.6730041523437501E-8</v>
      </c>
      <c r="C25" s="1">
        <f t="shared" si="9"/>
        <v>8.8691711406250006E-8</v>
      </c>
      <c r="D25" s="1">
        <f t="shared" si="11"/>
        <v>3.6239624023437499E-8</v>
      </c>
      <c r="E25" s="1">
        <f t="shared" si="12"/>
        <v>1.00135803203125E-7</v>
      </c>
      <c r="G25">
        <f t="shared" si="13"/>
        <v>1</v>
      </c>
      <c r="H25" s="1">
        <f t="shared" si="14"/>
        <v>32</v>
      </c>
      <c r="I25" s="1">
        <f t="shared" si="15"/>
        <v>8</v>
      </c>
    </row>
    <row r="26" spans="2:9" x14ac:dyDescent="0.25">
      <c r="B26" s="1">
        <f t="shared" ref="B26:E26" si="22">B10/A10</f>
        <v>4.6730041503906252E-8</v>
      </c>
      <c r="C26" s="1">
        <f t="shared" si="9"/>
        <v>8.7738037109374999E-8</v>
      </c>
      <c r="D26" s="1">
        <f t="shared" si="11"/>
        <v>3.5285949707031248E-8</v>
      </c>
      <c r="E26" s="1">
        <f t="shared" si="12"/>
        <v>9.7274780273437494E-8</v>
      </c>
      <c r="G26">
        <f t="shared" si="13"/>
        <v>1</v>
      </c>
      <c r="H26" s="1">
        <f t="shared" si="14"/>
        <v>56.888888888888886</v>
      </c>
      <c r="I26" s="1">
        <f t="shared" si="15"/>
        <v>9</v>
      </c>
    </row>
    <row r="27" spans="2:9" x14ac:dyDescent="0.25">
      <c r="B27" s="1">
        <f t="shared" ref="B27:E27" si="23">B11/A11</f>
        <v>4.6730041503906252E-8</v>
      </c>
      <c r="C27" s="1">
        <f t="shared" si="9"/>
        <v>8.6784362792968748E-8</v>
      </c>
      <c r="D27" s="1">
        <f t="shared" si="11"/>
        <v>3.5285949707031248E-8</v>
      </c>
      <c r="E27" s="1">
        <f t="shared" si="12"/>
        <v>9.7274780273437494E-8</v>
      </c>
      <c r="G27">
        <f t="shared" si="13"/>
        <v>1</v>
      </c>
      <c r="H27" s="1">
        <f t="shared" si="14"/>
        <v>102.4</v>
      </c>
      <c r="I27" s="1">
        <f t="shared" si="15"/>
        <v>10</v>
      </c>
    </row>
    <row r="28" spans="2:9" x14ac:dyDescent="0.25">
      <c r="B28" s="1">
        <f t="shared" ref="B28:E28" si="24">B12/A12</f>
        <v>4.6730041503906252E-8</v>
      </c>
      <c r="C28" s="1">
        <f t="shared" si="9"/>
        <v>8.6784362792968748E-8</v>
      </c>
      <c r="D28" s="1">
        <f t="shared" si="11"/>
        <v>3.6239624023437499E-8</v>
      </c>
      <c r="E28" s="1">
        <f t="shared" si="12"/>
        <v>9.6321105957031256E-8</v>
      </c>
      <c r="G28">
        <f t="shared" si="13"/>
        <v>1</v>
      </c>
      <c r="H28" s="1">
        <f t="shared" si="14"/>
        <v>186.18181818181819</v>
      </c>
      <c r="I28" s="1">
        <f t="shared" si="15"/>
        <v>11</v>
      </c>
    </row>
    <row r="29" spans="2:9" x14ac:dyDescent="0.25">
      <c r="B29" s="1">
        <f t="shared" ref="B29:E29" si="25">B13/A13</f>
        <v>4.7683715820312503E-8</v>
      </c>
      <c r="C29" s="1">
        <f t="shared" si="9"/>
        <v>8.6784362792968748E-8</v>
      </c>
      <c r="D29" s="1">
        <f t="shared" si="11"/>
        <v>3.6239624023437499E-8</v>
      </c>
      <c r="E29" s="1">
        <f t="shared" si="12"/>
        <v>9.7274780273437494E-8</v>
      </c>
      <c r="G29">
        <f t="shared" si="13"/>
        <v>1</v>
      </c>
      <c r="H29" s="1">
        <f t="shared" si="14"/>
        <v>341.33333333333331</v>
      </c>
      <c r="I29" s="1">
        <f t="shared" si="15"/>
        <v>12</v>
      </c>
    </row>
    <row r="30" spans="2:9" x14ac:dyDescent="0.25">
      <c r="B30" s="1">
        <f t="shared" ref="B30:E30" si="26">B14/A14</f>
        <v>4.6730041503906252E-8</v>
      </c>
      <c r="C30" s="1">
        <f t="shared" si="9"/>
        <v>9.6321105957031256E-8</v>
      </c>
      <c r="D30" s="1">
        <f t="shared" si="11"/>
        <v>3.5285949707031248E-8</v>
      </c>
      <c r="E30" s="1">
        <f t="shared" si="12"/>
        <v>9.6321105957031256E-8</v>
      </c>
      <c r="G30">
        <f t="shared" si="13"/>
        <v>1</v>
      </c>
      <c r="H30" s="1">
        <f t="shared" si="14"/>
        <v>630.15384615384619</v>
      </c>
      <c r="I30" s="1">
        <f t="shared" si="15"/>
        <v>13</v>
      </c>
    </row>
    <row r="31" spans="2:9" x14ac:dyDescent="0.25">
      <c r="B31" s="1">
        <f t="shared" ref="B31:E31" si="27">B15/A15</f>
        <v>4.5776367187500001E-8</v>
      </c>
      <c r="C31" s="1">
        <f t="shared" si="9"/>
        <v>8.6784362792968748E-8</v>
      </c>
      <c r="D31" s="1">
        <f t="shared" si="11"/>
        <v>3.719329833984375E-8</v>
      </c>
      <c r="E31" s="1">
        <f t="shared" si="12"/>
        <v>1.0585784912109375E-7</v>
      </c>
      <c r="G31">
        <f t="shared" si="13"/>
        <v>1</v>
      </c>
      <c r="H31" s="1">
        <f t="shared" si="14"/>
        <v>1170.2857142857142</v>
      </c>
      <c r="I31" s="1">
        <f t="shared" si="15"/>
        <v>14</v>
      </c>
    </row>
    <row r="32" spans="2:9" x14ac:dyDescent="0.25">
      <c r="B32" s="1">
        <f t="shared" ref="B32:E32" si="28">B16/A16</f>
        <v>4.6730041503906252E-8</v>
      </c>
      <c r="C32" s="1">
        <f>C16/A16</f>
        <v>8.6784362792968748E-8</v>
      </c>
      <c r="D32" s="1">
        <f t="shared" si="11"/>
        <v>3.6239624023437499E-8</v>
      </c>
      <c r="E32" s="1">
        <f t="shared" si="12"/>
        <v>9.8228454589843745E-8</v>
      </c>
      <c r="G32">
        <f t="shared" si="13"/>
        <v>1</v>
      </c>
      <c r="H32" s="1">
        <f t="shared" si="14"/>
        <v>2184.5333333333333</v>
      </c>
      <c r="I32" s="1">
        <f t="shared" si="15"/>
        <v>15</v>
      </c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Time</vt:lpstr>
      <vt:lpstr>Time2</vt:lpstr>
      <vt:lpstr>MemLin1</vt:lpstr>
      <vt:lpstr>MemLin2</vt:lpstr>
      <vt:lpstr>MemBal1</vt:lpstr>
      <vt:lpstr>MemBal2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Chuan Zheng</dc:creator>
  <cp:lastModifiedBy>Bruce Chuan Zheng</cp:lastModifiedBy>
  <dcterms:created xsi:type="dcterms:W3CDTF">2013-03-20T04:00:01Z</dcterms:created>
  <dcterms:modified xsi:type="dcterms:W3CDTF">2013-03-20T08:40:04Z</dcterms:modified>
</cp:coreProperties>
</file>