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John/Dropbox/GovHack/Raw 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I4" i="1"/>
  <c r="H4" i="1"/>
  <c r="G4" i="1"/>
  <c r="F4" i="1"/>
  <c r="D4" i="1"/>
  <c r="E4" i="1"/>
  <c r="C4" i="1"/>
  <c r="B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L4" i="1"/>
  <c r="K4" i="1"/>
  <c r="N32" i="1"/>
  <c r="P32" i="1"/>
  <c r="R32" i="1"/>
  <c r="T32" i="1"/>
  <c r="V32" i="1"/>
  <c r="X32" i="1"/>
  <c r="Z32" i="1"/>
  <c r="AB32" i="1"/>
  <c r="AD32" i="1"/>
  <c r="AF32" i="1"/>
  <c r="AE32" i="1"/>
  <c r="N31" i="1"/>
  <c r="P31" i="1"/>
  <c r="R31" i="1"/>
  <c r="T31" i="1"/>
  <c r="V31" i="1"/>
  <c r="X31" i="1"/>
  <c r="Z31" i="1"/>
  <c r="AB31" i="1"/>
  <c r="AD31" i="1"/>
  <c r="AF31" i="1"/>
  <c r="AE31" i="1"/>
  <c r="N30" i="1"/>
  <c r="P30" i="1"/>
  <c r="R30" i="1"/>
  <c r="T30" i="1"/>
  <c r="V30" i="1"/>
  <c r="X30" i="1"/>
  <c r="Z30" i="1"/>
  <c r="AB30" i="1"/>
  <c r="AD30" i="1"/>
  <c r="AF30" i="1"/>
  <c r="AE30" i="1"/>
  <c r="N29" i="1"/>
  <c r="P29" i="1"/>
  <c r="R29" i="1"/>
  <c r="T29" i="1"/>
  <c r="V29" i="1"/>
  <c r="X29" i="1"/>
  <c r="Z29" i="1"/>
  <c r="AB29" i="1"/>
  <c r="AD29" i="1"/>
  <c r="AF29" i="1"/>
  <c r="AE29" i="1"/>
  <c r="N28" i="1"/>
  <c r="P28" i="1"/>
  <c r="R28" i="1"/>
  <c r="T28" i="1"/>
  <c r="V28" i="1"/>
  <c r="X28" i="1"/>
  <c r="Z28" i="1"/>
  <c r="AB28" i="1"/>
  <c r="AD28" i="1"/>
  <c r="AF28" i="1"/>
  <c r="AE28" i="1"/>
  <c r="N27" i="1"/>
  <c r="P27" i="1"/>
  <c r="R27" i="1"/>
  <c r="T27" i="1"/>
  <c r="V27" i="1"/>
  <c r="X27" i="1"/>
  <c r="Z27" i="1"/>
  <c r="AB27" i="1"/>
  <c r="AD27" i="1"/>
  <c r="AF27" i="1"/>
  <c r="AE27" i="1"/>
  <c r="N26" i="1"/>
  <c r="P26" i="1"/>
  <c r="R26" i="1"/>
  <c r="T26" i="1"/>
  <c r="V26" i="1"/>
  <c r="X26" i="1"/>
  <c r="Z26" i="1"/>
  <c r="AB26" i="1"/>
  <c r="AD26" i="1"/>
  <c r="AF26" i="1"/>
  <c r="AE26" i="1"/>
  <c r="N25" i="1"/>
  <c r="P25" i="1"/>
  <c r="R25" i="1"/>
  <c r="T25" i="1"/>
  <c r="V25" i="1"/>
  <c r="X25" i="1"/>
  <c r="Z25" i="1"/>
  <c r="AB25" i="1"/>
  <c r="AD25" i="1"/>
  <c r="AF25" i="1"/>
  <c r="AE25" i="1"/>
  <c r="N24" i="1"/>
  <c r="P24" i="1"/>
  <c r="R24" i="1"/>
  <c r="T24" i="1"/>
  <c r="V24" i="1"/>
  <c r="X24" i="1"/>
  <c r="Z24" i="1"/>
  <c r="AB24" i="1"/>
  <c r="AD24" i="1"/>
  <c r="AF24" i="1"/>
  <c r="AE24" i="1"/>
  <c r="N23" i="1"/>
  <c r="P23" i="1"/>
  <c r="R23" i="1"/>
  <c r="T23" i="1"/>
  <c r="V23" i="1"/>
  <c r="X23" i="1"/>
  <c r="Z23" i="1"/>
  <c r="AB23" i="1"/>
  <c r="AD23" i="1"/>
  <c r="AF23" i="1"/>
  <c r="AE23" i="1"/>
  <c r="N22" i="1"/>
  <c r="P22" i="1"/>
  <c r="R22" i="1"/>
  <c r="T22" i="1"/>
  <c r="V22" i="1"/>
  <c r="X22" i="1"/>
  <c r="Z22" i="1"/>
  <c r="AB22" i="1"/>
  <c r="AD22" i="1"/>
  <c r="AF22" i="1"/>
  <c r="AE22" i="1"/>
  <c r="N21" i="1"/>
  <c r="P21" i="1"/>
  <c r="R21" i="1"/>
  <c r="T21" i="1"/>
  <c r="V21" i="1"/>
  <c r="X21" i="1"/>
  <c r="Z21" i="1"/>
  <c r="AB21" i="1"/>
  <c r="AD21" i="1"/>
  <c r="AF21" i="1"/>
  <c r="AE21" i="1"/>
  <c r="N20" i="1"/>
  <c r="P20" i="1"/>
  <c r="R20" i="1"/>
  <c r="T20" i="1"/>
  <c r="V20" i="1"/>
  <c r="X20" i="1"/>
  <c r="Z20" i="1"/>
  <c r="AB20" i="1"/>
  <c r="AD20" i="1"/>
  <c r="AF20" i="1"/>
  <c r="AE20" i="1"/>
  <c r="N19" i="1"/>
  <c r="P19" i="1"/>
  <c r="R19" i="1"/>
  <c r="T19" i="1"/>
  <c r="V19" i="1"/>
  <c r="X19" i="1"/>
  <c r="Z19" i="1"/>
  <c r="AB19" i="1"/>
  <c r="AD19" i="1"/>
  <c r="AF19" i="1"/>
  <c r="AE19" i="1"/>
  <c r="N18" i="1"/>
  <c r="P18" i="1"/>
  <c r="R18" i="1"/>
  <c r="T18" i="1"/>
  <c r="V18" i="1"/>
  <c r="X18" i="1"/>
  <c r="Z18" i="1"/>
  <c r="AB18" i="1"/>
  <c r="AD18" i="1"/>
  <c r="AF18" i="1"/>
  <c r="AE18" i="1"/>
  <c r="N17" i="1"/>
  <c r="P17" i="1"/>
  <c r="R17" i="1"/>
  <c r="T17" i="1"/>
  <c r="V17" i="1"/>
  <c r="X17" i="1"/>
  <c r="Z17" i="1"/>
  <c r="AB17" i="1"/>
  <c r="AD17" i="1"/>
  <c r="AF17" i="1"/>
  <c r="AE17" i="1"/>
  <c r="N16" i="1"/>
  <c r="P16" i="1"/>
  <c r="R16" i="1"/>
  <c r="T16" i="1"/>
  <c r="V16" i="1"/>
  <c r="X16" i="1"/>
  <c r="Z16" i="1"/>
  <c r="AB16" i="1"/>
  <c r="AD16" i="1"/>
  <c r="AF16" i="1"/>
  <c r="AE16" i="1"/>
  <c r="N15" i="1"/>
  <c r="P15" i="1"/>
  <c r="R15" i="1"/>
  <c r="T15" i="1"/>
  <c r="V15" i="1"/>
  <c r="X15" i="1"/>
  <c r="Z15" i="1"/>
  <c r="AB15" i="1"/>
  <c r="AD15" i="1"/>
  <c r="AF15" i="1"/>
  <c r="AE15" i="1"/>
  <c r="N14" i="1"/>
  <c r="P14" i="1"/>
  <c r="R14" i="1"/>
  <c r="T14" i="1"/>
  <c r="V14" i="1"/>
  <c r="X14" i="1"/>
  <c r="Z14" i="1"/>
  <c r="AB14" i="1"/>
  <c r="AD14" i="1"/>
  <c r="AF14" i="1"/>
  <c r="AE14" i="1"/>
  <c r="N13" i="1"/>
  <c r="P13" i="1"/>
  <c r="R13" i="1"/>
  <c r="T13" i="1"/>
  <c r="V13" i="1"/>
  <c r="X13" i="1"/>
  <c r="Z13" i="1"/>
  <c r="AB13" i="1"/>
  <c r="AD13" i="1"/>
  <c r="AF13" i="1"/>
  <c r="AE13" i="1"/>
  <c r="N12" i="1"/>
  <c r="P12" i="1"/>
  <c r="R12" i="1"/>
  <c r="T12" i="1"/>
  <c r="V12" i="1"/>
  <c r="X12" i="1"/>
  <c r="Z12" i="1"/>
  <c r="AB12" i="1"/>
  <c r="AD12" i="1"/>
  <c r="AF12" i="1"/>
  <c r="AE12" i="1"/>
  <c r="N11" i="1"/>
  <c r="P11" i="1"/>
  <c r="R11" i="1"/>
  <c r="T11" i="1"/>
  <c r="V11" i="1"/>
  <c r="X11" i="1"/>
  <c r="Z11" i="1"/>
  <c r="AB11" i="1"/>
  <c r="AD11" i="1"/>
  <c r="AF11" i="1"/>
  <c r="AE11" i="1"/>
  <c r="N10" i="1"/>
  <c r="P10" i="1"/>
  <c r="R10" i="1"/>
  <c r="T10" i="1"/>
  <c r="V10" i="1"/>
  <c r="X10" i="1"/>
  <c r="Z10" i="1"/>
  <c r="AB10" i="1"/>
  <c r="AD10" i="1"/>
  <c r="AF10" i="1"/>
  <c r="AE10" i="1"/>
  <c r="N9" i="1"/>
  <c r="P9" i="1"/>
  <c r="R9" i="1"/>
  <c r="T9" i="1"/>
  <c r="V9" i="1"/>
  <c r="X9" i="1"/>
  <c r="Z9" i="1"/>
  <c r="AB9" i="1"/>
  <c r="AD9" i="1"/>
  <c r="AF9" i="1"/>
  <c r="AE9" i="1"/>
  <c r="N8" i="1"/>
  <c r="P8" i="1"/>
  <c r="R8" i="1"/>
  <c r="T8" i="1"/>
  <c r="V8" i="1"/>
  <c r="X8" i="1"/>
  <c r="Z8" i="1"/>
  <c r="AB8" i="1"/>
  <c r="AD8" i="1"/>
  <c r="AF8" i="1"/>
  <c r="AE8" i="1"/>
  <c r="N7" i="1"/>
  <c r="P7" i="1"/>
  <c r="R7" i="1"/>
  <c r="T7" i="1"/>
  <c r="V7" i="1"/>
  <c r="X7" i="1"/>
  <c r="Z7" i="1"/>
  <c r="AB7" i="1"/>
  <c r="AD7" i="1"/>
  <c r="AF7" i="1"/>
  <c r="AE7" i="1"/>
  <c r="N6" i="1"/>
  <c r="P6" i="1"/>
  <c r="R6" i="1"/>
  <c r="T6" i="1"/>
  <c r="V6" i="1"/>
  <c r="X6" i="1"/>
  <c r="Z6" i="1"/>
  <c r="AB6" i="1"/>
  <c r="AD6" i="1"/>
  <c r="AF6" i="1"/>
  <c r="AE6" i="1"/>
  <c r="N5" i="1"/>
  <c r="P5" i="1"/>
  <c r="R5" i="1"/>
  <c r="T5" i="1"/>
  <c r="V5" i="1"/>
  <c r="X5" i="1"/>
  <c r="Z5" i="1"/>
  <c r="AB5" i="1"/>
  <c r="AD5" i="1"/>
  <c r="AF5" i="1"/>
  <c r="AE5" i="1"/>
  <c r="N4" i="1"/>
  <c r="P4" i="1"/>
  <c r="R4" i="1"/>
  <c r="T4" i="1"/>
  <c r="V4" i="1"/>
  <c r="X4" i="1"/>
  <c r="Z4" i="1"/>
  <c r="AB4" i="1"/>
  <c r="AD4" i="1"/>
  <c r="AF4" i="1"/>
  <c r="AE4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M8" i="1"/>
  <c r="O8" i="1"/>
  <c r="Q8" i="1"/>
  <c r="S8" i="1"/>
  <c r="U8" i="1"/>
  <c r="W8" i="1"/>
  <c r="Y8" i="1"/>
  <c r="M9" i="1"/>
  <c r="O9" i="1"/>
  <c r="Q9" i="1"/>
  <c r="S9" i="1"/>
  <c r="U9" i="1"/>
  <c r="W9" i="1"/>
  <c r="Y9" i="1"/>
  <c r="M10" i="1"/>
  <c r="O10" i="1"/>
  <c r="Q10" i="1"/>
  <c r="S10" i="1"/>
  <c r="U10" i="1"/>
  <c r="W10" i="1"/>
  <c r="Y10" i="1"/>
  <c r="M11" i="1"/>
  <c r="O11" i="1"/>
  <c r="Q11" i="1"/>
  <c r="S11" i="1"/>
  <c r="U11" i="1"/>
  <c r="W11" i="1"/>
  <c r="Y11" i="1"/>
  <c r="M12" i="1"/>
  <c r="O12" i="1"/>
  <c r="Q12" i="1"/>
  <c r="S12" i="1"/>
  <c r="U12" i="1"/>
  <c r="W12" i="1"/>
  <c r="Y12" i="1"/>
  <c r="M13" i="1"/>
  <c r="O13" i="1"/>
  <c r="Q13" i="1"/>
  <c r="S13" i="1"/>
  <c r="U13" i="1"/>
  <c r="W13" i="1"/>
  <c r="Y13" i="1"/>
  <c r="M14" i="1"/>
  <c r="O14" i="1"/>
  <c r="Q14" i="1"/>
  <c r="S14" i="1"/>
  <c r="U14" i="1"/>
  <c r="W14" i="1"/>
  <c r="Y14" i="1"/>
  <c r="M15" i="1"/>
  <c r="O15" i="1"/>
  <c r="Q15" i="1"/>
  <c r="S15" i="1"/>
  <c r="U15" i="1"/>
  <c r="W15" i="1"/>
  <c r="Y15" i="1"/>
  <c r="M16" i="1"/>
  <c r="O16" i="1"/>
  <c r="Q16" i="1"/>
  <c r="S16" i="1"/>
  <c r="U16" i="1"/>
  <c r="W16" i="1"/>
  <c r="Y16" i="1"/>
  <c r="M17" i="1"/>
  <c r="O17" i="1"/>
  <c r="Q17" i="1"/>
  <c r="S17" i="1"/>
  <c r="U17" i="1"/>
  <c r="W17" i="1"/>
  <c r="Y17" i="1"/>
  <c r="M18" i="1"/>
  <c r="O18" i="1"/>
  <c r="Q18" i="1"/>
  <c r="S18" i="1"/>
  <c r="U18" i="1"/>
  <c r="W18" i="1"/>
  <c r="Y18" i="1"/>
  <c r="M19" i="1"/>
  <c r="O19" i="1"/>
  <c r="Q19" i="1"/>
  <c r="S19" i="1"/>
  <c r="U19" i="1"/>
  <c r="W19" i="1"/>
  <c r="Y19" i="1"/>
  <c r="M20" i="1"/>
  <c r="O20" i="1"/>
  <c r="Q20" i="1"/>
  <c r="S20" i="1"/>
  <c r="U20" i="1"/>
  <c r="W20" i="1"/>
  <c r="Y20" i="1"/>
  <c r="M21" i="1"/>
  <c r="O21" i="1"/>
  <c r="Q21" i="1"/>
  <c r="S21" i="1"/>
  <c r="U21" i="1"/>
  <c r="W21" i="1"/>
  <c r="Y21" i="1"/>
  <c r="M22" i="1"/>
  <c r="O22" i="1"/>
  <c r="Q22" i="1"/>
  <c r="S22" i="1"/>
  <c r="U22" i="1"/>
  <c r="W22" i="1"/>
  <c r="Y22" i="1"/>
  <c r="M23" i="1"/>
  <c r="O23" i="1"/>
  <c r="Q23" i="1"/>
  <c r="S23" i="1"/>
  <c r="U23" i="1"/>
  <c r="W23" i="1"/>
  <c r="Y23" i="1"/>
  <c r="M24" i="1"/>
  <c r="O24" i="1"/>
  <c r="Q24" i="1"/>
  <c r="S24" i="1"/>
  <c r="U24" i="1"/>
  <c r="W24" i="1"/>
  <c r="Y24" i="1"/>
  <c r="M25" i="1"/>
  <c r="O25" i="1"/>
  <c r="Q25" i="1"/>
  <c r="S25" i="1"/>
  <c r="U25" i="1"/>
  <c r="W25" i="1"/>
  <c r="Y25" i="1"/>
  <c r="M26" i="1"/>
  <c r="O26" i="1"/>
  <c r="Q26" i="1"/>
  <c r="S26" i="1"/>
  <c r="U26" i="1"/>
  <c r="W26" i="1"/>
  <c r="Y26" i="1"/>
  <c r="M27" i="1"/>
  <c r="O27" i="1"/>
  <c r="Q27" i="1"/>
  <c r="S27" i="1"/>
  <c r="U27" i="1"/>
  <c r="W27" i="1"/>
  <c r="Y27" i="1"/>
  <c r="M28" i="1"/>
  <c r="O28" i="1"/>
  <c r="Q28" i="1"/>
  <c r="S28" i="1"/>
  <c r="U28" i="1"/>
  <c r="W28" i="1"/>
  <c r="Y28" i="1"/>
  <c r="M29" i="1"/>
  <c r="O29" i="1"/>
  <c r="Q29" i="1"/>
  <c r="S29" i="1"/>
  <c r="U29" i="1"/>
  <c r="W29" i="1"/>
  <c r="Y29" i="1"/>
  <c r="M30" i="1"/>
  <c r="O30" i="1"/>
  <c r="Q30" i="1"/>
  <c r="S30" i="1"/>
  <c r="U30" i="1"/>
  <c r="W30" i="1"/>
  <c r="Y30" i="1"/>
  <c r="M31" i="1"/>
  <c r="O31" i="1"/>
  <c r="Q31" i="1"/>
  <c r="S31" i="1"/>
  <c r="U31" i="1"/>
  <c r="W31" i="1"/>
  <c r="Y31" i="1"/>
  <c r="M32" i="1"/>
  <c r="O32" i="1"/>
  <c r="Q32" i="1"/>
  <c r="S32" i="1"/>
  <c r="U32" i="1"/>
  <c r="W32" i="1"/>
  <c r="Y32" i="1"/>
  <c r="M5" i="1"/>
  <c r="O5" i="1"/>
  <c r="Q5" i="1"/>
  <c r="S5" i="1"/>
  <c r="U5" i="1"/>
  <c r="W5" i="1"/>
  <c r="Y5" i="1"/>
  <c r="M6" i="1"/>
  <c r="O6" i="1"/>
  <c r="Q6" i="1"/>
  <c r="S6" i="1"/>
  <c r="U6" i="1"/>
  <c r="W6" i="1"/>
  <c r="Y6" i="1"/>
  <c r="M7" i="1"/>
  <c r="O7" i="1"/>
  <c r="Q7" i="1"/>
  <c r="S7" i="1"/>
  <c r="U7" i="1"/>
  <c r="W7" i="1"/>
  <c r="Y7" i="1"/>
  <c r="Y4" i="1"/>
  <c r="W4" i="1"/>
  <c r="U4" i="1"/>
  <c r="S4" i="1"/>
  <c r="Q4" i="1"/>
  <c r="O4" i="1"/>
  <c r="M4" i="1"/>
</calcChain>
</file>

<file path=xl/sharedStrings.xml><?xml version="1.0" encoding="utf-8"?>
<sst xmlns="http://schemas.openxmlformats.org/spreadsheetml/2006/main" count="70" uniqueCount="66">
  <si>
    <t>Table 6: Western Australia - tabulated results (%) sorted by canopy cover</t>
  </si>
  <si>
    <t>Fremantle, City of 65.1 10.4 6.1 18.4 12.4 1.98 1.16 3.51</t>
  </si>
  <si>
    <t>Canning, City of 53.1 13.1 7.2 26.6 34.6 8.53 4.69 17.3</t>
  </si>
  <si>
    <t>Bayswater, City of 53.5 13.2 8 25.3 17.6 4.34 2.63 8.32</t>
  </si>
  <si>
    <t>Vincent, City of 65.9 13.4 4.1 16.6 7.52 1.53 0.47 1.89</t>
  </si>
  <si>
    <t>Wanneroo, City of 7.9 15 12.3 64.8 54.3 103.1 84.5 445.3</t>
  </si>
  <si>
    <t>Stirling, City of 52.9 15.2 4.8 27.1 55.5 16 5.05 28.5</t>
  </si>
  <si>
    <t>Bassendean, Town of 45.8 15.7 5.2 33.3 4.75 1.63 0.54 3.45</t>
  </si>
  <si>
    <t>Cockburn, City of 26.5 15.7 23.4 34.4 44.6 26.4 39.4 57.9</t>
  </si>
  <si>
    <t>Victoria Park, Town of 51.0 15.8 4.2 29.0 9.17 2.84 0.76 5.22</t>
  </si>
  <si>
    <t>Rockingham, City of 17.7 16.6 17.7 48 45.6 42.8 45.6 123.7</t>
  </si>
  <si>
    <t>South Perth, City of 49.6 17.7 4.8 27.9 9.86 3.52 0.95 5.54</t>
  </si>
  <si>
    <t>Joondalup, City of 50.8 18.5 5.5 25.2 50.4 18.4 5.46 25</t>
  </si>
  <si>
    <t>Melville, City of 49.1 18.8 5.1 27.0 26 9.96 2.7 14.3</t>
  </si>
  <si>
    <t>East Fremantle, Town of 56.9 18.9 4.6 19.6 1.79 0.59 0.14 0.62</t>
  </si>
  <si>
    <t>Cottesloe, Town of 49.9 19.2 4.9 26.0 1.93 0.74 0.19 1.01</t>
  </si>
  <si>
    <t>Gosnells, City of 24.2 19.7 15.3 40.8 30.9 25.1 19.5 52.1</t>
  </si>
  <si>
    <t>Mosman Park, Town of 48.7 20.7 6.9 23.7 2.12 0.9 0.3 1.03</t>
  </si>
  <si>
    <t>Claremont, Town of 54.2 20.9 4.6 20.3 2.69 1.04 0.23 1.01</t>
  </si>
  <si>
    <t>Kwinana, City of 18.8 22.2 16.7 42.2 22.7 26.7 20.1 50.8</t>
  </si>
  <si>
    <t>Cambridge, Town of 35.9 23.6 9.6 30.9 7.92 5.21 2.12 6.82</t>
  </si>
  <si>
    <t>Perth, City of 46.8 26.1 3.3 23.8 5.64 3.15 0.4 2.87</t>
  </si>
  <si>
    <t>Subiaco, City of 56.4 26.5 3.5 13.6 3.95 1.85 0.24 0.95</t>
  </si>
  <si>
    <t>Nedlands, City of 34.3 27.6 5.9 32.2 6.86 5.52 1.18 6.44</t>
  </si>
  <si>
    <t>Peppermint Grove, Shire of 48.2 28.6 5.2 18 0.52 0.31 0.06 0.19</t>
  </si>
  <si>
    <t>Armadale, City of 6.3 32.8 36.2 24.7 35.4 184.2 203.3 138.7</t>
  </si>
  <si>
    <t>Swan, City of 4.4 33.5 10.6 51.5 46 350.5 110.9 538.9</t>
  </si>
  <si>
    <t>Mundaring, Shire of 3.6 54.4 3.1 38.9 23.2 351 20 251</t>
  </si>
  <si>
    <t>Kalamunda, Shire of 6.7 62.8 4.8 25.7 21.8 204.2 15.6 83.6</t>
  </si>
  <si>
    <t>HS</t>
  </si>
  <si>
    <t>T</t>
  </si>
  <si>
    <t>S</t>
  </si>
  <si>
    <t>G/BG</t>
  </si>
  <si>
    <t>Percentage Cover</t>
  </si>
  <si>
    <t>Land Cover (km sq)</t>
  </si>
  <si>
    <t>Fremantle</t>
  </si>
  <si>
    <t>Canning</t>
  </si>
  <si>
    <t>Bayswater</t>
  </si>
  <si>
    <t>Vincent</t>
  </si>
  <si>
    <t>Wannero</t>
  </si>
  <si>
    <t>Stirling</t>
  </si>
  <si>
    <t>Bassendean</t>
  </si>
  <si>
    <t>Cockburn</t>
  </si>
  <si>
    <t>Victoria Park</t>
  </si>
  <si>
    <t>Rockingham</t>
  </si>
  <si>
    <t>South Perth</t>
  </si>
  <si>
    <t>Joondalup</t>
  </si>
  <si>
    <t>Melville</t>
  </si>
  <si>
    <t>East Fremantle</t>
  </si>
  <si>
    <t>Cottesloe</t>
  </si>
  <si>
    <t>Gosnells</t>
  </si>
  <si>
    <t>Mosman Park</t>
  </si>
  <si>
    <t>Claremont</t>
  </si>
  <si>
    <t>Kwinana</t>
  </si>
  <si>
    <t>Cambridge</t>
  </si>
  <si>
    <t>Perth</t>
  </si>
  <si>
    <t>Subiaco</t>
  </si>
  <si>
    <t>Nedlands</t>
  </si>
  <si>
    <t>Peppermint Grove</t>
  </si>
  <si>
    <t>Armadale</t>
  </si>
  <si>
    <t>Swan</t>
  </si>
  <si>
    <t>Mundaring</t>
  </si>
  <si>
    <t>Kalamunda</t>
  </si>
  <si>
    <t>Belmont</t>
  </si>
  <si>
    <t>Belmost, City of 50.6 9.1 9.5 30.8 20.1 3.62 3.78 12.3</t>
  </si>
  <si>
    <t>HS=Hard Surface, T=Tree, S=Shrub, G/BG=Grass/Bare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</si>
</sst>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H2" sqref="H2"/>
    </sheetView>
  </sheetViews>
  <sheetFormatPr baseColWidth="10" defaultRowHeight="16" x14ac:dyDescent="0.2"/>
  <cols>
    <col min="10" max="10" width="9" hidden="1" customWidth="1"/>
    <col min="11" max="32" width="0" hidden="1" customWidth="1"/>
  </cols>
  <sheetData>
    <row r="1" spans="1:32" x14ac:dyDescent="0.2">
      <c r="A1" t="s">
        <v>0</v>
      </c>
      <c r="H1" t="s">
        <v>65</v>
      </c>
    </row>
    <row r="2" spans="1:32" x14ac:dyDescent="0.2">
      <c r="B2" t="s">
        <v>33</v>
      </c>
      <c r="F2" t="s">
        <v>34</v>
      </c>
    </row>
    <row r="3" spans="1:32" x14ac:dyDescent="0.2">
      <c r="B3" t="s">
        <v>29</v>
      </c>
      <c r="C3" t="s">
        <v>30</v>
      </c>
      <c r="D3" t="s">
        <v>31</v>
      </c>
      <c r="E3" t="s">
        <v>32</v>
      </c>
      <c r="F3" t="s">
        <v>29</v>
      </c>
      <c r="G3" t="s">
        <v>30</v>
      </c>
      <c r="H3" t="s">
        <v>31</v>
      </c>
      <c r="I3" t="s">
        <v>32</v>
      </c>
    </row>
    <row r="4" spans="1:32" x14ac:dyDescent="0.2">
      <c r="A4" t="s">
        <v>63</v>
      </c>
      <c r="B4" t="str">
        <f>S4</f>
        <v xml:space="preserve">50.6 </v>
      </c>
      <c r="C4" t="str">
        <f>U4</f>
        <v xml:space="preserve">9.1 </v>
      </c>
      <c r="D4" t="str">
        <f>W4</f>
        <v xml:space="preserve">9.5 </v>
      </c>
      <c r="E4" t="str">
        <f>Y4</f>
        <v xml:space="preserve">30.8 </v>
      </c>
      <c r="F4" t="str">
        <f>AA4</f>
        <v xml:space="preserve">20.1 </v>
      </c>
      <c r="G4" t="str">
        <f>AC4</f>
        <v xml:space="preserve">3.62 </v>
      </c>
      <c r="H4" t="str">
        <f>AE4</f>
        <v xml:space="preserve">3.78 </v>
      </c>
      <c r="I4" t="str">
        <f>AF4</f>
        <v>12.3</v>
      </c>
      <c r="J4" t="s">
        <v>64</v>
      </c>
      <c r="K4" t="str">
        <f>LEFT(J4,FIND(",",J4,1))</f>
        <v>Belmost,</v>
      </c>
      <c r="L4" t="str">
        <f>RIGHT(J4,LEN(J4)-FIND(",",J4,1))</f>
        <v xml:space="preserve"> City of 50.6 9.1 9.5 30.8 20.1 3.62 3.78 12.3</v>
      </c>
      <c r="M4" t="str">
        <f>LEFT(L4,FIND(" ",L4,1))</f>
        <v xml:space="preserve"> </v>
      </c>
      <c r="N4" t="str">
        <f>RIGHT(L4,LEN(L4)-FIND(" ",L4,1))</f>
        <v>City of 50.6 9.1 9.5 30.8 20.1 3.62 3.78 12.3</v>
      </c>
      <c r="O4" t="str">
        <f>LEFT(N4,FIND(" ",N4,1))</f>
        <v xml:space="preserve">City </v>
      </c>
      <c r="P4" t="str">
        <f>RIGHT(N4,LEN(N4)-FIND(" ",N4,1))</f>
        <v>of 50.6 9.1 9.5 30.8 20.1 3.62 3.78 12.3</v>
      </c>
      <c r="Q4" t="str">
        <f>LEFT(P4,FIND(" ",P4,1))</f>
        <v xml:space="preserve">of </v>
      </c>
      <c r="R4" t="str">
        <f>RIGHT(P4,LEN(P4)-FIND(" ",P4,1))</f>
        <v>50.6 9.1 9.5 30.8 20.1 3.62 3.78 12.3</v>
      </c>
      <c r="S4" t="str">
        <f>LEFT(R4,FIND(" ",R4,1))</f>
        <v xml:space="preserve">50.6 </v>
      </c>
      <c r="T4" t="str">
        <f>RIGHT(R4,LEN(R4)-FIND(" ",R4,1))</f>
        <v>9.1 9.5 30.8 20.1 3.62 3.78 12.3</v>
      </c>
      <c r="U4" t="str">
        <f>LEFT(T4,FIND(" ",T4,1))</f>
        <v xml:space="preserve">9.1 </v>
      </c>
      <c r="V4" t="str">
        <f>RIGHT(T4,LEN(T4)-FIND(" ",T4,1))</f>
        <v>9.5 30.8 20.1 3.62 3.78 12.3</v>
      </c>
      <c r="W4" t="str">
        <f>LEFT(V4,FIND(" ",V4,1))</f>
        <v xml:space="preserve">9.5 </v>
      </c>
      <c r="X4" t="str">
        <f>RIGHT(V4,LEN(V4)-FIND(" ",V4,1))</f>
        <v>30.8 20.1 3.62 3.78 12.3</v>
      </c>
      <c r="Y4" t="str">
        <f>LEFT(X4,FIND(" ",X4,1))</f>
        <v xml:space="preserve">30.8 </v>
      </c>
      <c r="Z4" t="str">
        <f>RIGHT(X4,LEN(X4)-FIND(" ",X4,1))</f>
        <v>20.1 3.62 3.78 12.3</v>
      </c>
      <c r="AA4" t="str">
        <f>LEFT(Z4,FIND(" ",Z4,1))</f>
        <v xml:space="preserve">20.1 </v>
      </c>
      <c r="AB4" t="str">
        <f>RIGHT(Z4,LEN(Z4)-FIND(" ",Z4,1))</f>
        <v>3.62 3.78 12.3</v>
      </c>
      <c r="AC4" t="str">
        <f>LEFT(AB4,FIND(" ",AB4,1))</f>
        <v xml:space="preserve">3.62 </v>
      </c>
      <c r="AD4" t="str">
        <f>RIGHT(AB4,LEN(AB4)-FIND(" ",AB4,1))</f>
        <v>3.78 12.3</v>
      </c>
      <c r="AE4" t="str">
        <f>LEFT(AD4,FIND(" ",AD4,1))</f>
        <v xml:space="preserve">3.78 </v>
      </c>
      <c r="AF4" t="str">
        <f>RIGHT(AD4,LEN(AD4)-FIND(" ",AD4,1))</f>
        <v>12.3</v>
      </c>
    </row>
    <row r="5" spans="1:32" x14ac:dyDescent="0.2">
      <c r="A5" t="s">
        <v>35</v>
      </c>
      <c r="B5" t="str">
        <f t="shared" ref="B5:B32" si="0">S5</f>
        <v xml:space="preserve">65.1 </v>
      </c>
      <c r="C5" t="str">
        <f t="shared" ref="C5:C32" si="1">U5</f>
        <v xml:space="preserve">10.4 </v>
      </c>
      <c r="D5" t="str">
        <f t="shared" ref="D5:D32" si="2">W5</f>
        <v xml:space="preserve">6.1 </v>
      </c>
      <c r="E5" t="str">
        <f t="shared" ref="E5:E32" si="3">Y5</f>
        <v xml:space="preserve">18.4 </v>
      </c>
      <c r="F5" t="str">
        <f t="shared" ref="F5:F32" si="4">AA5</f>
        <v xml:space="preserve">12.4 </v>
      </c>
      <c r="G5" t="str">
        <f t="shared" ref="G5:G32" si="5">AC5</f>
        <v xml:space="preserve">1.98 </v>
      </c>
      <c r="H5" t="str">
        <f t="shared" ref="H5:H32" si="6">AE5</f>
        <v xml:space="preserve">1.16 </v>
      </c>
      <c r="I5" t="str">
        <f t="shared" ref="I5:I32" si="7">AF5</f>
        <v>3.51</v>
      </c>
      <c r="J5" t="s">
        <v>1</v>
      </c>
      <c r="K5" t="str">
        <f t="shared" ref="K5:K32" si="8">LEFT(J5,FIND(",",J5,1))</f>
        <v>Fremantle,</v>
      </c>
      <c r="L5" t="str">
        <f t="shared" ref="L5:L32" si="9">RIGHT(J5,LEN(J5)-FIND(",",J5,1))</f>
        <v xml:space="preserve"> City of 65.1 10.4 6.1 18.4 12.4 1.98 1.16 3.51</v>
      </c>
      <c r="M5" t="str">
        <f t="shared" ref="M5:M32" si="10">LEFT(L5,FIND(" ",L5,1))</f>
        <v xml:space="preserve"> </v>
      </c>
      <c r="N5" t="str">
        <f t="shared" ref="N5:N8" si="11">RIGHT(L5,LEN(L5)-FIND(" ",L5,1))</f>
        <v>City of 65.1 10.4 6.1 18.4 12.4 1.98 1.16 3.51</v>
      </c>
      <c r="O5" t="str">
        <f t="shared" ref="O5:O32" si="12">LEFT(N5,FIND(" ",N5,1))</f>
        <v xml:space="preserve">City </v>
      </c>
      <c r="P5" t="str">
        <f t="shared" ref="P5:P8" si="13">RIGHT(N5,LEN(N5)-FIND(" ",N5,1))</f>
        <v>of 65.1 10.4 6.1 18.4 12.4 1.98 1.16 3.51</v>
      </c>
      <c r="Q5" t="str">
        <f t="shared" ref="Q5:Q32" si="14">LEFT(P5,FIND(" ",P5,1))</f>
        <v xml:space="preserve">of </v>
      </c>
      <c r="R5" t="str">
        <f t="shared" ref="R5:R8" si="15">RIGHT(P5,LEN(P5)-FIND(" ",P5,1))</f>
        <v>65.1 10.4 6.1 18.4 12.4 1.98 1.16 3.51</v>
      </c>
      <c r="S5" t="str">
        <f t="shared" ref="S5:S32" si="16">LEFT(R5,FIND(" ",R5,1))</f>
        <v xml:space="preserve">65.1 </v>
      </c>
      <c r="T5" t="str">
        <f t="shared" ref="T5:T8" si="17">RIGHT(R5,LEN(R5)-FIND(" ",R5,1))</f>
        <v>10.4 6.1 18.4 12.4 1.98 1.16 3.51</v>
      </c>
      <c r="U5" t="str">
        <f t="shared" ref="U5:U32" si="18">LEFT(T5,FIND(" ",T5,1))</f>
        <v xml:space="preserve">10.4 </v>
      </c>
      <c r="V5" t="str">
        <f t="shared" ref="V5:V8" si="19">RIGHT(T5,LEN(T5)-FIND(" ",T5,1))</f>
        <v>6.1 18.4 12.4 1.98 1.16 3.51</v>
      </c>
      <c r="W5" t="str">
        <f t="shared" ref="W5:W32" si="20">LEFT(V5,FIND(" ",V5,1))</f>
        <v xml:space="preserve">6.1 </v>
      </c>
      <c r="X5" t="str">
        <f t="shared" ref="X5:X8" si="21">RIGHT(V5,LEN(V5)-FIND(" ",V5,1))</f>
        <v>18.4 12.4 1.98 1.16 3.51</v>
      </c>
      <c r="Y5" t="str">
        <f t="shared" ref="Y5:AA32" si="22">LEFT(X5,FIND(" ",X5,1))</f>
        <v xml:space="preserve">18.4 </v>
      </c>
      <c r="Z5" t="str">
        <f t="shared" ref="Z5:Z8" si="23">RIGHT(X5,LEN(X5)-FIND(" ",X5,1))</f>
        <v>12.4 1.98 1.16 3.51</v>
      </c>
      <c r="AA5" t="str">
        <f t="shared" si="22"/>
        <v xml:space="preserve">12.4 </v>
      </c>
      <c r="AB5" t="str">
        <f t="shared" ref="AB5:AB32" si="24">RIGHT(Z5,LEN(Z5)-FIND(" ",Z5,1))</f>
        <v>1.98 1.16 3.51</v>
      </c>
      <c r="AC5" t="str">
        <f t="shared" ref="AC5:AD5" si="25">LEFT(AB5,FIND(" ",AB5,1))</f>
        <v xml:space="preserve">1.98 </v>
      </c>
      <c r="AD5" t="str">
        <f t="shared" ref="AD5:AD32" si="26">RIGHT(AB5,LEN(AB5)-FIND(" ",AB5,1))</f>
        <v>1.16 3.51</v>
      </c>
      <c r="AE5" t="str">
        <f t="shared" ref="AE5:AF5" si="27">LEFT(AD5,FIND(" ",AD5,1))</f>
        <v xml:space="preserve">1.16 </v>
      </c>
      <c r="AF5" t="str">
        <f t="shared" ref="AF5:AF32" si="28">RIGHT(AD5,LEN(AD5)-FIND(" ",AD5,1))</f>
        <v>3.51</v>
      </c>
    </row>
    <row r="6" spans="1:32" x14ac:dyDescent="0.2">
      <c r="A6" t="s">
        <v>36</v>
      </c>
      <c r="B6" t="str">
        <f t="shared" si="0"/>
        <v xml:space="preserve">53.1 </v>
      </c>
      <c r="C6" t="str">
        <f t="shared" si="1"/>
        <v xml:space="preserve">13.1 </v>
      </c>
      <c r="D6" t="str">
        <f t="shared" si="2"/>
        <v xml:space="preserve">7.2 </v>
      </c>
      <c r="E6" t="str">
        <f t="shared" si="3"/>
        <v xml:space="preserve">26.6 </v>
      </c>
      <c r="F6" t="str">
        <f t="shared" si="4"/>
        <v xml:space="preserve">34.6 </v>
      </c>
      <c r="G6" t="str">
        <f t="shared" si="5"/>
        <v xml:space="preserve">8.53 </v>
      </c>
      <c r="H6" t="str">
        <f t="shared" si="6"/>
        <v xml:space="preserve">4.69 </v>
      </c>
      <c r="I6" t="str">
        <f t="shared" si="7"/>
        <v>17.3</v>
      </c>
      <c r="J6" t="s">
        <v>2</v>
      </c>
      <c r="K6" t="str">
        <f t="shared" si="8"/>
        <v>Canning,</v>
      </c>
      <c r="L6" t="str">
        <f t="shared" si="9"/>
        <v xml:space="preserve"> City of 53.1 13.1 7.2 26.6 34.6 8.53 4.69 17.3</v>
      </c>
      <c r="M6" t="str">
        <f t="shared" si="10"/>
        <v xml:space="preserve"> </v>
      </c>
      <c r="N6" t="str">
        <f t="shared" si="11"/>
        <v>City of 53.1 13.1 7.2 26.6 34.6 8.53 4.69 17.3</v>
      </c>
      <c r="O6" t="str">
        <f t="shared" si="12"/>
        <v xml:space="preserve">City </v>
      </c>
      <c r="P6" t="str">
        <f t="shared" si="13"/>
        <v>of 53.1 13.1 7.2 26.6 34.6 8.53 4.69 17.3</v>
      </c>
      <c r="Q6" t="str">
        <f t="shared" si="14"/>
        <v xml:space="preserve">of </v>
      </c>
      <c r="R6" t="str">
        <f t="shared" si="15"/>
        <v>53.1 13.1 7.2 26.6 34.6 8.53 4.69 17.3</v>
      </c>
      <c r="S6" t="str">
        <f t="shared" si="16"/>
        <v xml:space="preserve">53.1 </v>
      </c>
      <c r="T6" t="str">
        <f t="shared" si="17"/>
        <v>13.1 7.2 26.6 34.6 8.53 4.69 17.3</v>
      </c>
      <c r="U6" t="str">
        <f t="shared" si="18"/>
        <v xml:space="preserve">13.1 </v>
      </c>
      <c r="V6" t="str">
        <f t="shared" si="19"/>
        <v>7.2 26.6 34.6 8.53 4.69 17.3</v>
      </c>
      <c r="W6" t="str">
        <f t="shared" si="20"/>
        <v xml:space="preserve">7.2 </v>
      </c>
      <c r="X6" t="str">
        <f t="shared" si="21"/>
        <v>26.6 34.6 8.53 4.69 17.3</v>
      </c>
      <c r="Y6" t="str">
        <f t="shared" si="22"/>
        <v xml:space="preserve">26.6 </v>
      </c>
      <c r="Z6" t="str">
        <f t="shared" si="23"/>
        <v>34.6 8.53 4.69 17.3</v>
      </c>
      <c r="AA6" t="str">
        <f t="shared" si="22"/>
        <v xml:space="preserve">34.6 </v>
      </c>
      <c r="AB6" t="str">
        <f t="shared" si="24"/>
        <v>8.53 4.69 17.3</v>
      </c>
      <c r="AC6" t="str">
        <f t="shared" ref="AC6:AD6" si="29">LEFT(AB6,FIND(" ",AB6,1))</f>
        <v xml:space="preserve">8.53 </v>
      </c>
      <c r="AD6" t="str">
        <f t="shared" si="26"/>
        <v>4.69 17.3</v>
      </c>
      <c r="AE6" t="str">
        <f t="shared" ref="AE6:AF6" si="30">LEFT(AD6,FIND(" ",AD6,1))</f>
        <v xml:space="preserve">4.69 </v>
      </c>
      <c r="AF6" t="str">
        <f t="shared" si="28"/>
        <v>17.3</v>
      </c>
    </row>
    <row r="7" spans="1:32" x14ac:dyDescent="0.2">
      <c r="A7" t="s">
        <v>37</v>
      </c>
      <c r="B7" t="str">
        <f t="shared" si="0"/>
        <v xml:space="preserve">53.5 </v>
      </c>
      <c r="C7" t="str">
        <f t="shared" si="1"/>
        <v xml:space="preserve">13.2 </v>
      </c>
      <c r="D7" t="str">
        <f t="shared" si="2"/>
        <v xml:space="preserve">8 </v>
      </c>
      <c r="E7" t="str">
        <f t="shared" si="3"/>
        <v xml:space="preserve">25.3 </v>
      </c>
      <c r="F7" t="str">
        <f t="shared" si="4"/>
        <v xml:space="preserve">17.6 </v>
      </c>
      <c r="G7" t="str">
        <f t="shared" si="5"/>
        <v xml:space="preserve">4.34 </v>
      </c>
      <c r="H7" t="str">
        <f t="shared" si="6"/>
        <v xml:space="preserve">2.63 </v>
      </c>
      <c r="I7" t="str">
        <f t="shared" si="7"/>
        <v>8.32</v>
      </c>
      <c r="J7" t="s">
        <v>3</v>
      </c>
      <c r="K7" t="str">
        <f t="shared" si="8"/>
        <v>Bayswater,</v>
      </c>
      <c r="L7" t="str">
        <f t="shared" si="9"/>
        <v xml:space="preserve"> City of 53.5 13.2 8 25.3 17.6 4.34 2.63 8.32</v>
      </c>
      <c r="M7" t="str">
        <f t="shared" si="10"/>
        <v xml:space="preserve"> </v>
      </c>
      <c r="N7" t="str">
        <f t="shared" si="11"/>
        <v>City of 53.5 13.2 8 25.3 17.6 4.34 2.63 8.32</v>
      </c>
      <c r="O7" t="str">
        <f t="shared" si="12"/>
        <v xml:space="preserve">City </v>
      </c>
      <c r="P7" t="str">
        <f t="shared" si="13"/>
        <v>of 53.5 13.2 8 25.3 17.6 4.34 2.63 8.32</v>
      </c>
      <c r="Q7" t="str">
        <f t="shared" si="14"/>
        <v xml:space="preserve">of </v>
      </c>
      <c r="R7" t="str">
        <f t="shared" si="15"/>
        <v>53.5 13.2 8 25.3 17.6 4.34 2.63 8.32</v>
      </c>
      <c r="S7" t="str">
        <f t="shared" si="16"/>
        <v xml:space="preserve">53.5 </v>
      </c>
      <c r="T7" t="str">
        <f t="shared" si="17"/>
        <v>13.2 8 25.3 17.6 4.34 2.63 8.32</v>
      </c>
      <c r="U7" t="str">
        <f t="shared" si="18"/>
        <v xml:space="preserve">13.2 </v>
      </c>
      <c r="V7" t="str">
        <f t="shared" si="19"/>
        <v>8 25.3 17.6 4.34 2.63 8.32</v>
      </c>
      <c r="W7" t="str">
        <f t="shared" si="20"/>
        <v xml:space="preserve">8 </v>
      </c>
      <c r="X7" t="str">
        <f t="shared" si="21"/>
        <v>25.3 17.6 4.34 2.63 8.32</v>
      </c>
      <c r="Y7" t="str">
        <f t="shared" si="22"/>
        <v xml:space="preserve">25.3 </v>
      </c>
      <c r="Z7" t="str">
        <f t="shared" si="23"/>
        <v>17.6 4.34 2.63 8.32</v>
      </c>
      <c r="AA7" t="str">
        <f t="shared" si="22"/>
        <v xml:space="preserve">17.6 </v>
      </c>
      <c r="AB7" t="str">
        <f t="shared" si="24"/>
        <v>4.34 2.63 8.32</v>
      </c>
      <c r="AC7" t="str">
        <f t="shared" ref="AC7:AD7" si="31">LEFT(AB7,FIND(" ",AB7,1))</f>
        <v xml:space="preserve">4.34 </v>
      </c>
      <c r="AD7" t="str">
        <f t="shared" si="26"/>
        <v>2.63 8.32</v>
      </c>
      <c r="AE7" t="str">
        <f t="shared" ref="AE7:AF7" si="32">LEFT(AD7,FIND(" ",AD7,1))</f>
        <v xml:space="preserve">2.63 </v>
      </c>
      <c r="AF7" t="str">
        <f t="shared" si="28"/>
        <v>8.32</v>
      </c>
    </row>
    <row r="8" spans="1:32" x14ac:dyDescent="0.2">
      <c r="A8" t="s">
        <v>38</v>
      </c>
      <c r="B8" t="str">
        <f t="shared" si="0"/>
        <v xml:space="preserve">65.9 </v>
      </c>
      <c r="C8" t="str">
        <f t="shared" si="1"/>
        <v xml:space="preserve">13.4 </v>
      </c>
      <c r="D8" t="str">
        <f t="shared" si="2"/>
        <v xml:space="preserve">4.1 </v>
      </c>
      <c r="E8" t="str">
        <f t="shared" si="3"/>
        <v xml:space="preserve">16.6 </v>
      </c>
      <c r="F8" t="str">
        <f t="shared" si="4"/>
        <v xml:space="preserve">7.52 </v>
      </c>
      <c r="G8" t="str">
        <f t="shared" si="5"/>
        <v xml:space="preserve">1.53 </v>
      </c>
      <c r="H8" t="str">
        <f t="shared" si="6"/>
        <v xml:space="preserve">0.47 </v>
      </c>
      <c r="I8" t="str">
        <f t="shared" si="7"/>
        <v>1.89</v>
      </c>
      <c r="J8" t="s">
        <v>4</v>
      </c>
      <c r="K8" t="str">
        <f t="shared" si="8"/>
        <v>Vincent,</v>
      </c>
      <c r="L8" t="str">
        <f t="shared" si="9"/>
        <v xml:space="preserve"> City of 65.9 13.4 4.1 16.6 7.52 1.53 0.47 1.89</v>
      </c>
      <c r="M8" t="str">
        <f t="shared" si="10"/>
        <v xml:space="preserve"> </v>
      </c>
      <c r="N8" t="str">
        <f t="shared" si="11"/>
        <v>City of 65.9 13.4 4.1 16.6 7.52 1.53 0.47 1.89</v>
      </c>
      <c r="O8" t="str">
        <f t="shared" si="12"/>
        <v xml:space="preserve">City </v>
      </c>
      <c r="P8" t="str">
        <f t="shared" si="13"/>
        <v>of 65.9 13.4 4.1 16.6 7.52 1.53 0.47 1.89</v>
      </c>
      <c r="Q8" t="str">
        <f t="shared" si="14"/>
        <v xml:space="preserve">of </v>
      </c>
      <c r="R8" t="str">
        <f t="shared" si="15"/>
        <v>65.9 13.4 4.1 16.6 7.52 1.53 0.47 1.89</v>
      </c>
      <c r="S8" t="str">
        <f t="shared" si="16"/>
        <v xml:space="preserve">65.9 </v>
      </c>
      <c r="T8" t="str">
        <f t="shared" si="17"/>
        <v>13.4 4.1 16.6 7.52 1.53 0.47 1.89</v>
      </c>
      <c r="U8" t="str">
        <f t="shared" si="18"/>
        <v xml:space="preserve">13.4 </v>
      </c>
      <c r="V8" t="str">
        <f t="shared" si="19"/>
        <v>4.1 16.6 7.52 1.53 0.47 1.89</v>
      </c>
      <c r="W8" t="str">
        <f t="shared" si="20"/>
        <v xml:space="preserve">4.1 </v>
      </c>
      <c r="X8" t="str">
        <f t="shared" si="21"/>
        <v>16.6 7.52 1.53 0.47 1.89</v>
      </c>
      <c r="Y8" t="str">
        <f t="shared" si="22"/>
        <v xml:space="preserve">16.6 </v>
      </c>
      <c r="Z8" t="str">
        <f t="shared" si="23"/>
        <v>7.52 1.53 0.47 1.89</v>
      </c>
      <c r="AA8" t="str">
        <f t="shared" si="22"/>
        <v xml:space="preserve">7.52 </v>
      </c>
      <c r="AB8" t="str">
        <f t="shared" si="24"/>
        <v>1.53 0.47 1.89</v>
      </c>
      <c r="AC8" t="str">
        <f t="shared" ref="AC8:AD8" si="33">LEFT(AB8,FIND(" ",AB8,1))</f>
        <v xml:space="preserve">1.53 </v>
      </c>
      <c r="AD8" t="str">
        <f t="shared" si="26"/>
        <v>0.47 1.89</v>
      </c>
      <c r="AE8" t="str">
        <f t="shared" ref="AE8:AF8" si="34">LEFT(AD8,FIND(" ",AD8,1))</f>
        <v xml:space="preserve">0.47 </v>
      </c>
      <c r="AF8" t="str">
        <f t="shared" si="28"/>
        <v>1.89</v>
      </c>
    </row>
    <row r="9" spans="1:32" x14ac:dyDescent="0.2">
      <c r="A9" t="s">
        <v>39</v>
      </c>
      <c r="B9" t="str">
        <f t="shared" si="0"/>
        <v xml:space="preserve">7.9 </v>
      </c>
      <c r="C9" t="str">
        <f t="shared" si="1"/>
        <v xml:space="preserve">15 </v>
      </c>
      <c r="D9" t="str">
        <f t="shared" si="2"/>
        <v xml:space="preserve">12.3 </v>
      </c>
      <c r="E9" t="str">
        <f t="shared" si="3"/>
        <v xml:space="preserve">64.8 </v>
      </c>
      <c r="F9" t="str">
        <f t="shared" si="4"/>
        <v xml:space="preserve">54.3 </v>
      </c>
      <c r="G9" t="str">
        <f t="shared" si="5"/>
        <v xml:space="preserve">103.1 </v>
      </c>
      <c r="H9" t="str">
        <f t="shared" si="6"/>
        <v xml:space="preserve">84.5 </v>
      </c>
      <c r="I9" t="str">
        <f t="shared" si="7"/>
        <v>445.3</v>
      </c>
      <c r="J9" t="s">
        <v>5</v>
      </c>
      <c r="K9" t="str">
        <f t="shared" si="8"/>
        <v>Wanneroo,</v>
      </c>
      <c r="L9" t="str">
        <f t="shared" si="9"/>
        <v xml:space="preserve"> City of 7.9 15 12.3 64.8 54.3 103.1 84.5 445.3</v>
      </c>
      <c r="M9" t="str">
        <f t="shared" si="10"/>
        <v xml:space="preserve"> </v>
      </c>
      <c r="N9" t="str">
        <f t="shared" ref="N9:N32" si="35">RIGHT(L9,LEN(L9)-FIND(" ",L9,1))</f>
        <v>City of 7.9 15 12.3 64.8 54.3 103.1 84.5 445.3</v>
      </c>
      <c r="O9" t="str">
        <f t="shared" si="12"/>
        <v xml:space="preserve">City </v>
      </c>
      <c r="P9" t="str">
        <f t="shared" ref="P9:P32" si="36">RIGHT(N9,LEN(N9)-FIND(" ",N9,1))</f>
        <v>of 7.9 15 12.3 64.8 54.3 103.1 84.5 445.3</v>
      </c>
      <c r="Q9" t="str">
        <f t="shared" si="14"/>
        <v xml:space="preserve">of </v>
      </c>
      <c r="R9" t="str">
        <f t="shared" ref="R9:R32" si="37">RIGHT(P9,LEN(P9)-FIND(" ",P9,1))</f>
        <v>7.9 15 12.3 64.8 54.3 103.1 84.5 445.3</v>
      </c>
      <c r="S9" t="str">
        <f t="shared" si="16"/>
        <v xml:space="preserve">7.9 </v>
      </c>
      <c r="T9" t="str">
        <f t="shared" ref="T9:T32" si="38">RIGHT(R9,LEN(R9)-FIND(" ",R9,1))</f>
        <v>15 12.3 64.8 54.3 103.1 84.5 445.3</v>
      </c>
      <c r="U9" t="str">
        <f t="shared" si="18"/>
        <v xml:space="preserve">15 </v>
      </c>
      <c r="V9" t="str">
        <f t="shared" ref="V9:V32" si="39">RIGHT(T9,LEN(T9)-FIND(" ",T9,1))</f>
        <v>12.3 64.8 54.3 103.1 84.5 445.3</v>
      </c>
      <c r="W9" t="str">
        <f t="shared" si="20"/>
        <v xml:space="preserve">12.3 </v>
      </c>
      <c r="X9" t="str">
        <f t="shared" ref="X9:X32" si="40">RIGHT(V9,LEN(V9)-FIND(" ",V9,1))</f>
        <v>64.8 54.3 103.1 84.5 445.3</v>
      </c>
      <c r="Y9" t="str">
        <f t="shared" si="22"/>
        <v xml:space="preserve">64.8 </v>
      </c>
      <c r="Z9" t="str">
        <f t="shared" ref="Z9:Z32" si="41">RIGHT(X9,LEN(X9)-FIND(" ",X9,1))</f>
        <v>54.3 103.1 84.5 445.3</v>
      </c>
      <c r="AA9" t="str">
        <f t="shared" si="22"/>
        <v xml:space="preserve">54.3 </v>
      </c>
      <c r="AB9" t="str">
        <f t="shared" si="24"/>
        <v>103.1 84.5 445.3</v>
      </c>
      <c r="AC9" t="str">
        <f t="shared" ref="AC9:AD9" si="42">LEFT(AB9,FIND(" ",AB9,1))</f>
        <v xml:space="preserve">103.1 </v>
      </c>
      <c r="AD9" t="str">
        <f t="shared" si="26"/>
        <v>84.5 445.3</v>
      </c>
      <c r="AE9" t="str">
        <f t="shared" ref="AE9:AF9" si="43">LEFT(AD9,FIND(" ",AD9,1))</f>
        <v xml:space="preserve">84.5 </v>
      </c>
      <c r="AF9" t="str">
        <f t="shared" si="28"/>
        <v>445.3</v>
      </c>
    </row>
    <row r="10" spans="1:32" x14ac:dyDescent="0.2">
      <c r="A10" t="s">
        <v>40</v>
      </c>
      <c r="B10" t="str">
        <f t="shared" si="0"/>
        <v xml:space="preserve">52.9 </v>
      </c>
      <c r="C10" t="str">
        <f t="shared" si="1"/>
        <v xml:space="preserve">15.2 </v>
      </c>
      <c r="D10" t="str">
        <f t="shared" si="2"/>
        <v xml:space="preserve">4.8 </v>
      </c>
      <c r="E10" t="str">
        <f t="shared" si="3"/>
        <v xml:space="preserve">27.1 </v>
      </c>
      <c r="F10" t="str">
        <f t="shared" si="4"/>
        <v xml:space="preserve">55.5 </v>
      </c>
      <c r="G10" t="str">
        <f t="shared" si="5"/>
        <v xml:space="preserve">16 </v>
      </c>
      <c r="H10" t="str">
        <f t="shared" si="6"/>
        <v xml:space="preserve">5.05 </v>
      </c>
      <c r="I10" t="str">
        <f t="shared" si="7"/>
        <v>28.5</v>
      </c>
      <c r="J10" t="s">
        <v>6</v>
      </c>
      <c r="K10" t="str">
        <f t="shared" si="8"/>
        <v>Stirling,</v>
      </c>
      <c r="L10" t="str">
        <f t="shared" si="9"/>
        <v xml:space="preserve"> City of 52.9 15.2 4.8 27.1 55.5 16 5.05 28.5</v>
      </c>
      <c r="M10" t="str">
        <f t="shared" si="10"/>
        <v xml:space="preserve"> </v>
      </c>
      <c r="N10" t="str">
        <f t="shared" si="35"/>
        <v>City of 52.9 15.2 4.8 27.1 55.5 16 5.05 28.5</v>
      </c>
      <c r="O10" t="str">
        <f t="shared" si="12"/>
        <v xml:space="preserve">City </v>
      </c>
      <c r="P10" t="str">
        <f t="shared" si="36"/>
        <v>of 52.9 15.2 4.8 27.1 55.5 16 5.05 28.5</v>
      </c>
      <c r="Q10" t="str">
        <f t="shared" si="14"/>
        <v xml:space="preserve">of </v>
      </c>
      <c r="R10" t="str">
        <f t="shared" si="37"/>
        <v>52.9 15.2 4.8 27.1 55.5 16 5.05 28.5</v>
      </c>
      <c r="S10" t="str">
        <f t="shared" si="16"/>
        <v xml:space="preserve">52.9 </v>
      </c>
      <c r="T10" t="str">
        <f t="shared" si="38"/>
        <v>15.2 4.8 27.1 55.5 16 5.05 28.5</v>
      </c>
      <c r="U10" t="str">
        <f t="shared" si="18"/>
        <v xml:space="preserve">15.2 </v>
      </c>
      <c r="V10" t="str">
        <f t="shared" si="39"/>
        <v>4.8 27.1 55.5 16 5.05 28.5</v>
      </c>
      <c r="W10" t="str">
        <f t="shared" si="20"/>
        <v xml:space="preserve">4.8 </v>
      </c>
      <c r="X10" t="str">
        <f t="shared" si="40"/>
        <v>27.1 55.5 16 5.05 28.5</v>
      </c>
      <c r="Y10" t="str">
        <f t="shared" si="22"/>
        <v xml:space="preserve">27.1 </v>
      </c>
      <c r="Z10" t="str">
        <f t="shared" si="41"/>
        <v>55.5 16 5.05 28.5</v>
      </c>
      <c r="AA10" t="str">
        <f t="shared" si="22"/>
        <v xml:space="preserve">55.5 </v>
      </c>
      <c r="AB10" t="str">
        <f t="shared" si="24"/>
        <v>16 5.05 28.5</v>
      </c>
      <c r="AC10" t="str">
        <f t="shared" ref="AC10:AD10" si="44">LEFT(AB10,FIND(" ",AB10,1))</f>
        <v xml:space="preserve">16 </v>
      </c>
      <c r="AD10" t="str">
        <f t="shared" si="26"/>
        <v>5.05 28.5</v>
      </c>
      <c r="AE10" t="str">
        <f t="shared" ref="AE10:AF10" si="45">LEFT(AD10,FIND(" ",AD10,1))</f>
        <v xml:space="preserve">5.05 </v>
      </c>
      <c r="AF10" t="str">
        <f t="shared" si="28"/>
        <v>28.5</v>
      </c>
    </row>
    <row r="11" spans="1:32" x14ac:dyDescent="0.2">
      <c r="A11" t="s">
        <v>41</v>
      </c>
      <c r="B11" t="str">
        <f t="shared" si="0"/>
        <v xml:space="preserve">45.8 </v>
      </c>
      <c r="C11" t="str">
        <f t="shared" si="1"/>
        <v xml:space="preserve">15.7 </v>
      </c>
      <c r="D11" t="str">
        <f t="shared" si="2"/>
        <v xml:space="preserve">5.2 </v>
      </c>
      <c r="E11" t="str">
        <f t="shared" si="3"/>
        <v xml:space="preserve">33.3 </v>
      </c>
      <c r="F11" t="str">
        <f t="shared" si="4"/>
        <v xml:space="preserve">4.75 </v>
      </c>
      <c r="G11" t="str">
        <f t="shared" si="5"/>
        <v xml:space="preserve">1.63 </v>
      </c>
      <c r="H11" t="str">
        <f t="shared" si="6"/>
        <v xml:space="preserve">0.54 </v>
      </c>
      <c r="I11" t="str">
        <f t="shared" si="7"/>
        <v>3.45</v>
      </c>
      <c r="J11" t="s">
        <v>7</v>
      </c>
      <c r="K11" t="str">
        <f t="shared" si="8"/>
        <v>Bassendean,</v>
      </c>
      <c r="L11" t="str">
        <f t="shared" si="9"/>
        <v xml:space="preserve"> Town of 45.8 15.7 5.2 33.3 4.75 1.63 0.54 3.45</v>
      </c>
      <c r="M11" t="str">
        <f t="shared" si="10"/>
        <v xml:space="preserve"> </v>
      </c>
      <c r="N11" t="str">
        <f t="shared" si="35"/>
        <v>Town of 45.8 15.7 5.2 33.3 4.75 1.63 0.54 3.45</v>
      </c>
      <c r="O11" t="str">
        <f t="shared" si="12"/>
        <v xml:space="preserve">Town </v>
      </c>
      <c r="P11" t="str">
        <f t="shared" si="36"/>
        <v>of 45.8 15.7 5.2 33.3 4.75 1.63 0.54 3.45</v>
      </c>
      <c r="Q11" t="str">
        <f t="shared" si="14"/>
        <v xml:space="preserve">of </v>
      </c>
      <c r="R11" t="str">
        <f t="shared" si="37"/>
        <v>45.8 15.7 5.2 33.3 4.75 1.63 0.54 3.45</v>
      </c>
      <c r="S11" t="str">
        <f t="shared" si="16"/>
        <v xml:space="preserve">45.8 </v>
      </c>
      <c r="T11" t="str">
        <f t="shared" si="38"/>
        <v>15.7 5.2 33.3 4.75 1.63 0.54 3.45</v>
      </c>
      <c r="U11" t="str">
        <f t="shared" si="18"/>
        <v xml:space="preserve">15.7 </v>
      </c>
      <c r="V11" t="str">
        <f t="shared" si="39"/>
        <v>5.2 33.3 4.75 1.63 0.54 3.45</v>
      </c>
      <c r="W11" t="str">
        <f t="shared" si="20"/>
        <v xml:space="preserve">5.2 </v>
      </c>
      <c r="X11" t="str">
        <f t="shared" si="40"/>
        <v>33.3 4.75 1.63 0.54 3.45</v>
      </c>
      <c r="Y11" t="str">
        <f t="shared" si="22"/>
        <v xml:space="preserve">33.3 </v>
      </c>
      <c r="Z11" t="str">
        <f t="shared" si="41"/>
        <v>4.75 1.63 0.54 3.45</v>
      </c>
      <c r="AA11" t="str">
        <f t="shared" si="22"/>
        <v xml:space="preserve">4.75 </v>
      </c>
      <c r="AB11" t="str">
        <f t="shared" si="24"/>
        <v>1.63 0.54 3.45</v>
      </c>
      <c r="AC11" t="str">
        <f t="shared" ref="AC11:AD11" si="46">LEFT(AB11,FIND(" ",AB11,1))</f>
        <v xml:space="preserve">1.63 </v>
      </c>
      <c r="AD11" t="str">
        <f t="shared" si="26"/>
        <v>0.54 3.45</v>
      </c>
      <c r="AE11" t="str">
        <f t="shared" ref="AE11:AF11" si="47">LEFT(AD11,FIND(" ",AD11,1))</f>
        <v xml:space="preserve">0.54 </v>
      </c>
      <c r="AF11" t="str">
        <f t="shared" si="28"/>
        <v>3.45</v>
      </c>
    </row>
    <row r="12" spans="1:32" x14ac:dyDescent="0.2">
      <c r="A12" t="s">
        <v>42</v>
      </c>
      <c r="B12" t="str">
        <f t="shared" si="0"/>
        <v xml:space="preserve">26.5 </v>
      </c>
      <c r="C12" t="str">
        <f t="shared" si="1"/>
        <v xml:space="preserve">15.7 </v>
      </c>
      <c r="D12" t="str">
        <f t="shared" si="2"/>
        <v xml:space="preserve">23.4 </v>
      </c>
      <c r="E12" t="str">
        <f t="shared" si="3"/>
        <v xml:space="preserve">34.4 </v>
      </c>
      <c r="F12" t="str">
        <f t="shared" si="4"/>
        <v xml:space="preserve">44.6 </v>
      </c>
      <c r="G12" t="str">
        <f t="shared" si="5"/>
        <v xml:space="preserve">26.4 </v>
      </c>
      <c r="H12" t="str">
        <f t="shared" si="6"/>
        <v xml:space="preserve">39.4 </v>
      </c>
      <c r="I12" t="str">
        <f t="shared" si="7"/>
        <v>57.9</v>
      </c>
      <c r="J12" t="s">
        <v>8</v>
      </c>
      <c r="K12" t="str">
        <f t="shared" si="8"/>
        <v>Cockburn,</v>
      </c>
      <c r="L12" t="str">
        <f t="shared" si="9"/>
        <v xml:space="preserve"> City of 26.5 15.7 23.4 34.4 44.6 26.4 39.4 57.9</v>
      </c>
      <c r="M12" t="str">
        <f t="shared" si="10"/>
        <v xml:space="preserve"> </v>
      </c>
      <c r="N12" t="str">
        <f t="shared" si="35"/>
        <v>City of 26.5 15.7 23.4 34.4 44.6 26.4 39.4 57.9</v>
      </c>
      <c r="O12" t="str">
        <f t="shared" si="12"/>
        <v xml:space="preserve">City </v>
      </c>
      <c r="P12" t="str">
        <f t="shared" si="36"/>
        <v>of 26.5 15.7 23.4 34.4 44.6 26.4 39.4 57.9</v>
      </c>
      <c r="Q12" t="str">
        <f t="shared" si="14"/>
        <v xml:space="preserve">of </v>
      </c>
      <c r="R12" t="str">
        <f t="shared" si="37"/>
        <v>26.5 15.7 23.4 34.4 44.6 26.4 39.4 57.9</v>
      </c>
      <c r="S12" t="str">
        <f t="shared" si="16"/>
        <v xml:space="preserve">26.5 </v>
      </c>
      <c r="T12" t="str">
        <f t="shared" si="38"/>
        <v>15.7 23.4 34.4 44.6 26.4 39.4 57.9</v>
      </c>
      <c r="U12" t="str">
        <f t="shared" si="18"/>
        <v xml:space="preserve">15.7 </v>
      </c>
      <c r="V12" t="str">
        <f t="shared" si="39"/>
        <v>23.4 34.4 44.6 26.4 39.4 57.9</v>
      </c>
      <c r="W12" t="str">
        <f t="shared" si="20"/>
        <v xml:space="preserve">23.4 </v>
      </c>
      <c r="X12" t="str">
        <f t="shared" si="40"/>
        <v>34.4 44.6 26.4 39.4 57.9</v>
      </c>
      <c r="Y12" t="str">
        <f t="shared" si="22"/>
        <v xml:space="preserve">34.4 </v>
      </c>
      <c r="Z12" t="str">
        <f t="shared" si="41"/>
        <v>44.6 26.4 39.4 57.9</v>
      </c>
      <c r="AA12" t="str">
        <f t="shared" si="22"/>
        <v xml:space="preserve">44.6 </v>
      </c>
      <c r="AB12" t="str">
        <f t="shared" si="24"/>
        <v>26.4 39.4 57.9</v>
      </c>
      <c r="AC12" t="str">
        <f t="shared" ref="AC12:AD12" si="48">LEFT(AB12,FIND(" ",AB12,1))</f>
        <v xml:space="preserve">26.4 </v>
      </c>
      <c r="AD12" t="str">
        <f t="shared" si="26"/>
        <v>39.4 57.9</v>
      </c>
      <c r="AE12" t="str">
        <f t="shared" ref="AE12:AF12" si="49">LEFT(AD12,FIND(" ",AD12,1))</f>
        <v xml:space="preserve">39.4 </v>
      </c>
      <c r="AF12" t="str">
        <f t="shared" si="28"/>
        <v>57.9</v>
      </c>
    </row>
    <row r="13" spans="1:32" x14ac:dyDescent="0.2">
      <c r="A13" t="s">
        <v>43</v>
      </c>
      <c r="B13" t="str">
        <f t="shared" si="0"/>
        <v xml:space="preserve">51.0 </v>
      </c>
      <c r="C13" t="str">
        <f t="shared" si="1"/>
        <v xml:space="preserve">15.8 </v>
      </c>
      <c r="D13" t="str">
        <f t="shared" si="2"/>
        <v xml:space="preserve">4.2 </v>
      </c>
      <c r="E13" t="str">
        <f t="shared" si="3"/>
        <v xml:space="preserve">29.0 </v>
      </c>
      <c r="F13" t="str">
        <f t="shared" si="4"/>
        <v xml:space="preserve">9.17 </v>
      </c>
      <c r="G13" t="str">
        <f t="shared" si="5"/>
        <v xml:space="preserve">2.84 </v>
      </c>
      <c r="H13" t="str">
        <f t="shared" si="6"/>
        <v xml:space="preserve">0.76 </v>
      </c>
      <c r="I13" t="str">
        <f t="shared" si="7"/>
        <v>5.22</v>
      </c>
      <c r="J13" t="s">
        <v>9</v>
      </c>
      <c r="K13" t="str">
        <f t="shared" si="8"/>
        <v>Victoria Park,</v>
      </c>
      <c r="L13" t="str">
        <f t="shared" si="9"/>
        <v xml:space="preserve"> Town of 51.0 15.8 4.2 29.0 9.17 2.84 0.76 5.22</v>
      </c>
      <c r="M13" t="str">
        <f t="shared" si="10"/>
        <v xml:space="preserve"> </v>
      </c>
      <c r="N13" t="str">
        <f t="shared" si="35"/>
        <v>Town of 51.0 15.8 4.2 29.0 9.17 2.84 0.76 5.22</v>
      </c>
      <c r="O13" t="str">
        <f t="shared" si="12"/>
        <v xml:space="preserve">Town </v>
      </c>
      <c r="P13" t="str">
        <f t="shared" si="36"/>
        <v>of 51.0 15.8 4.2 29.0 9.17 2.84 0.76 5.22</v>
      </c>
      <c r="Q13" t="str">
        <f t="shared" si="14"/>
        <v xml:space="preserve">of </v>
      </c>
      <c r="R13" t="str">
        <f t="shared" si="37"/>
        <v>51.0 15.8 4.2 29.0 9.17 2.84 0.76 5.22</v>
      </c>
      <c r="S13" t="str">
        <f t="shared" si="16"/>
        <v xml:space="preserve">51.0 </v>
      </c>
      <c r="T13" t="str">
        <f t="shared" si="38"/>
        <v>15.8 4.2 29.0 9.17 2.84 0.76 5.22</v>
      </c>
      <c r="U13" t="str">
        <f t="shared" si="18"/>
        <v xml:space="preserve">15.8 </v>
      </c>
      <c r="V13" t="str">
        <f t="shared" si="39"/>
        <v>4.2 29.0 9.17 2.84 0.76 5.22</v>
      </c>
      <c r="W13" t="str">
        <f t="shared" si="20"/>
        <v xml:space="preserve">4.2 </v>
      </c>
      <c r="X13" t="str">
        <f t="shared" si="40"/>
        <v>29.0 9.17 2.84 0.76 5.22</v>
      </c>
      <c r="Y13" t="str">
        <f t="shared" si="22"/>
        <v xml:space="preserve">29.0 </v>
      </c>
      <c r="Z13" t="str">
        <f t="shared" si="41"/>
        <v>9.17 2.84 0.76 5.22</v>
      </c>
      <c r="AA13" t="str">
        <f t="shared" si="22"/>
        <v xml:space="preserve">9.17 </v>
      </c>
      <c r="AB13" t="str">
        <f t="shared" si="24"/>
        <v>2.84 0.76 5.22</v>
      </c>
      <c r="AC13" t="str">
        <f t="shared" ref="AC13:AD13" si="50">LEFT(AB13,FIND(" ",AB13,1))</f>
        <v xml:space="preserve">2.84 </v>
      </c>
      <c r="AD13" t="str">
        <f t="shared" si="26"/>
        <v>0.76 5.22</v>
      </c>
      <c r="AE13" t="str">
        <f t="shared" ref="AE13:AF13" si="51">LEFT(AD13,FIND(" ",AD13,1))</f>
        <v xml:space="preserve">0.76 </v>
      </c>
      <c r="AF13" t="str">
        <f t="shared" si="28"/>
        <v>5.22</v>
      </c>
    </row>
    <row r="14" spans="1:32" x14ac:dyDescent="0.2">
      <c r="A14" t="s">
        <v>44</v>
      </c>
      <c r="B14" t="str">
        <f t="shared" si="0"/>
        <v xml:space="preserve">17.7 </v>
      </c>
      <c r="C14" t="str">
        <f t="shared" si="1"/>
        <v xml:space="preserve">16.6 </v>
      </c>
      <c r="D14" t="str">
        <f t="shared" si="2"/>
        <v xml:space="preserve">17.7 </v>
      </c>
      <c r="E14" t="str">
        <f t="shared" si="3"/>
        <v xml:space="preserve">48 </v>
      </c>
      <c r="F14" t="str">
        <f t="shared" si="4"/>
        <v xml:space="preserve">45.6 </v>
      </c>
      <c r="G14" t="str">
        <f t="shared" si="5"/>
        <v xml:space="preserve">42.8 </v>
      </c>
      <c r="H14" t="str">
        <f t="shared" si="6"/>
        <v xml:space="preserve">45.6 </v>
      </c>
      <c r="I14" t="str">
        <f t="shared" si="7"/>
        <v>123.7</v>
      </c>
      <c r="J14" t="s">
        <v>10</v>
      </c>
      <c r="K14" t="str">
        <f t="shared" si="8"/>
        <v>Rockingham,</v>
      </c>
      <c r="L14" t="str">
        <f t="shared" si="9"/>
        <v xml:space="preserve"> City of 17.7 16.6 17.7 48 45.6 42.8 45.6 123.7</v>
      </c>
      <c r="M14" t="str">
        <f t="shared" si="10"/>
        <v xml:space="preserve"> </v>
      </c>
      <c r="N14" t="str">
        <f t="shared" si="35"/>
        <v>City of 17.7 16.6 17.7 48 45.6 42.8 45.6 123.7</v>
      </c>
      <c r="O14" t="str">
        <f t="shared" si="12"/>
        <v xml:space="preserve">City </v>
      </c>
      <c r="P14" t="str">
        <f t="shared" si="36"/>
        <v>of 17.7 16.6 17.7 48 45.6 42.8 45.6 123.7</v>
      </c>
      <c r="Q14" t="str">
        <f t="shared" si="14"/>
        <v xml:space="preserve">of </v>
      </c>
      <c r="R14" t="str">
        <f t="shared" si="37"/>
        <v>17.7 16.6 17.7 48 45.6 42.8 45.6 123.7</v>
      </c>
      <c r="S14" t="str">
        <f t="shared" si="16"/>
        <v xml:space="preserve">17.7 </v>
      </c>
      <c r="T14" t="str">
        <f t="shared" si="38"/>
        <v>16.6 17.7 48 45.6 42.8 45.6 123.7</v>
      </c>
      <c r="U14" t="str">
        <f t="shared" si="18"/>
        <v xml:space="preserve">16.6 </v>
      </c>
      <c r="V14" t="str">
        <f t="shared" si="39"/>
        <v>17.7 48 45.6 42.8 45.6 123.7</v>
      </c>
      <c r="W14" t="str">
        <f t="shared" si="20"/>
        <v xml:space="preserve">17.7 </v>
      </c>
      <c r="X14" t="str">
        <f t="shared" si="40"/>
        <v>48 45.6 42.8 45.6 123.7</v>
      </c>
      <c r="Y14" t="str">
        <f t="shared" si="22"/>
        <v xml:space="preserve">48 </v>
      </c>
      <c r="Z14" t="str">
        <f t="shared" si="41"/>
        <v>45.6 42.8 45.6 123.7</v>
      </c>
      <c r="AA14" t="str">
        <f t="shared" si="22"/>
        <v xml:space="preserve">45.6 </v>
      </c>
      <c r="AB14" t="str">
        <f t="shared" si="24"/>
        <v>42.8 45.6 123.7</v>
      </c>
      <c r="AC14" t="str">
        <f t="shared" ref="AC14:AD14" si="52">LEFT(AB14,FIND(" ",AB14,1))</f>
        <v xml:space="preserve">42.8 </v>
      </c>
      <c r="AD14" t="str">
        <f t="shared" si="26"/>
        <v>45.6 123.7</v>
      </c>
      <c r="AE14" t="str">
        <f t="shared" ref="AE14:AF14" si="53">LEFT(AD14,FIND(" ",AD14,1))</f>
        <v xml:space="preserve">45.6 </v>
      </c>
      <c r="AF14" t="str">
        <f t="shared" si="28"/>
        <v>123.7</v>
      </c>
    </row>
    <row r="15" spans="1:32" x14ac:dyDescent="0.2">
      <c r="A15" t="s">
        <v>45</v>
      </c>
      <c r="B15" t="str">
        <f t="shared" si="0"/>
        <v xml:space="preserve">49.6 </v>
      </c>
      <c r="C15" t="str">
        <f t="shared" si="1"/>
        <v xml:space="preserve">17.7 </v>
      </c>
      <c r="D15" t="str">
        <f t="shared" si="2"/>
        <v xml:space="preserve">4.8 </v>
      </c>
      <c r="E15" t="str">
        <f t="shared" si="3"/>
        <v xml:space="preserve">27.9 </v>
      </c>
      <c r="F15" t="str">
        <f t="shared" si="4"/>
        <v xml:space="preserve">9.86 </v>
      </c>
      <c r="G15" t="str">
        <f t="shared" si="5"/>
        <v xml:space="preserve">3.52 </v>
      </c>
      <c r="H15" t="str">
        <f t="shared" si="6"/>
        <v xml:space="preserve">0.95 </v>
      </c>
      <c r="I15" t="str">
        <f t="shared" si="7"/>
        <v>5.54</v>
      </c>
      <c r="J15" t="s">
        <v>11</v>
      </c>
      <c r="K15" t="str">
        <f t="shared" si="8"/>
        <v>South Perth,</v>
      </c>
      <c r="L15" t="str">
        <f t="shared" si="9"/>
        <v xml:space="preserve"> City of 49.6 17.7 4.8 27.9 9.86 3.52 0.95 5.54</v>
      </c>
      <c r="M15" t="str">
        <f t="shared" si="10"/>
        <v xml:space="preserve"> </v>
      </c>
      <c r="N15" t="str">
        <f t="shared" si="35"/>
        <v>City of 49.6 17.7 4.8 27.9 9.86 3.52 0.95 5.54</v>
      </c>
      <c r="O15" t="str">
        <f t="shared" si="12"/>
        <v xml:space="preserve">City </v>
      </c>
      <c r="P15" t="str">
        <f t="shared" si="36"/>
        <v>of 49.6 17.7 4.8 27.9 9.86 3.52 0.95 5.54</v>
      </c>
      <c r="Q15" t="str">
        <f t="shared" si="14"/>
        <v xml:space="preserve">of </v>
      </c>
      <c r="R15" t="str">
        <f t="shared" si="37"/>
        <v>49.6 17.7 4.8 27.9 9.86 3.52 0.95 5.54</v>
      </c>
      <c r="S15" t="str">
        <f t="shared" si="16"/>
        <v xml:space="preserve">49.6 </v>
      </c>
      <c r="T15" t="str">
        <f t="shared" si="38"/>
        <v>17.7 4.8 27.9 9.86 3.52 0.95 5.54</v>
      </c>
      <c r="U15" t="str">
        <f t="shared" si="18"/>
        <v xml:space="preserve">17.7 </v>
      </c>
      <c r="V15" t="str">
        <f t="shared" si="39"/>
        <v>4.8 27.9 9.86 3.52 0.95 5.54</v>
      </c>
      <c r="W15" t="str">
        <f t="shared" si="20"/>
        <v xml:space="preserve">4.8 </v>
      </c>
      <c r="X15" t="str">
        <f t="shared" si="40"/>
        <v>27.9 9.86 3.52 0.95 5.54</v>
      </c>
      <c r="Y15" t="str">
        <f t="shared" si="22"/>
        <v xml:space="preserve">27.9 </v>
      </c>
      <c r="Z15" t="str">
        <f t="shared" si="41"/>
        <v>9.86 3.52 0.95 5.54</v>
      </c>
      <c r="AA15" t="str">
        <f t="shared" si="22"/>
        <v xml:space="preserve">9.86 </v>
      </c>
      <c r="AB15" t="str">
        <f t="shared" si="24"/>
        <v>3.52 0.95 5.54</v>
      </c>
      <c r="AC15" t="str">
        <f t="shared" ref="AC15:AD15" si="54">LEFT(AB15,FIND(" ",AB15,1))</f>
        <v xml:space="preserve">3.52 </v>
      </c>
      <c r="AD15" t="str">
        <f t="shared" si="26"/>
        <v>0.95 5.54</v>
      </c>
      <c r="AE15" t="str">
        <f t="shared" ref="AE15:AF15" si="55">LEFT(AD15,FIND(" ",AD15,1))</f>
        <v xml:space="preserve">0.95 </v>
      </c>
      <c r="AF15" t="str">
        <f t="shared" si="28"/>
        <v>5.54</v>
      </c>
    </row>
    <row r="16" spans="1:32" x14ac:dyDescent="0.2">
      <c r="A16" t="s">
        <v>46</v>
      </c>
      <c r="B16" t="str">
        <f t="shared" si="0"/>
        <v xml:space="preserve">50.8 </v>
      </c>
      <c r="C16" t="str">
        <f t="shared" si="1"/>
        <v xml:space="preserve">18.5 </v>
      </c>
      <c r="D16" t="str">
        <f t="shared" si="2"/>
        <v xml:space="preserve">5.5 </v>
      </c>
      <c r="E16" t="str">
        <f t="shared" si="3"/>
        <v xml:space="preserve">25.2 </v>
      </c>
      <c r="F16" t="str">
        <f t="shared" si="4"/>
        <v xml:space="preserve">50.4 </v>
      </c>
      <c r="G16" t="str">
        <f t="shared" si="5"/>
        <v xml:space="preserve">18.4 </v>
      </c>
      <c r="H16" t="str">
        <f t="shared" si="6"/>
        <v xml:space="preserve">5.46 </v>
      </c>
      <c r="I16" t="str">
        <f t="shared" si="7"/>
        <v>25</v>
      </c>
      <c r="J16" t="s">
        <v>12</v>
      </c>
      <c r="K16" t="str">
        <f t="shared" si="8"/>
        <v>Joondalup,</v>
      </c>
      <c r="L16" t="str">
        <f t="shared" si="9"/>
        <v xml:space="preserve"> City of 50.8 18.5 5.5 25.2 50.4 18.4 5.46 25</v>
      </c>
      <c r="M16" t="str">
        <f t="shared" si="10"/>
        <v xml:space="preserve"> </v>
      </c>
      <c r="N16" t="str">
        <f t="shared" si="35"/>
        <v>City of 50.8 18.5 5.5 25.2 50.4 18.4 5.46 25</v>
      </c>
      <c r="O16" t="str">
        <f t="shared" si="12"/>
        <v xml:space="preserve">City </v>
      </c>
      <c r="P16" t="str">
        <f t="shared" si="36"/>
        <v>of 50.8 18.5 5.5 25.2 50.4 18.4 5.46 25</v>
      </c>
      <c r="Q16" t="str">
        <f t="shared" si="14"/>
        <v xml:space="preserve">of </v>
      </c>
      <c r="R16" t="str">
        <f t="shared" si="37"/>
        <v>50.8 18.5 5.5 25.2 50.4 18.4 5.46 25</v>
      </c>
      <c r="S16" t="str">
        <f t="shared" si="16"/>
        <v xml:space="preserve">50.8 </v>
      </c>
      <c r="T16" t="str">
        <f t="shared" si="38"/>
        <v>18.5 5.5 25.2 50.4 18.4 5.46 25</v>
      </c>
      <c r="U16" t="str">
        <f t="shared" si="18"/>
        <v xml:space="preserve">18.5 </v>
      </c>
      <c r="V16" t="str">
        <f t="shared" si="39"/>
        <v>5.5 25.2 50.4 18.4 5.46 25</v>
      </c>
      <c r="W16" t="str">
        <f t="shared" si="20"/>
        <v xml:space="preserve">5.5 </v>
      </c>
      <c r="X16" t="str">
        <f t="shared" si="40"/>
        <v>25.2 50.4 18.4 5.46 25</v>
      </c>
      <c r="Y16" t="str">
        <f t="shared" si="22"/>
        <v xml:space="preserve">25.2 </v>
      </c>
      <c r="Z16" t="str">
        <f t="shared" si="41"/>
        <v>50.4 18.4 5.46 25</v>
      </c>
      <c r="AA16" t="str">
        <f t="shared" si="22"/>
        <v xml:space="preserve">50.4 </v>
      </c>
      <c r="AB16" t="str">
        <f t="shared" si="24"/>
        <v>18.4 5.46 25</v>
      </c>
      <c r="AC16" t="str">
        <f t="shared" ref="AC16:AD16" si="56">LEFT(AB16,FIND(" ",AB16,1))</f>
        <v xml:space="preserve">18.4 </v>
      </c>
      <c r="AD16" t="str">
        <f t="shared" si="26"/>
        <v>5.46 25</v>
      </c>
      <c r="AE16" t="str">
        <f t="shared" ref="AE16:AF16" si="57">LEFT(AD16,FIND(" ",AD16,1))</f>
        <v xml:space="preserve">5.46 </v>
      </c>
      <c r="AF16" t="str">
        <f t="shared" si="28"/>
        <v>25</v>
      </c>
    </row>
    <row r="17" spans="1:32" x14ac:dyDescent="0.2">
      <c r="A17" t="s">
        <v>47</v>
      </c>
      <c r="B17" t="str">
        <f t="shared" si="0"/>
        <v xml:space="preserve">49.1 </v>
      </c>
      <c r="C17" t="str">
        <f t="shared" si="1"/>
        <v xml:space="preserve">18.8 </v>
      </c>
      <c r="D17" t="str">
        <f t="shared" si="2"/>
        <v xml:space="preserve">5.1 </v>
      </c>
      <c r="E17" t="str">
        <f t="shared" si="3"/>
        <v xml:space="preserve">27.0 </v>
      </c>
      <c r="F17" t="str">
        <f t="shared" si="4"/>
        <v xml:space="preserve">26 </v>
      </c>
      <c r="G17" t="str">
        <f t="shared" si="5"/>
        <v xml:space="preserve">9.96 </v>
      </c>
      <c r="H17" t="str">
        <f t="shared" si="6"/>
        <v xml:space="preserve">2.7 </v>
      </c>
      <c r="I17" t="str">
        <f t="shared" si="7"/>
        <v>14.3</v>
      </c>
      <c r="J17" t="s">
        <v>13</v>
      </c>
      <c r="K17" t="str">
        <f t="shared" si="8"/>
        <v>Melville,</v>
      </c>
      <c r="L17" t="str">
        <f t="shared" si="9"/>
        <v xml:space="preserve"> City of 49.1 18.8 5.1 27.0 26 9.96 2.7 14.3</v>
      </c>
      <c r="M17" t="str">
        <f t="shared" si="10"/>
        <v xml:space="preserve"> </v>
      </c>
      <c r="N17" t="str">
        <f t="shared" si="35"/>
        <v>City of 49.1 18.8 5.1 27.0 26 9.96 2.7 14.3</v>
      </c>
      <c r="O17" t="str">
        <f t="shared" si="12"/>
        <v xml:space="preserve">City </v>
      </c>
      <c r="P17" t="str">
        <f t="shared" si="36"/>
        <v>of 49.1 18.8 5.1 27.0 26 9.96 2.7 14.3</v>
      </c>
      <c r="Q17" t="str">
        <f t="shared" si="14"/>
        <v xml:space="preserve">of </v>
      </c>
      <c r="R17" t="str">
        <f t="shared" si="37"/>
        <v>49.1 18.8 5.1 27.0 26 9.96 2.7 14.3</v>
      </c>
      <c r="S17" t="str">
        <f t="shared" si="16"/>
        <v xml:space="preserve">49.1 </v>
      </c>
      <c r="T17" t="str">
        <f t="shared" si="38"/>
        <v>18.8 5.1 27.0 26 9.96 2.7 14.3</v>
      </c>
      <c r="U17" t="str">
        <f t="shared" si="18"/>
        <v xml:space="preserve">18.8 </v>
      </c>
      <c r="V17" t="str">
        <f t="shared" si="39"/>
        <v>5.1 27.0 26 9.96 2.7 14.3</v>
      </c>
      <c r="W17" t="str">
        <f t="shared" si="20"/>
        <v xml:space="preserve">5.1 </v>
      </c>
      <c r="X17" t="str">
        <f t="shared" si="40"/>
        <v>27.0 26 9.96 2.7 14.3</v>
      </c>
      <c r="Y17" t="str">
        <f t="shared" si="22"/>
        <v xml:space="preserve">27.0 </v>
      </c>
      <c r="Z17" t="str">
        <f t="shared" si="41"/>
        <v>26 9.96 2.7 14.3</v>
      </c>
      <c r="AA17" t="str">
        <f t="shared" si="22"/>
        <v xml:space="preserve">26 </v>
      </c>
      <c r="AB17" t="str">
        <f t="shared" si="24"/>
        <v>9.96 2.7 14.3</v>
      </c>
      <c r="AC17" t="str">
        <f t="shared" ref="AC17:AD17" si="58">LEFT(AB17,FIND(" ",AB17,1))</f>
        <v xml:space="preserve">9.96 </v>
      </c>
      <c r="AD17" t="str">
        <f t="shared" si="26"/>
        <v>2.7 14.3</v>
      </c>
      <c r="AE17" t="str">
        <f t="shared" ref="AE17:AF17" si="59">LEFT(AD17,FIND(" ",AD17,1))</f>
        <v xml:space="preserve">2.7 </v>
      </c>
      <c r="AF17" t="str">
        <f t="shared" si="28"/>
        <v>14.3</v>
      </c>
    </row>
    <row r="18" spans="1:32" x14ac:dyDescent="0.2">
      <c r="A18" t="s">
        <v>48</v>
      </c>
      <c r="B18" t="str">
        <f t="shared" si="0"/>
        <v xml:space="preserve">56.9 </v>
      </c>
      <c r="C18" t="str">
        <f t="shared" si="1"/>
        <v xml:space="preserve">18.9 </v>
      </c>
      <c r="D18" t="str">
        <f t="shared" si="2"/>
        <v xml:space="preserve">4.6 </v>
      </c>
      <c r="E18" t="str">
        <f t="shared" si="3"/>
        <v xml:space="preserve">19.6 </v>
      </c>
      <c r="F18" t="str">
        <f t="shared" si="4"/>
        <v xml:space="preserve">1.79 </v>
      </c>
      <c r="G18" t="str">
        <f t="shared" si="5"/>
        <v xml:space="preserve">0.59 </v>
      </c>
      <c r="H18" t="str">
        <f t="shared" si="6"/>
        <v xml:space="preserve">0.14 </v>
      </c>
      <c r="I18" t="str">
        <f t="shared" si="7"/>
        <v>0.62</v>
      </c>
      <c r="J18" t="s">
        <v>14</v>
      </c>
      <c r="K18" t="str">
        <f t="shared" si="8"/>
        <v>East Fremantle,</v>
      </c>
      <c r="L18" t="str">
        <f t="shared" si="9"/>
        <v xml:space="preserve"> Town of 56.9 18.9 4.6 19.6 1.79 0.59 0.14 0.62</v>
      </c>
      <c r="M18" t="str">
        <f t="shared" si="10"/>
        <v xml:space="preserve"> </v>
      </c>
      <c r="N18" t="str">
        <f t="shared" si="35"/>
        <v>Town of 56.9 18.9 4.6 19.6 1.79 0.59 0.14 0.62</v>
      </c>
      <c r="O18" t="str">
        <f t="shared" si="12"/>
        <v xml:space="preserve">Town </v>
      </c>
      <c r="P18" t="str">
        <f t="shared" si="36"/>
        <v>of 56.9 18.9 4.6 19.6 1.79 0.59 0.14 0.62</v>
      </c>
      <c r="Q18" t="str">
        <f t="shared" si="14"/>
        <v xml:space="preserve">of </v>
      </c>
      <c r="R18" t="str">
        <f t="shared" si="37"/>
        <v>56.9 18.9 4.6 19.6 1.79 0.59 0.14 0.62</v>
      </c>
      <c r="S18" t="str">
        <f t="shared" si="16"/>
        <v xml:space="preserve">56.9 </v>
      </c>
      <c r="T18" t="str">
        <f t="shared" si="38"/>
        <v>18.9 4.6 19.6 1.79 0.59 0.14 0.62</v>
      </c>
      <c r="U18" t="str">
        <f t="shared" si="18"/>
        <v xml:space="preserve">18.9 </v>
      </c>
      <c r="V18" t="str">
        <f t="shared" si="39"/>
        <v>4.6 19.6 1.79 0.59 0.14 0.62</v>
      </c>
      <c r="W18" t="str">
        <f t="shared" si="20"/>
        <v xml:space="preserve">4.6 </v>
      </c>
      <c r="X18" t="str">
        <f t="shared" si="40"/>
        <v>19.6 1.79 0.59 0.14 0.62</v>
      </c>
      <c r="Y18" t="str">
        <f t="shared" si="22"/>
        <v xml:space="preserve">19.6 </v>
      </c>
      <c r="Z18" t="str">
        <f t="shared" si="41"/>
        <v>1.79 0.59 0.14 0.62</v>
      </c>
      <c r="AA18" t="str">
        <f t="shared" si="22"/>
        <v xml:space="preserve">1.79 </v>
      </c>
      <c r="AB18" t="str">
        <f t="shared" si="24"/>
        <v>0.59 0.14 0.62</v>
      </c>
      <c r="AC18" t="str">
        <f t="shared" ref="AC18:AD18" si="60">LEFT(AB18,FIND(" ",AB18,1))</f>
        <v xml:space="preserve">0.59 </v>
      </c>
      <c r="AD18" t="str">
        <f t="shared" si="26"/>
        <v>0.14 0.62</v>
      </c>
      <c r="AE18" t="str">
        <f t="shared" ref="AE18:AF18" si="61">LEFT(AD18,FIND(" ",AD18,1))</f>
        <v xml:space="preserve">0.14 </v>
      </c>
      <c r="AF18" t="str">
        <f t="shared" si="28"/>
        <v>0.62</v>
      </c>
    </row>
    <row r="19" spans="1:32" x14ac:dyDescent="0.2">
      <c r="A19" t="s">
        <v>49</v>
      </c>
      <c r="B19" t="str">
        <f t="shared" si="0"/>
        <v xml:space="preserve">49.9 </v>
      </c>
      <c r="C19" t="str">
        <f t="shared" si="1"/>
        <v xml:space="preserve">19.2 </v>
      </c>
      <c r="D19" t="str">
        <f t="shared" si="2"/>
        <v xml:space="preserve">4.9 </v>
      </c>
      <c r="E19" t="str">
        <f t="shared" si="3"/>
        <v xml:space="preserve">26.0 </v>
      </c>
      <c r="F19" t="str">
        <f t="shared" si="4"/>
        <v xml:space="preserve">1.93 </v>
      </c>
      <c r="G19" t="str">
        <f t="shared" si="5"/>
        <v xml:space="preserve">0.74 </v>
      </c>
      <c r="H19" t="str">
        <f t="shared" si="6"/>
        <v xml:space="preserve">0.19 </v>
      </c>
      <c r="I19" t="str">
        <f t="shared" si="7"/>
        <v>1.01</v>
      </c>
      <c r="J19" t="s">
        <v>15</v>
      </c>
      <c r="K19" t="str">
        <f t="shared" si="8"/>
        <v>Cottesloe,</v>
      </c>
      <c r="L19" t="str">
        <f t="shared" si="9"/>
        <v xml:space="preserve"> Town of 49.9 19.2 4.9 26.0 1.93 0.74 0.19 1.01</v>
      </c>
      <c r="M19" t="str">
        <f t="shared" si="10"/>
        <v xml:space="preserve"> </v>
      </c>
      <c r="N19" t="str">
        <f t="shared" si="35"/>
        <v>Town of 49.9 19.2 4.9 26.0 1.93 0.74 0.19 1.01</v>
      </c>
      <c r="O19" t="str">
        <f t="shared" si="12"/>
        <v xml:space="preserve">Town </v>
      </c>
      <c r="P19" t="str">
        <f t="shared" si="36"/>
        <v>of 49.9 19.2 4.9 26.0 1.93 0.74 0.19 1.01</v>
      </c>
      <c r="Q19" t="str">
        <f t="shared" si="14"/>
        <v xml:space="preserve">of </v>
      </c>
      <c r="R19" t="str">
        <f t="shared" si="37"/>
        <v>49.9 19.2 4.9 26.0 1.93 0.74 0.19 1.01</v>
      </c>
      <c r="S19" t="str">
        <f t="shared" si="16"/>
        <v xml:space="preserve">49.9 </v>
      </c>
      <c r="T19" t="str">
        <f t="shared" si="38"/>
        <v>19.2 4.9 26.0 1.93 0.74 0.19 1.01</v>
      </c>
      <c r="U19" t="str">
        <f t="shared" si="18"/>
        <v xml:space="preserve">19.2 </v>
      </c>
      <c r="V19" t="str">
        <f t="shared" si="39"/>
        <v>4.9 26.0 1.93 0.74 0.19 1.01</v>
      </c>
      <c r="W19" t="str">
        <f t="shared" si="20"/>
        <v xml:space="preserve">4.9 </v>
      </c>
      <c r="X19" t="str">
        <f t="shared" si="40"/>
        <v>26.0 1.93 0.74 0.19 1.01</v>
      </c>
      <c r="Y19" t="str">
        <f t="shared" si="22"/>
        <v xml:space="preserve">26.0 </v>
      </c>
      <c r="Z19" t="str">
        <f t="shared" si="41"/>
        <v>1.93 0.74 0.19 1.01</v>
      </c>
      <c r="AA19" t="str">
        <f t="shared" si="22"/>
        <v xml:space="preserve">1.93 </v>
      </c>
      <c r="AB19" t="str">
        <f t="shared" si="24"/>
        <v>0.74 0.19 1.01</v>
      </c>
      <c r="AC19" t="str">
        <f t="shared" ref="AC19:AD19" si="62">LEFT(AB19,FIND(" ",AB19,1))</f>
        <v xml:space="preserve">0.74 </v>
      </c>
      <c r="AD19" t="str">
        <f t="shared" si="26"/>
        <v>0.19 1.01</v>
      </c>
      <c r="AE19" t="str">
        <f t="shared" ref="AE19:AF19" si="63">LEFT(AD19,FIND(" ",AD19,1))</f>
        <v xml:space="preserve">0.19 </v>
      </c>
      <c r="AF19" t="str">
        <f t="shared" si="28"/>
        <v>1.01</v>
      </c>
    </row>
    <row r="20" spans="1:32" x14ac:dyDescent="0.2">
      <c r="A20" t="s">
        <v>50</v>
      </c>
      <c r="B20" t="str">
        <f t="shared" si="0"/>
        <v xml:space="preserve">24.2 </v>
      </c>
      <c r="C20" t="str">
        <f t="shared" si="1"/>
        <v xml:space="preserve">19.7 </v>
      </c>
      <c r="D20" t="str">
        <f t="shared" si="2"/>
        <v xml:space="preserve">15.3 </v>
      </c>
      <c r="E20" t="str">
        <f t="shared" si="3"/>
        <v xml:space="preserve">40.8 </v>
      </c>
      <c r="F20" t="str">
        <f t="shared" si="4"/>
        <v xml:space="preserve">30.9 </v>
      </c>
      <c r="G20" t="str">
        <f t="shared" si="5"/>
        <v xml:space="preserve">25.1 </v>
      </c>
      <c r="H20" t="str">
        <f t="shared" si="6"/>
        <v xml:space="preserve">19.5 </v>
      </c>
      <c r="I20" t="str">
        <f t="shared" si="7"/>
        <v>52.1</v>
      </c>
      <c r="J20" t="s">
        <v>16</v>
      </c>
      <c r="K20" t="str">
        <f t="shared" si="8"/>
        <v>Gosnells,</v>
      </c>
      <c r="L20" t="str">
        <f t="shared" si="9"/>
        <v xml:space="preserve"> City of 24.2 19.7 15.3 40.8 30.9 25.1 19.5 52.1</v>
      </c>
      <c r="M20" t="str">
        <f t="shared" si="10"/>
        <v xml:space="preserve"> </v>
      </c>
      <c r="N20" t="str">
        <f t="shared" si="35"/>
        <v>City of 24.2 19.7 15.3 40.8 30.9 25.1 19.5 52.1</v>
      </c>
      <c r="O20" t="str">
        <f t="shared" si="12"/>
        <v xml:space="preserve">City </v>
      </c>
      <c r="P20" t="str">
        <f t="shared" si="36"/>
        <v>of 24.2 19.7 15.3 40.8 30.9 25.1 19.5 52.1</v>
      </c>
      <c r="Q20" t="str">
        <f t="shared" si="14"/>
        <v xml:space="preserve">of </v>
      </c>
      <c r="R20" t="str">
        <f t="shared" si="37"/>
        <v>24.2 19.7 15.3 40.8 30.9 25.1 19.5 52.1</v>
      </c>
      <c r="S20" t="str">
        <f t="shared" si="16"/>
        <v xml:space="preserve">24.2 </v>
      </c>
      <c r="T20" t="str">
        <f t="shared" si="38"/>
        <v>19.7 15.3 40.8 30.9 25.1 19.5 52.1</v>
      </c>
      <c r="U20" t="str">
        <f t="shared" si="18"/>
        <v xml:space="preserve">19.7 </v>
      </c>
      <c r="V20" t="str">
        <f t="shared" si="39"/>
        <v>15.3 40.8 30.9 25.1 19.5 52.1</v>
      </c>
      <c r="W20" t="str">
        <f t="shared" si="20"/>
        <v xml:space="preserve">15.3 </v>
      </c>
      <c r="X20" t="str">
        <f t="shared" si="40"/>
        <v>40.8 30.9 25.1 19.5 52.1</v>
      </c>
      <c r="Y20" t="str">
        <f t="shared" si="22"/>
        <v xml:space="preserve">40.8 </v>
      </c>
      <c r="Z20" t="str">
        <f t="shared" si="41"/>
        <v>30.9 25.1 19.5 52.1</v>
      </c>
      <c r="AA20" t="str">
        <f t="shared" si="22"/>
        <v xml:space="preserve">30.9 </v>
      </c>
      <c r="AB20" t="str">
        <f t="shared" si="24"/>
        <v>25.1 19.5 52.1</v>
      </c>
      <c r="AC20" t="str">
        <f t="shared" ref="AC20:AD20" si="64">LEFT(AB20,FIND(" ",AB20,1))</f>
        <v xml:space="preserve">25.1 </v>
      </c>
      <c r="AD20" t="str">
        <f t="shared" si="26"/>
        <v>19.5 52.1</v>
      </c>
      <c r="AE20" t="str">
        <f t="shared" ref="AE20:AF20" si="65">LEFT(AD20,FIND(" ",AD20,1))</f>
        <v xml:space="preserve">19.5 </v>
      </c>
      <c r="AF20" t="str">
        <f t="shared" si="28"/>
        <v>52.1</v>
      </c>
    </row>
    <row r="21" spans="1:32" x14ac:dyDescent="0.2">
      <c r="A21" t="s">
        <v>51</v>
      </c>
      <c r="B21" t="str">
        <f t="shared" si="0"/>
        <v xml:space="preserve">48.7 </v>
      </c>
      <c r="C21" t="str">
        <f t="shared" si="1"/>
        <v xml:space="preserve">20.7 </v>
      </c>
      <c r="D21" t="str">
        <f t="shared" si="2"/>
        <v xml:space="preserve">6.9 </v>
      </c>
      <c r="E21" t="str">
        <f t="shared" si="3"/>
        <v xml:space="preserve">23.7 </v>
      </c>
      <c r="F21" t="str">
        <f t="shared" si="4"/>
        <v xml:space="preserve">2.12 </v>
      </c>
      <c r="G21" t="str">
        <f t="shared" si="5"/>
        <v xml:space="preserve">0.9 </v>
      </c>
      <c r="H21" t="str">
        <f t="shared" si="6"/>
        <v xml:space="preserve">0.3 </v>
      </c>
      <c r="I21" t="str">
        <f t="shared" si="7"/>
        <v>1.03</v>
      </c>
      <c r="J21" t="s">
        <v>17</v>
      </c>
      <c r="K21" t="str">
        <f t="shared" si="8"/>
        <v>Mosman Park,</v>
      </c>
      <c r="L21" t="str">
        <f t="shared" si="9"/>
        <v xml:space="preserve"> Town of 48.7 20.7 6.9 23.7 2.12 0.9 0.3 1.03</v>
      </c>
      <c r="M21" t="str">
        <f t="shared" si="10"/>
        <v xml:space="preserve"> </v>
      </c>
      <c r="N21" t="str">
        <f t="shared" si="35"/>
        <v>Town of 48.7 20.7 6.9 23.7 2.12 0.9 0.3 1.03</v>
      </c>
      <c r="O21" t="str">
        <f t="shared" si="12"/>
        <v xml:space="preserve">Town </v>
      </c>
      <c r="P21" t="str">
        <f t="shared" si="36"/>
        <v>of 48.7 20.7 6.9 23.7 2.12 0.9 0.3 1.03</v>
      </c>
      <c r="Q21" t="str">
        <f t="shared" si="14"/>
        <v xml:space="preserve">of </v>
      </c>
      <c r="R21" t="str">
        <f t="shared" si="37"/>
        <v>48.7 20.7 6.9 23.7 2.12 0.9 0.3 1.03</v>
      </c>
      <c r="S21" t="str">
        <f t="shared" si="16"/>
        <v xml:space="preserve">48.7 </v>
      </c>
      <c r="T21" t="str">
        <f t="shared" si="38"/>
        <v>20.7 6.9 23.7 2.12 0.9 0.3 1.03</v>
      </c>
      <c r="U21" t="str">
        <f t="shared" si="18"/>
        <v xml:space="preserve">20.7 </v>
      </c>
      <c r="V21" t="str">
        <f t="shared" si="39"/>
        <v>6.9 23.7 2.12 0.9 0.3 1.03</v>
      </c>
      <c r="W21" t="str">
        <f t="shared" si="20"/>
        <v xml:space="preserve">6.9 </v>
      </c>
      <c r="X21" t="str">
        <f t="shared" si="40"/>
        <v>23.7 2.12 0.9 0.3 1.03</v>
      </c>
      <c r="Y21" t="str">
        <f t="shared" si="22"/>
        <v xml:space="preserve">23.7 </v>
      </c>
      <c r="Z21" t="str">
        <f t="shared" si="41"/>
        <v>2.12 0.9 0.3 1.03</v>
      </c>
      <c r="AA21" t="str">
        <f t="shared" si="22"/>
        <v xml:space="preserve">2.12 </v>
      </c>
      <c r="AB21" t="str">
        <f t="shared" si="24"/>
        <v>0.9 0.3 1.03</v>
      </c>
      <c r="AC21" t="str">
        <f t="shared" ref="AC21:AD21" si="66">LEFT(AB21,FIND(" ",AB21,1))</f>
        <v xml:space="preserve">0.9 </v>
      </c>
      <c r="AD21" t="str">
        <f t="shared" si="26"/>
        <v>0.3 1.03</v>
      </c>
      <c r="AE21" t="str">
        <f t="shared" ref="AE21:AF21" si="67">LEFT(AD21,FIND(" ",AD21,1))</f>
        <v xml:space="preserve">0.3 </v>
      </c>
      <c r="AF21" t="str">
        <f t="shared" si="28"/>
        <v>1.03</v>
      </c>
    </row>
    <row r="22" spans="1:32" x14ac:dyDescent="0.2">
      <c r="A22" t="s">
        <v>52</v>
      </c>
      <c r="B22" t="str">
        <f t="shared" si="0"/>
        <v xml:space="preserve">54.2 </v>
      </c>
      <c r="C22" t="str">
        <f t="shared" si="1"/>
        <v xml:space="preserve">20.9 </v>
      </c>
      <c r="D22" t="str">
        <f t="shared" si="2"/>
        <v xml:space="preserve">4.6 </v>
      </c>
      <c r="E22" t="str">
        <f t="shared" si="3"/>
        <v xml:space="preserve">20.3 </v>
      </c>
      <c r="F22" t="str">
        <f t="shared" si="4"/>
        <v xml:space="preserve">2.69 </v>
      </c>
      <c r="G22" t="str">
        <f t="shared" si="5"/>
        <v xml:space="preserve">1.04 </v>
      </c>
      <c r="H22" t="str">
        <f t="shared" si="6"/>
        <v xml:space="preserve">0.23 </v>
      </c>
      <c r="I22" t="str">
        <f t="shared" si="7"/>
        <v>1.01</v>
      </c>
      <c r="J22" t="s">
        <v>18</v>
      </c>
      <c r="K22" t="str">
        <f t="shared" si="8"/>
        <v>Claremont,</v>
      </c>
      <c r="L22" t="str">
        <f t="shared" si="9"/>
        <v xml:space="preserve"> Town of 54.2 20.9 4.6 20.3 2.69 1.04 0.23 1.01</v>
      </c>
      <c r="M22" t="str">
        <f t="shared" si="10"/>
        <v xml:space="preserve"> </v>
      </c>
      <c r="N22" t="str">
        <f t="shared" si="35"/>
        <v>Town of 54.2 20.9 4.6 20.3 2.69 1.04 0.23 1.01</v>
      </c>
      <c r="O22" t="str">
        <f t="shared" si="12"/>
        <v xml:space="preserve">Town </v>
      </c>
      <c r="P22" t="str">
        <f t="shared" si="36"/>
        <v>of 54.2 20.9 4.6 20.3 2.69 1.04 0.23 1.01</v>
      </c>
      <c r="Q22" t="str">
        <f t="shared" si="14"/>
        <v xml:space="preserve">of </v>
      </c>
      <c r="R22" t="str">
        <f t="shared" si="37"/>
        <v>54.2 20.9 4.6 20.3 2.69 1.04 0.23 1.01</v>
      </c>
      <c r="S22" t="str">
        <f t="shared" si="16"/>
        <v xml:space="preserve">54.2 </v>
      </c>
      <c r="T22" t="str">
        <f t="shared" si="38"/>
        <v>20.9 4.6 20.3 2.69 1.04 0.23 1.01</v>
      </c>
      <c r="U22" t="str">
        <f t="shared" si="18"/>
        <v xml:space="preserve">20.9 </v>
      </c>
      <c r="V22" t="str">
        <f t="shared" si="39"/>
        <v>4.6 20.3 2.69 1.04 0.23 1.01</v>
      </c>
      <c r="W22" t="str">
        <f t="shared" si="20"/>
        <v xml:space="preserve">4.6 </v>
      </c>
      <c r="X22" t="str">
        <f t="shared" si="40"/>
        <v>20.3 2.69 1.04 0.23 1.01</v>
      </c>
      <c r="Y22" t="str">
        <f t="shared" si="22"/>
        <v xml:space="preserve">20.3 </v>
      </c>
      <c r="Z22" t="str">
        <f t="shared" si="41"/>
        <v>2.69 1.04 0.23 1.01</v>
      </c>
      <c r="AA22" t="str">
        <f t="shared" si="22"/>
        <v xml:space="preserve">2.69 </v>
      </c>
      <c r="AB22" t="str">
        <f t="shared" si="24"/>
        <v>1.04 0.23 1.01</v>
      </c>
      <c r="AC22" t="str">
        <f t="shared" ref="AC22:AD22" si="68">LEFT(AB22,FIND(" ",AB22,1))</f>
        <v xml:space="preserve">1.04 </v>
      </c>
      <c r="AD22" t="str">
        <f t="shared" si="26"/>
        <v>0.23 1.01</v>
      </c>
      <c r="AE22" t="str">
        <f t="shared" ref="AE22:AF22" si="69">LEFT(AD22,FIND(" ",AD22,1))</f>
        <v xml:space="preserve">0.23 </v>
      </c>
      <c r="AF22" t="str">
        <f t="shared" si="28"/>
        <v>1.01</v>
      </c>
    </row>
    <row r="23" spans="1:32" x14ac:dyDescent="0.2">
      <c r="A23" t="s">
        <v>53</v>
      </c>
      <c r="B23" t="str">
        <f t="shared" si="0"/>
        <v xml:space="preserve">18.8 </v>
      </c>
      <c r="C23" t="str">
        <f t="shared" si="1"/>
        <v xml:space="preserve">22.2 </v>
      </c>
      <c r="D23" t="str">
        <f t="shared" si="2"/>
        <v xml:space="preserve">16.7 </v>
      </c>
      <c r="E23" t="str">
        <f t="shared" si="3"/>
        <v xml:space="preserve">42.2 </v>
      </c>
      <c r="F23" t="str">
        <f t="shared" si="4"/>
        <v xml:space="preserve">22.7 </v>
      </c>
      <c r="G23" t="str">
        <f t="shared" si="5"/>
        <v xml:space="preserve">26.7 </v>
      </c>
      <c r="H23" t="str">
        <f t="shared" si="6"/>
        <v xml:space="preserve">20.1 </v>
      </c>
      <c r="I23" t="str">
        <f t="shared" si="7"/>
        <v>50.8</v>
      </c>
      <c r="J23" t="s">
        <v>19</v>
      </c>
      <c r="K23" t="str">
        <f t="shared" si="8"/>
        <v>Kwinana,</v>
      </c>
      <c r="L23" t="str">
        <f t="shared" si="9"/>
        <v xml:space="preserve"> City of 18.8 22.2 16.7 42.2 22.7 26.7 20.1 50.8</v>
      </c>
      <c r="M23" t="str">
        <f t="shared" si="10"/>
        <v xml:space="preserve"> </v>
      </c>
      <c r="N23" t="str">
        <f t="shared" si="35"/>
        <v>City of 18.8 22.2 16.7 42.2 22.7 26.7 20.1 50.8</v>
      </c>
      <c r="O23" t="str">
        <f t="shared" si="12"/>
        <v xml:space="preserve">City </v>
      </c>
      <c r="P23" t="str">
        <f t="shared" si="36"/>
        <v>of 18.8 22.2 16.7 42.2 22.7 26.7 20.1 50.8</v>
      </c>
      <c r="Q23" t="str">
        <f t="shared" si="14"/>
        <v xml:space="preserve">of </v>
      </c>
      <c r="R23" t="str">
        <f t="shared" si="37"/>
        <v>18.8 22.2 16.7 42.2 22.7 26.7 20.1 50.8</v>
      </c>
      <c r="S23" t="str">
        <f t="shared" si="16"/>
        <v xml:space="preserve">18.8 </v>
      </c>
      <c r="T23" t="str">
        <f t="shared" si="38"/>
        <v>22.2 16.7 42.2 22.7 26.7 20.1 50.8</v>
      </c>
      <c r="U23" t="str">
        <f t="shared" si="18"/>
        <v xml:space="preserve">22.2 </v>
      </c>
      <c r="V23" t="str">
        <f t="shared" si="39"/>
        <v>16.7 42.2 22.7 26.7 20.1 50.8</v>
      </c>
      <c r="W23" t="str">
        <f t="shared" si="20"/>
        <v xml:space="preserve">16.7 </v>
      </c>
      <c r="X23" t="str">
        <f t="shared" si="40"/>
        <v>42.2 22.7 26.7 20.1 50.8</v>
      </c>
      <c r="Y23" t="str">
        <f t="shared" si="22"/>
        <v xml:space="preserve">42.2 </v>
      </c>
      <c r="Z23" t="str">
        <f t="shared" si="41"/>
        <v>22.7 26.7 20.1 50.8</v>
      </c>
      <c r="AA23" t="str">
        <f t="shared" si="22"/>
        <v xml:space="preserve">22.7 </v>
      </c>
      <c r="AB23" t="str">
        <f t="shared" si="24"/>
        <v>26.7 20.1 50.8</v>
      </c>
      <c r="AC23" t="str">
        <f t="shared" ref="AC23:AD23" si="70">LEFT(AB23,FIND(" ",AB23,1))</f>
        <v xml:space="preserve">26.7 </v>
      </c>
      <c r="AD23" t="str">
        <f t="shared" si="26"/>
        <v>20.1 50.8</v>
      </c>
      <c r="AE23" t="str">
        <f t="shared" ref="AE23:AF23" si="71">LEFT(AD23,FIND(" ",AD23,1))</f>
        <v xml:space="preserve">20.1 </v>
      </c>
      <c r="AF23" t="str">
        <f t="shared" si="28"/>
        <v>50.8</v>
      </c>
    </row>
    <row r="24" spans="1:32" x14ac:dyDescent="0.2">
      <c r="A24" t="s">
        <v>54</v>
      </c>
      <c r="B24" t="str">
        <f t="shared" si="0"/>
        <v xml:space="preserve">35.9 </v>
      </c>
      <c r="C24" t="str">
        <f t="shared" si="1"/>
        <v xml:space="preserve">23.6 </v>
      </c>
      <c r="D24" t="str">
        <f t="shared" si="2"/>
        <v xml:space="preserve">9.6 </v>
      </c>
      <c r="E24" t="str">
        <f t="shared" si="3"/>
        <v xml:space="preserve">30.9 </v>
      </c>
      <c r="F24" t="str">
        <f t="shared" si="4"/>
        <v xml:space="preserve">7.92 </v>
      </c>
      <c r="G24" t="str">
        <f t="shared" si="5"/>
        <v xml:space="preserve">5.21 </v>
      </c>
      <c r="H24" t="str">
        <f t="shared" si="6"/>
        <v xml:space="preserve">2.12 </v>
      </c>
      <c r="I24" t="str">
        <f t="shared" si="7"/>
        <v>6.82</v>
      </c>
      <c r="J24" t="s">
        <v>20</v>
      </c>
      <c r="K24" t="str">
        <f t="shared" si="8"/>
        <v>Cambridge,</v>
      </c>
      <c r="L24" t="str">
        <f t="shared" si="9"/>
        <v xml:space="preserve"> Town of 35.9 23.6 9.6 30.9 7.92 5.21 2.12 6.82</v>
      </c>
      <c r="M24" t="str">
        <f t="shared" si="10"/>
        <v xml:space="preserve"> </v>
      </c>
      <c r="N24" t="str">
        <f t="shared" si="35"/>
        <v>Town of 35.9 23.6 9.6 30.9 7.92 5.21 2.12 6.82</v>
      </c>
      <c r="O24" t="str">
        <f t="shared" si="12"/>
        <v xml:space="preserve">Town </v>
      </c>
      <c r="P24" t="str">
        <f t="shared" si="36"/>
        <v>of 35.9 23.6 9.6 30.9 7.92 5.21 2.12 6.82</v>
      </c>
      <c r="Q24" t="str">
        <f t="shared" si="14"/>
        <v xml:space="preserve">of </v>
      </c>
      <c r="R24" t="str">
        <f t="shared" si="37"/>
        <v>35.9 23.6 9.6 30.9 7.92 5.21 2.12 6.82</v>
      </c>
      <c r="S24" t="str">
        <f t="shared" si="16"/>
        <v xml:space="preserve">35.9 </v>
      </c>
      <c r="T24" t="str">
        <f t="shared" si="38"/>
        <v>23.6 9.6 30.9 7.92 5.21 2.12 6.82</v>
      </c>
      <c r="U24" t="str">
        <f t="shared" si="18"/>
        <v xml:space="preserve">23.6 </v>
      </c>
      <c r="V24" t="str">
        <f t="shared" si="39"/>
        <v>9.6 30.9 7.92 5.21 2.12 6.82</v>
      </c>
      <c r="W24" t="str">
        <f t="shared" si="20"/>
        <v xml:space="preserve">9.6 </v>
      </c>
      <c r="X24" t="str">
        <f t="shared" si="40"/>
        <v>30.9 7.92 5.21 2.12 6.82</v>
      </c>
      <c r="Y24" t="str">
        <f t="shared" si="22"/>
        <v xml:space="preserve">30.9 </v>
      </c>
      <c r="Z24" t="str">
        <f t="shared" si="41"/>
        <v>7.92 5.21 2.12 6.82</v>
      </c>
      <c r="AA24" t="str">
        <f t="shared" si="22"/>
        <v xml:space="preserve">7.92 </v>
      </c>
      <c r="AB24" t="str">
        <f t="shared" si="24"/>
        <v>5.21 2.12 6.82</v>
      </c>
      <c r="AC24" t="str">
        <f t="shared" ref="AC24:AD24" si="72">LEFT(AB24,FIND(" ",AB24,1))</f>
        <v xml:space="preserve">5.21 </v>
      </c>
      <c r="AD24" t="str">
        <f t="shared" si="26"/>
        <v>2.12 6.82</v>
      </c>
      <c r="AE24" t="str">
        <f t="shared" ref="AE24:AF24" si="73">LEFT(AD24,FIND(" ",AD24,1))</f>
        <v xml:space="preserve">2.12 </v>
      </c>
      <c r="AF24" t="str">
        <f t="shared" si="28"/>
        <v>6.82</v>
      </c>
    </row>
    <row r="25" spans="1:32" x14ac:dyDescent="0.2">
      <c r="A25" t="s">
        <v>55</v>
      </c>
      <c r="B25" t="str">
        <f t="shared" si="0"/>
        <v xml:space="preserve">46.8 </v>
      </c>
      <c r="C25" t="str">
        <f t="shared" si="1"/>
        <v xml:space="preserve">26.1 </v>
      </c>
      <c r="D25" t="str">
        <f t="shared" si="2"/>
        <v xml:space="preserve">3.3 </v>
      </c>
      <c r="E25" t="str">
        <f t="shared" si="3"/>
        <v xml:space="preserve">23.8 </v>
      </c>
      <c r="F25" t="str">
        <f t="shared" si="4"/>
        <v xml:space="preserve">5.64 </v>
      </c>
      <c r="G25" t="str">
        <f t="shared" si="5"/>
        <v xml:space="preserve">3.15 </v>
      </c>
      <c r="H25" t="str">
        <f t="shared" si="6"/>
        <v xml:space="preserve">0.4 </v>
      </c>
      <c r="I25" t="str">
        <f t="shared" si="7"/>
        <v>2.87</v>
      </c>
      <c r="J25" t="s">
        <v>21</v>
      </c>
      <c r="K25" t="str">
        <f t="shared" si="8"/>
        <v>Perth,</v>
      </c>
      <c r="L25" t="str">
        <f t="shared" si="9"/>
        <v xml:space="preserve"> City of 46.8 26.1 3.3 23.8 5.64 3.15 0.4 2.87</v>
      </c>
      <c r="M25" t="str">
        <f t="shared" si="10"/>
        <v xml:space="preserve"> </v>
      </c>
      <c r="N25" t="str">
        <f t="shared" si="35"/>
        <v>City of 46.8 26.1 3.3 23.8 5.64 3.15 0.4 2.87</v>
      </c>
      <c r="O25" t="str">
        <f t="shared" si="12"/>
        <v xml:space="preserve">City </v>
      </c>
      <c r="P25" t="str">
        <f t="shared" si="36"/>
        <v>of 46.8 26.1 3.3 23.8 5.64 3.15 0.4 2.87</v>
      </c>
      <c r="Q25" t="str">
        <f t="shared" si="14"/>
        <v xml:space="preserve">of </v>
      </c>
      <c r="R25" t="str">
        <f t="shared" si="37"/>
        <v>46.8 26.1 3.3 23.8 5.64 3.15 0.4 2.87</v>
      </c>
      <c r="S25" t="str">
        <f t="shared" si="16"/>
        <v xml:space="preserve">46.8 </v>
      </c>
      <c r="T25" t="str">
        <f t="shared" si="38"/>
        <v>26.1 3.3 23.8 5.64 3.15 0.4 2.87</v>
      </c>
      <c r="U25" t="str">
        <f t="shared" si="18"/>
        <v xml:space="preserve">26.1 </v>
      </c>
      <c r="V25" t="str">
        <f t="shared" si="39"/>
        <v>3.3 23.8 5.64 3.15 0.4 2.87</v>
      </c>
      <c r="W25" t="str">
        <f t="shared" si="20"/>
        <v xml:space="preserve">3.3 </v>
      </c>
      <c r="X25" t="str">
        <f t="shared" si="40"/>
        <v>23.8 5.64 3.15 0.4 2.87</v>
      </c>
      <c r="Y25" t="str">
        <f t="shared" si="22"/>
        <v xml:space="preserve">23.8 </v>
      </c>
      <c r="Z25" t="str">
        <f t="shared" si="41"/>
        <v>5.64 3.15 0.4 2.87</v>
      </c>
      <c r="AA25" t="str">
        <f t="shared" si="22"/>
        <v xml:space="preserve">5.64 </v>
      </c>
      <c r="AB25" t="str">
        <f t="shared" si="24"/>
        <v>3.15 0.4 2.87</v>
      </c>
      <c r="AC25" t="str">
        <f t="shared" ref="AC25:AD25" si="74">LEFT(AB25,FIND(" ",AB25,1))</f>
        <v xml:space="preserve">3.15 </v>
      </c>
      <c r="AD25" t="str">
        <f t="shared" si="26"/>
        <v>0.4 2.87</v>
      </c>
      <c r="AE25" t="str">
        <f t="shared" ref="AE25:AF25" si="75">LEFT(AD25,FIND(" ",AD25,1))</f>
        <v xml:space="preserve">0.4 </v>
      </c>
      <c r="AF25" t="str">
        <f t="shared" si="28"/>
        <v>2.87</v>
      </c>
    </row>
    <row r="26" spans="1:32" x14ac:dyDescent="0.2">
      <c r="A26" t="s">
        <v>56</v>
      </c>
      <c r="B26" t="str">
        <f t="shared" si="0"/>
        <v xml:space="preserve">56.4 </v>
      </c>
      <c r="C26" t="str">
        <f t="shared" si="1"/>
        <v xml:space="preserve">26.5 </v>
      </c>
      <c r="D26" t="str">
        <f t="shared" si="2"/>
        <v xml:space="preserve">3.5 </v>
      </c>
      <c r="E26" t="str">
        <f t="shared" si="3"/>
        <v xml:space="preserve">13.6 </v>
      </c>
      <c r="F26" t="str">
        <f t="shared" si="4"/>
        <v xml:space="preserve">3.95 </v>
      </c>
      <c r="G26" t="str">
        <f t="shared" si="5"/>
        <v xml:space="preserve">1.85 </v>
      </c>
      <c r="H26" t="str">
        <f t="shared" si="6"/>
        <v xml:space="preserve">0.24 </v>
      </c>
      <c r="I26" t="str">
        <f t="shared" si="7"/>
        <v>0.95</v>
      </c>
      <c r="J26" t="s">
        <v>22</v>
      </c>
      <c r="K26" t="str">
        <f t="shared" si="8"/>
        <v>Subiaco,</v>
      </c>
      <c r="L26" t="str">
        <f t="shared" si="9"/>
        <v xml:space="preserve"> City of 56.4 26.5 3.5 13.6 3.95 1.85 0.24 0.95</v>
      </c>
      <c r="M26" t="str">
        <f t="shared" si="10"/>
        <v xml:space="preserve"> </v>
      </c>
      <c r="N26" t="str">
        <f t="shared" si="35"/>
        <v>City of 56.4 26.5 3.5 13.6 3.95 1.85 0.24 0.95</v>
      </c>
      <c r="O26" t="str">
        <f t="shared" si="12"/>
        <v xml:space="preserve">City </v>
      </c>
      <c r="P26" t="str">
        <f t="shared" si="36"/>
        <v>of 56.4 26.5 3.5 13.6 3.95 1.85 0.24 0.95</v>
      </c>
      <c r="Q26" t="str">
        <f t="shared" si="14"/>
        <v xml:space="preserve">of </v>
      </c>
      <c r="R26" t="str">
        <f t="shared" si="37"/>
        <v>56.4 26.5 3.5 13.6 3.95 1.85 0.24 0.95</v>
      </c>
      <c r="S26" t="str">
        <f t="shared" si="16"/>
        <v xml:space="preserve">56.4 </v>
      </c>
      <c r="T26" t="str">
        <f t="shared" si="38"/>
        <v>26.5 3.5 13.6 3.95 1.85 0.24 0.95</v>
      </c>
      <c r="U26" t="str">
        <f t="shared" si="18"/>
        <v xml:space="preserve">26.5 </v>
      </c>
      <c r="V26" t="str">
        <f t="shared" si="39"/>
        <v>3.5 13.6 3.95 1.85 0.24 0.95</v>
      </c>
      <c r="W26" t="str">
        <f t="shared" si="20"/>
        <v xml:space="preserve">3.5 </v>
      </c>
      <c r="X26" t="str">
        <f t="shared" si="40"/>
        <v>13.6 3.95 1.85 0.24 0.95</v>
      </c>
      <c r="Y26" t="str">
        <f t="shared" si="22"/>
        <v xml:space="preserve">13.6 </v>
      </c>
      <c r="Z26" t="str">
        <f t="shared" si="41"/>
        <v>3.95 1.85 0.24 0.95</v>
      </c>
      <c r="AA26" t="str">
        <f t="shared" si="22"/>
        <v xml:space="preserve">3.95 </v>
      </c>
      <c r="AB26" t="str">
        <f t="shared" si="24"/>
        <v>1.85 0.24 0.95</v>
      </c>
      <c r="AC26" t="str">
        <f t="shared" ref="AC26:AD26" si="76">LEFT(AB26,FIND(" ",AB26,1))</f>
        <v xml:space="preserve">1.85 </v>
      </c>
      <c r="AD26" t="str">
        <f t="shared" si="26"/>
        <v>0.24 0.95</v>
      </c>
      <c r="AE26" t="str">
        <f t="shared" ref="AE26:AF26" si="77">LEFT(AD26,FIND(" ",AD26,1))</f>
        <v xml:space="preserve">0.24 </v>
      </c>
      <c r="AF26" t="str">
        <f t="shared" si="28"/>
        <v>0.95</v>
      </c>
    </row>
    <row r="27" spans="1:32" x14ac:dyDescent="0.2">
      <c r="A27" t="s">
        <v>57</v>
      </c>
      <c r="B27" t="str">
        <f t="shared" si="0"/>
        <v xml:space="preserve">34.3 </v>
      </c>
      <c r="C27" t="str">
        <f t="shared" si="1"/>
        <v xml:space="preserve">27.6 </v>
      </c>
      <c r="D27" t="str">
        <f t="shared" si="2"/>
        <v xml:space="preserve">5.9 </v>
      </c>
      <c r="E27" t="str">
        <f t="shared" si="3"/>
        <v xml:space="preserve">32.2 </v>
      </c>
      <c r="F27" t="str">
        <f t="shared" si="4"/>
        <v xml:space="preserve">6.86 </v>
      </c>
      <c r="G27" t="str">
        <f t="shared" si="5"/>
        <v xml:space="preserve">5.52 </v>
      </c>
      <c r="H27" t="str">
        <f t="shared" si="6"/>
        <v xml:space="preserve">1.18 </v>
      </c>
      <c r="I27" t="str">
        <f t="shared" si="7"/>
        <v>6.44</v>
      </c>
      <c r="J27" t="s">
        <v>23</v>
      </c>
      <c r="K27" t="str">
        <f t="shared" si="8"/>
        <v>Nedlands,</v>
      </c>
      <c r="L27" t="str">
        <f t="shared" si="9"/>
        <v xml:space="preserve"> City of 34.3 27.6 5.9 32.2 6.86 5.52 1.18 6.44</v>
      </c>
      <c r="M27" t="str">
        <f t="shared" si="10"/>
        <v xml:space="preserve"> </v>
      </c>
      <c r="N27" t="str">
        <f t="shared" si="35"/>
        <v>City of 34.3 27.6 5.9 32.2 6.86 5.52 1.18 6.44</v>
      </c>
      <c r="O27" t="str">
        <f t="shared" si="12"/>
        <v xml:space="preserve">City </v>
      </c>
      <c r="P27" t="str">
        <f t="shared" si="36"/>
        <v>of 34.3 27.6 5.9 32.2 6.86 5.52 1.18 6.44</v>
      </c>
      <c r="Q27" t="str">
        <f t="shared" si="14"/>
        <v xml:space="preserve">of </v>
      </c>
      <c r="R27" t="str">
        <f t="shared" si="37"/>
        <v>34.3 27.6 5.9 32.2 6.86 5.52 1.18 6.44</v>
      </c>
      <c r="S27" t="str">
        <f t="shared" si="16"/>
        <v xml:space="preserve">34.3 </v>
      </c>
      <c r="T27" t="str">
        <f t="shared" si="38"/>
        <v>27.6 5.9 32.2 6.86 5.52 1.18 6.44</v>
      </c>
      <c r="U27" t="str">
        <f t="shared" si="18"/>
        <v xml:space="preserve">27.6 </v>
      </c>
      <c r="V27" t="str">
        <f t="shared" si="39"/>
        <v>5.9 32.2 6.86 5.52 1.18 6.44</v>
      </c>
      <c r="W27" t="str">
        <f t="shared" si="20"/>
        <v xml:space="preserve">5.9 </v>
      </c>
      <c r="X27" t="str">
        <f t="shared" si="40"/>
        <v>32.2 6.86 5.52 1.18 6.44</v>
      </c>
      <c r="Y27" t="str">
        <f t="shared" si="22"/>
        <v xml:space="preserve">32.2 </v>
      </c>
      <c r="Z27" t="str">
        <f t="shared" si="41"/>
        <v>6.86 5.52 1.18 6.44</v>
      </c>
      <c r="AA27" t="str">
        <f t="shared" si="22"/>
        <v xml:space="preserve">6.86 </v>
      </c>
      <c r="AB27" t="str">
        <f t="shared" si="24"/>
        <v>5.52 1.18 6.44</v>
      </c>
      <c r="AC27" t="str">
        <f t="shared" ref="AC27:AD27" si="78">LEFT(AB27,FIND(" ",AB27,1))</f>
        <v xml:space="preserve">5.52 </v>
      </c>
      <c r="AD27" t="str">
        <f t="shared" si="26"/>
        <v>1.18 6.44</v>
      </c>
      <c r="AE27" t="str">
        <f t="shared" ref="AE27:AF27" si="79">LEFT(AD27,FIND(" ",AD27,1))</f>
        <v xml:space="preserve">1.18 </v>
      </c>
      <c r="AF27" t="str">
        <f t="shared" si="28"/>
        <v>6.44</v>
      </c>
    </row>
    <row r="28" spans="1:32" x14ac:dyDescent="0.2">
      <c r="A28" t="s">
        <v>58</v>
      </c>
      <c r="B28" t="str">
        <f t="shared" si="0"/>
        <v xml:space="preserve">48.2 </v>
      </c>
      <c r="C28" t="str">
        <f t="shared" si="1"/>
        <v xml:space="preserve">28.6 </v>
      </c>
      <c r="D28" t="str">
        <f t="shared" si="2"/>
        <v xml:space="preserve">5.2 </v>
      </c>
      <c r="E28" t="str">
        <f t="shared" si="3"/>
        <v xml:space="preserve">18 </v>
      </c>
      <c r="F28" t="str">
        <f t="shared" si="4"/>
        <v xml:space="preserve">0.52 </v>
      </c>
      <c r="G28" t="str">
        <f t="shared" si="5"/>
        <v xml:space="preserve">0.31 </v>
      </c>
      <c r="H28" t="str">
        <f t="shared" si="6"/>
        <v xml:space="preserve">0.06 </v>
      </c>
      <c r="I28" t="str">
        <f t="shared" si="7"/>
        <v>0.19</v>
      </c>
      <c r="J28" t="s">
        <v>24</v>
      </c>
      <c r="K28" t="str">
        <f t="shared" si="8"/>
        <v>Peppermint Grove,</v>
      </c>
      <c r="L28" t="str">
        <f t="shared" si="9"/>
        <v xml:space="preserve"> Shire of 48.2 28.6 5.2 18 0.52 0.31 0.06 0.19</v>
      </c>
      <c r="M28" t="str">
        <f t="shared" si="10"/>
        <v xml:space="preserve"> </v>
      </c>
      <c r="N28" t="str">
        <f t="shared" si="35"/>
        <v>Shire of 48.2 28.6 5.2 18 0.52 0.31 0.06 0.19</v>
      </c>
      <c r="O28" t="str">
        <f t="shared" si="12"/>
        <v xml:space="preserve">Shire </v>
      </c>
      <c r="P28" t="str">
        <f t="shared" si="36"/>
        <v>of 48.2 28.6 5.2 18 0.52 0.31 0.06 0.19</v>
      </c>
      <c r="Q28" t="str">
        <f t="shared" si="14"/>
        <v xml:space="preserve">of </v>
      </c>
      <c r="R28" t="str">
        <f t="shared" si="37"/>
        <v>48.2 28.6 5.2 18 0.52 0.31 0.06 0.19</v>
      </c>
      <c r="S28" t="str">
        <f t="shared" si="16"/>
        <v xml:space="preserve">48.2 </v>
      </c>
      <c r="T28" t="str">
        <f t="shared" si="38"/>
        <v>28.6 5.2 18 0.52 0.31 0.06 0.19</v>
      </c>
      <c r="U28" t="str">
        <f t="shared" si="18"/>
        <v xml:space="preserve">28.6 </v>
      </c>
      <c r="V28" t="str">
        <f t="shared" si="39"/>
        <v>5.2 18 0.52 0.31 0.06 0.19</v>
      </c>
      <c r="W28" t="str">
        <f t="shared" si="20"/>
        <v xml:space="preserve">5.2 </v>
      </c>
      <c r="X28" t="str">
        <f t="shared" si="40"/>
        <v>18 0.52 0.31 0.06 0.19</v>
      </c>
      <c r="Y28" t="str">
        <f t="shared" si="22"/>
        <v xml:space="preserve">18 </v>
      </c>
      <c r="Z28" t="str">
        <f t="shared" si="41"/>
        <v>0.52 0.31 0.06 0.19</v>
      </c>
      <c r="AA28" t="str">
        <f t="shared" si="22"/>
        <v xml:space="preserve">0.52 </v>
      </c>
      <c r="AB28" t="str">
        <f t="shared" si="24"/>
        <v>0.31 0.06 0.19</v>
      </c>
      <c r="AC28" t="str">
        <f t="shared" ref="AC28:AD28" si="80">LEFT(AB28,FIND(" ",AB28,1))</f>
        <v xml:space="preserve">0.31 </v>
      </c>
      <c r="AD28" t="str">
        <f t="shared" si="26"/>
        <v>0.06 0.19</v>
      </c>
      <c r="AE28" t="str">
        <f t="shared" ref="AE28:AF28" si="81">LEFT(AD28,FIND(" ",AD28,1))</f>
        <v xml:space="preserve">0.06 </v>
      </c>
      <c r="AF28" t="str">
        <f t="shared" si="28"/>
        <v>0.19</v>
      </c>
    </row>
    <row r="29" spans="1:32" x14ac:dyDescent="0.2">
      <c r="A29" t="s">
        <v>59</v>
      </c>
      <c r="B29" t="str">
        <f t="shared" si="0"/>
        <v xml:space="preserve">6.3 </v>
      </c>
      <c r="C29" t="str">
        <f t="shared" si="1"/>
        <v xml:space="preserve">32.8 </v>
      </c>
      <c r="D29" t="str">
        <f t="shared" si="2"/>
        <v xml:space="preserve">36.2 </v>
      </c>
      <c r="E29" t="str">
        <f t="shared" si="3"/>
        <v xml:space="preserve">24.7 </v>
      </c>
      <c r="F29" t="str">
        <f t="shared" si="4"/>
        <v xml:space="preserve">35.4 </v>
      </c>
      <c r="G29" t="str">
        <f t="shared" si="5"/>
        <v xml:space="preserve">184.2 </v>
      </c>
      <c r="H29" t="str">
        <f t="shared" si="6"/>
        <v xml:space="preserve">203.3 </v>
      </c>
      <c r="I29" t="str">
        <f t="shared" si="7"/>
        <v>138.7</v>
      </c>
      <c r="J29" t="s">
        <v>25</v>
      </c>
      <c r="K29" t="str">
        <f t="shared" si="8"/>
        <v>Armadale,</v>
      </c>
      <c r="L29" t="str">
        <f t="shared" si="9"/>
        <v xml:space="preserve"> City of 6.3 32.8 36.2 24.7 35.4 184.2 203.3 138.7</v>
      </c>
      <c r="M29" t="str">
        <f t="shared" si="10"/>
        <v xml:space="preserve"> </v>
      </c>
      <c r="N29" t="str">
        <f t="shared" si="35"/>
        <v>City of 6.3 32.8 36.2 24.7 35.4 184.2 203.3 138.7</v>
      </c>
      <c r="O29" t="str">
        <f t="shared" si="12"/>
        <v xml:space="preserve">City </v>
      </c>
      <c r="P29" t="str">
        <f t="shared" si="36"/>
        <v>of 6.3 32.8 36.2 24.7 35.4 184.2 203.3 138.7</v>
      </c>
      <c r="Q29" t="str">
        <f t="shared" si="14"/>
        <v xml:space="preserve">of </v>
      </c>
      <c r="R29" t="str">
        <f t="shared" si="37"/>
        <v>6.3 32.8 36.2 24.7 35.4 184.2 203.3 138.7</v>
      </c>
      <c r="S29" t="str">
        <f t="shared" si="16"/>
        <v xml:space="preserve">6.3 </v>
      </c>
      <c r="T29" t="str">
        <f t="shared" si="38"/>
        <v>32.8 36.2 24.7 35.4 184.2 203.3 138.7</v>
      </c>
      <c r="U29" t="str">
        <f t="shared" si="18"/>
        <v xml:space="preserve">32.8 </v>
      </c>
      <c r="V29" t="str">
        <f t="shared" si="39"/>
        <v>36.2 24.7 35.4 184.2 203.3 138.7</v>
      </c>
      <c r="W29" t="str">
        <f t="shared" si="20"/>
        <v xml:space="preserve">36.2 </v>
      </c>
      <c r="X29" t="str">
        <f t="shared" si="40"/>
        <v>24.7 35.4 184.2 203.3 138.7</v>
      </c>
      <c r="Y29" t="str">
        <f t="shared" si="22"/>
        <v xml:space="preserve">24.7 </v>
      </c>
      <c r="Z29" t="str">
        <f t="shared" si="41"/>
        <v>35.4 184.2 203.3 138.7</v>
      </c>
      <c r="AA29" t="str">
        <f t="shared" si="22"/>
        <v xml:space="preserve">35.4 </v>
      </c>
      <c r="AB29" t="str">
        <f t="shared" si="24"/>
        <v>184.2 203.3 138.7</v>
      </c>
      <c r="AC29" t="str">
        <f t="shared" ref="AC29:AD29" si="82">LEFT(AB29,FIND(" ",AB29,1))</f>
        <v xml:space="preserve">184.2 </v>
      </c>
      <c r="AD29" t="str">
        <f t="shared" si="26"/>
        <v>203.3 138.7</v>
      </c>
      <c r="AE29" t="str">
        <f t="shared" ref="AE29:AF29" si="83">LEFT(AD29,FIND(" ",AD29,1))</f>
        <v xml:space="preserve">203.3 </v>
      </c>
      <c r="AF29" t="str">
        <f t="shared" si="28"/>
        <v>138.7</v>
      </c>
    </row>
    <row r="30" spans="1:32" x14ac:dyDescent="0.2">
      <c r="A30" t="s">
        <v>60</v>
      </c>
      <c r="B30" t="str">
        <f t="shared" si="0"/>
        <v xml:space="preserve">4.4 </v>
      </c>
      <c r="C30" t="str">
        <f t="shared" si="1"/>
        <v xml:space="preserve">33.5 </v>
      </c>
      <c r="D30" t="str">
        <f t="shared" si="2"/>
        <v xml:space="preserve">10.6 </v>
      </c>
      <c r="E30" t="str">
        <f t="shared" si="3"/>
        <v xml:space="preserve">51.5 </v>
      </c>
      <c r="F30" t="str">
        <f t="shared" si="4"/>
        <v xml:space="preserve">46 </v>
      </c>
      <c r="G30" t="str">
        <f t="shared" si="5"/>
        <v xml:space="preserve">350.5 </v>
      </c>
      <c r="H30" t="str">
        <f t="shared" si="6"/>
        <v xml:space="preserve">110.9 </v>
      </c>
      <c r="I30" t="str">
        <f t="shared" si="7"/>
        <v>538.9</v>
      </c>
      <c r="J30" t="s">
        <v>26</v>
      </c>
      <c r="K30" t="str">
        <f t="shared" si="8"/>
        <v>Swan,</v>
      </c>
      <c r="L30" t="str">
        <f t="shared" si="9"/>
        <v xml:space="preserve"> City of 4.4 33.5 10.6 51.5 46 350.5 110.9 538.9</v>
      </c>
      <c r="M30" t="str">
        <f t="shared" si="10"/>
        <v xml:space="preserve"> </v>
      </c>
      <c r="N30" t="str">
        <f t="shared" si="35"/>
        <v>City of 4.4 33.5 10.6 51.5 46 350.5 110.9 538.9</v>
      </c>
      <c r="O30" t="str">
        <f t="shared" si="12"/>
        <v xml:space="preserve">City </v>
      </c>
      <c r="P30" t="str">
        <f t="shared" si="36"/>
        <v>of 4.4 33.5 10.6 51.5 46 350.5 110.9 538.9</v>
      </c>
      <c r="Q30" t="str">
        <f t="shared" si="14"/>
        <v xml:space="preserve">of </v>
      </c>
      <c r="R30" t="str">
        <f t="shared" si="37"/>
        <v>4.4 33.5 10.6 51.5 46 350.5 110.9 538.9</v>
      </c>
      <c r="S30" t="str">
        <f t="shared" si="16"/>
        <v xml:space="preserve">4.4 </v>
      </c>
      <c r="T30" t="str">
        <f t="shared" si="38"/>
        <v>33.5 10.6 51.5 46 350.5 110.9 538.9</v>
      </c>
      <c r="U30" t="str">
        <f t="shared" si="18"/>
        <v xml:space="preserve">33.5 </v>
      </c>
      <c r="V30" t="str">
        <f t="shared" si="39"/>
        <v>10.6 51.5 46 350.5 110.9 538.9</v>
      </c>
      <c r="W30" t="str">
        <f t="shared" si="20"/>
        <v xml:space="preserve">10.6 </v>
      </c>
      <c r="X30" t="str">
        <f t="shared" si="40"/>
        <v>51.5 46 350.5 110.9 538.9</v>
      </c>
      <c r="Y30" t="str">
        <f t="shared" si="22"/>
        <v xml:space="preserve">51.5 </v>
      </c>
      <c r="Z30" t="str">
        <f t="shared" si="41"/>
        <v>46 350.5 110.9 538.9</v>
      </c>
      <c r="AA30" t="str">
        <f t="shared" si="22"/>
        <v xml:space="preserve">46 </v>
      </c>
      <c r="AB30" t="str">
        <f t="shared" si="24"/>
        <v>350.5 110.9 538.9</v>
      </c>
      <c r="AC30" t="str">
        <f t="shared" ref="AC30:AD30" si="84">LEFT(AB30,FIND(" ",AB30,1))</f>
        <v xml:space="preserve">350.5 </v>
      </c>
      <c r="AD30" t="str">
        <f t="shared" si="26"/>
        <v>110.9 538.9</v>
      </c>
      <c r="AE30" t="str">
        <f t="shared" ref="AE30:AF30" si="85">LEFT(AD30,FIND(" ",AD30,1))</f>
        <v xml:space="preserve">110.9 </v>
      </c>
      <c r="AF30" t="str">
        <f t="shared" si="28"/>
        <v>538.9</v>
      </c>
    </row>
    <row r="31" spans="1:32" x14ac:dyDescent="0.2">
      <c r="A31" t="s">
        <v>61</v>
      </c>
      <c r="B31" t="str">
        <f t="shared" si="0"/>
        <v xml:space="preserve">3.6 </v>
      </c>
      <c r="C31" t="str">
        <f t="shared" si="1"/>
        <v xml:space="preserve">54.4 </v>
      </c>
      <c r="D31" t="str">
        <f t="shared" si="2"/>
        <v xml:space="preserve">3.1 </v>
      </c>
      <c r="E31" t="str">
        <f t="shared" si="3"/>
        <v xml:space="preserve">38.9 </v>
      </c>
      <c r="F31" t="str">
        <f t="shared" si="4"/>
        <v xml:space="preserve">23.2 </v>
      </c>
      <c r="G31" t="str">
        <f t="shared" si="5"/>
        <v xml:space="preserve">351 </v>
      </c>
      <c r="H31" t="str">
        <f t="shared" si="6"/>
        <v xml:space="preserve">20 </v>
      </c>
      <c r="I31" t="str">
        <f t="shared" si="7"/>
        <v>251</v>
      </c>
      <c r="J31" t="s">
        <v>27</v>
      </c>
      <c r="K31" t="str">
        <f t="shared" si="8"/>
        <v>Mundaring,</v>
      </c>
      <c r="L31" t="str">
        <f t="shared" si="9"/>
        <v xml:space="preserve"> Shire of 3.6 54.4 3.1 38.9 23.2 351 20 251</v>
      </c>
      <c r="M31" t="str">
        <f t="shared" si="10"/>
        <v xml:space="preserve"> </v>
      </c>
      <c r="N31" t="str">
        <f t="shared" si="35"/>
        <v>Shire of 3.6 54.4 3.1 38.9 23.2 351 20 251</v>
      </c>
      <c r="O31" t="str">
        <f t="shared" si="12"/>
        <v xml:space="preserve">Shire </v>
      </c>
      <c r="P31" t="str">
        <f t="shared" si="36"/>
        <v>of 3.6 54.4 3.1 38.9 23.2 351 20 251</v>
      </c>
      <c r="Q31" t="str">
        <f t="shared" si="14"/>
        <v xml:space="preserve">of </v>
      </c>
      <c r="R31" t="str">
        <f t="shared" si="37"/>
        <v>3.6 54.4 3.1 38.9 23.2 351 20 251</v>
      </c>
      <c r="S31" t="str">
        <f t="shared" si="16"/>
        <v xml:space="preserve">3.6 </v>
      </c>
      <c r="T31" t="str">
        <f t="shared" si="38"/>
        <v>54.4 3.1 38.9 23.2 351 20 251</v>
      </c>
      <c r="U31" t="str">
        <f t="shared" si="18"/>
        <v xml:space="preserve">54.4 </v>
      </c>
      <c r="V31" t="str">
        <f t="shared" si="39"/>
        <v>3.1 38.9 23.2 351 20 251</v>
      </c>
      <c r="W31" t="str">
        <f t="shared" si="20"/>
        <v xml:space="preserve">3.1 </v>
      </c>
      <c r="X31" t="str">
        <f t="shared" si="40"/>
        <v>38.9 23.2 351 20 251</v>
      </c>
      <c r="Y31" t="str">
        <f t="shared" si="22"/>
        <v xml:space="preserve">38.9 </v>
      </c>
      <c r="Z31" t="str">
        <f t="shared" si="41"/>
        <v>23.2 351 20 251</v>
      </c>
      <c r="AA31" t="str">
        <f t="shared" si="22"/>
        <v xml:space="preserve">23.2 </v>
      </c>
      <c r="AB31" t="str">
        <f t="shared" si="24"/>
        <v>351 20 251</v>
      </c>
      <c r="AC31" t="str">
        <f t="shared" ref="AC31:AD31" si="86">LEFT(AB31,FIND(" ",AB31,1))</f>
        <v xml:space="preserve">351 </v>
      </c>
      <c r="AD31" t="str">
        <f t="shared" si="26"/>
        <v>20 251</v>
      </c>
      <c r="AE31" t="str">
        <f t="shared" ref="AE31:AF31" si="87">LEFT(AD31,FIND(" ",AD31,1))</f>
        <v xml:space="preserve">20 </v>
      </c>
      <c r="AF31" t="str">
        <f t="shared" si="28"/>
        <v>251</v>
      </c>
    </row>
    <row r="32" spans="1:32" x14ac:dyDescent="0.2">
      <c r="A32" t="s">
        <v>62</v>
      </c>
      <c r="B32" t="str">
        <f t="shared" si="0"/>
        <v xml:space="preserve">6.7 </v>
      </c>
      <c r="C32" t="str">
        <f t="shared" si="1"/>
        <v xml:space="preserve">62.8 </v>
      </c>
      <c r="D32" t="str">
        <f t="shared" si="2"/>
        <v xml:space="preserve">4.8 </v>
      </c>
      <c r="E32" t="str">
        <f t="shared" si="3"/>
        <v xml:space="preserve">25.7 </v>
      </c>
      <c r="F32" t="str">
        <f t="shared" si="4"/>
        <v xml:space="preserve">21.8 </v>
      </c>
      <c r="G32" t="str">
        <f t="shared" si="5"/>
        <v xml:space="preserve">204.2 </v>
      </c>
      <c r="H32" t="str">
        <f t="shared" si="6"/>
        <v xml:space="preserve">15.6 </v>
      </c>
      <c r="I32" t="str">
        <f t="shared" si="7"/>
        <v>83.6</v>
      </c>
      <c r="J32" t="s">
        <v>28</v>
      </c>
      <c r="K32" t="str">
        <f t="shared" si="8"/>
        <v>Kalamunda,</v>
      </c>
      <c r="L32" t="str">
        <f t="shared" si="9"/>
        <v xml:space="preserve"> Shire of 6.7 62.8 4.8 25.7 21.8 204.2 15.6 83.6</v>
      </c>
      <c r="M32" t="str">
        <f t="shared" si="10"/>
        <v xml:space="preserve"> </v>
      </c>
      <c r="N32" t="str">
        <f t="shared" si="35"/>
        <v>Shire of 6.7 62.8 4.8 25.7 21.8 204.2 15.6 83.6</v>
      </c>
      <c r="O32" t="str">
        <f t="shared" si="12"/>
        <v xml:space="preserve">Shire </v>
      </c>
      <c r="P32" t="str">
        <f t="shared" si="36"/>
        <v>of 6.7 62.8 4.8 25.7 21.8 204.2 15.6 83.6</v>
      </c>
      <c r="Q32" t="str">
        <f t="shared" si="14"/>
        <v xml:space="preserve">of </v>
      </c>
      <c r="R32" t="str">
        <f t="shared" si="37"/>
        <v>6.7 62.8 4.8 25.7 21.8 204.2 15.6 83.6</v>
      </c>
      <c r="S32" t="str">
        <f t="shared" si="16"/>
        <v xml:space="preserve">6.7 </v>
      </c>
      <c r="T32" t="str">
        <f t="shared" si="38"/>
        <v>62.8 4.8 25.7 21.8 204.2 15.6 83.6</v>
      </c>
      <c r="U32" t="str">
        <f t="shared" si="18"/>
        <v xml:space="preserve">62.8 </v>
      </c>
      <c r="V32" t="str">
        <f t="shared" si="39"/>
        <v>4.8 25.7 21.8 204.2 15.6 83.6</v>
      </c>
      <c r="W32" t="str">
        <f t="shared" si="20"/>
        <v xml:space="preserve">4.8 </v>
      </c>
      <c r="X32" t="str">
        <f t="shared" si="40"/>
        <v>25.7 21.8 204.2 15.6 83.6</v>
      </c>
      <c r="Y32" t="str">
        <f t="shared" si="22"/>
        <v xml:space="preserve">25.7 </v>
      </c>
      <c r="Z32" t="str">
        <f t="shared" si="41"/>
        <v>21.8 204.2 15.6 83.6</v>
      </c>
      <c r="AA32" t="str">
        <f t="shared" si="22"/>
        <v xml:space="preserve">21.8 </v>
      </c>
      <c r="AB32" t="str">
        <f t="shared" si="24"/>
        <v>204.2 15.6 83.6</v>
      </c>
      <c r="AC32" t="str">
        <f t="shared" ref="AC32:AD32" si="88">LEFT(AB32,FIND(" ",AB32,1))</f>
        <v xml:space="preserve">204.2 </v>
      </c>
      <c r="AD32" t="str">
        <f t="shared" si="26"/>
        <v>15.6 83.6</v>
      </c>
      <c r="AE32" t="str">
        <f t="shared" ref="AE32:AF32" si="89">LEFT(AD32,FIND(" ",AD32,1))</f>
        <v xml:space="preserve">15.6 </v>
      </c>
      <c r="AF32" t="str">
        <f t="shared" si="28"/>
        <v>83.6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2015-07-04T04:24:52Z</dcterms:created>
  <dcterms:modified xsi:type="dcterms:W3CDTF">2015-07-04T04:46:09Z</dcterms:modified>
</cp:coreProperties>
</file>