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rol\Dropbox\GovHack (1)\"/>
    </mc:Choice>
  </mc:AlternateContent>
  <bookViews>
    <workbookView xWindow="0" yWindow="0" windowWidth="21600" windowHeight="10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H4" i="1"/>
  <c r="H3" i="1"/>
  <c r="H2" i="1"/>
  <c r="H5" i="1" l="1"/>
  <c r="I4" i="1"/>
  <c r="H6" i="1" l="1"/>
  <c r="H8" i="1"/>
  <c r="H9" i="1" s="1"/>
</calcChain>
</file>

<file path=xl/sharedStrings.xml><?xml version="1.0" encoding="utf-8"?>
<sst xmlns="http://schemas.openxmlformats.org/spreadsheetml/2006/main" count="26" uniqueCount="24">
  <si>
    <t>Daily Energy Yield</t>
  </si>
  <si>
    <t>Expected air temperature</t>
  </si>
  <si>
    <t>Nominal Operating Cell Temperature</t>
  </si>
  <si>
    <t>Solar Irradiance</t>
  </si>
  <si>
    <t>Max power output</t>
  </si>
  <si>
    <t>Power tolerance</t>
  </si>
  <si>
    <t>Temperature coefficient of power</t>
  </si>
  <si>
    <t>Dust and power</t>
  </si>
  <si>
    <t>Inputs</t>
  </si>
  <si>
    <t>MJ/m^2</t>
  </si>
  <si>
    <t>degrees celsius</t>
  </si>
  <si>
    <t>W/m^2</t>
  </si>
  <si>
    <t>W</t>
  </si>
  <si>
    <t>%/degree C</t>
  </si>
  <si>
    <t>Peak Sunshine Hours</t>
  </si>
  <si>
    <t>kWh</t>
  </si>
  <si>
    <t>Operating Cell Temperature</t>
  </si>
  <si>
    <t>Real power max</t>
  </si>
  <si>
    <t>Energy Produced per day</t>
  </si>
  <si>
    <t>Width</t>
  </si>
  <si>
    <t>Length</t>
  </si>
  <si>
    <t>M</t>
  </si>
  <si>
    <t>Energy produced per day by area</t>
  </si>
  <si>
    <t>Wh/m^2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</si>
</sst>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15" zoomScaleNormal="115" workbookViewId="0">
      <selection activeCell="E17" sqref="E17"/>
    </sheetView>
  </sheetViews>
  <sheetFormatPr defaultRowHeight="14.5" x14ac:dyDescent="0.35"/>
  <cols>
    <col min="1" max="1" width="31.81640625" bestFit="1" customWidth="1"/>
    <col min="7" max="7" width="28.6328125" bestFit="1" customWidth="1"/>
  </cols>
  <sheetData>
    <row r="1" spans="1:9" x14ac:dyDescent="0.35">
      <c r="A1" s="1" t="s">
        <v>8</v>
      </c>
    </row>
    <row r="2" spans="1:9" x14ac:dyDescent="0.35">
      <c r="A2" t="s">
        <v>0</v>
      </c>
      <c r="B2">
        <v>29.4</v>
      </c>
      <c r="C2" t="s">
        <v>9</v>
      </c>
      <c r="G2" t="s">
        <v>14</v>
      </c>
      <c r="H2">
        <f>B2/3.6</f>
        <v>8.1666666666666661</v>
      </c>
      <c r="I2" t="s">
        <v>15</v>
      </c>
    </row>
    <row r="3" spans="1:9" x14ac:dyDescent="0.35">
      <c r="A3" t="s">
        <v>1</v>
      </c>
      <c r="B3">
        <v>27</v>
      </c>
      <c r="C3" t="s">
        <v>10</v>
      </c>
      <c r="G3" t="s">
        <v>16</v>
      </c>
      <c r="H3">
        <f>B3+(B4-25)/800*B5</f>
        <v>52</v>
      </c>
    </row>
    <row r="4" spans="1:9" x14ac:dyDescent="0.35">
      <c r="A4" t="s">
        <v>2</v>
      </c>
      <c r="B4">
        <v>45</v>
      </c>
      <c r="C4" t="s">
        <v>10</v>
      </c>
      <c r="G4" t="s">
        <v>17</v>
      </c>
      <c r="H4">
        <f>B6*(1-B7)*(1-((H3-25)*(0.45/100)))*(1-B9)</f>
        <v>121.43066249999998</v>
      </c>
      <c r="I4">
        <f>H4/B6</f>
        <v>0.80953774999999983</v>
      </c>
    </row>
    <row r="5" spans="1:9" x14ac:dyDescent="0.35">
      <c r="A5" t="s">
        <v>3</v>
      </c>
      <c r="B5">
        <v>1000</v>
      </c>
      <c r="C5" t="s">
        <v>11</v>
      </c>
      <c r="G5" t="s">
        <v>18</v>
      </c>
      <c r="H5">
        <f>H4*H2</f>
        <v>991.68374374999973</v>
      </c>
    </row>
    <row r="6" spans="1:9" x14ac:dyDescent="0.35">
      <c r="A6" t="s">
        <v>4</v>
      </c>
      <c r="B6">
        <v>150</v>
      </c>
      <c r="C6" t="s">
        <v>12</v>
      </c>
      <c r="G6" t="s">
        <v>22</v>
      </c>
      <c r="H6">
        <f>H5/(B10*B11)</f>
        <v>601.01498698496664</v>
      </c>
      <c r="I6" t="s">
        <v>23</v>
      </c>
    </row>
    <row r="7" spans="1:9" x14ac:dyDescent="0.35">
      <c r="A7" t="s">
        <v>5</v>
      </c>
      <c r="B7" s="2">
        <v>0.03</v>
      </c>
    </row>
    <row r="8" spans="1:9" x14ac:dyDescent="0.35">
      <c r="A8" t="s">
        <v>6</v>
      </c>
      <c r="B8" s="3">
        <v>4.3E-3</v>
      </c>
      <c r="C8" t="s">
        <v>13</v>
      </c>
      <c r="H8">
        <f>0.85*H5</f>
        <v>842.93118218749976</v>
      </c>
    </row>
    <row r="9" spans="1:9" x14ac:dyDescent="0.35">
      <c r="A9" t="s">
        <v>7</v>
      </c>
      <c r="B9" s="2">
        <v>0.05</v>
      </c>
      <c r="H9">
        <f>0.86*H8</f>
        <v>724.92081668124979</v>
      </c>
    </row>
    <row r="10" spans="1:9" x14ac:dyDescent="0.35">
      <c r="A10" t="s">
        <v>19</v>
      </c>
      <c r="B10">
        <v>0.99099999999999999</v>
      </c>
      <c r="C10" t="s">
        <v>21</v>
      </c>
    </row>
    <row r="11" spans="1:9" x14ac:dyDescent="0.35">
      <c r="A11" t="s">
        <v>20</v>
      </c>
      <c r="B11">
        <v>1.665</v>
      </c>
      <c r="C11" t="s">
        <v>21</v>
      </c>
    </row>
    <row r="13" spans="1:9" x14ac:dyDescent="0.35">
      <c r="B13">
        <v>250</v>
      </c>
    </row>
    <row r="14" spans="1:9" x14ac:dyDescent="0.35">
      <c r="B14">
        <f>B11*B10</f>
        <v>1.650015</v>
      </c>
    </row>
    <row r="15" spans="1:9" x14ac:dyDescent="0.35">
      <c r="B15">
        <f>B13/B14</f>
        <v>151.513774117205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Lee</dc:creator>
  <cp:lastModifiedBy>Errol Lee</cp:lastModifiedBy>
  <dcterms:created xsi:type="dcterms:W3CDTF">2015-07-04T06:39:58Z</dcterms:created>
  <dcterms:modified xsi:type="dcterms:W3CDTF">2015-07-04T09:51:26Z</dcterms:modified>
</cp:coreProperties>
</file>