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92.168.0.213\c$\wamp64\www\ifrs9\templates\"/>
    </mc:Choice>
  </mc:AlternateContent>
  <bookViews>
    <workbookView xWindow="0" yWindow="0" windowWidth="23040" windowHeight="9192"/>
  </bookViews>
  <sheets>
    <sheet name="Export Worksheet" sheetId="1" r:id="rId1"/>
    <sheet name="SQL" sheetId="2" r:id="rId2"/>
  </sheets>
  <definedNames>
    <definedName name="_xlnm._FilterDatabase" localSheetId="0" hidden="1">'Export Worksheet'!$A$5:$N$5</definedName>
  </definedNames>
  <calcPr calcId="162913"/>
</workbook>
</file>

<file path=xl/calcChain.xml><?xml version="1.0" encoding="utf-8"?>
<calcChain xmlns="http://schemas.openxmlformats.org/spreadsheetml/2006/main">
  <c r="L4" i="1" l="1"/>
  <c r="K4" i="1"/>
  <c r="N6" i="1" l="1"/>
  <c r="M6" i="1"/>
</calcChain>
</file>

<file path=xl/comments1.xml><?xml version="1.0" encoding="utf-8"?>
<comments xmlns="http://schemas.openxmlformats.org/spreadsheetml/2006/main">
  <authors>
    <author>Bruce Higiro Munyandamutsa</author>
  </authors>
  <commentList>
    <comment ref="M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Start Dates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Bruce Higiro Munyandamutsa:</t>
        </r>
        <r>
          <rPr>
            <sz val="9"/>
            <color indexed="81"/>
            <rFont val="Tahoma"/>
            <family val="2"/>
          </rPr>
          <t xml:space="preserve">
Copy this formula in all the bellow cells to fill the Value Dates</t>
        </r>
      </text>
    </comment>
  </commentList>
</comments>
</file>

<file path=xl/sharedStrings.xml><?xml version="1.0" encoding="utf-8"?>
<sst xmlns="http://schemas.openxmlformats.org/spreadsheetml/2006/main" count="16" uniqueCount="16">
  <si>
    <t>AGE</t>
  </si>
  <si>
    <t>CHA</t>
  </si>
  <si>
    <t>NCP</t>
  </si>
  <si>
    <t>CAUTION_ID</t>
  </si>
  <si>
    <t>CLI</t>
  </si>
  <si>
    <t>NAMES</t>
  </si>
  <si>
    <t>CAUTION_TYPE</t>
  </si>
  <si>
    <t>CAUTION_TYPE_LIB</t>
  </si>
  <si>
    <t>BENEFICIARY</t>
  </si>
  <si>
    <t>CURRENCY</t>
  </si>
  <si>
    <t>AMOUNT</t>
  </si>
  <si>
    <t>BALANCE</t>
  </si>
  <si>
    <t>CONTRACT_START_DATE</t>
  </si>
  <si>
    <t>VALUE_DATE</t>
  </si>
  <si>
    <t>select 
distinct
a.age,
a.cha,
A.NCP,
a.caution_id,
a.cli,
a.names,
b.tpc caution_type,
z.libe caution_type_lib,
a.beneficiary,
a.currency,
b.mon amount,
sum(a.lcy_balance) balance,
b.dco contract_start_date,
b.dva value_date
--a.class_risk,
--a.collateral
from (
select
trim(d.lib) age,
A.NCP,
max(c.eve) caution_id,
b.cli,
b.nomrest names,
c.ben beneficiary,
case when a.dev='646' then 'RWF'
when a.dev = '840' then 'USD'
when a.dev = '978' then 'EUROS'
end as currency,
a.sdecv lcy_balance,
cla.newcla class_risk,
TO_CHAR(TRIM(col_type.lib)) Collateral,
a.cha
from prod.bksld a
join prod.bkcli b on a.cli = b.cli
left join prod.bkcau c on a.ncp = c.ncpe and c.dco&lt;='31-DEC-17'--and rownum&lt;=1
left join prod.MISNEWCLASSFINAL cla on cla.CLI = a.cli
left join (
select cli, WMSYS.WM_CONCAT(trim(lib)) lib
    from (
    select distinct bgar.cli, bnatg.LIB lib from prod.bkgar bgar, prod.bknatg bnatg
    where bgar.cnat = bnatg.cnat
    ) group by cli
) col_type on col_type.cli = a.cli
join prod.bkage d on d.age = b.age
where a.cha 
in ('925221','924100','924110','924111','924120',
'924121','924130','924131','924200','924210',
'924211','924400','924910','924911','925210',
'925211','925220','925221','925230','925231',
'925900','925910','925911','902100')
and a.dco='31-DEC-17' 
group by trim(d.lib), A.NCP, b.cli, b.nomrest, c.ben, 
case when a.dev='646' then 'RWF' when a.dev = '840' then 'USD' when a.dev = '978' then 'EUROS' end, a.sdecv, cla.newcla, TO_CHAR(TRIM(col_type.lib)), a.cha 
--and a.sde&lt;0 
--and a.cli='0054188' 
) a 
left join (select max(eve) eve, ncpe from prod.bkcau group by ncpe) cau_unique on cau_unique.eve = a.caution_id
left join prod.bkcau b on b.eve = cau_unique.eve and b.ncpe=cau_unique.ncpe
left join prod.bktycau z on b.tpc=z.typ 
--where --a.cli&lt;&gt; '0053833'and A.CLI&lt;&gt;'0069537' AND 
--a.lcy_balance &lt;0 
group by a.age, A.NCP, a.caution_id, a.cli, a.names, 
b.tpc, z.libe, a.beneficiary, a.currency, b.mon, 
b.dco, b.dva,a.cha
order by a.cli asc</t>
  </si>
  <si>
    <t>CHA_LIB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</si>
</sst>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/mmm/yy;@"/>
  </numFmts>
  <fonts count="6" x14ac:knownFonts="1">
    <font>
      <sz val="11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2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0" fontId="0" fillId="0" borderId="0" xfId="0" applyAlignment="1">
      <alignment wrapText="1"/>
    </xf>
    <xf numFmtId="164" fontId="1" fillId="0" borderId="0" xfId="0" applyNumberFormat="1" applyFont="1"/>
    <xf numFmtId="0" fontId="2" fillId="2" borderId="1" xfId="0" applyFont="1" applyFill="1" applyBorder="1"/>
    <xf numFmtId="3" fontId="2" fillId="2" borderId="1" xfId="0" applyNumberFormat="1" applyFont="1" applyFill="1" applyBorder="1"/>
    <xf numFmtId="164" fontId="2" fillId="2" borderId="1" xfId="0" applyNumberFormat="1" applyFont="1" applyFill="1" applyBorder="1"/>
    <xf numFmtId="49" fontId="3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6"/>
  <sheetViews>
    <sheetView tabSelected="1" topLeftCell="G1" workbookViewId="0">
      <selection activeCell="L5" sqref="L5"/>
    </sheetView>
  </sheetViews>
  <sheetFormatPr defaultRowHeight="12" x14ac:dyDescent="0.25"/>
  <cols>
    <col min="1" max="1" width="18.6640625" style="1" bestFit="1" customWidth="1"/>
    <col min="2" max="2" width="8.77734375" style="1" bestFit="1" customWidth="1"/>
    <col min="3" max="3" width="12" style="1" bestFit="1" customWidth="1"/>
    <col min="4" max="5" width="11.5546875" style="1" bestFit="1" customWidth="1"/>
    <col min="6" max="6" width="61.88671875" style="1" bestFit="1" customWidth="1"/>
    <col min="7" max="7" width="13.88671875" style="1" bestFit="1" customWidth="1"/>
    <col min="8" max="8" width="32.5546875" style="1" bestFit="1" customWidth="1"/>
    <col min="9" max="9" width="34.33203125" style="1" bestFit="1" customWidth="1"/>
    <col min="10" max="10" width="10.109375" style="1" bestFit="1" customWidth="1"/>
    <col min="11" max="11" width="12.6640625" style="2" bestFit="1" customWidth="1"/>
    <col min="12" max="12" width="13.44140625" style="2" bestFit="1" customWidth="1"/>
    <col min="13" max="13" width="20" style="6" bestFit="1" customWidth="1"/>
    <col min="14" max="14" width="11.77734375" style="6" bestFit="1" customWidth="1"/>
    <col min="15" max="15" width="22.109375" style="1" customWidth="1"/>
    <col min="16" max="16" width="8.88671875" style="1"/>
    <col min="17" max="18" width="0" style="1" hidden="1" customWidth="1"/>
    <col min="19" max="16384" width="8.88671875" style="1"/>
  </cols>
  <sheetData>
    <row r="1" spans="1:15" x14ac:dyDescent="0.25">
      <c r="A1" s="10"/>
      <c r="B1" s="10"/>
      <c r="C1" s="10"/>
      <c r="D1" s="10"/>
    </row>
    <row r="2" spans="1:15" x14ac:dyDescent="0.25">
      <c r="A2" s="10"/>
      <c r="B2" s="10"/>
      <c r="C2" s="10"/>
      <c r="D2" s="10"/>
    </row>
    <row r="3" spans="1:15" x14ac:dyDescent="0.25">
      <c r="A3" s="10"/>
      <c r="B3" s="10"/>
      <c r="C3" s="10"/>
      <c r="D3" s="10"/>
    </row>
    <row r="4" spans="1:15" x14ac:dyDescent="0.25">
      <c r="K4" s="4">
        <f>SUM(K6:K2000)</f>
        <v>0</v>
      </c>
      <c r="L4" s="4">
        <f>SUM(L6:L2000)</f>
        <v>0</v>
      </c>
    </row>
    <row r="5" spans="1:15" s="3" customFormat="1" x14ac:dyDescent="0.25">
      <c r="A5" s="7" t="s">
        <v>0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8" t="s">
        <v>10</v>
      </c>
      <c r="L5" s="8" t="s">
        <v>11</v>
      </c>
      <c r="M5" s="9" t="s">
        <v>12</v>
      </c>
      <c r="N5" s="9" t="s">
        <v>13</v>
      </c>
      <c r="O5" s="9" t="s">
        <v>15</v>
      </c>
    </row>
    <row r="6" spans="1:15" x14ac:dyDescent="0.25">
      <c r="M6" s="6" t="str">
        <f>IFERROR(DATE(RIGHT(Q6,4),MID(Q6,4,2),LEFT(Q6,2)),"")</f>
        <v/>
      </c>
      <c r="N6" s="6" t="str">
        <f>IFERROR(DATE(RIGHT(R6,4),MID(R6,4,2),LEFT(R6,2)),"")</f>
        <v/>
      </c>
    </row>
  </sheetData>
  <autoFilter ref="A5:N5">
    <sortState ref="A6:N367">
      <sortCondition ref="E1:E366"/>
    </sortState>
  </autoFilter>
  <sortState ref="A2:N3724">
    <sortCondition ref="E2:E3724"/>
    <sortCondition ref="L2:L3724"/>
  </sortState>
  <mergeCells count="1">
    <mergeCell ref="A1:D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A2" sqref="A2"/>
    </sheetView>
  </sheetViews>
  <sheetFormatPr defaultRowHeight="14.4" x14ac:dyDescent="0.3"/>
  <sheetData>
    <row r="2" spans="1:1" ht="409.6" x14ac:dyDescent="0.3">
      <c r="A2" s="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 Worksheet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Bruce Higiro Munyandamutsa</cp:lastModifiedBy>
  <dcterms:created xsi:type="dcterms:W3CDTF">2018-07-20T13:24:45Z</dcterms:created>
  <dcterms:modified xsi:type="dcterms:W3CDTF">2018-08-01T13:17:26Z</dcterms:modified>
</cp:coreProperties>
</file>