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ar4\PycharmProjects\11\premier-league-debut\"/>
    </mc:Choice>
  </mc:AlternateContent>
  <xr:revisionPtr revIDLastSave="0" documentId="8_{F6EAF9DE-D183-4500-9132-B1F918F59BA7}" xr6:coauthVersionLast="47" xr6:coauthVersionMax="47" xr10:uidLastSave="{00000000-0000-0000-0000-000000000000}"/>
  <bookViews>
    <workbookView xWindow="-110" yWindow="-110" windowWidth="19420" windowHeight="13020" activeTab="1" xr2:uid="{00000000-000D-0000-FFFF-FFFF00000000}"/>
  </bookViews>
  <sheets>
    <sheet name="dataset_analysis-edit" sheetId="1" r:id="rId1"/>
    <sheet name="goalkeepers" sheetId="4" r:id="rId2"/>
  </sheets>
  <definedNames>
    <definedName name="_xlnm._FilterDatabase" localSheetId="0" hidden="1">'dataset_analysis-edit'!$A$1:$CK$768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3" i="1" l="1"/>
  <c r="R23" i="1"/>
  <c r="S23" i="1"/>
  <c r="U23" i="1"/>
  <c r="V23" i="1"/>
  <c r="W23" i="1"/>
  <c r="X23" i="1"/>
  <c r="Y23" i="1"/>
  <c r="Z23" i="1"/>
  <c r="AC23" i="1"/>
  <c r="Q68" i="1"/>
  <c r="R68" i="1"/>
  <c r="S68" i="1"/>
  <c r="U68" i="1"/>
  <c r="V68" i="1"/>
  <c r="W68" i="1"/>
  <c r="X68" i="1"/>
  <c r="Y68" i="1"/>
  <c r="Z68" i="1"/>
  <c r="AC68" i="1"/>
  <c r="Q217" i="1"/>
  <c r="R217" i="1"/>
  <c r="S217" i="1"/>
  <c r="U217" i="1"/>
  <c r="V217" i="1"/>
  <c r="W217" i="1"/>
  <c r="X217" i="1"/>
  <c r="Y217" i="1"/>
  <c r="Z217" i="1"/>
  <c r="AC217" i="1"/>
  <c r="Q384" i="1"/>
  <c r="R384" i="1"/>
  <c r="S384" i="1"/>
  <c r="U384" i="1"/>
  <c r="V384" i="1"/>
  <c r="W384" i="1"/>
  <c r="X384" i="1"/>
  <c r="Y384" i="1"/>
  <c r="Z384" i="1"/>
  <c r="AC384" i="1"/>
  <c r="Q491" i="1"/>
  <c r="R491" i="1"/>
  <c r="S491" i="1"/>
  <c r="U491" i="1"/>
  <c r="V491" i="1"/>
  <c r="W491" i="1"/>
  <c r="X491" i="1"/>
  <c r="Y491" i="1"/>
  <c r="Z491" i="1"/>
  <c r="AC491" i="1"/>
  <c r="Q504" i="1"/>
  <c r="R504" i="1"/>
  <c r="S504" i="1"/>
  <c r="U504" i="1"/>
  <c r="V504" i="1"/>
  <c r="W504" i="1"/>
  <c r="X504" i="1"/>
  <c r="Y504" i="1"/>
  <c r="Z504" i="1"/>
  <c r="AC504" i="1"/>
  <c r="Q520" i="1"/>
  <c r="R520" i="1"/>
  <c r="S520" i="1"/>
  <c r="U520" i="1"/>
  <c r="V520" i="1"/>
  <c r="W520" i="1"/>
  <c r="X520" i="1"/>
  <c r="Y520" i="1"/>
  <c r="Z520" i="1"/>
  <c r="AC520" i="1"/>
  <c r="Q554" i="1"/>
  <c r="R554" i="1"/>
  <c r="S554" i="1"/>
  <c r="U554" i="1"/>
  <c r="V554" i="1"/>
  <c r="W554" i="1"/>
  <c r="X554" i="1"/>
  <c r="Y554" i="1"/>
  <c r="Z554" i="1"/>
  <c r="AC554" i="1"/>
  <c r="Q572" i="1"/>
  <c r="R572" i="1"/>
  <c r="S572" i="1"/>
  <c r="U572" i="1"/>
  <c r="V572" i="1"/>
  <c r="W572" i="1"/>
  <c r="X572" i="1"/>
  <c r="Y572" i="1"/>
  <c r="Z572" i="1"/>
  <c r="AC572" i="1"/>
  <c r="Q582" i="1"/>
  <c r="R582" i="1"/>
  <c r="S582" i="1"/>
  <c r="U582" i="1"/>
  <c r="V582" i="1"/>
  <c r="W582" i="1"/>
  <c r="X582" i="1"/>
  <c r="Y582" i="1"/>
  <c r="Z582" i="1"/>
  <c r="AC582" i="1"/>
  <c r="Q599" i="1"/>
  <c r="R599" i="1"/>
  <c r="S599" i="1"/>
  <c r="U599" i="1"/>
  <c r="V599" i="1"/>
  <c r="W599" i="1"/>
  <c r="X599" i="1"/>
  <c r="Y599" i="1"/>
  <c r="Z599" i="1"/>
  <c r="AC599" i="1"/>
  <c r="Q671" i="1"/>
  <c r="R671" i="1"/>
  <c r="S671" i="1"/>
  <c r="U671" i="1"/>
  <c r="V671" i="1"/>
  <c r="W671" i="1"/>
  <c r="X671" i="1"/>
  <c r="Y671" i="1"/>
  <c r="Z671" i="1"/>
  <c r="AC671" i="1"/>
  <c r="Q680" i="1"/>
  <c r="R680" i="1"/>
  <c r="S680" i="1"/>
  <c r="U680" i="1"/>
  <c r="V680" i="1"/>
  <c r="W680" i="1"/>
  <c r="X680" i="1"/>
  <c r="Y680" i="1"/>
  <c r="Z680" i="1"/>
  <c r="AC680" i="1"/>
  <c r="Q681" i="1"/>
  <c r="R681" i="1"/>
  <c r="S681" i="1"/>
  <c r="U681" i="1"/>
  <c r="V681" i="1"/>
  <c r="W681" i="1"/>
  <c r="X681" i="1"/>
  <c r="Y681" i="1"/>
  <c r="Z681" i="1"/>
  <c r="AC681" i="1"/>
  <c r="Q699" i="1"/>
  <c r="R699" i="1"/>
  <c r="S699" i="1"/>
  <c r="U699" i="1"/>
  <c r="V699" i="1"/>
  <c r="W699" i="1"/>
  <c r="X699" i="1"/>
  <c r="Y699" i="1"/>
  <c r="Z699" i="1"/>
  <c r="AC699" i="1"/>
  <c r="Q725" i="1"/>
  <c r="R725" i="1"/>
  <c r="S725" i="1"/>
  <c r="U725" i="1"/>
  <c r="V725" i="1"/>
  <c r="W725" i="1"/>
  <c r="X725" i="1"/>
  <c r="Y725" i="1"/>
  <c r="Z725" i="1"/>
  <c r="AC725" i="1"/>
  <c r="Q739" i="1"/>
  <c r="R739" i="1"/>
  <c r="S739" i="1"/>
  <c r="U739" i="1"/>
  <c r="V739" i="1"/>
  <c r="W739" i="1"/>
  <c r="X739" i="1"/>
  <c r="Y739" i="1"/>
  <c r="Z739" i="1"/>
  <c r="AC739" i="1"/>
  <c r="Q749" i="1"/>
  <c r="R749" i="1"/>
  <c r="S749" i="1"/>
  <c r="U749" i="1"/>
  <c r="V749" i="1"/>
  <c r="W749" i="1"/>
  <c r="X749" i="1"/>
  <c r="Y749" i="1"/>
  <c r="Z749" i="1"/>
  <c r="AC749" i="1"/>
  <c r="Q750" i="1"/>
  <c r="R750" i="1"/>
  <c r="S750" i="1"/>
  <c r="U750" i="1"/>
  <c r="V750" i="1"/>
  <c r="W750" i="1"/>
  <c r="X750" i="1"/>
  <c r="Y750" i="1"/>
  <c r="Z750" i="1"/>
  <c r="AC750" i="1"/>
  <c r="Q754" i="1"/>
  <c r="R754" i="1"/>
  <c r="S754" i="1"/>
  <c r="U754" i="1"/>
  <c r="V754" i="1"/>
  <c r="W754" i="1"/>
  <c r="X754" i="1"/>
  <c r="Y754" i="1"/>
  <c r="Z754" i="1"/>
  <c r="AC754" i="1"/>
  <c r="Q759" i="1"/>
  <c r="R759" i="1"/>
  <c r="S759" i="1"/>
  <c r="U759" i="1"/>
  <c r="V759" i="1"/>
  <c r="W759" i="1"/>
  <c r="X759" i="1"/>
  <c r="Y759" i="1"/>
  <c r="Z759" i="1"/>
  <c r="AC759" i="1"/>
  <c r="Q760" i="1"/>
  <c r="R760" i="1"/>
  <c r="S760" i="1"/>
  <c r="U760" i="1"/>
  <c r="V760" i="1"/>
  <c r="W760" i="1"/>
  <c r="X760" i="1"/>
  <c r="Y760" i="1"/>
  <c r="Z760" i="1"/>
  <c r="AC760" i="1"/>
  <c r="Q763" i="1"/>
  <c r="R763" i="1"/>
  <c r="S763" i="1"/>
  <c r="U763" i="1"/>
  <c r="V763" i="1"/>
  <c r="W763" i="1"/>
  <c r="X763" i="1"/>
  <c r="Y763" i="1"/>
  <c r="Z763" i="1"/>
  <c r="AC763" i="1"/>
  <c r="Q764" i="1"/>
  <c r="R764" i="1"/>
  <c r="S764" i="1"/>
  <c r="U764" i="1"/>
  <c r="V764" i="1"/>
  <c r="W764" i="1"/>
  <c r="X764" i="1"/>
  <c r="Y764" i="1"/>
  <c r="Z764" i="1"/>
  <c r="AC764" i="1"/>
  <c r="Q768" i="1"/>
  <c r="R768" i="1"/>
  <c r="S768" i="1"/>
  <c r="U768" i="1"/>
  <c r="V768" i="1"/>
  <c r="W768" i="1"/>
  <c r="X768" i="1"/>
  <c r="Y768" i="1"/>
  <c r="Z768" i="1"/>
  <c r="AC768" i="1"/>
</calcChain>
</file>

<file path=xl/sharedStrings.xml><?xml version="1.0" encoding="utf-8"?>
<sst xmlns="http://schemas.openxmlformats.org/spreadsheetml/2006/main" count="9349" uniqueCount="3485">
  <si>
    <t>player_names</t>
  </si>
  <si>
    <t>positions</t>
  </si>
  <si>
    <t>nations</t>
  </si>
  <si>
    <t>debut_teams</t>
  </si>
  <si>
    <t>apps</t>
  </si>
  <si>
    <t>team1s</t>
  </si>
  <si>
    <t>scores</t>
  </si>
  <si>
    <t>team1_score</t>
  </si>
  <si>
    <t>team2s</t>
  </si>
  <si>
    <t>team2_score</t>
  </si>
  <si>
    <t>debut_dates</t>
  </si>
  <si>
    <t>club_debut_age</t>
  </si>
  <si>
    <t>name</t>
  </si>
  <si>
    <t>ids</t>
  </si>
  <si>
    <t>u_id</t>
  </si>
  <si>
    <t>leagues</t>
  </si>
  <si>
    <t>goals</t>
  </si>
  <si>
    <t>assists</t>
  </si>
  <si>
    <t>own_goals</t>
  </si>
  <si>
    <t>sub_on</t>
  </si>
  <si>
    <t>sub_off</t>
  </si>
  <si>
    <t>yellow</t>
  </si>
  <si>
    <t>snd_yellow</t>
  </si>
  <si>
    <t>red</t>
  </si>
  <si>
    <t>penalty_goals</t>
  </si>
  <si>
    <t>minutes_goal</t>
  </si>
  <si>
    <t>minutes</t>
  </si>
  <si>
    <t>goals_conceded</t>
  </si>
  <si>
    <t>clean_sheets</t>
  </si>
  <si>
    <t>national_team</t>
  </si>
  <si>
    <t>intl_debut</t>
  </si>
  <si>
    <t>intl_apps</t>
  </si>
  <si>
    <t>intl_goals</t>
  </si>
  <si>
    <t>intl_age_at_debut</t>
  </si>
  <si>
    <t>difference_club_deb_age_intl_deb_age</t>
  </si>
  <si>
    <t>Left Winger</t>
  </si>
  <si>
    <t>Scotland</t>
  </si>
  <si>
    <t>Bolton Wanderers</t>
  </si>
  <si>
    <t>Southampton FC</t>
  </si>
  <si>
    <t>0:1 ']]</t>
  </si>
  <si>
    <t>midfield</t>
  </si>
  <si>
    <t>West Ham United</t>
  </si>
  <si>
    <t>3:0 ']]</t>
  </si>
  <si>
    <t xml:space="preserve">Ethan Nwaneri </t>
  </si>
  <si>
    <t>Attacking Midfield</t>
  </si>
  <si>
    <t>England</t>
  </si>
  <si>
    <t>Arsenal FC</t>
  </si>
  <si>
    <t>Brentford FC</t>
  </si>
  <si>
    <t>0:3 ']]</t>
  </si>
  <si>
    <t>ethan-nwaneri</t>
  </si>
  <si>
    <t>_ethan-nwaneri890719_</t>
  </si>
  <si>
    <t xml:space="preserve">Harvey Elliott </t>
  </si>
  <si>
    <t>Fulham FC</t>
  </si>
  <si>
    <t>Wolverhampton Wanderers</t>
  </si>
  <si>
    <t>1:0 ']]</t>
  </si>
  <si>
    <t>harvey-elliott</t>
  </si>
  <si>
    <t>_harvey-elliott565822_</t>
  </si>
  <si>
    <t xml:space="preserve">Matthew Briggs </t>
  </si>
  <si>
    <t>Centre-Back</t>
  </si>
  <si>
    <t>Guyana</t>
  </si>
  <si>
    <t>Middlesbrough FC</t>
  </si>
  <si>
    <t>3:1 ']]</t>
  </si>
  <si>
    <t>matthew-briggs</t>
  </si>
  <si>
    <t>_matthew-briggs51318_</t>
  </si>
  <si>
    <t xml:space="preserve">Izzy Brown </t>
  </si>
  <si>
    <t>Second Striker</t>
  </si>
  <si>
    <t>West Bromwich Albion</t>
  </si>
  <si>
    <t>2:3 ']]</t>
  </si>
  <si>
    <t>Wigan Athletic</t>
  </si>
  <si>
    <t>izzy-brown</t>
  </si>
  <si>
    <t>_izzy-brown245805_</t>
  </si>
  <si>
    <t xml:space="preserve">Aaron Lennon </t>
  </si>
  <si>
    <t>Right Winger</t>
  </si>
  <si>
    <t>Leeds United</t>
  </si>
  <si>
    <t>Tottenham Hotspur</t>
  </si>
  <si>
    <t>2:1 ']]</t>
  </si>
  <si>
    <t>aaron-lennon</t>
  </si>
  <si>
    <t>_aaron-lennon14221_</t>
  </si>
  <si>
    <t xml:space="preserve">
Jun 3, 2006
</t>
  </si>
  <si>
    <t xml:space="preserve">Jose Baxter </t>
  </si>
  <si>
    <t>Everton FC</t>
  </si>
  <si>
    <t>Blackburn Rovers</t>
  </si>
  <si>
    <t>jose-baxter</t>
  </si>
  <si>
    <t>_jose-baxter82734_</t>
  </si>
  <si>
    <t xml:space="preserve">Rushian Hepburn-Murphy </t>
  </si>
  <si>
    <t>Centre-Forward</t>
  </si>
  <si>
    <t>Aston Villa</t>
  </si>
  <si>
    <t>Sunderland AFC</t>
  </si>
  <si>
    <t>0:4 ']]</t>
  </si>
  <si>
    <t>rushian-hepburn-murphy</t>
  </si>
  <si>
    <t>_rushian-hepburn-murphy314237_</t>
  </si>
  <si>
    <t xml:space="preserve">Reece Oxford </t>
  </si>
  <si>
    <t>0:2 ']]</t>
  </si>
  <si>
    <t>reece-oxford</t>
  </si>
  <si>
    <t>_reece-oxford314295_</t>
  </si>
  <si>
    <t xml:space="preserve">Jack Robinson </t>
  </si>
  <si>
    <t>Liverpool FC</t>
  </si>
  <si>
    <t>Hull City</t>
  </si>
  <si>
    <t>0:0 ']]</t>
  </si>
  <si>
    <t>jack-robinson</t>
  </si>
  <si>
    <t>_jack-robinson128909_</t>
  </si>
  <si>
    <t xml:space="preserve">Jack Wilshere </t>
  </si>
  <si>
    <t>Central Midfield</t>
  </si>
  <si>
    <t>jack-wilshere</t>
  </si>
  <si>
    <t>_jack-wilshere74223_</t>
  </si>
  <si>
    <t xml:space="preserve">
Aug 11, 2010
</t>
  </si>
  <si>
    <t xml:space="preserve">Mark Platts </t>
  </si>
  <si>
    <t>attack</t>
  </si>
  <si>
    <t>Sheffield Wednesday</t>
  </si>
  <si>
    <t>Wimbledon FC</t>
  </si>
  <si>
    <t>mark-platts</t>
  </si>
  <si>
    <t>_mark-platts107100_</t>
  </si>
  <si>
    <t xml:space="preserve">Angel Gomes </t>
  </si>
  <si>
    <t>Manchester United</t>
  </si>
  <si>
    <t>2:0 ']]</t>
  </si>
  <si>
    <t>Crystal Palace</t>
  </si>
  <si>
    <t>angel-gomes</t>
  </si>
  <si>
    <t>_angel-gomes392770_</t>
  </si>
  <si>
    <t xml:space="preserve">James Vaughan </t>
  </si>
  <si>
    <t>4:0 ']]</t>
  </si>
  <si>
    <t>james-vaughan</t>
  </si>
  <si>
    <t>_james-vaughan30471_</t>
  </si>
  <si>
    <t xml:space="preserve">Antwoine Hackford </t>
  </si>
  <si>
    <t>Sheffield United</t>
  </si>
  <si>
    <t>antwoine-hackford</t>
  </si>
  <si>
    <t>_antwoine-hackford670859_</t>
  </si>
  <si>
    <t xml:space="preserve">Wayne Rooney </t>
  </si>
  <si>
    <t>2:2 ']]</t>
  </si>
  <si>
    <t>wayne-rooney</t>
  </si>
  <si>
    <t>_wayne-rooney3332_</t>
  </si>
  <si>
    <t xml:space="preserve">
Feb 12, 2003
</t>
  </si>
  <si>
    <t xml:space="preserve">James Milner </t>
  </si>
  <si>
    <t>3:4 ']]</t>
  </si>
  <si>
    <t>james-milner</t>
  </si>
  <si>
    <t>_james-milner3333_</t>
  </si>
  <si>
    <t xml:space="preserve">
Aug 12, 2009
</t>
  </si>
  <si>
    <t xml:space="preserve">Dane Scarlett </t>
  </si>
  <si>
    <t>dane-scarlett</t>
  </si>
  <si>
    <t>_dane-scarlett670883_</t>
  </si>
  <si>
    <t xml:space="preserve">Francis Jeffers </t>
  </si>
  <si>
    <t>francis-jeffers</t>
  </si>
  <si>
    <t>_francis-jeffers3186_</t>
  </si>
  <si>
    <t xml:space="preserve">Jonathan Leko </t>
  </si>
  <si>
    <t>jonathan-leko</t>
  </si>
  <si>
    <t>_jonathan-leko314266_</t>
  </si>
  <si>
    <t xml:space="preserve">Andy Campbell </t>
  </si>
  <si>
    <t>andy-campbell</t>
  </si>
  <si>
    <t>_andy-campbell12689_</t>
  </si>
  <si>
    <t xml:space="preserve">Jack Rodwell </t>
  </si>
  <si>
    <t>Defensive Midfield</t>
  </si>
  <si>
    <t>jack-rodwell</t>
  </si>
  <si>
    <t>_jack-rodwell57079_</t>
  </si>
  <si>
    <t xml:space="preserve">
Nov 12, 2011
</t>
  </si>
  <si>
    <t xml:space="preserve">Neil Finn </t>
  </si>
  <si>
    <t>Goalkeeper</t>
  </si>
  <si>
    <t>Manchester City</t>
  </si>
  <si>
    <t>neil-finn</t>
  </si>
  <si>
    <t>_neil-finn230514_</t>
  </si>
  <si>
    <t xml:space="preserve">David Beresford </t>
  </si>
  <si>
    <t>Oldham Athletic</t>
  </si>
  <si>
    <t>david-beresford</t>
  </si>
  <si>
    <t>_david-beresford236388_</t>
  </si>
  <si>
    <t xml:space="preserve">Gary McSheffrey </t>
  </si>
  <si>
    <t>Coventry City</t>
  </si>
  <si>
    <t>1:4 ']]</t>
  </si>
  <si>
    <t>gary-mcsheffrey</t>
  </si>
  <si>
    <t>_gary-mcsheffrey25383_</t>
  </si>
  <si>
    <t xml:space="preserve">Owen Morrison </t>
  </si>
  <si>
    <t>Left Midfield</t>
  </si>
  <si>
    <t>Northern Ireland</t>
  </si>
  <si>
    <t>Leicester City</t>
  </si>
  <si>
    <t>owen-morrison</t>
  </si>
  <si>
    <t>_owen-morrison42365_</t>
  </si>
  <si>
    <t xml:space="preserve">Shola Shoretire </t>
  </si>
  <si>
    <t>Newcastle United</t>
  </si>
  <si>
    <t>shola-shoretire</t>
  </si>
  <si>
    <t>_shola-shoretire640026_</t>
  </si>
  <si>
    <t xml:space="preserve">Stephen Carr </t>
  </si>
  <si>
    <t>Right-Back</t>
  </si>
  <si>
    <t>Ireland</t>
  </si>
  <si>
    <t>Ipswich Town</t>
  </si>
  <si>
    <t>stephen-carr</t>
  </si>
  <si>
    <t>_stephen-carr4046_</t>
  </si>
  <si>
    <t>Republic of Ireland</t>
  </si>
  <si>
    <t xml:space="preserve">
Apr 28, 1999
</t>
  </si>
  <si>
    <t xml:space="preserve">Adam Armstrong </t>
  </si>
  <si>
    <t>adam-armstrong</t>
  </si>
  <si>
    <t>_adam-armstrong250426_</t>
  </si>
  <si>
    <t xml:space="preserve">Kazenga LuaLua </t>
  </si>
  <si>
    <t>DR Congo</t>
  </si>
  <si>
    <t>kazenga-lualua</t>
  </si>
  <si>
    <t>_kazenga-lualua52576_</t>
  </si>
  <si>
    <t xml:space="preserve">Ben Woodburn </t>
  </si>
  <si>
    <t>Wales</t>
  </si>
  <si>
    <t>ben-woodburn</t>
  </si>
  <si>
    <t>_ben-woodburn344015_</t>
  </si>
  <si>
    <t xml:space="preserve">
Sep 2, 2017
</t>
  </si>
  <si>
    <t xml:space="preserve">Jody Morris </t>
  </si>
  <si>
    <t>Chelsea FC</t>
  </si>
  <si>
    <t>5:0 ']]</t>
  </si>
  <si>
    <t>jody-morris</t>
  </si>
  <si>
    <t>_jody-morris3171_</t>
  </si>
  <si>
    <t xml:space="preserve">Patrick Roberts </t>
  </si>
  <si>
    <t>patrick-roberts</t>
  </si>
  <si>
    <t>_patrick-roberts225452_</t>
  </si>
  <si>
    <t xml:space="preserve">Emile Heskey </t>
  </si>
  <si>
    <t>Queens Park Rangers</t>
  </si>
  <si>
    <t>emile-heskey</t>
  </si>
  <si>
    <t>_emile-heskey3142_</t>
  </si>
  <si>
    <t xml:space="preserve">Joe Cole </t>
  </si>
  <si>
    <t>4:1 ']]</t>
  </si>
  <si>
    <t>joe-cole</t>
  </si>
  <si>
    <t>_joe-cole3876_</t>
  </si>
  <si>
    <t xml:space="preserve">
May 25, 2001
</t>
  </si>
  <si>
    <t xml:space="preserve">Gareth Barry </t>
  </si>
  <si>
    <t>1:3 ']]</t>
  </si>
  <si>
    <t>gareth-barry</t>
  </si>
  <si>
    <t>_gareth-barry3291_</t>
  </si>
  <si>
    <t xml:space="preserve">
May 31, 2000
</t>
  </si>
  <si>
    <t xml:space="preserve">Josh Walker </t>
  </si>
  <si>
    <t>josh-walker</t>
  </si>
  <si>
    <t>_josh-walker39930_</t>
  </si>
  <si>
    <t xml:space="preserve">Rob Bowman </t>
  </si>
  <si>
    <t>rob-bowman</t>
  </si>
  <si>
    <t>_rob-bowman176008_</t>
  </si>
  <si>
    <t xml:space="preserve">Callum Hudson-Odoi </t>
  </si>
  <si>
    <t>AFC Bournemouth</t>
  </si>
  <si>
    <t>callum-hudson-odoi</t>
  </si>
  <si>
    <t>_callum-hudson-odoi392768_</t>
  </si>
  <si>
    <t xml:space="preserve">
Mar 22, 2019
</t>
  </si>
  <si>
    <t>Huddersfield Town</t>
  </si>
  <si>
    <t xml:space="preserve">Oliver Shenton </t>
  </si>
  <si>
    <t>Stoke City</t>
  </si>
  <si>
    <t>oliver-shenton</t>
  </si>
  <si>
    <t>_oliver-shenton335541_</t>
  </si>
  <si>
    <t xml:space="preserve">Serge Gnabry </t>
  </si>
  <si>
    <t>Germany</t>
  </si>
  <si>
    <t>Norwich City</t>
  </si>
  <si>
    <t>serge-gnabry</t>
  </si>
  <si>
    <t>_serge-gnabry159471_</t>
  </si>
  <si>
    <t xml:space="preserve">Cesc FÃ bregas </t>
  </si>
  <si>
    <t>Spain</t>
  </si>
  <si>
    <t>cesc-fabregas</t>
  </si>
  <si>
    <t>_cesc-fabregas8806_</t>
  </si>
  <si>
    <t xml:space="preserve">
Mar 1, 2006
</t>
  </si>
  <si>
    <t xml:space="preserve">Ainsley Maitland-Niles </t>
  </si>
  <si>
    <t>Right Midfield</t>
  </si>
  <si>
    <t>ainsley-maitland-niles</t>
  </si>
  <si>
    <t>_ainsley-maitland-niles285845_</t>
  </si>
  <si>
    <t xml:space="preserve">
Sep 8, 2020
</t>
  </si>
  <si>
    <t xml:space="preserve">Raheem Sterling </t>
  </si>
  <si>
    <t>1:2 ']]</t>
  </si>
  <si>
    <t>raheem-sterling</t>
  </si>
  <si>
    <t>_raheem-sterling134425_</t>
  </si>
  <si>
    <t xml:space="preserve">Gavin McGowan </t>
  </si>
  <si>
    <t>gavin-mcgowan</t>
  </si>
  <si>
    <t>_gavin-mcgowan106913_</t>
  </si>
  <si>
    <t xml:space="preserve">Richard Dunne </t>
  </si>
  <si>
    <t>richard-dunne</t>
  </si>
  <si>
    <t>_richard-dunne3807_</t>
  </si>
  <si>
    <t xml:space="preserve">
Apr 26, 2000
</t>
  </si>
  <si>
    <t xml:space="preserve">Luke Shaw </t>
  </si>
  <si>
    <t>Left-Back</t>
  </si>
  <si>
    <t>luke-shaw</t>
  </si>
  <si>
    <t>_luke-shaw183288_</t>
  </si>
  <si>
    <t xml:space="preserve">Joel Asoro </t>
  </si>
  <si>
    <t>Sweden</t>
  </si>
  <si>
    <t>joel-asoro</t>
  </si>
  <si>
    <t>_joel-asoro375391_</t>
  </si>
  <si>
    <t xml:space="preserve">Bukayo Saka </t>
  </si>
  <si>
    <t>bukayo-saka</t>
  </si>
  <si>
    <t>_bukayo-saka433177_</t>
  </si>
  <si>
    <t xml:space="preserve">Micah Richards </t>
  </si>
  <si>
    <t>micah-richards</t>
  </si>
  <si>
    <t>_micah-richards32617_</t>
  </si>
  <si>
    <t xml:space="preserve">
Nov 15, 2006
</t>
  </si>
  <si>
    <t xml:space="preserve">Tyler Roberts </t>
  </si>
  <si>
    <t>1:1 ']]</t>
  </si>
  <si>
    <t>tyler-roberts</t>
  </si>
  <si>
    <t>_tyler-roberts296986_</t>
  </si>
  <si>
    <t xml:space="preserve">Michael Branch </t>
  </si>
  <si>
    <t>michael-branch</t>
  </si>
  <si>
    <t>_michael-branch10393_</t>
  </si>
  <si>
    <t xml:space="preserve">Tommy Williamson </t>
  </si>
  <si>
    <t>tommy-williamson</t>
  </si>
  <si>
    <t>_tommy-williamson9219_</t>
  </si>
  <si>
    <t xml:space="preserve">Moussa DembÃ©lÃ© </t>
  </si>
  <si>
    <t>France</t>
  </si>
  <si>
    <t>moussa-dembele</t>
  </si>
  <si>
    <t>_moussa-dembele229004_</t>
  </si>
  <si>
    <t xml:space="preserve">Michael Owen </t>
  </si>
  <si>
    <t>michael-owen</t>
  </si>
  <si>
    <t>_michael-owen1397_</t>
  </si>
  <si>
    <t xml:space="preserve">
Feb 11, 1998
</t>
  </si>
  <si>
    <t xml:space="preserve">Andy Turner </t>
  </si>
  <si>
    <t>andy-turner</t>
  </si>
  <si>
    <t>_andy-turner226596_</t>
  </si>
  <si>
    <t xml:space="preserve">Daniel Sturridge </t>
  </si>
  <si>
    <t>Reading FC</t>
  </si>
  <si>
    <t>daniel-sturridge</t>
  </si>
  <si>
    <t>_daniel-sturridge47082_</t>
  </si>
  <si>
    <t xml:space="preserve">
Nov 15, 2011
</t>
  </si>
  <si>
    <t xml:space="preserve">Ben Sahar </t>
  </si>
  <si>
    <t>Israel</t>
  </si>
  <si>
    <t>ben-sahar</t>
  </si>
  <si>
    <t>_ben-sahar40436_</t>
  </si>
  <si>
    <t xml:space="preserve">
Feb 7, 2007
</t>
  </si>
  <si>
    <t xml:space="preserve">Rekeem Harper </t>
  </si>
  <si>
    <t>rekeem-harper</t>
  </si>
  <si>
    <t>_rekeem-harper456877_</t>
  </si>
  <si>
    <t xml:space="preserve">Adam Henley </t>
  </si>
  <si>
    <t>3:3 ']]</t>
  </si>
  <si>
    <t>adam-henley</t>
  </si>
  <si>
    <t>_adam-henley173585_</t>
  </si>
  <si>
    <t xml:space="preserve">
Nov 13, 2015
</t>
  </si>
  <si>
    <t xml:space="preserve">Mason Greenwood </t>
  </si>
  <si>
    <t>mason-greenwood</t>
  </si>
  <si>
    <t>_mason-greenwood532826_</t>
  </si>
  <si>
    <t xml:space="preserve">
Sep 5, 2020
</t>
  </si>
  <si>
    <t xml:space="preserve">Nigel Quashie </t>
  </si>
  <si>
    <t>nigel-quashie</t>
  </si>
  <si>
    <t>_nigel-quashie4139_</t>
  </si>
  <si>
    <t xml:space="preserve">
May 27, 2004
</t>
  </si>
  <si>
    <t xml:space="preserve">Wesley Boyle </t>
  </si>
  <si>
    <t>wesley-boyle</t>
  </si>
  <si>
    <t>_wesley-boyle107186_</t>
  </si>
  <si>
    <t xml:space="preserve">Tommy Wright </t>
  </si>
  <si>
    <t>tommy-wright</t>
  </si>
  <si>
    <t>_tommy-wright8057_</t>
  </si>
  <si>
    <t xml:space="preserve">Alan Maybury </t>
  </si>
  <si>
    <t>alan-maybury</t>
  </si>
  <si>
    <t>_alan-maybury12597_</t>
  </si>
  <si>
    <t xml:space="preserve">
Mar 25, 1998
</t>
  </si>
  <si>
    <t xml:space="preserve">Rio Ferdinand </t>
  </si>
  <si>
    <t>rio-ferdinand</t>
  </si>
  <si>
    <t>_rio-ferdinand3235_</t>
  </si>
  <si>
    <t xml:space="preserve">
Nov 15, 1997
</t>
  </si>
  <si>
    <t xml:space="preserve">Josh Tymon </t>
  </si>
  <si>
    <t>josh-tymon</t>
  </si>
  <si>
    <t>_josh-tymon419929_</t>
  </si>
  <si>
    <t xml:space="preserve">Richard Wright </t>
  </si>
  <si>
    <t>richard-wright</t>
  </si>
  <si>
    <t>_richard-wright3120_</t>
  </si>
  <si>
    <t xml:space="preserve">
Jun 3, 2000
</t>
  </si>
  <si>
    <t xml:space="preserve">Ricardo Vaz TÃª </t>
  </si>
  <si>
    <t>Portugal</t>
  </si>
  <si>
    <t>ricardo-vaz-te</t>
  </si>
  <si>
    <t>_ricardo-vaz-te9413_</t>
  </si>
  <si>
    <t xml:space="preserve">Harry Kewell </t>
  </si>
  <si>
    <t>Australia</t>
  </si>
  <si>
    <t>harry-kewell</t>
  </si>
  <si>
    <t>_harry-kewell3241_</t>
  </si>
  <si>
    <t xml:space="preserve">
Apr 24, 1996
</t>
  </si>
  <si>
    <t xml:space="preserve">Michael Ball </t>
  </si>
  <si>
    <t>michael-ball</t>
  </si>
  <si>
    <t>_michael-ball9423_</t>
  </si>
  <si>
    <t xml:space="preserve">
Feb 28, 2001
</t>
  </si>
  <si>
    <t xml:space="preserve">Michael Obafemi </t>
  </si>
  <si>
    <t>michael-obafemi</t>
  </si>
  <si>
    <t>_michael-obafemi444208_</t>
  </si>
  <si>
    <t xml:space="preserve">Adam Murray </t>
  </si>
  <si>
    <t>Derby County</t>
  </si>
  <si>
    <t>5:1 ']]</t>
  </si>
  <si>
    <t>adam-murray</t>
  </si>
  <si>
    <t>_adam-murray9408_</t>
  </si>
  <si>
    <t xml:space="preserve">Phil Foden </t>
  </si>
  <si>
    <t>phil-foden</t>
  </si>
  <si>
    <t>_phil-foden406635_</t>
  </si>
  <si>
    <t xml:space="preserve">Bobby Clark </t>
  </si>
  <si>
    <t>9:0 ']]</t>
  </si>
  <si>
    <t>bobby-clark</t>
  </si>
  <si>
    <t>_bobby-clark712117_</t>
  </si>
  <si>
    <t xml:space="preserve">Josh McEachran </t>
  </si>
  <si>
    <t>josh-mceachran</t>
  </si>
  <si>
    <t>_josh-mceachran128905_</t>
  </si>
  <si>
    <t xml:space="preserve">Danny Cadamarteri </t>
  </si>
  <si>
    <t>danny-cadamarteri</t>
  </si>
  <si>
    <t>_danny-cadamarteri4220_</t>
  </si>
  <si>
    <t xml:space="preserve">Carney Chukwuemeka </t>
  </si>
  <si>
    <t>carney-chukwuemeka</t>
  </si>
  <si>
    <t>_carney-chukwuemeka659459_</t>
  </si>
  <si>
    <t xml:space="preserve">Jonathan Bewers </t>
  </si>
  <si>
    <t>2:4 ']]</t>
  </si>
  <si>
    <t>jonathan-bewers</t>
  </si>
  <si>
    <t>_jonathan-bewers4073_</t>
  </si>
  <si>
    <t xml:space="preserve">Martin Cranie </t>
  </si>
  <si>
    <t>martin-cranie</t>
  </si>
  <si>
    <t>_martin-cranie27659_</t>
  </si>
  <si>
    <t xml:space="preserve">Lennard Sowah </t>
  </si>
  <si>
    <t>Portsmouth FC</t>
  </si>
  <si>
    <t>lennard-sowah</t>
  </si>
  <si>
    <t>_lennard-sowah74124_</t>
  </si>
  <si>
    <t>3:2 ']]</t>
  </si>
  <si>
    <t xml:space="preserve">Federico Macheda </t>
  </si>
  <si>
    <t>Italy</t>
  </si>
  <si>
    <t>federico-macheda</t>
  </si>
  <si>
    <t>_federico-macheda61887_</t>
  </si>
  <si>
    <t xml:space="preserve">Andre Green </t>
  </si>
  <si>
    <t>andre-green</t>
  </si>
  <si>
    <t>_andre-green309841_</t>
  </si>
  <si>
    <t xml:space="preserve">Liam Delap </t>
  </si>
  <si>
    <t>2:5 ']]</t>
  </si>
  <si>
    <t>liam-delap</t>
  </si>
  <si>
    <t>_liam-delap610849_</t>
  </si>
  <si>
    <t xml:space="preserve">Mat Sadler </t>
  </si>
  <si>
    <t>Birmingham City</t>
  </si>
  <si>
    <t>mat-sadler</t>
  </si>
  <si>
    <t>_mat-sadler3930_</t>
  </si>
  <si>
    <t xml:space="preserve">Danny Livesey </t>
  </si>
  <si>
    <t>danny-livesey</t>
  </si>
  <si>
    <t>_danny-livesey10054_</t>
  </si>
  <si>
    <t xml:space="preserve">Ross Barkley </t>
  </si>
  <si>
    <t>ross-barkley</t>
  </si>
  <si>
    <t>_ross-barkley131978_</t>
  </si>
  <si>
    <t xml:space="preserve">
Sep 6, 2013
</t>
  </si>
  <si>
    <t xml:space="preserve">Matt Oakley </t>
  </si>
  <si>
    <t>matt-oakley</t>
  </si>
  <si>
    <t>_matt-oakley3784_</t>
  </si>
  <si>
    <t xml:space="preserve">Robert Huth </t>
  </si>
  <si>
    <t>robert-huth</t>
  </si>
  <si>
    <t>_robert-huth2998_</t>
  </si>
  <si>
    <t xml:space="preserve">
Aug 18, 2004
</t>
  </si>
  <si>
    <t xml:space="preserve">Rico Lewis </t>
  </si>
  <si>
    <t>rico-lewis</t>
  </si>
  <si>
    <t>_rico-lewis701057_</t>
  </si>
  <si>
    <t xml:space="preserve">Willie Boland </t>
  </si>
  <si>
    <t>willie-boland</t>
  </si>
  <si>
    <t>_willie-boland12684_</t>
  </si>
  <si>
    <t xml:space="preserve">Philip Ifil </t>
  </si>
  <si>
    <t>philip-ifil</t>
  </si>
  <si>
    <t>_philip-ifil28805_</t>
  </si>
  <si>
    <t xml:space="preserve">Stewart Downing </t>
  </si>
  <si>
    <t>stewart-downing</t>
  </si>
  <si>
    <t>_stewart-downing4063_</t>
  </si>
  <si>
    <t xml:space="preserve">
Feb 9, 2005
</t>
  </si>
  <si>
    <t xml:space="preserve">Sam Hutchinson </t>
  </si>
  <si>
    <t>sam-hutchinson</t>
  </si>
  <si>
    <t>_sam-hutchinson40617_</t>
  </si>
  <si>
    <t xml:space="preserve">Ritchie Humphreys </t>
  </si>
  <si>
    <t>ritchie-humphreys</t>
  </si>
  <si>
    <t>_ritchie-humphreys66930_</t>
  </si>
  <si>
    <t xml:space="preserve">Carlos Marinelli </t>
  </si>
  <si>
    <t>Argentina</t>
  </si>
  <si>
    <t>carlos-marinelli</t>
  </si>
  <si>
    <t>_carlos-marinelli29613_</t>
  </si>
  <si>
    <t xml:space="preserve">Darren Bent </t>
  </si>
  <si>
    <t>darren-bent</t>
  </si>
  <si>
    <t>_darren-bent13239_</t>
  </si>
  <si>
    <t xml:space="preserve">Lee Cattermole </t>
  </si>
  <si>
    <t>lee-cattermole</t>
  </si>
  <si>
    <t>_lee-cattermole37363_</t>
  </si>
  <si>
    <t xml:space="preserve">Tom Davies </t>
  </si>
  <si>
    <t>tom-davies</t>
  </si>
  <si>
    <t>_tom-davies314210_</t>
  </si>
  <si>
    <t xml:space="preserve">James Ward-Prowse </t>
  </si>
  <si>
    <t>james-ward-prowse</t>
  </si>
  <si>
    <t>_james-ward-prowse181579_</t>
  </si>
  <si>
    <t xml:space="preserve">Louis Moult </t>
  </si>
  <si>
    <t>Burnley FC</t>
  </si>
  <si>
    <t>louis-moult</t>
  </si>
  <si>
    <t>_louis-moult125561_</t>
  </si>
  <si>
    <t xml:space="preserve">Jay McEveley </t>
  </si>
  <si>
    <t>jay-mceveley</t>
  </si>
  <si>
    <t>_jay-mceveley3825_</t>
  </si>
  <si>
    <t xml:space="preserve">
Aug 22, 2007
</t>
  </si>
  <si>
    <t xml:space="preserve">Daniel Jebbison </t>
  </si>
  <si>
    <t>daniel-jebbison</t>
  </si>
  <si>
    <t>_daniel-jebbison746740_</t>
  </si>
  <si>
    <t xml:space="preserve">Alejandro Garnacho </t>
  </si>
  <si>
    <t>alejandro-garnacho</t>
  </si>
  <si>
    <t>_alejandro-garnacho811779_</t>
  </si>
  <si>
    <t xml:space="preserve">Nicky Butt </t>
  </si>
  <si>
    <t>nicky-butt</t>
  </si>
  <si>
    <t>_nicky-butt3543_</t>
  </si>
  <si>
    <t xml:space="preserve">
Mar 29, 1997
</t>
  </si>
  <si>
    <t xml:space="preserve">Troy Parrott </t>
  </si>
  <si>
    <t>troy-parrott</t>
  </si>
  <si>
    <t>_troy-parrott552655_</t>
  </si>
  <si>
    <t xml:space="preserve">Stefan Bajcetic </t>
  </si>
  <si>
    <t>stefan-bajcetic</t>
  </si>
  <si>
    <t>_stefan-bajcetic864799_</t>
  </si>
  <si>
    <t xml:space="preserve">Nathan AkÃ© </t>
  </si>
  <si>
    <t>Netherlands</t>
  </si>
  <si>
    <t>nathan-ake</t>
  </si>
  <si>
    <t>_nathan-ake177476_</t>
  </si>
  <si>
    <t xml:space="preserve">Chris Doig </t>
  </si>
  <si>
    <t>Nottingham Forest</t>
  </si>
  <si>
    <t>chris-doig</t>
  </si>
  <si>
    <t>_chris-doig9973_</t>
  </si>
  <si>
    <t xml:space="preserve">Jordan Stewart </t>
  </si>
  <si>
    <t>jordan-stewart</t>
  </si>
  <si>
    <t>_jordan-stewart9217_</t>
  </si>
  <si>
    <t xml:space="preserve">Frank Nouble </t>
  </si>
  <si>
    <t>frank-nouble</t>
  </si>
  <si>
    <t>_frank-nouble119123_</t>
  </si>
  <si>
    <t xml:space="preserve">Aaron Doran </t>
  </si>
  <si>
    <t>aaron-doran</t>
  </si>
  <si>
    <t>_aaron-doran96148_</t>
  </si>
  <si>
    <t xml:space="preserve">Martyn Waghorn </t>
  </si>
  <si>
    <t>martyn-waghorn</t>
  </si>
  <si>
    <t>_martyn-waghorn61674_</t>
  </si>
  <si>
    <t xml:space="preserve">Kevin Ellis </t>
  </si>
  <si>
    <t>defence</t>
  </si>
  <si>
    <t>kevin-ellis</t>
  </si>
  <si>
    <t>_kevin-ellis224358_</t>
  </si>
  <si>
    <t xml:space="preserve">George Ndah </t>
  </si>
  <si>
    <t>Nigeria</t>
  </si>
  <si>
    <t>george-ndah</t>
  </si>
  <si>
    <t>_george-ndah9169_</t>
  </si>
  <si>
    <t xml:space="preserve">Chuba Akpom </t>
  </si>
  <si>
    <t>chuba-akpom</t>
  </si>
  <si>
    <t>_chuba-akpom197642_</t>
  </si>
  <si>
    <t xml:space="preserve">Anthony Grant </t>
  </si>
  <si>
    <t>Jamaica</t>
  </si>
  <si>
    <t>anthony-grant</t>
  </si>
  <si>
    <t>_anthony-grant31698_</t>
  </si>
  <si>
    <t xml:space="preserve">
Sep 3, 2021
</t>
  </si>
  <si>
    <t xml:space="preserve">Sonny Perkins </t>
  </si>
  <si>
    <t>sonny-perkins</t>
  </si>
  <si>
    <t>_sonny-perkins670877_</t>
  </si>
  <si>
    <t xml:space="preserve">Jeffrey Bruma </t>
  </si>
  <si>
    <t>jeffrey-bruma</t>
  </si>
  <si>
    <t>_jeffrey-bruma88721_</t>
  </si>
  <si>
    <t xml:space="preserve">James Garner </t>
  </si>
  <si>
    <t>james-garner</t>
  </si>
  <si>
    <t>_james-garner505219_</t>
  </si>
  <si>
    <t xml:space="preserve">Nedum Onuoha </t>
  </si>
  <si>
    <t>nedum-onuoha</t>
  </si>
  <si>
    <t>_nedum-onuoha28810_</t>
  </si>
  <si>
    <t xml:space="preserve">James Morrison </t>
  </si>
  <si>
    <t>james-morrison</t>
  </si>
  <si>
    <t>_james-morrison27614_</t>
  </si>
  <si>
    <t xml:space="preserve">
May 30, 2008
</t>
  </si>
  <si>
    <t xml:space="preserve">David Murphy </t>
  </si>
  <si>
    <t>david-murphy</t>
  </si>
  <si>
    <t>_david-murphy3868_</t>
  </si>
  <si>
    <t xml:space="preserve">Danny Welbeck </t>
  </si>
  <si>
    <t>danny-welbeck</t>
  </si>
  <si>
    <t>_danny-welbeck67063_</t>
  </si>
  <si>
    <t xml:space="preserve">
Mar 29, 2011
</t>
  </si>
  <si>
    <t xml:space="preserve">Matthew Bates </t>
  </si>
  <si>
    <t>matthew-bates</t>
  </si>
  <si>
    <t>_matthew-bates29149_</t>
  </si>
  <si>
    <t xml:space="preserve">Victor Anichebe </t>
  </si>
  <si>
    <t>victor-anichebe</t>
  </si>
  <si>
    <t>_victor-anichebe39532_</t>
  </si>
  <si>
    <t xml:space="preserve">Leon Best </t>
  </si>
  <si>
    <t>leon-best</t>
  </si>
  <si>
    <t>_leon-best28244_</t>
  </si>
  <si>
    <t xml:space="preserve">
May 29, 2009
</t>
  </si>
  <si>
    <t xml:space="preserve">Mark Cullen </t>
  </si>
  <si>
    <t>mark-cullen</t>
  </si>
  <si>
    <t>_mark-cullen127802_</t>
  </si>
  <si>
    <t xml:space="preserve">Sam Field </t>
  </si>
  <si>
    <t>sam-field</t>
  </si>
  <si>
    <t>_sam-field387331_</t>
  </si>
  <si>
    <t xml:space="preserve">Junior Agogo </t>
  </si>
  <si>
    <t>Ghana</t>
  </si>
  <si>
    <t>junior-agogo</t>
  </si>
  <si>
    <t>_junior-agogo27761_</t>
  </si>
  <si>
    <t xml:space="preserve">Anthony Forde </t>
  </si>
  <si>
    <t>anthony-forde</t>
  </si>
  <si>
    <t>_anthony-forde146494_</t>
  </si>
  <si>
    <t xml:space="preserve">Tony Sheridan </t>
  </si>
  <si>
    <t>tony-sheridan</t>
  </si>
  <si>
    <t>_tony-sheridan228613_</t>
  </si>
  <si>
    <t xml:space="preserve">Wayne Bridge </t>
  </si>
  <si>
    <t>wayne-bridge</t>
  </si>
  <si>
    <t>_wayne-bridge3682_</t>
  </si>
  <si>
    <t xml:space="preserve">
Feb 13, 2002
</t>
  </si>
  <si>
    <t xml:space="preserve">
May 26, 2012
</t>
  </si>
  <si>
    <t xml:space="preserve">Alan Smith </t>
  </si>
  <si>
    <t>alan-smith</t>
  </si>
  <si>
    <t>_alan-smith3768_</t>
  </si>
  <si>
    <t xml:space="preserve">John Terry </t>
  </si>
  <si>
    <t>john-terry</t>
  </si>
  <si>
    <t>_john-terry3160_</t>
  </si>
  <si>
    <t xml:space="preserve">
Jun 3, 2003
</t>
  </si>
  <si>
    <t xml:space="preserve">Kerim Frei </t>
  </si>
  <si>
    <t>Turkey</t>
  </si>
  <si>
    <t>Swansea City</t>
  </si>
  <si>
    <t>kerim-frei</t>
  </si>
  <si>
    <t>_kerim-frei146844_</t>
  </si>
  <si>
    <t>Türkiye</t>
  </si>
  <si>
    <t xml:space="preserve">
Nov 14, 2012
</t>
  </si>
  <si>
    <t xml:space="preserve">Phil Neville </t>
  </si>
  <si>
    <t>phil-neville</t>
  </si>
  <si>
    <t>_phil-neville3404_</t>
  </si>
  <si>
    <t xml:space="preserve">
May 23, 1996
</t>
  </si>
  <si>
    <t xml:space="preserve">Lewis Richardson </t>
  </si>
  <si>
    <t>lewis-richardson</t>
  </si>
  <si>
    <t>_lewis-richardson657863_</t>
  </si>
  <si>
    <t xml:space="preserve">Brandon Pierrick </t>
  </si>
  <si>
    <t>brandon-pierrick</t>
  </si>
  <si>
    <t>_brandon-pierrick703470_</t>
  </si>
  <si>
    <t xml:space="preserve">Neal Bartlett </t>
  </si>
  <si>
    <t>neal-bartlett</t>
  </si>
  <si>
    <t>_neal-bartlett229822_</t>
  </si>
  <si>
    <t xml:space="preserve">Tom James </t>
  </si>
  <si>
    <t>Cardiff City</t>
  </si>
  <si>
    <t>tom-james</t>
  </si>
  <si>
    <t>_tom-james325105_</t>
  </si>
  <si>
    <t xml:space="preserve">Liam Cooper </t>
  </si>
  <si>
    <t>6:1 ']]</t>
  </si>
  <si>
    <t>liam-cooper</t>
  </si>
  <si>
    <t>_liam-cooper75067_</t>
  </si>
  <si>
    <t xml:space="preserve">
Sep 6, 2019
</t>
  </si>
  <si>
    <t xml:space="preserve">Callum McManaman </t>
  </si>
  <si>
    <t>callum-mcmanaman</t>
  </si>
  <si>
    <t>_callum-mcmanaman61711_</t>
  </si>
  <si>
    <t xml:space="preserve">Phil Jones </t>
  </si>
  <si>
    <t>phil-jones</t>
  </si>
  <si>
    <t>_phil-jones117996_</t>
  </si>
  <si>
    <t xml:space="preserve">
Oct 7, 2011
</t>
  </si>
  <si>
    <t xml:space="preserve">Michael Carrick </t>
  </si>
  <si>
    <t>Bradford City</t>
  </si>
  <si>
    <t>michael-carrick</t>
  </si>
  <si>
    <t>_michael-carrick3878_</t>
  </si>
  <si>
    <t xml:space="preserve">Kieran Richardson </t>
  </si>
  <si>
    <t>5:3 ']]</t>
  </si>
  <si>
    <t>kieran-richardson</t>
  </si>
  <si>
    <t>_kieran-richardson3548_</t>
  </si>
  <si>
    <t xml:space="preserve">
May 28, 2005
</t>
  </si>
  <si>
    <t xml:space="preserve">Scott McDonald </t>
  </si>
  <si>
    <t>scott-mcdonald</t>
  </si>
  <si>
    <t>_scott-mcdonald13799_</t>
  </si>
  <si>
    <t xml:space="preserve">
Feb 22, 2006
</t>
  </si>
  <si>
    <t xml:space="preserve">Rafael </t>
  </si>
  <si>
    <t>Brazil</t>
  </si>
  <si>
    <t>rafael</t>
  </si>
  <si>
    <t>_rafael61892_</t>
  </si>
  <si>
    <t xml:space="preserve">Reiss Nelson </t>
  </si>
  <si>
    <t>reiss-nelson</t>
  </si>
  <si>
    <t>_reiss-nelson340325_</t>
  </si>
  <si>
    <t xml:space="preserve">Matty Daly </t>
  </si>
  <si>
    <t>Watford FC</t>
  </si>
  <si>
    <t>matty-daly</t>
  </si>
  <si>
    <t>_matty-daly566349_</t>
  </si>
  <si>
    <t xml:space="preserve">Andrew Davies </t>
  </si>
  <si>
    <t>andrew-davies</t>
  </si>
  <si>
    <t>_andrew-davies3869_</t>
  </si>
  <si>
    <t xml:space="preserve">Dion Pereira </t>
  </si>
  <si>
    <t>dion-pereira</t>
  </si>
  <si>
    <t>_dion-pereira499604_</t>
  </si>
  <si>
    <t xml:space="preserve">Nathan Delfouneso </t>
  </si>
  <si>
    <t>nathan-delfouneso</t>
  </si>
  <si>
    <t>_nathan-delfouneso62642_</t>
  </si>
  <si>
    <t xml:space="preserve">Osei Sankofa </t>
  </si>
  <si>
    <t>Charlton Athletic</t>
  </si>
  <si>
    <t>osei-sankofa</t>
  </si>
  <si>
    <t>_osei-sankofa4105_</t>
  </si>
  <si>
    <t xml:space="preserve">Aiden O'Neill </t>
  </si>
  <si>
    <t>aiden-oneill</t>
  </si>
  <si>
    <t>_aiden-oneill385918_</t>
  </si>
  <si>
    <t xml:space="preserve">Declan John </t>
  </si>
  <si>
    <t>declan-john</t>
  </si>
  <si>
    <t>_declan-john238585_</t>
  </si>
  <si>
    <t xml:space="preserve">
Oct 11, 2013
</t>
  </si>
  <si>
    <t xml:space="preserve">Andy Carroll </t>
  </si>
  <si>
    <t>andy-carroll</t>
  </si>
  <si>
    <t>_andy-carroll48066_</t>
  </si>
  <si>
    <t xml:space="preserve">
Nov 17, 2010
</t>
  </si>
  <si>
    <t xml:space="preserve">Gary Twigg </t>
  </si>
  <si>
    <t>gary-twigg</t>
  </si>
  <si>
    <t>_gary-twigg12402_</t>
  </si>
  <si>
    <t xml:space="preserve">Darren Ambrose </t>
  </si>
  <si>
    <t>darren-ambrose</t>
  </si>
  <si>
    <t>_darren-ambrose4086_</t>
  </si>
  <si>
    <t xml:space="preserve">Gabriel Martinelli </t>
  </si>
  <si>
    <t>gabriel-martinelli</t>
  </si>
  <si>
    <t>_gabriel-martinelli655488_</t>
  </si>
  <si>
    <t xml:space="preserve">
Mar 25, 2022
</t>
  </si>
  <si>
    <t xml:space="preserve">Timothy Fosu-Mensah </t>
  </si>
  <si>
    <t>timothy-fosu-mensah</t>
  </si>
  <si>
    <t>_timothy-fosu-mensah315131_</t>
  </si>
  <si>
    <t xml:space="preserve">
Aug 31, 2017
</t>
  </si>
  <si>
    <t xml:space="preserve">Adam Johnson </t>
  </si>
  <si>
    <t>adam-johnson</t>
  </si>
  <si>
    <t>_adam-johnson31579_</t>
  </si>
  <si>
    <t xml:space="preserve">
May 24, 2010
</t>
  </si>
  <si>
    <t xml:space="preserve">Tyrese Campbell </t>
  </si>
  <si>
    <t>tyrese-campbell</t>
  </si>
  <si>
    <t>_tyrese-campbell382554_</t>
  </si>
  <si>
    <t xml:space="preserve">Graham Barrett </t>
  </si>
  <si>
    <t>graham-barrett</t>
  </si>
  <si>
    <t>_graham-barrett3290_</t>
  </si>
  <si>
    <t xml:space="preserve">
									Aug 18, 2002							</t>
  </si>
  <si>
    <t xml:space="preserve">Stephen McPhail </t>
  </si>
  <si>
    <t>stephen-mcphail</t>
  </si>
  <si>
    <t>_stephen-mcphail3764_</t>
  </si>
  <si>
    <t xml:space="preserve">Andy Gray </t>
  </si>
  <si>
    <t>andy-gray</t>
  </si>
  <si>
    <t>_andy-gray13575_</t>
  </si>
  <si>
    <t xml:space="preserve">Aaron Hughes </t>
  </si>
  <si>
    <t>aaron-hughes</t>
  </si>
  <si>
    <t>_aaron-hughes3580_</t>
  </si>
  <si>
    <t xml:space="preserve">Manu GarcÃ­a </t>
  </si>
  <si>
    <t>manu-garcia</t>
  </si>
  <si>
    <t>_manu-garcia277118_</t>
  </si>
  <si>
    <t xml:space="preserve">
Jun 8, 2021
</t>
  </si>
  <si>
    <t xml:space="preserve">Steven Taylor </t>
  </si>
  <si>
    <t>steven-taylor</t>
  </si>
  <si>
    <t>_steven-taylor17273_</t>
  </si>
  <si>
    <t xml:space="preserve">Adam Campbell </t>
  </si>
  <si>
    <t>adam-campbell</t>
  </si>
  <si>
    <t>_adam-campbell204354_</t>
  </si>
  <si>
    <t xml:space="preserve">Trent Alexander-Arnold </t>
  </si>
  <si>
    <t>trent-alexander-arnold</t>
  </si>
  <si>
    <t>_trent-alexander-arnold314353_</t>
  </si>
  <si>
    <t xml:space="preserve">Louis Laing </t>
  </si>
  <si>
    <t>louis-laing</t>
  </si>
  <si>
    <t>_louis-laing110865_</t>
  </si>
  <si>
    <t xml:space="preserve">Damien Duff </t>
  </si>
  <si>
    <t>damien-duff</t>
  </si>
  <si>
    <t>_damien-duff3259_</t>
  </si>
  <si>
    <t xml:space="preserve">Darius Vassell </t>
  </si>
  <si>
    <t>darius-vassell</t>
  </si>
  <si>
    <t>_darius-vassell3236_</t>
  </si>
  <si>
    <t xml:space="preserve">Elliot Anderson </t>
  </si>
  <si>
    <t>elliot-anderson</t>
  </si>
  <si>
    <t>_elliot-anderson567576_</t>
  </si>
  <si>
    <t xml:space="preserve">Jamie Slabber </t>
  </si>
  <si>
    <t>jamie-slabber</t>
  </si>
  <si>
    <t>_jamie-slabber16740_</t>
  </si>
  <si>
    <t xml:space="preserve">Steve Brooker </t>
  </si>
  <si>
    <t>steve-brooker</t>
  </si>
  <si>
    <t>_steve-brooker48086_</t>
  </si>
  <si>
    <t xml:space="preserve">Sol Campbell </t>
  </si>
  <si>
    <t>sol-campbell</t>
  </si>
  <si>
    <t>_sol-campbell3198_</t>
  </si>
  <si>
    <t xml:space="preserve">
May 18, 1996
</t>
  </si>
  <si>
    <t xml:space="preserve">Neil Clement </t>
  </si>
  <si>
    <t>neil-clement</t>
  </si>
  <si>
    <t>_neil-clement3789_</t>
  </si>
  <si>
    <t xml:space="preserve">Oliver Skipp </t>
  </si>
  <si>
    <t>oliver-skipp</t>
  </si>
  <si>
    <t>_oliver-skipp406638_</t>
  </si>
  <si>
    <t xml:space="preserve">Billy Gilmour </t>
  </si>
  <si>
    <t>billy-gilmour</t>
  </si>
  <si>
    <t>_billy-gilmour423744_</t>
  </si>
  <si>
    <t xml:space="preserve">Kayne Ramsay </t>
  </si>
  <si>
    <t>kayne-ramsay</t>
  </si>
  <si>
    <t>_kayne-ramsay530879_</t>
  </si>
  <si>
    <t xml:space="preserve">Abdul Razak </t>
  </si>
  <si>
    <t>Cote d'Ivoire</t>
  </si>
  <si>
    <t>abdul-razak</t>
  </si>
  <si>
    <t>_abdul-razak177321_</t>
  </si>
  <si>
    <t>Ivory Coast</t>
  </si>
  <si>
    <t xml:space="preserve">
Aug 15, 2012
</t>
  </si>
  <si>
    <t xml:space="preserve">Sam Gallagher </t>
  </si>
  <si>
    <t>sam-gallagher</t>
  </si>
  <si>
    <t>_sam-gallagher227183_</t>
  </si>
  <si>
    <t xml:space="preserve">Ian Selley </t>
  </si>
  <si>
    <t>ian-selley</t>
  </si>
  <si>
    <t>_ian-selley175991_</t>
  </si>
  <si>
    <t xml:space="preserve">Will Fish </t>
  </si>
  <si>
    <t>will-fish</t>
  </si>
  <si>
    <t>_will-fish640245_</t>
  </si>
  <si>
    <t xml:space="preserve">Stephen Hughes </t>
  </si>
  <si>
    <t>stephen-hughes</t>
  </si>
  <si>
    <t>_stephen-hughes10400_</t>
  </si>
  <si>
    <t xml:space="preserve">Darren Eadie </t>
  </si>
  <si>
    <t>darren-eadie</t>
  </si>
  <si>
    <t>_darren-eadie4256_</t>
  </si>
  <si>
    <t xml:space="preserve">Jon Flanagan </t>
  </si>
  <si>
    <t>jon-flanagan</t>
  </si>
  <si>
    <t>_jon-flanagan145922_</t>
  </si>
  <si>
    <t xml:space="preserve">
Jun 4, 2014
</t>
  </si>
  <si>
    <t xml:space="preserve">Charles N'Zogbia </t>
  </si>
  <si>
    <t>charles-nzogbia</t>
  </si>
  <si>
    <t>_charles-nzogbia22165_</t>
  </si>
  <si>
    <t xml:space="preserve">Tino Anjorin </t>
  </si>
  <si>
    <t>tino-anjorin</t>
  </si>
  <si>
    <t>_tino-anjorin433181_</t>
  </si>
  <si>
    <t xml:space="preserve">Jaroslaw Fojut </t>
  </si>
  <si>
    <t>Poland</t>
  </si>
  <si>
    <t>jaroslaw-fojut</t>
  </si>
  <si>
    <t>_jaroslaw-fojut34652_</t>
  </si>
  <si>
    <t xml:space="preserve">Brian Launders </t>
  </si>
  <si>
    <t>brian-launders</t>
  </si>
  <si>
    <t>_brian-launders227861_</t>
  </si>
  <si>
    <t xml:space="preserve">Freddie Sears </t>
  </si>
  <si>
    <t>freddie-sears</t>
  </si>
  <si>
    <t>_freddie-sears70714_</t>
  </si>
  <si>
    <t xml:space="preserve">Richie Ryan </t>
  </si>
  <si>
    <t>richie-ryan</t>
  </si>
  <si>
    <t>_richie-ryan4133_</t>
  </si>
  <si>
    <t xml:space="preserve">Paolo Vernazza </t>
  </si>
  <si>
    <t>paolo-vernazza</t>
  </si>
  <si>
    <t>_paolo-vernazza14080_</t>
  </si>
  <si>
    <t xml:space="preserve">Emiliano InsÃºa </t>
  </si>
  <si>
    <t>emiliano-insua</t>
  </si>
  <si>
    <t>_emiliano-insua45599_</t>
  </si>
  <si>
    <t xml:space="preserve">
Oct 10, 2009
</t>
  </si>
  <si>
    <t xml:space="preserve">Reece Grego-Cox </t>
  </si>
  <si>
    <t>reece-grego-cox</t>
  </si>
  <si>
    <t>_reece-grego-cox264199_</t>
  </si>
  <si>
    <t xml:space="preserve">GaÃ«l Clichy </t>
  </si>
  <si>
    <t>gael-clichy</t>
  </si>
  <si>
    <t>_gael-clichy7449_</t>
  </si>
  <si>
    <t xml:space="preserve">
Sep 10, 2008
</t>
  </si>
  <si>
    <t xml:space="preserve">Marcus Rashford </t>
  </si>
  <si>
    <t>marcus-rashford</t>
  </si>
  <si>
    <t>_marcus-rashford258923_</t>
  </si>
  <si>
    <t xml:space="preserve">
May 27, 2016
</t>
  </si>
  <si>
    <t xml:space="preserve">Hannibal Mejbri </t>
  </si>
  <si>
    <t>Tunisia</t>
  </si>
  <si>
    <t>hannibal-mejbri</t>
  </si>
  <si>
    <t>_hannibal-mejbri607224_</t>
  </si>
  <si>
    <t xml:space="preserve">Noel Whelan </t>
  </si>
  <si>
    <t>noel-whelan</t>
  </si>
  <si>
    <t>_noel-whelan3315_</t>
  </si>
  <si>
    <t xml:space="preserve">Lee Briscoe </t>
  </si>
  <si>
    <t>lee-briscoe</t>
  </si>
  <si>
    <t>_lee-briscoe13994_</t>
  </si>
  <si>
    <t xml:space="preserve">Josh Vela </t>
  </si>
  <si>
    <t>josh-vela</t>
  </si>
  <si>
    <t>_josh-vela173804_</t>
  </si>
  <si>
    <t xml:space="preserve">Declan Rice </t>
  </si>
  <si>
    <t>declan-rice</t>
  </si>
  <si>
    <t>_declan-rice357662_</t>
  </si>
  <si>
    <t xml:space="preserve">Derek Allan </t>
  </si>
  <si>
    <t>derek-allan</t>
  </si>
  <si>
    <t>_derek-allan14761_</t>
  </si>
  <si>
    <t xml:space="preserve">Paris Simmons </t>
  </si>
  <si>
    <t>paris-simmons</t>
  </si>
  <si>
    <t>_paris-simmons61671_</t>
  </si>
  <si>
    <t xml:space="preserve">Franck Songo'o </t>
  </si>
  <si>
    <t>Cameroon</t>
  </si>
  <si>
    <t>franck-songoo</t>
  </si>
  <si>
    <t>_franck-songoo34839_</t>
  </si>
  <si>
    <t xml:space="preserve">Ian Harte </t>
  </si>
  <si>
    <t>ian-harte</t>
  </si>
  <si>
    <t>_ian-harte3634_</t>
  </si>
  <si>
    <t xml:space="preserve">
Jun 2, 1996
</t>
  </si>
  <si>
    <t xml:space="preserve">Max Thompson </t>
  </si>
  <si>
    <t>max-thompson</t>
  </si>
  <si>
    <t>_max-thompson598958_</t>
  </si>
  <si>
    <t xml:space="preserve">Jordan Henderson </t>
  </si>
  <si>
    <t>jordan-henderson</t>
  </si>
  <si>
    <t>_jordan-henderson61651_</t>
  </si>
  <si>
    <t xml:space="preserve">Jamie Forrester </t>
  </si>
  <si>
    <t>jamie-forrester</t>
  </si>
  <si>
    <t>_jamie-forrester67378_</t>
  </si>
  <si>
    <t xml:space="preserve">Calum Davenport </t>
  </si>
  <si>
    <t>calum-davenport</t>
  </si>
  <si>
    <t>_calum-davenport4221_</t>
  </si>
  <si>
    <t xml:space="preserve">Filipe Oliveira </t>
  </si>
  <si>
    <t>filipe-oliveira</t>
  </si>
  <si>
    <t>_filipe-oliveira3178_</t>
  </si>
  <si>
    <t xml:space="preserve">Fikayo Tomori </t>
  </si>
  <si>
    <t>fikayo-tomori</t>
  </si>
  <si>
    <t>_fikayo-tomori303254_</t>
  </si>
  <si>
    <t xml:space="preserve">Dexter Blackstock </t>
  </si>
  <si>
    <t>Antigua and Barbuda</t>
  </si>
  <si>
    <t>dexter-blackstock</t>
  </si>
  <si>
    <t>_dexter-blackstock28491_</t>
  </si>
  <si>
    <t xml:space="preserve">
Feb 29, 2012
</t>
  </si>
  <si>
    <t xml:space="preserve">Scott Carson </t>
  </si>
  <si>
    <t>scott-carson</t>
  </si>
  <si>
    <t>_scott-carson14555_</t>
  </si>
  <si>
    <t xml:space="preserve">
Nov 16, 2007
</t>
  </si>
  <si>
    <t xml:space="preserve">Kevin Gibbens </t>
  </si>
  <si>
    <t>kevin-gibbens</t>
  </si>
  <si>
    <t>_kevin-gibbens109490_</t>
  </si>
  <si>
    <t xml:space="preserve">GaÃ«l Kakuta </t>
  </si>
  <si>
    <t>gael-kakuta</t>
  </si>
  <si>
    <t>_gael-kakuta74297_</t>
  </si>
  <si>
    <t>Democratic Republic of the Congo</t>
  </si>
  <si>
    <t xml:space="preserve">
Mar 26, 2017
</t>
  </si>
  <si>
    <t xml:space="preserve">Jordan Rossiter </t>
  </si>
  <si>
    <t>jordan-rossiter</t>
  </si>
  <si>
    <t>_jordan-rossiter258924_</t>
  </si>
  <si>
    <t xml:space="preserve">Kyel Reid </t>
  </si>
  <si>
    <t>kyel-reid</t>
  </si>
  <si>
    <t>_kyel-reid39709_</t>
  </si>
  <si>
    <t xml:space="preserve">James Wilson </t>
  </si>
  <si>
    <t>james-wilson</t>
  </si>
  <si>
    <t>_james-wilson214104_</t>
  </si>
  <si>
    <t xml:space="preserve">Neil Shipperley </t>
  </si>
  <si>
    <t>neil-shipperley</t>
  </si>
  <si>
    <t>_neil-shipperley13801_</t>
  </si>
  <si>
    <t xml:space="preserve">Mark Tinkler </t>
  </si>
  <si>
    <t>mark-tinkler</t>
  </si>
  <si>
    <t>_mark-tinkler55427_</t>
  </si>
  <si>
    <t xml:space="preserve">Matthew Jones </t>
  </si>
  <si>
    <t>matthew-jones</t>
  </si>
  <si>
    <t>_matthew-jones4252_</t>
  </si>
  <si>
    <t xml:space="preserve">
Oct 9, 1999
</t>
  </si>
  <si>
    <t xml:space="preserve">Robbie Fowler </t>
  </si>
  <si>
    <t>robbie-fowler</t>
  </si>
  <si>
    <t>_robbie-fowler3225_</t>
  </si>
  <si>
    <t xml:space="preserve">
Mar 27, 1996
</t>
  </si>
  <si>
    <t xml:space="preserve">Gavin Hoyte </t>
  </si>
  <si>
    <t>Trinidad and Tobago</t>
  </si>
  <si>
    <t>gavin-hoyte</t>
  </si>
  <si>
    <t>_gavin-hoyte44793_</t>
  </si>
  <si>
    <t xml:space="preserve">
Jun 5, 2014
</t>
  </si>
  <si>
    <t xml:space="preserve">Brahim DÃ­az </t>
  </si>
  <si>
    <t>brahim-diaz</t>
  </si>
  <si>
    <t>_brahim-diaz314678_</t>
  </si>
  <si>
    <t xml:space="preserve">Justin Hoyte </t>
  </si>
  <si>
    <t>justin-hoyte</t>
  </si>
  <si>
    <t>_justin-hoyte7335_</t>
  </si>
  <si>
    <t xml:space="preserve">
Jun 4, 2013
</t>
  </si>
  <si>
    <t xml:space="preserve">Adam Mitchell </t>
  </si>
  <si>
    <t>adam-mitchell</t>
  </si>
  <si>
    <t>_adam-mitchell196316_</t>
  </si>
  <si>
    <t xml:space="preserve">Danny Hill </t>
  </si>
  <si>
    <t>danny-hill</t>
  </si>
  <si>
    <t>_danny-hill228070_</t>
  </si>
  <si>
    <t xml:space="preserve">Grant Hanley </t>
  </si>
  <si>
    <t>grant-hanley</t>
  </si>
  <si>
    <t>_grant-hanley121385_</t>
  </si>
  <si>
    <t xml:space="preserve">Dwight McNeil </t>
  </si>
  <si>
    <t>dwight-mcneil</t>
  </si>
  <si>
    <t>_dwight-mcneil584769_</t>
  </si>
  <si>
    <t xml:space="preserve">Fabio Borini </t>
  </si>
  <si>
    <t>fabio-borini</t>
  </si>
  <si>
    <t>_fabio-borini96754_</t>
  </si>
  <si>
    <t xml:space="preserve">Carlton Cole </t>
  </si>
  <si>
    <t>carlton-cole</t>
  </si>
  <si>
    <t>_carlton-cole3179_</t>
  </si>
  <si>
    <t xml:space="preserve">
Feb 11, 2009
</t>
  </si>
  <si>
    <t xml:space="preserve">Armando Broja </t>
  </si>
  <si>
    <t>Albania</t>
  </si>
  <si>
    <t>armando-broja</t>
  </si>
  <si>
    <t>_armando-broja571743_</t>
  </si>
  <si>
    <t xml:space="preserve">
Sep 7, 2020
</t>
  </si>
  <si>
    <t xml:space="preserve">Armand TraorÃ© </t>
  </si>
  <si>
    <t>Senegal</t>
  </si>
  <si>
    <t>armand-traore</t>
  </si>
  <si>
    <t>_armand-traore33783_</t>
  </si>
  <si>
    <t xml:space="preserve">
Aug 10, 2011
</t>
  </si>
  <si>
    <t xml:space="preserve">Jay Bothroyd </t>
  </si>
  <si>
    <t>jay-bothroyd</t>
  </si>
  <si>
    <t>_jay-bothroyd8188_</t>
  </si>
  <si>
    <t xml:space="preserve">Jonathan Spector </t>
  </si>
  <si>
    <t>United States</t>
  </si>
  <si>
    <t>jonathan-spector</t>
  </si>
  <si>
    <t>_jonathan-spector24637_</t>
  </si>
  <si>
    <t xml:space="preserve">
Nov 17, 2004
</t>
  </si>
  <si>
    <t xml:space="preserve">Steven Gerrard </t>
  </si>
  <si>
    <t>steven-gerrard</t>
  </si>
  <si>
    <t>_steven-gerrard3109_</t>
  </si>
  <si>
    <t xml:space="preserve">Aaron Rowe </t>
  </si>
  <si>
    <t>aaron-rowe</t>
  </si>
  <si>
    <t>_aaron-rowe657994_</t>
  </si>
  <si>
    <t xml:space="preserve">Josh Onomah </t>
  </si>
  <si>
    <t>josh-onomah</t>
  </si>
  <si>
    <t>_josh-onomah243589_</t>
  </si>
  <si>
    <t xml:space="preserve">Paul Gallagher </t>
  </si>
  <si>
    <t>paul-gallagher</t>
  </si>
  <si>
    <t>_paul-gallagher10501_</t>
  </si>
  <si>
    <t xml:space="preserve">
Feb 18, 2004
</t>
  </si>
  <si>
    <t xml:space="preserve">Tony McMahon </t>
  </si>
  <si>
    <t>tony-mcmahon</t>
  </si>
  <si>
    <t>_tony-mcmahon29154_</t>
  </si>
  <si>
    <t xml:space="preserve">Jon Harley </t>
  </si>
  <si>
    <t>jon-harley</t>
  </si>
  <si>
    <t>_jon-harley4014_</t>
  </si>
  <si>
    <t xml:space="preserve">Jake Clarke-Salter </t>
  </si>
  <si>
    <t>jake-clarke-salter</t>
  </si>
  <si>
    <t>_jake-clarke-salter316551_</t>
  </si>
  <si>
    <t xml:space="preserve">Milos Veljkovic </t>
  </si>
  <si>
    <t>Serbia</t>
  </si>
  <si>
    <t>milos-veljkovic</t>
  </si>
  <si>
    <t>_milos-veljkovic202228_</t>
  </si>
  <si>
    <t xml:space="preserve">Darren Pratley </t>
  </si>
  <si>
    <t>darren-pratley</t>
  </si>
  <si>
    <t>_darren-pratley28957_</t>
  </si>
  <si>
    <t xml:space="preserve">Mikael Mandron </t>
  </si>
  <si>
    <t>mikael-mandron</t>
  </si>
  <si>
    <t>_mikael-mandron218144_</t>
  </si>
  <si>
    <t xml:space="preserve">Nabil Abidallah </t>
  </si>
  <si>
    <t>nabil-abidallah</t>
  </si>
  <si>
    <t>_nabil-abidallah13236_</t>
  </si>
  <si>
    <t xml:space="preserve">Ledley King </t>
  </si>
  <si>
    <t>ledley-king</t>
  </si>
  <si>
    <t>_ledley-king3360_</t>
  </si>
  <si>
    <t xml:space="preserve">
Mar 27, 2002
</t>
  </si>
  <si>
    <t xml:space="preserve">Kieran Dowell </t>
  </si>
  <si>
    <t>kieran-dowell</t>
  </si>
  <si>
    <t>_kieran-dowell258916_</t>
  </si>
  <si>
    <t xml:space="preserve">Michael Duberry </t>
  </si>
  <si>
    <t>michael-duberry</t>
  </si>
  <si>
    <t>_michael-duberry3633_</t>
  </si>
  <si>
    <t xml:space="preserve">Wes Brown </t>
  </si>
  <si>
    <t>wes-brown</t>
  </si>
  <si>
    <t>_wes-brown3405_</t>
  </si>
  <si>
    <t xml:space="preserve">Lasse SÃ¶rensen </t>
  </si>
  <si>
    <t>Denmark</t>
  </si>
  <si>
    <t>lasse-sorensen</t>
  </si>
  <si>
    <t>_lasse-sorensen357967_</t>
  </si>
  <si>
    <t xml:space="preserve">Mark Ford </t>
  </si>
  <si>
    <t>Swindon Town</t>
  </si>
  <si>
    <t>0:5 ']]</t>
  </si>
  <si>
    <t>mark-ford</t>
  </si>
  <si>
    <t>_mark-ford176013_</t>
  </si>
  <si>
    <t xml:space="preserve">Calum Chambers </t>
  </si>
  <si>
    <t>calum-chambers</t>
  </si>
  <si>
    <t>_calum-chambers215118_</t>
  </si>
  <si>
    <t xml:space="preserve">
Sep 3, 2014
</t>
  </si>
  <si>
    <t xml:space="preserve">Kevin Sharp </t>
  </si>
  <si>
    <t>Canada</t>
  </si>
  <si>
    <t>kevin-sharp</t>
  </si>
  <si>
    <t>_kevin-sharp45489_</t>
  </si>
  <si>
    <t xml:space="preserve">RomÃ©o Lavia </t>
  </si>
  <si>
    <t>Belgium</t>
  </si>
  <si>
    <t>romeo-lavia</t>
  </si>
  <si>
    <t>_romeo-lavia628451_</t>
  </si>
  <si>
    <t xml:space="preserve">Michael Brown </t>
  </si>
  <si>
    <t>michael-brown</t>
  </si>
  <si>
    <t>_michael-brown13509_</t>
  </si>
  <si>
    <t xml:space="preserve">Lee Hendrie </t>
  </si>
  <si>
    <t>lee-hendrie</t>
  </si>
  <si>
    <t>_lee-hendrie4069_</t>
  </si>
  <si>
    <t xml:space="preserve">
Nov 18, 1998
</t>
  </si>
  <si>
    <t xml:space="preserve">Nicky Law </t>
  </si>
  <si>
    <t>nicky-law</t>
  </si>
  <si>
    <t>_nicky-law43265_</t>
  </si>
  <si>
    <t xml:space="preserve">Jason Kennedy </t>
  </si>
  <si>
    <t>jason-kennedy</t>
  </si>
  <si>
    <t>_jason-kennedy29423_</t>
  </si>
  <si>
    <t xml:space="preserve">Adnan Januzaj </t>
  </si>
  <si>
    <t>adnan-januzaj</t>
  </si>
  <si>
    <t>_adnan-januzaj177847_</t>
  </si>
  <si>
    <t xml:space="preserve">
Jun 7, 2014
</t>
  </si>
  <si>
    <t xml:space="preserve">Tammy Abraham </t>
  </si>
  <si>
    <t>tammy-abraham</t>
  </si>
  <si>
    <t>_tammy-abraham331726_</t>
  </si>
  <si>
    <t xml:space="preserve">Peter Whittingham </t>
  </si>
  <si>
    <t>peter-whittingham</t>
  </si>
  <si>
    <t>_peter-whittingham3762_</t>
  </si>
  <si>
    <t xml:space="preserve">Jason Blunt </t>
  </si>
  <si>
    <t>jason-blunt</t>
  </si>
  <si>
    <t>_jason-blunt225922_</t>
  </si>
  <si>
    <t xml:space="preserve">James Beattie </t>
  </si>
  <si>
    <t>james-beattie</t>
  </si>
  <si>
    <t>_james-beattie3112_</t>
  </si>
  <si>
    <t xml:space="preserve">Nick Barmby </t>
  </si>
  <si>
    <t>nick-barmby</t>
  </si>
  <si>
    <t>_nick-barmby3222_</t>
  </si>
  <si>
    <t xml:space="preserve">
Mar 29, 1995
</t>
  </si>
  <si>
    <t xml:space="preserve">Reece Burke </t>
  </si>
  <si>
    <t>reece-burke</t>
  </si>
  <si>
    <t>_reece-burke264220_</t>
  </si>
  <si>
    <t xml:space="preserve">Isaac Price </t>
  </si>
  <si>
    <t>isaac-price</t>
  </si>
  <si>
    <t>_isaac-price612749_</t>
  </si>
  <si>
    <t xml:space="preserve">Joe Willock </t>
  </si>
  <si>
    <t>joe-willock</t>
  </si>
  <si>
    <t>_joe-willock340329_</t>
  </si>
  <si>
    <t xml:space="preserve">Tim Iroegbunam </t>
  </si>
  <si>
    <t>Brighton &amp; Hove Albion</t>
  </si>
  <si>
    <t>tim-iroegbunam</t>
  </si>
  <si>
    <t>_tim-iroegbunam696589_</t>
  </si>
  <si>
    <t xml:space="preserve">Michael Johnson </t>
  </si>
  <si>
    <t>michael-johnson</t>
  </si>
  <si>
    <t>_michael-johnson45274_</t>
  </si>
  <si>
    <t xml:space="preserve">Danny Thomas </t>
  </si>
  <si>
    <t>danny-thomas</t>
  </si>
  <si>
    <t>_danny-thomas34614_</t>
  </si>
  <si>
    <t xml:space="preserve">Jonathan Rowe </t>
  </si>
  <si>
    <t>jonathan-rowe</t>
  </si>
  <si>
    <t>_jonathan-rowe672381_</t>
  </si>
  <si>
    <t xml:space="preserve">Rafael Camacho </t>
  </si>
  <si>
    <t>4:3 ']]</t>
  </si>
  <si>
    <t>rafael-camacho</t>
  </si>
  <si>
    <t>_rafael-camacho400831_</t>
  </si>
  <si>
    <t xml:space="preserve">David Kerr </t>
  </si>
  <si>
    <t>david-kerr</t>
  </si>
  <si>
    <t>_david-kerr226944_</t>
  </si>
  <si>
    <t xml:space="preserve">Nico Yennaris </t>
  </si>
  <si>
    <t>China</t>
  </si>
  <si>
    <t>nico-yennaris</t>
  </si>
  <si>
    <t>_nico-yennaris122721_</t>
  </si>
  <si>
    <t xml:space="preserve">
Jun 7, 2019
</t>
  </si>
  <si>
    <t xml:space="preserve">Lee Boylan </t>
  </si>
  <si>
    <t>lee-boylan</t>
  </si>
  <si>
    <t>_lee-boylan66498_</t>
  </si>
  <si>
    <t xml:space="preserve">David Grondin </t>
  </si>
  <si>
    <t>david-grondin</t>
  </si>
  <si>
    <t>_david-grondin12626_</t>
  </si>
  <si>
    <t xml:space="preserve">FÃ¡bio Carvalho </t>
  </si>
  <si>
    <t>fabio-carvalho</t>
  </si>
  <si>
    <t>_fabio-carvalho559263_</t>
  </si>
  <si>
    <t xml:space="preserve">Arturo Lupoli </t>
  </si>
  <si>
    <t>arturo-lupoli</t>
  </si>
  <si>
    <t>_arturo-lupoli22227_</t>
  </si>
  <si>
    <t xml:space="preserve">Juan Larios </t>
  </si>
  <si>
    <t>juan-larios</t>
  </si>
  <si>
    <t>_juan-larios646738_</t>
  </si>
  <si>
    <t xml:space="preserve">Danny Ward </t>
  </si>
  <si>
    <t>danny-ward</t>
  </si>
  <si>
    <t>_danny-ward124172_</t>
  </si>
  <si>
    <t xml:space="preserve">Gavin Holligan </t>
  </si>
  <si>
    <t>gavin-holligan</t>
  </si>
  <si>
    <t>_gavin-holligan16067_</t>
  </si>
  <si>
    <t xml:space="preserve">John Hills </t>
  </si>
  <si>
    <t>john-hills</t>
  </si>
  <si>
    <t>_john-hills14023_</t>
  </si>
  <si>
    <t xml:space="preserve">Ki-Jana Hoever </t>
  </si>
  <si>
    <t>ki-jana-hoever</t>
  </si>
  <si>
    <t>_ki-jana-hoever485583_</t>
  </si>
  <si>
    <t xml:space="preserve">Josh Murphy </t>
  </si>
  <si>
    <t>7:0 ']]</t>
  </si>
  <si>
    <t>josh-murphy</t>
  </si>
  <si>
    <t>_josh-murphy199528_</t>
  </si>
  <si>
    <t xml:space="preserve">Dominic Samuel </t>
  </si>
  <si>
    <t>dominic-samuel</t>
  </si>
  <si>
    <t>_dominic-samuel203784_</t>
  </si>
  <si>
    <t xml:space="preserve">Jake Hesketh </t>
  </si>
  <si>
    <t>jake-hesketh</t>
  </si>
  <si>
    <t>_jake-hesketh315185_</t>
  </si>
  <si>
    <t xml:space="preserve">Eric GarcÃ­a </t>
  </si>
  <si>
    <t>8:0 ']]</t>
  </si>
  <si>
    <t>eric-garcia</t>
  </si>
  <si>
    <t>_eric-garcia466794_</t>
  </si>
  <si>
    <t xml:space="preserve">Gerard PiquÃ© </t>
  </si>
  <si>
    <t>gerard-pique</t>
  </si>
  <si>
    <t>_gerard-pique18944_</t>
  </si>
  <si>
    <t xml:space="preserve">Giuseppe Rossi </t>
  </si>
  <si>
    <t>giuseppe-rossi</t>
  </si>
  <si>
    <t>_giuseppe-rossi19104_</t>
  </si>
  <si>
    <t xml:space="preserve">
Oct 11, 2008
</t>
  </si>
  <si>
    <t xml:space="preserve">Elliot Lee </t>
  </si>
  <si>
    <t>elliot-lee</t>
  </si>
  <si>
    <t>_elliot-lee229826_</t>
  </si>
  <si>
    <t xml:space="preserve">Steve Basham </t>
  </si>
  <si>
    <t>steve-basham</t>
  </si>
  <si>
    <t>_steve-basham13663_</t>
  </si>
  <si>
    <t xml:space="preserve">Tyler Onyango </t>
  </si>
  <si>
    <t>tyler-onyango</t>
  </si>
  <si>
    <t>_tyler-onyango663225_</t>
  </si>
  <si>
    <t xml:space="preserve">Keith O'Neill </t>
  </si>
  <si>
    <t>keith-oneill</t>
  </si>
  <si>
    <t>_keith-oneill10017_</t>
  </si>
  <si>
    <t xml:space="preserve">JosÃ© Pozo </t>
  </si>
  <si>
    <t>jose-pozo</t>
  </si>
  <si>
    <t>_jose-pozo195605_</t>
  </si>
  <si>
    <t xml:space="preserve">Tommy Doyle </t>
  </si>
  <si>
    <t>tommy-doyle</t>
  </si>
  <si>
    <t>_tommy-doyle433183_</t>
  </si>
  <si>
    <t xml:space="preserve">Lewis Dobbin </t>
  </si>
  <si>
    <t>lewis-dobbin</t>
  </si>
  <si>
    <t>_lewis-dobbin627248_</t>
  </si>
  <si>
    <t xml:space="preserve">Jason Euell </t>
  </si>
  <si>
    <t>jason-euell</t>
  </si>
  <si>
    <t>_jason-euell3092_</t>
  </si>
  <si>
    <t xml:space="preserve">Tom Edwards </t>
  </si>
  <si>
    <t>7:2 ']]</t>
  </si>
  <si>
    <t>tom-edwards</t>
  </si>
  <si>
    <t>_tom-edwards430788_</t>
  </si>
  <si>
    <t xml:space="preserve">Kevin Watson </t>
  </si>
  <si>
    <t>kevin-watson</t>
  </si>
  <si>
    <t>_kevin-watson13432_</t>
  </si>
  <si>
    <t xml:space="preserve">Jonathan Woodgate </t>
  </si>
  <si>
    <t>jonathan-woodgate</t>
  </si>
  <si>
    <t>_jonathan-woodgate3224_</t>
  </si>
  <si>
    <t xml:space="preserve">
Jun 9, 1999
</t>
  </si>
  <si>
    <t xml:space="preserve">David Bellion </t>
  </si>
  <si>
    <t>david-bellion</t>
  </si>
  <si>
    <t>_david-bellion3115_</t>
  </si>
  <si>
    <t xml:space="preserve">David Dunn </t>
  </si>
  <si>
    <t>david-dunn</t>
  </si>
  <si>
    <t>_david-dunn4243_</t>
  </si>
  <si>
    <t xml:space="preserve">
Sep 7, 2002
</t>
  </si>
  <si>
    <t xml:space="preserve">Rolando Aarons </t>
  </si>
  <si>
    <t>rolando-aarons</t>
  </si>
  <si>
    <t>_rolando-aarons258188_</t>
  </si>
  <si>
    <t xml:space="preserve">
Jun 8, 2022
</t>
  </si>
  <si>
    <t xml:space="preserve">Tino Livramento </t>
  </si>
  <si>
    <t>tino-livramento</t>
  </si>
  <si>
    <t>_tino-livramento503981_</t>
  </si>
  <si>
    <t xml:space="preserve">Eddie Nketiah </t>
  </si>
  <si>
    <t>eddie-nketiah</t>
  </si>
  <si>
    <t>_eddie-nketiah340324_</t>
  </si>
  <si>
    <t xml:space="preserve">Cameron Borthwick-Jackson </t>
  </si>
  <si>
    <t>cameron-borthwick-jackson</t>
  </si>
  <si>
    <t>_cameron-borthwick-jackson258879_</t>
  </si>
  <si>
    <t xml:space="preserve">Marcus Hall </t>
  </si>
  <si>
    <t>marcus-hall</t>
  </si>
  <si>
    <t>_marcus-hall13578_</t>
  </si>
  <si>
    <t xml:space="preserve">Thomas Hitzlsperger </t>
  </si>
  <si>
    <t>thomas-hitzlsperger</t>
  </si>
  <si>
    <t>_thomas-hitzlsperger1573_</t>
  </si>
  <si>
    <t xml:space="preserve">
Oct 9, 2004
</t>
  </si>
  <si>
    <t xml:space="preserve">Daniel Ayala </t>
  </si>
  <si>
    <t>daniel-ayala</t>
  </si>
  <si>
    <t>_daniel-ayala78966_</t>
  </si>
  <si>
    <t xml:space="preserve">Josh Martin </t>
  </si>
  <si>
    <t>josh-martin</t>
  </si>
  <si>
    <t>_josh-martin547534_</t>
  </si>
  <si>
    <t xml:space="preserve">Russell Watkinson </t>
  </si>
  <si>
    <t>russell-watkinson</t>
  </si>
  <si>
    <t>_russell-watkinson225986_</t>
  </si>
  <si>
    <t xml:space="preserve">Yoann Folly </t>
  </si>
  <si>
    <t>Togo</t>
  </si>
  <si>
    <t>yoann-folly</t>
  </si>
  <si>
    <t>_yoann-folly7021_</t>
  </si>
  <si>
    <t xml:space="preserve">Abdisalam Ibrahim </t>
  </si>
  <si>
    <t>Norway</t>
  </si>
  <si>
    <t>abdisalam-ibrahim</t>
  </si>
  <si>
    <t>_abdisalam-ibrahim121406_</t>
  </si>
  <si>
    <t xml:space="preserve">
Jan 15, 2014
</t>
  </si>
  <si>
    <t xml:space="preserve">Nathan Eccleston </t>
  </si>
  <si>
    <t>nathan-eccleston</t>
  </si>
  <si>
    <t>_nathan-eccleston88983_</t>
  </si>
  <si>
    <t xml:space="preserve">Owen Bevan </t>
  </si>
  <si>
    <t>owen-bevan</t>
  </si>
  <si>
    <t>_owen-bevan583990_</t>
  </si>
  <si>
    <t xml:space="preserve">Michael Harriman </t>
  </si>
  <si>
    <t>michael-harriman</t>
  </si>
  <si>
    <t>_michael-harriman155233_</t>
  </si>
  <si>
    <t xml:space="preserve">Suso </t>
  </si>
  <si>
    <t>suso</t>
  </si>
  <si>
    <t>_suso111961_</t>
  </si>
  <si>
    <t xml:space="preserve">
Nov 14, 2017
</t>
  </si>
  <si>
    <t xml:space="preserve">Jamie Milligan </t>
  </si>
  <si>
    <t>jamie-milligan</t>
  </si>
  <si>
    <t>_jamie-milligan105200_</t>
  </si>
  <si>
    <t xml:space="preserve">Ben Thornley </t>
  </si>
  <si>
    <t>ben-thornley</t>
  </si>
  <si>
    <t>_ben-thornley16727_</t>
  </si>
  <si>
    <t xml:space="preserve">Curtis Jones </t>
  </si>
  <si>
    <t>curtis-jones</t>
  </si>
  <si>
    <t>_curtis-jones433188_</t>
  </si>
  <si>
    <t xml:space="preserve">Jlloyd Samuel </t>
  </si>
  <si>
    <t>jlloyd-samuel</t>
  </si>
  <si>
    <t>_jlloyd-samuel4067_</t>
  </si>
  <si>
    <t xml:space="preserve">
Sep 6, 2009
</t>
  </si>
  <si>
    <t xml:space="preserve">Michael Folivi </t>
  </si>
  <si>
    <t>michael-folivi</t>
  </si>
  <si>
    <t>_michael-folivi479939_</t>
  </si>
  <si>
    <t xml:space="preserve">Iyseden Christie </t>
  </si>
  <si>
    <t>iyseden-christie</t>
  </si>
  <si>
    <t>_iyseden-christie98157_</t>
  </si>
  <si>
    <t xml:space="preserve">Jesurun Rak-Sakyi </t>
  </si>
  <si>
    <t>jesurun-rak-sakyi</t>
  </si>
  <si>
    <t>_jesurun-rak-sakyi586834_</t>
  </si>
  <si>
    <t xml:space="preserve">Harrison Reed </t>
  </si>
  <si>
    <t>harrison-reed</t>
  </si>
  <si>
    <t>_harrison-reed226973_</t>
  </si>
  <si>
    <t xml:space="preserve">Alan Quinn </t>
  </si>
  <si>
    <t>alan-quinn</t>
  </si>
  <si>
    <t>_alan-quinn15561_</t>
  </si>
  <si>
    <t xml:space="preserve">
Apr 30, 2003
</t>
  </si>
  <si>
    <t xml:space="preserve">Elliot Omozusi </t>
  </si>
  <si>
    <t>elliot-omozusi</t>
  </si>
  <si>
    <t>_elliot-omozusi47844_</t>
  </si>
  <si>
    <t xml:space="preserve">Paul Pogba </t>
  </si>
  <si>
    <t>paul-pogba</t>
  </si>
  <si>
    <t>_paul-pogba122153_</t>
  </si>
  <si>
    <t xml:space="preserve">
Mar 22, 2013
</t>
  </si>
  <si>
    <t xml:space="preserve">Kieran Lee </t>
  </si>
  <si>
    <t>kieran-lee</t>
  </si>
  <si>
    <t>_kieran-lee50439_</t>
  </si>
  <si>
    <t xml:space="preserve">Rory Allen </t>
  </si>
  <si>
    <t>rory-allen</t>
  </si>
  <si>
    <t>_rory-allen109485_</t>
  </si>
  <si>
    <t xml:space="preserve">Quincy Owusu-Abeyie </t>
  </si>
  <si>
    <t>quincy-owusu-abeyie</t>
  </si>
  <si>
    <t>_quincy-owusu-abeyie14551_</t>
  </si>
  <si>
    <t xml:space="preserve">John Swift </t>
  </si>
  <si>
    <t>john-swift</t>
  </si>
  <si>
    <t>_john-swift197693_</t>
  </si>
  <si>
    <t xml:space="preserve">Graham Kavanagh </t>
  </si>
  <si>
    <t>graham-kavanagh</t>
  </si>
  <si>
    <t>_graham-kavanagh12712_</t>
  </si>
  <si>
    <t xml:space="preserve">Stephen Robinson </t>
  </si>
  <si>
    <t>stephen-robinson</t>
  </si>
  <si>
    <t>_stephen-robinson33500_</t>
  </si>
  <si>
    <t xml:space="preserve">
May 21, 1997
</t>
  </si>
  <si>
    <t xml:space="preserve">Adam Idah </t>
  </si>
  <si>
    <t>adam-idah</t>
  </si>
  <si>
    <t>_adam-idah434223_</t>
  </si>
  <si>
    <t xml:space="preserve">
Sep 3, 2020
</t>
  </si>
  <si>
    <t xml:space="preserve">Jon Wright </t>
  </si>
  <si>
    <t>jon-wright</t>
  </si>
  <si>
    <t>_jon-wright224438_</t>
  </si>
  <si>
    <t xml:space="preserve">Ignasi Miquel </t>
  </si>
  <si>
    <t>ignasi-miquel</t>
  </si>
  <si>
    <t>_ignasi-miquel70245_</t>
  </si>
  <si>
    <t xml:space="preserve">Alex Nimely </t>
  </si>
  <si>
    <t>Liberia</t>
  </si>
  <si>
    <t>1:6 ']]</t>
  </si>
  <si>
    <t>alex-nimely</t>
  </si>
  <si>
    <t>_alex-nimely121410_</t>
  </si>
  <si>
    <t xml:space="preserve">Kerrea Gilbert </t>
  </si>
  <si>
    <t>kerrea-gilbert</t>
  </si>
  <si>
    <t>_kerrea-gilbert34562_</t>
  </si>
  <si>
    <t xml:space="preserve">JÃ©rÃ©mie AliadiÃ¨re </t>
  </si>
  <si>
    <t>jeremie-aliadiere</t>
  </si>
  <si>
    <t>_jeremie-aliadiere3266_</t>
  </si>
  <si>
    <t xml:space="preserve">Anthony Gordon </t>
  </si>
  <si>
    <t>anthony-gordon</t>
  </si>
  <si>
    <t>_anthony-gordon503733_</t>
  </si>
  <si>
    <t xml:space="preserve">Brian Kerr </t>
  </si>
  <si>
    <t>brian-kerr</t>
  </si>
  <si>
    <t>_brian-kerr3260_</t>
  </si>
  <si>
    <t xml:space="preserve">
									Mar 27, 2003							</t>
  </si>
  <si>
    <t xml:space="preserve">Kelechi Iheanacho </t>
  </si>
  <si>
    <t>kelechi-iheanacho</t>
  </si>
  <si>
    <t>_kelechi-iheanacho295330_</t>
  </si>
  <si>
    <t xml:space="preserve">Shola Ameobi </t>
  </si>
  <si>
    <t>shola-ameobi</t>
  </si>
  <si>
    <t>_shola-ameobi3276_</t>
  </si>
  <si>
    <t xml:space="preserve">
Nov 15, 2012
</t>
  </si>
  <si>
    <t xml:space="preserve">Kevin Gallen </t>
  </si>
  <si>
    <t>kevin-gallen</t>
  </si>
  <si>
    <t>_kevin-gallen13727_</t>
  </si>
  <si>
    <t xml:space="preserve">David Wheater </t>
  </si>
  <si>
    <t>david-wheater</t>
  </si>
  <si>
    <t>_david-wheater29199_</t>
  </si>
  <si>
    <t xml:space="preserve">Andrew Ducros </t>
  </si>
  <si>
    <t>andrew-ducros</t>
  </si>
  <si>
    <t>_andrew-ducros109483_</t>
  </si>
  <si>
    <t xml:space="preserve">Indiana Vassilev </t>
  </si>
  <si>
    <t>indiana-vassilev</t>
  </si>
  <si>
    <t>_indiana-vassilev469860_</t>
  </si>
  <si>
    <t xml:space="preserve">Danny Crow </t>
  </si>
  <si>
    <t>danny-crow</t>
  </si>
  <si>
    <t>_danny-crow25818_</t>
  </si>
  <si>
    <t xml:space="preserve">Lucas Piazon </t>
  </si>
  <si>
    <t>lucas-piazon</t>
  </si>
  <si>
    <t>_lucas-piazon176485_</t>
  </si>
  <si>
    <t xml:space="preserve">Jonathan Walters </t>
  </si>
  <si>
    <t>jonathan-walters</t>
  </si>
  <si>
    <t>_jonathan-walters3306_</t>
  </si>
  <si>
    <t xml:space="preserve">Muamer Tankovic </t>
  </si>
  <si>
    <t>muamer-tankovic</t>
  </si>
  <si>
    <t>_muamer-tankovic198513_</t>
  </si>
  <si>
    <t xml:space="preserve">
Mar 5, 2014
</t>
  </si>
  <si>
    <t xml:space="preserve">David Thompson </t>
  </si>
  <si>
    <t>david-thompson</t>
  </si>
  <si>
    <t>_david-thompson4127_</t>
  </si>
  <si>
    <t xml:space="preserve">Pedro Chirivella </t>
  </si>
  <si>
    <t>pedro-chirivella</t>
  </si>
  <si>
    <t>_pedro-chirivella242273_</t>
  </si>
  <si>
    <t xml:space="preserve">Paul Shepherd </t>
  </si>
  <si>
    <t>paul-shepherd</t>
  </si>
  <si>
    <t>_paul-shepherd228811_</t>
  </si>
  <si>
    <t xml:space="preserve">Shaun Byrne </t>
  </si>
  <si>
    <t>shaun-byrne</t>
  </si>
  <si>
    <t>_shaun-byrne3882_</t>
  </si>
  <si>
    <t xml:space="preserve">Gavin Strachan </t>
  </si>
  <si>
    <t>gavin-strachan</t>
  </si>
  <si>
    <t>_gavin-strachan41027_</t>
  </si>
  <si>
    <t xml:space="preserve">Jamie Carragher </t>
  </si>
  <si>
    <t>jamie-carragher</t>
  </si>
  <si>
    <t>_jamie-carragher3597_</t>
  </si>
  <si>
    <t xml:space="preserve">Isaiah Osbourne </t>
  </si>
  <si>
    <t>isaiah-osbourne</t>
  </si>
  <si>
    <t>_isaiah-osbourne45276_</t>
  </si>
  <si>
    <t xml:space="preserve">Stuart Nicholson </t>
  </si>
  <si>
    <t>stuart-nicholson</t>
  </si>
  <si>
    <t>_stuart-nicholson37683_</t>
  </si>
  <si>
    <t xml:space="preserve">Ovie Ejaria </t>
  </si>
  <si>
    <t>ovie-ejaria</t>
  </si>
  <si>
    <t>_ovie-ejaria337284_</t>
  </si>
  <si>
    <t xml:space="preserve">Will Keane </t>
  </si>
  <si>
    <t>will-keane</t>
  </si>
  <si>
    <t>_will-keane118535_</t>
  </si>
  <si>
    <t xml:space="preserve">
Nov 11, 2021
</t>
  </si>
  <si>
    <t xml:space="preserve">Dani Pacheco </t>
  </si>
  <si>
    <t>dani-pacheco</t>
  </si>
  <si>
    <t>_dani-pacheco28285_</t>
  </si>
  <si>
    <t xml:space="preserve">Stuart Campbell </t>
  </si>
  <si>
    <t>stuart-campbell</t>
  </si>
  <si>
    <t>_stuart-campbell49699_</t>
  </si>
  <si>
    <t xml:space="preserve">Mark Jackson </t>
  </si>
  <si>
    <t>mark-jackson</t>
  </si>
  <si>
    <t>_mark-jackson48257_</t>
  </si>
  <si>
    <t xml:space="preserve">James Tomkins </t>
  </si>
  <si>
    <t>james-tomkins</t>
  </si>
  <si>
    <t>_james-tomkins61592_</t>
  </si>
  <si>
    <t xml:space="preserve">Darren Caskey </t>
  </si>
  <si>
    <t>darren-caskey</t>
  </si>
  <si>
    <t>_darren-caskey13696_</t>
  </si>
  <si>
    <t xml:space="preserve">Clinton Morrison </t>
  </si>
  <si>
    <t>clinton-morrison</t>
  </si>
  <si>
    <t>_clinton-morrison3145_</t>
  </si>
  <si>
    <t xml:space="preserve">
Aug 15, 2001
</t>
  </si>
  <si>
    <t xml:space="preserve">Johan Djourou </t>
  </si>
  <si>
    <t>Switzerland</t>
  </si>
  <si>
    <t>johan-djourou</t>
  </si>
  <si>
    <t>_johan-djourou34561_</t>
  </si>
  <si>
    <t xml:space="preserve">Ryan Seager </t>
  </si>
  <si>
    <t>ryan-seager</t>
  </si>
  <si>
    <t>_ryan-seager247647_</t>
  </si>
  <si>
    <t xml:space="preserve">Richard Edghill </t>
  </si>
  <si>
    <t>richard-edghill</t>
  </si>
  <si>
    <t>_richard-edghill13724_</t>
  </si>
  <si>
    <t xml:space="preserve">Theo Corbeanu </t>
  </si>
  <si>
    <t>theo-corbeanu</t>
  </si>
  <si>
    <t>_theo-corbeanu568535_</t>
  </si>
  <si>
    <t xml:space="preserve">Samir Carruthers </t>
  </si>
  <si>
    <t>samir-carruthers</t>
  </si>
  <si>
    <t>_samir-carruthers146488_</t>
  </si>
  <si>
    <t xml:space="preserve">Shayne Bradley </t>
  </si>
  <si>
    <t>shayne-bradley</t>
  </si>
  <si>
    <t>_shayne-bradley211242_</t>
  </si>
  <si>
    <t xml:space="preserve">Levi Lumeka </t>
  </si>
  <si>
    <t>levi-lumeka</t>
  </si>
  <si>
    <t>_levi-lumeka537182_</t>
  </si>
  <si>
    <t xml:space="preserve">Ruben Loftus-Cheek </t>
  </si>
  <si>
    <t>ruben-loftus-cheek</t>
  </si>
  <si>
    <t>_ruben-loftus-cheek202886_</t>
  </si>
  <si>
    <t xml:space="preserve">
Nov 10, 2017
</t>
  </si>
  <si>
    <t xml:space="preserve">Andreas Weimann </t>
  </si>
  <si>
    <t>Austria</t>
  </si>
  <si>
    <t>andreas-weimann</t>
  </si>
  <si>
    <t>_andreas-weimann49693_</t>
  </si>
  <si>
    <t xml:space="preserve">Matt Targett </t>
  </si>
  <si>
    <t>matt-targett</t>
  </si>
  <si>
    <t>_matt-targett250478_</t>
  </si>
  <si>
    <t xml:space="preserve">Paul Robinson </t>
  </si>
  <si>
    <t>paul-robinson</t>
  </si>
  <si>
    <t>_paul-robinson3630_</t>
  </si>
  <si>
    <t xml:space="preserve">Caleb Watts </t>
  </si>
  <si>
    <t>caleb-watts</t>
  </si>
  <si>
    <t>_caleb-watts610665_</t>
  </si>
  <si>
    <t xml:space="preserve">Tom Cairney </t>
  </si>
  <si>
    <t>tom-cairney</t>
  </si>
  <si>
    <t>_tom-cairney123275_</t>
  </si>
  <si>
    <t xml:space="preserve">
Mar 22, 2017
</t>
  </si>
  <si>
    <t xml:space="preserve">Thomas Butler </t>
  </si>
  <si>
    <t>thomas-butler</t>
  </si>
  <si>
    <t>_thomas-butler4132_</t>
  </si>
  <si>
    <t xml:space="preserve">
Aug 21, 2002
</t>
  </si>
  <si>
    <t xml:space="preserve">Tony Vaughan </t>
  </si>
  <si>
    <t>tony-vaughan</t>
  </si>
  <si>
    <t>_tony-vaughan224431_</t>
  </si>
  <si>
    <t xml:space="preserve">Ishmael Miller </t>
  </si>
  <si>
    <t>ishmael-miller</t>
  </si>
  <si>
    <t>_ishmael-miller38776_</t>
  </si>
  <si>
    <t xml:space="preserve">Sammy Ameobi </t>
  </si>
  <si>
    <t>sammy-ameobi</t>
  </si>
  <si>
    <t>_sammy-ameobi92381_</t>
  </si>
  <si>
    <t xml:space="preserve">Anthony Elanga </t>
  </si>
  <si>
    <t>anthony-elanga</t>
  </si>
  <si>
    <t>_anthony-elanga583189_</t>
  </si>
  <si>
    <t xml:space="preserve">Lee Matthews </t>
  </si>
  <si>
    <t>lee-matthews</t>
  </si>
  <si>
    <t>_lee-matthews20977_</t>
  </si>
  <si>
    <t xml:space="preserve">Domingos Quina </t>
  </si>
  <si>
    <t>domingos-quina</t>
  </si>
  <si>
    <t>_domingos-quina391719_</t>
  </si>
  <si>
    <t xml:space="preserve">Peter Clarke </t>
  </si>
  <si>
    <t>peter-clarke</t>
  </si>
  <si>
    <t>_peter-clarke25201_</t>
  </si>
  <si>
    <t xml:space="preserve">Nick Crittenden </t>
  </si>
  <si>
    <t>nick-crittenden</t>
  </si>
  <si>
    <t>_nick-crittenden107085_</t>
  </si>
  <si>
    <t xml:space="preserve">Tyler Morton </t>
  </si>
  <si>
    <t>tyler-morton</t>
  </si>
  <si>
    <t>_tyler-morton618494_</t>
  </si>
  <si>
    <t xml:space="preserve">John Eyre </t>
  </si>
  <si>
    <t>john-eyre</t>
  </si>
  <si>
    <t>_john-eyre236403_</t>
  </si>
  <si>
    <t xml:space="preserve">Marvin Robinson </t>
  </si>
  <si>
    <t>marvin-robinson</t>
  </si>
  <si>
    <t>_marvin-robinson25387_</t>
  </si>
  <si>
    <t xml:space="preserve">Craig Eastmond </t>
  </si>
  <si>
    <t>craig-eastmond</t>
  </si>
  <si>
    <t>_craig-eastmond67426_</t>
  </si>
  <si>
    <t xml:space="preserve">Femi Seriki </t>
  </si>
  <si>
    <t>femi-seriki</t>
  </si>
  <si>
    <t>_femi-seriki638649_</t>
  </si>
  <si>
    <t xml:space="preserve">Matt Derbyshire </t>
  </si>
  <si>
    <t>matt-derbyshire</t>
  </si>
  <si>
    <t>_matt-derbyshire15175_</t>
  </si>
  <si>
    <t xml:space="preserve">Stephen Ireland </t>
  </si>
  <si>
    <t>stephen-ireland</t>
  </si>
  <si>
    <t>_stephen-ireland34838_</t>
  </si>
  <si>
    <t xml:space="preserve">Billy Kenny </t>
  </si>
  <si>
    <t>billy-kenny</t>
  </si>
  <si>
    <t>_billy-kenny237558_</t>
  </si>
  <si>
    <t xml:space="preserve">Nabil Bentaleb </t>
  </si>
  <si>
    <t>Algeria</t>
  </si>
  <si>
    <t>nabil-bentaleb</t>
  </si>
  <si>
    <t>_nabil-bentaleb245537_</t>
  </si>
  <si>
    <t xml:space="preserve">David Hughes </t>
  </si>
  <si>
    <t>david-hughes</t>
  </si>
  <si>
    <t>_david-hughes106813_</t>
  </si>
  <si>
    <t xml:space="preserve">Richard Graham </t>
  </si>
  <si>
    <t>richard-graham</t>
  </si>
  <si>
    <t>_richard-graham222505_</t>
  </si>
  <si>
    <t xml:space="preserve">Matthew Kilgallon </t>
  </si>
  <si>
    <t>matthew-kilgallon</t>
  </si>
  <si>
    <t>_matthew-kilgallon4095_</t>
  </si>
  <si>
    <t xml:space="preserve">Craig Gardner </t>
  </si>
  <si>
    <t>craig-gardner</t>
  </si>
  <si>
    <t>_craig-gardner37171_</t>
  </si>
  <si>
    <t xml:space="preserve">Ben Johnson </t>
  </si>
  <si>
    <t>ben-johnson</t>
  </si>
  <si>
    <t>_ben-johnson468002_</t>
  </si>
  <si>
    <t xml:space="preserve">James McAtee </t>
  </si>
  <si>
    <t>james-mcatee</t>
  </si>
  <si>
    <t>_james-mcatee583199_</t>
  </si>
  <si>
    <t xml:space="preserve">Craig Lynch </t>
  </si>
  <si>
    <t>craig-lynch</t>
  </si>
  <si>
    <t>_craig-lynch121334_</t>
  </si>
  <si>
    <t xml:space="preserve">Alexandre Jankewitz </t>
  </si>
  <si>
    <t>alexandre-jankewitz</t>
  </si>
  <si>
    <t>_alexandre-jankewitz507472_</t>
  </si>
  <si>
    <t xml:space="preserve">Luke Thomas </t>
  </si>
  <si>
    <t>luke-thomas</t>
  </si>
  <si>
    <t>_luke-thomas505194_</t>
  </si>
  <si>
    <t xml:space="preserve">FÃ¡bio </t>
  </si>
  <si>
    <t>fabio</t>
  </si>
  <si>
    <t>_fabio61891_</t>
  </si>
  <si>
    <t xml:space="preserve">
Oct 8, 2011
</t>
  </si>
  <si>
    <t xml:space="preserve">Grant Watts </t>
  </si>
  <si>
    <t>grant-watts</t>
  </si>
  <si>
    <t>_grant-watts238332_</t>
  </si>
  <si>
    <t xml:space="preserve">Charlie Cresswell </t>
  </si>
  <si>
    <t>charlie-cresswell</t>
  </si>
  <si>
    <t>_charlie-cresswell597659_</t>
  </si>
  <si>
    <t xml:space="preserve">Julien Ngoy </t>
  </si>
  <si>
    <t>julien-ngoy</t>
  </si>
  <si>
    <t>_julien-ngoy286005_</t>
  </si>
  <si>
    <t xml:space="preserve">Terry Cooke </t>
  </si>
  <si>
    <t>terry-cooke</t>
  </si>
  <si>
    <t>_terry-cooke13404_</t>
  </si>
  <si>
    <t xml:space="preserve">Allan Tchaptchet </t>
  </si>
  <si>
    <t>allan-tchaptchet</t>
  </si>
  <si>
    <t>_allan-tchaptchet465294_</t>
  </si>
  <si>
    <t xml:space="preserve">Andreas Christensen </t>
  </si>
  <si>
    <t>andreas-christensen</t>
  </si>
  <si>
    <t>_andreas-christensen196948_</t>
  </si>
  <si>
    <t xml:space="preserve">Dedryck Boyata </t>
  </si>
  <si>
    <t>dedryck-boyata</t>
  </si>
  <si>
    <t>_dedryck-boyata88262_</t>
  </si>
  <si>
    <t xml:space="preserve">
Oct 12, 2010
</t>
  </si>
  <si>
    <t xml:space="preserve">Jonathan Franks </t>
  </si>
  <si>
    <t>jonathan-franks</t>
  </si>
  <si>
    <t>_jonathan-franks95808_</t>
  </si>
  <si>
    <t xml:space="preserve">Jason Gavin </t>
  </si>
  <si>
    <t>jason-gavin</t>
  </si>
  <si>
    <t>_jason-gavin10380_</t>
  </si>
  <si>
    <t xml:space="preserve">Brandon Williams </t>
  </si>
  <si>
    <t>brandon-williams</t>
  </si>
  <si>
    <t>_brandon-williams507700_</t>
  </si>
  <si>
    <t xml:space="preserve">Steve Elliott </t>
  </si>
  <si>
    <t>steve-elliott</t>
  </si>
  <si>
    <t>_steve-elliott13457_</t>
  </si>
  <si>
    <t xml:space="preserve">Jason McCarthy </t>
  </si>
  <si>
    <t>jason-mccarthy</t>
  </si>
  <si>
    <t>_jason-mccarthy227185_</t>
  </si>
  <si>
    <t xml:space="preserve">Beni Baningime </t>
  </si>
  <si>
    <t>beni-baningime</t>
  </si>
  <si>
    <t>_beni-baningime399369_</t>
  </si>
  <si>
    <t xml:space="preserve">Sam McMahon </t>
  </si>
  <si>
    <t>sam-mcmahon</t>
  </si>
  <si>
    <t>_sam-mcmahon223990_</t>
  </si>
  <si>
    <t xml:space="preserve">John Curtis </t>
  </si>
  <si>
    <t>Barnsley FC</t>
  </si>
  <si>
    <t>john-curtis</t>
  </si>
  <si>
    <t>_john-curtis7913_</t>
  </si>
  <si>
    <t xml:space="preserve">Damien Francis </t>
  </si>
  <si>
    <t>damien-francis</t>
  </si>
  <si>
    <t>_damien-francis11671_</t>
  </si>
  <si>
    <t xml:space="preserve">Sean Kilgannon </t>
  </si>
  <si>
    <t>sean-kilgannon</t>
  </si>
  <si>
    <t>_sean-kilgannon12630_</t>
  </si>
  <si>
    <t xml:space="preserve">Joe Bennett </t>
  </si>
  <si>
    <t>joe-bennett</t>
  </si>
  <si>
    <t>_joe-bennett90964_</t>
  </si>
  <si>
    <t xml:space="preserve">Nick Chadwick </t>
  </si>
  <si>
    <t>nick-chadwick</t>
  </si>
  <si>
    <t>_nick-chadwick3616_</t>
  </si>
  <si>
    <t xml:space="preserve">Josh Morris </t>
  </si>
  <si>
    <t>7:1 ']]</t>
  </si>
  <si>
    <t>josh-morris</t>
  </si>
  <si>
    <t>_josh-morris121391_</t>
  </si>
  <si>
    <t xml:space="preserve">Brendan Galloway </t>
  </si>
  <si>
    <t>Zimbabwe</t>
  </si>
  <si>
    <t>brendan-galloway</t>
  </si>
  <si>
    <t>_brendan-galloway208244_</t>
  </si>
  <si>
    <t xml:space="preserve">
Oct 12, 2021
</t>
  </si>
  <si>
    <t xml:space="preserve">Tope Obadeyi </t>
  </si>
  <si>
    <t>tope-obadeyi</t>
  </si>
  <si>
    <t>_tope-obadeyi65692_</t>
  </si>
  <si>
    <t xml:space="preserve">Stuart McKinstry </t>
  </si>
  <si>
    <t>stuart-mckinstry</t>
  </si>
  <si>
    <t>_stuart-mckinstry592474_</t>
  </si>
  <si>
    <t xml:space="preserve">Samuele Dalla Bona </t>
  </si>
  <si>
    <t>samuele-dalla-bona</t>
  </si>
  <si>
    <t>_samuele-dalla-bona4291_</t>
  </si>
  <si>
    <t xml:space="preserve">Wayne Gray </t>
  </si>
  <si>
    <t>wayne-gray</t>
  </si>
  <si>
    <t>_wayne-gray14017_</t>
  </si>
  <si>
    <t xml:space="preserve">Jamie Cureton </t>
  </si>
  <si>
    <t>jamie-cureton</t>
  </si>
  <si>
    <t>_jamie-cureton15469_</t>
  </si>
  <si>
    <t xml:space="preserve">Greg Cunningham </t>
  </si>
  <si>
    <t>greg-cunningham</t>
  </si>
  <si>
    <t>_greg-cunningham114093_</t>
  </si>
  <si>
    <t xml:space="preserve">
									May 28, 2010							</t>
  </si>
  <si>
    <t xml:space="preserve">Neco Williams </t>
  </si>
  <si>
    <t>neco-williams</t>
  </si>
  <si>
    <t>_neco-williams503680_</t>
  </si>
  <si>
    <t xml:space="preserve">Andreas Pereira </t>
  </si>
  <si>
    <t>andreas-pereira</t>
  </si>
  <si>
    <t>_andreas-pereira203394_</t>
  </si>
  <si>
    <t xml:space="preserve">
Sep 12, 2018
</t>
  </si>
  <si>
    <t xml:space="preserve">Callum Robinson </t>
  </si>
  <si>
    <t>callum-robinson</t>
  </si>
  <si>
    <t>_callum-robinson183299_</t>
  </si>
  <si>
    <t xml:space="preserve">Lewis Bate </t>
  </si>
  <si>
    <t>lewis-bate</t>
  </si>
  <si>
    <t>_lewis-bate587003_</t>
  </si>
  <si>
    <t xml:space="preserve">Seb Hines </t>
  </si>
  <si>
    <t>seb-hines</t>
  </si>
  <si>
    <t>_seb-hines47839_</t>
  </si>
  <si>
    <t xml:space="preserve">Gary Neville </t>
  </si>
  <si>
    <t>gary-neville</t>
  </si>
  <si>
    <t>_gary-neville3403_</t>
  </si>
  <si>
    <t xml:space="preserve">
Jun 3, 1995
</t>
  </si>
  <si>
    <t xml:space="preserve">Paul Huntington </t>
  </si>
  <si>
    <t>paul-huntington</t>
  </si>
  <si>
    <t>_paul-huntington45516_</t>
  </si>
  <si>
    <t xml:space="preserve">Tahith Chong </t>
  </si>
  <si>
    <t>tahith-chong</t>
  </si>
  <si>
    <t>_tahith-chong344830_</t>
  </si>
  <si>
    <t xml:space="preserve">Terry Dunfield </t>
  </si>
  <si>
    <t>terry-dunfield</t>
  </si>
  <si>
    <t>_terry-dunfield54757_</t>
  </si>
  <si>
    <t xml:space="preserve">
									May 29, 2010							</t>
  </si>
  <si>
    <t xml:space="preserve">Tariq Lamptey </t>
  </si>
  <si>
    <t>tariq-lamptey</t>
  </si>
  <si>
    <t>_tariq-lamptey504148_</t>
  </si>
  <si>
    <t xml:space="preserve">Jack Collison </t>
  </si>
  <si>
    <t>jack-collison</t>
  </si>
  <si>
    <t>_jack-collison61568_</t>
  </si>
  <si>
    <t xml:space="preserve">
									May 29, 2008							</t>
  </si>
  <si>
    <t xml:space="preserve">Jon Stevenson </t>
  </si>
  <si>
    <t>jon-stevenson</t>
  </si>
  <si>
    <t>_jon-stevenson10435_</t>
  </si>
  <si>
    <t xml:space="preserve">Zeki Fryers </t>
  </si>
  <si>
    <t>zeki-fryers</t>
  </si>
  <si>
    <t>_zeki-fryers141655_</t>
  </si>
  <si>
    <t xml:space="preserve">Brandon Mason </t>
  </si>
  <si>
    <t>brandon-mason</t>
  </si>
  <si>
    <t>_brandon-mason479942_</t>
  </si>
  <si>
    <t xml:space="preserve">Jon Routledge </t>
  </si>
  <si>
    <t>jon-routledge</t>
  </si>
  <si>
    <t>_jon-routledge98063_</t>
  </si>
  <si>
    <t xml:space="preserve">Phil Warner </t>
  </si>
  <si>
    <t>phil-warner</t>
  </si>
  <si>
    <t>_phil-warner66508_</t>
  </si>
  <si>
    <t xml:space="preserve">Chem Campbell </t>
  </si>
  <si>
    <t>chem-campbell</t>
  </si>
  <si>
    <t>_chem-campbell614603_</t>
  </si>
  <si>
    <t xml:space="preserve">Jaden Philogene-Bidace </t>
  </si>
  <si>
    <t>jaden-philogene-bidace</t>
  </si>
  <si>
    <t>_jaden-philogene-bidace665390_</t>
  </si>
  <si>
    <t xml:space="preserve">Cole Palmer </t>
  </si>
  <si>
    <t>cole-palmer</t>
  </si>
  <si>
    <t>_cole-palmer568177_</t>
  </si>
  <si>
    <t xml:space="preserve">Dean Leacock </t>
  </si>
  <si>
    <t>dean-leacock</t>
  </si>
  <si>
    <t>_dean-leacock4039_</t>
  </si>
  <si>
    <t xml:space="preserve">Francesco Sanetti </t>
  </si>
  <si>
    <t>francesco-sanetti</t>
  </si>
  <si>
    <t>_francesco-sanetti106803_</t>
  </si>
  <si>
    <t xml:space="preserve">Darnell Furlong </t>
  </si>
  <si>
    <t>darnell-furlong</t>
  </si>
  <si>
    <t>_darnell-furlong351755_</t>
  </si>
  <si>
    <t xml:space="preserve">Nathan Young-Coombes </t>
  </si>
  <si>
    <t>nathan-young-coombes</t>
  </si>
  <si>
    <t>_nathan-young-coombes581679_</t>
  </si>
  <si>
    <t xml:space="preserve">Jon O'Connor </t>
  </si>
  <si>
    <t>jon-oconnor</t>
  </si>
  <si>
    <t>_jon-oconnor225080_</t>
  </si>
  <si>
    <t xml:space="preserve">Marcos Painter </t>
  </si>
  <si>
    <t>marcos-painter</t>
  </si>
  <si>
    <t>_marcos-painter36591_</t>
  </si>
  <si>
    <t xml:space="preserve">Matt Brazier </t>
  </si>
  <si>
    <t>matt-brazier</t>
  </si>
  <si>
    <t>_matt-brazier175974_</t>
  </si>
  <si>
    <t xml:space="preserve">Joe Keenan </t>
  </si>
  <si>
    <t>joe-keenan</t>
  </si>
  <si>
    <t>_joe-keenan3162_</t>
  </si>
  <si>
    <t xml:space="preserve">Conor McAleny </t>
  </si>
  <si>
    <t>conor-mcaleny</t>
  </si>
  <si>
    <t>_conor-mcaleny121260_</t>
  </si>
  <si>
    <t xml:space="preserve">Matthew Pattison </t>
  </si>
  <si>
    <t>South Africa</t>
  </si>
  <si>
    <t>matthew-pattison</t>
  </si>
  <si>
    <t>_matthew-pattison38370_</t>
  </si>
  <si>
    <t xml:space="preserve">Jimmy Smith </t>
  </si>
  <si>
    <t>jimmy-smith</t>
  </si>
  <si>
    <t>_jimmy-smith39929_</t>
  </si>
  <si>
    <t xml:space="preserve">Ben Davies </t>
  </si>
  <si>
    <t>ben-davies</t>
  </si>
  <si>
    <t>_ben-davies192765_</t>
  </si>
  <si>
    <t xml:space="preserve">
Oct 12, 2012
</t>
  </si>
  <si>
    <t xml:space="preserve">Martin Brittain </t>
  </si>
  <si>
    <t>martin-brittain</t>
  </si>
  <si>
    <t>_martin-brittain22221_</t>
  </si>
  <si>
    <t xml:space="preserve">Barry Scott Quinn </t>
  </si>
  <si>
    <t>barry-scott-quinn</t>
  </si>
  <si>
    <t>_barry-scott-quinn10028_</t>
  </si>
  <si>
    <t xml:space="preserve">Martin Taylor </t>
  </si>
  <si>
    <t>martin-taylor</t>
  </si>
  <si>
    <t>_martin-taylor3822_</t>
  </si>
  <si>
    <t xml:space="preserve">CJ Egan-Riley </t>
  </si>
  <si>
    <t>cj-egan-riley</t>
  </si>
  <si>
    <t>_cj-egan-riley581669_</t>
  </si>
  <si>
    <t xml:space="preserve">Simon Stewart </t>
  </si>
  <si>
    <t>simon-stewart</t>
  </si>
  <si>
    <t>_simon-stewart223315_</t>
  </si>
  <si>
    <t xml:space="preserve">Lee Norfolk </t>
  </si>
  <si>
    <t>New Zealand</t>
  </si>
  <si>
    <t>lee-norfolk</t>
  </si>
  <si>
    <t>_lee-norfolk224399_</t>
  </si>
  <si>
    <t xml:space="preserve">Luke Young </t>
  </si>
  <si>
    <t>luke-young</t>
  </si>
  <si>
    <t>_luke-young3271_</t>
  </si>
  <si>
    <t xml:space="preserve">Stephen Clemence </t>
  </si>
  <si>
    <t>stephen-clemence</t>
  </si>
  <si>
    <t>_stephen-clemence3641_</t>
  </si>
  <si>
    <t xml:space="preserve">Danny Higginbotham </t>
  </si>
  <si>
    <t>Gibraltar</t>
  </si>
  <si>
    <t>danny-higginbotham</t>
  </si>
  <si>
    <t>_danny-higginbotham3686_</t>
  </si>
  <si>
    <t xml:space="preserve">
Nov 19, 2013
</t>
  </si>
  <si>
    <t xml:space="preserve">Mark Nicholls </t>
  </si>
  <si>
    <t>mark-nicholls</t>
  </si>
  <si>
    <t>_mark-nicholls107095_</t>
  </si>
  <si>
    <t xml:space="preserve">Jason Lowe </t>
  </si>
  <si>
    <t>jason-lowe</t>
  </si>
  <si>
    <t>_jason-lowe117997_</t>
  </si>
  <si>
    <t xml:space="preserve">Paul McVeigh </t>
  </si>
  <si>
    <t>paul-mcveigh</t>
  </si>
  <si>
    <t>_paul-mcveigh11716_</t>
  </si>
  <si>
    <t xml:space="preserve">
Apr 27, 1999
</t>
  </si>
  <si>
    <t xml:space="preserve">Lukas Nmecha </t>
  </si>
  <si>
    <t>lukas-nmecha</t>
  </si>
  <si>
    <t>_lukas-nmecha314288_</t>
  </si>
  <si>
    <t xml:space="preserve">Mike Clegg </t>
  </si>
  <si>
    <t>mike-clegg</t>
  </si>
  <si>
    <t>_mike-clegg106894_</t>
  </si>
  <si>
    <t xml:space="preserve">Andre Wisdom </t>
  </si>
  <si>
    <t>andre-wisdom</t>
  </si>
  <si>
    <t>_andre-wisdom128912_</t>
  </si>
  <si>
    <t xml:space="preserve">Josh Cullen </t>
  </si>
  <si>
    <t>josh-cullen</t>
  </si>
  <si>
    <t>_josh-cullen242606_</t>
  </si>
  <si>
    <t xml:space="preserve">Jeremy Ngakia </t>
  </si>
  <si>
    <t>jeremy-ngakia</t>
  </si>
  <si>
    <t>_jeremy-ngakia503795_</t>
  </si>
  <si>
    <t xml:space="preserve">Reece Wabara </t>
  </si>
  <si>
    <t>reece-wabara</t>
  </si>
  <si>
    <t>_reece-wabara121416_</t>
  </si>
  <si>
    <t xml:space="preserve">Espen Baardsen </t>
  </si>
  <si>
    <t>espen-baardsen</t>
  </si>
  <si>
    <t>_espen-baardsen3850_</t>
  </si>
  <si>
    <t xml:space="preserve">
Sep 6, 1998
</t>
  </si>
  <si>
    <t xml:space="preserve">Johnny Gorman </t>
  </si>
  <si>
    <t>johnny-gorman</t>
  </si>
  <si>
    <t>_johnny-gorman145488_</t>
  </si>
  <si>
    <t xml:space="preserve">
May 26, 2010
</t>
  </si>
  <si>
    <t xml:space="preserve">Bersant Celina </t>
  </si>
  <si>
    <t>Kosovo</t>
  </si>
  <si>
    <t>bersant-celina</t>
  </si>
  <si>
    <t>_bersant-celina229695_</t>
  </si>
  <si>
    <t xml:space="preserve">Peter Fear </t>
  </si>
  <si>
    <t>peter-fear</t>
  </si>
  <si>
    <t>_peter-fear109505_</t>
  </si>
  <si>
    <t xml:space="preserve">Paddy McNair </t>
  </si>
  <si>
    <t>paddy-mcnair</t>
  </si>
  <si>
    <t>_paddy-mcnair167268_</t>
  </si>
  <si>
    <t xml:space="preserve">Sidnei Tavares </t>
  </si>
  <si>
    <t>sidnei-tavares</t>
  </si>
  <si>
    <t>_sidnei-tavares511813_</t>
  </si>
  <si>
    <t xml:space="preserve">Matt Worthington </t>
  </si>
  <si>
    <t>matt-worthington</t>
  </si>
  <si>
    <t>_matt-worthington493607_</t>
  </si>
  <si>
    <t xml:space="preserve">Rees Greenwood </t>
  </si>
  <si>
    <t>rees-greenwood</t>
  </si>
  <si>
    <t>_rees-greenwood320213_</t>
  </si>
  <si>
    <t xml:space="preserve">Mathew Birley </t>
  </si>
  <si>
    <t>mathew-birley</t>
  </si>
  <si>
    <t>_mathew-birley37356_</t>
  </si>
  <si>
    <t xml:space="preserve">Stuart Wilson </t>
  </si>
  <si>
    <t>4:2 ']]</t>
  </si>
  <si>
    <t>stuart-wilson</t>
  </si>
  <si>
    <t>_stuart-wilson107800_</t>
  </si>
  <si>
    <t xml:space="preserve">Scott Kerr </t>
  </si>
  <si>
    <t>scott-kerr</t>
  </si>
  <si>
    <t>_scott-kerr67388_</t>
  </si>
  <si>
    <t xml:space="preserve">Mark Summerbell </t>
  </si>
  <si>
    <t>mark-summerbell</t>
  </si>
  <si>
    <t>_mark-summerbell195687_</t>
  </si>
  <si>
    <t xml:space="preserve">Jeremy Sarmiento </t>
  </si>
  <si>
    <t>Ecuador</t>
  </si>
  <si>
    <t>jeremy-sarmiento</t>
  </si>
  <si>
    <t>_jeremy-sarmiento568005_</t>
  </si>
  <si>
    <t xml:space="preserve">Chris Kirkland </t>
  </si>
  <si>
    <t>chris-kirkland</t>
  </si>
  <si>
    <t>_chris-kirkland3219_</t>
  </si>
  <si>
    <t xml:space="preserve">
Aug 16, 2006
</t>
  </si>
  <si>
    <t xml:space="preserve">Joe Sheerin </t>
  </si>
  <si>
    <t>joe-sheerin</t>
  </si>
  <si>
    <t>_joe-sheerin107103_</t>
  </si>
  <si>
    <t xml:space="preserve">Jon Ashton </t>
  </si>
  <si>
    <t>jon-ashton</t>
  </si>
  <si>
    <t>_jon-ashton4261_</t>
  </si>
  <si>
    <t xml:space="preserve">Jared Hodgkiss </t>
  </si>
  <si>
    <t>jared-hodgkiss</t>
  </si>
  <si>
    <t>_jared-hodgkiss39927_</t>
  </si>
  <si>
    <t xml:space="preserve">Axel Tuanzebe </t>
  </si>
  <si>
    <t>axel-tuanzebe</t>
  </si>
  <si>
    <t>_axel-tuanzebe342046_</t>
  </si>
  <si>
    <t xml:space="preserve">Vladimir Weiss </t>
  </si>
  <si>
    <t>Slovakia</t>
  </si>
  <si>
    <t>vladimir-weiss</t>
  </si>
  <si>
    <t>_vladimir-weiss92701_</t>
  </si>
  <si>
    <t xml:space="preserve">Shane Ferguson </t>
  </si>
  <si>
    <t>shane-ferguson</t>
  </si>
  <si>
    <t>_shane-ferguson62052_</t>
  </si>
  <si>
    <t xml:space="preserve">Dominic Matteo </t>
  </si>
  <si>
    <t>dominic-matteo</t>
  </si>
  <si>
    <t>_dominic-matteo3765_</t>
  </si>
  <si>
    <t xml:space="preserve">Alex Iwobi </t>
  </si>
  <si>
    <t>alex-iwobi</t>
  </si>
  <si>
    <t>_alex-iwobi242631_</t>
  </si>
  <si>
    <t xml:space="preserve">Ian Evatt </t>
  </si>
  <si>
    <t>ian-evatt</t>
  </si>
  <si>
    <t>_ian-evatt37127_</t>
  </si>
  <si>
    <t xml:space="preserve">Kelvin Etuhu </t>
  </si>
  <si>
    <t>kelvin-etuhu</t>
  </si>
  <si>
    <t>_kelvin-etuhu45792_</t>
  </si>
  <si>
    <t xml:space="preserve">Adam Forshaw </t>
  </si>
  <si>
    <t>adam-forshaw</t>
  </si>
  <si>
    <t>_adam-forshaw121257_</t>
  </si>
  <si>
    <t xml:space="preserve">Chris Smalling </t>
  </si>
  <si>
    <t>chris-smalling</t>
  </si>
  <si>
    <t>_chris-smalling103427_</t>
  </si>
  <si>
    <t xml:space="preserve">
Sep 2, 2011
</t>
  </si>
  <si>
    <t xml:space="preserve">Johann Smith </t>
  </si>
  <si>
    <t>johann-smith</t>
  </si>
  <si>
    <t>_johann-smith16887_</t>
  </si>
  <si>
    <t xml:space="preserve">Rodrigo Possebon </t>
  </si>
  <si>
    <t>rodrigo-possebon</t>
  </si>
  <si>
    <t>_rodrigo-possebon73552_</t>
  </si>
  <si>
    <t xml:space="preserve">Brandon Comley </t>
  </si>
  <si>
    <t>Montserrat</t>
  </si>
  <si>
    <t>brandon-comley</t>
  </si>
  <si>
    <t>_brandon-comley362809_</t>
  </si>
  <si>
    <t xml:space="preserve">Andy Collett </t>
  </si>
  <si>
    <t>andy-collett</t>
  </si>
  <si>
    <t>_andy-collett227355_</t>
  </si>
  <si>
    <t xml:space="preserve">Reda Khadra </t>
  </si>
  <si>
    <t>reda-khadra</t>
  </si>
  <si>
    <t>_reda-khadra405686_</t>
  </si>
  <si>
    <t xml:space="preserve">Ivan Toney </t>
  </si>
  <si>
    <t>ivan-toney</t>
  </si>
  <si>
    <t>_ivan-toney251664_</t>
  </si>
  <si>
    <t>Blackpool FC</t>
  </si>
  <si>
    <t xml:space="preserve">James Sinclair </t>
  </si>
  <si>
    <t>james-sinclair</t>
  </si>
  <si>
    <t>_james-sinclair50350_</t>
  </si>
  <si>
    <t xml:space="preserve">Andrew Eleftheriou </t>
  </si>
  <si>
    <t>andrew-eleftheriou</t>
  </si>
  <si>
    <t>_andrew-eleftheriou476532_</t>
  </si>
  <si>
    <t xml:space="preserve">Matty Longstaff </t>
  </si>
  <si>
    <t>matty-longstaff</t>
  </si>
  <si>
    <t>_matty-longstaff484387_</t>
  </si>
  <si>
    <t xml:space="preserve">GrÃ©gory Vignal </t>
  </si>
  <si>
    <t>gregory-vignal</t>
  </si>
  <si>
    <t>_gregory-vignal4755_</t>
  </si>
  <si>
    <t xml:space="preserve">Rhys Weston </t>
  </si>
  <si>
    <t>rhys-weston</t>
  </si>
  <si>
    <t>_rhys-weston12725_</t>
  </si>
  <si>
    <t xml:space="preserve">
Jun 2, 2000
</t>
  </si>
  <si>
    <t xml:space="preserve">Gareth Evans </t>
  </si>
  <si>
    <t>gareth-evans</t>
  </si>
  <si>
    <t>_gareth-evans214709_</t>
  </si>
  <si>
    <t xml:space="preserve">Tom Craddock </t>
  </si>
  <si>
    <t>tom-craddock</t>
  </si>
  <si>
    <t>_tom-craddock39926_</t>
  </si>
  <si>
    <t xml:space="preserve">Chris Plummer </t>
  </si>
  <si>
    <t>chris-plummer</t>
  </si>
  <si>
    <t>_chris-plummer223571_</t>
  </si>
  <si>
    <t xml:space="preserve">Jordan Thomas </t>
  </si>
  <si>
    <t>jordan-thomas</t>
  </si>
  <si>
    <t>_jordan-thomas563306_</t>
  </si>
  <si>
    <t xml:space="preserve">Michael Reddy </t>
  </si>
  <si>
    <t>michael-reddy</t>
  </si>
  <si>
    <t>_michael-reddy13257_</t>
  </si>
  <si>
    <t xml:space="preserve">Malik Buari </t>
  </si>
  <si>
    <t>malik-buari</t>
  </si>
  <si>
    <t>_malik-buari4268_</t>
  </si>
  <si>
    <t xml:space="preserve">Emmanuel Frimpong </t>
  </si>
  <si>
    <t>emmanuel-frimpong</t>
  </si>
  <si>
    <t>_emmanuel-frimpong93056_</t>
  </si>
  <si>
    <t xml:space="preserve">
Mar 24, 2013
</t>
  </si>
  <si>
    <t xml:space="preserve">Samuel Edozie </t>
  </si>
  <si>
    <t>samuel-edozie</t>
  </si>
  <si>
    <t>_samuel-edozie680806_</t>
  </si>
  <si>
    <t xml:space="preserve">Phil Jevons </t>
  </si>
  <si>
    <t>phil-jevons</t>
  </si>
  <si>
    <t>_phil-jevons47982_</t>
  </si>
  <si>
    <t xml:space="preserve">David Edgar </t>
  </si>
  <si>
    <t>david-edgar</t>
  </si>
  <si>
    <t>_david-edgar44910_</t>
  </si>
  <si>
    <t xml:space="preserve">
Feb 9, 2011
</t>
  </si>
  <si>
    <t xml:space="preserve">Ryan Garry </t>
  </si>
  <si>
    <t>ryan-garry</t>
  </si>
  <si>
    <t>_ryan-garry3206_</t>
  </si>
  <si>
    <t xml:space="preserve">Ryan Anthony Jones </t>
  </si>
  <si>
    <t>ryan-anthony-jones</t>
  </si>
  <si>
    <t>_ryan-anthony-jones107090_</t>
  </si>
  <si>
    <t xml:space="preserve">
May 23, 1994
</t>
  </si>
  <si>
    <t xml:space="preserve">Danny Guthrie </t>
  </si>
  <si>
    <t>danny-guthrie</t>
  </si>
  <si>
    <t>_danny-guthrie16716_</t>
  </si>
  <si>
    <t xml:space="preserve">Martin Olsson </t>
  </si>
  <si>
    <t>martin-olsson</t>
  </si>
  <si>
    <t>_martin-olsson38073_</t>
  </si>
  <si>
    <t xml:space="preserve">
May 29, 2010
</t>
  </si>
  <si>
    <t xml:space="preserve">Tony Springett </t>
  </si>
  <si>
    <t>tony-springett</t>
  </si>
  <si>
    <t>_tony-springett570864_</t>
  </si>
  <si>
    <t xml:space="preserve">Rodrigo </t>
  </si>
  <si>
    <t>rodrigo</t>
  </si>
  <si>
    <t>_rodrigo131505_</t>
  </si>
  <si>
    <t xml:space="preserve">
Oct 12, 2014
</t>
  </si>
  <si>
    <t xml:space="preserve">Anthony Folan </t>
  </si>
  <si>
    <t>anthony-folan</t>
  </si>
  <si>
    <t>_anthony-folan232443_</t>
  </si>
  <si>
    <t xml:space="preserve">Marc Bridge-Wilkinson </t>
  </si>
  <si>
    <t>marc-bridge-wilkinson</t>
  </si>
  <si>
    <t>_marc-bridge-wilkinson39231_</t>
  </si>
  <si>
    <t xml:space="preserve">Darren Fletcher </t>
  </si>
  <si>
    <t>darren-fletcher</t>
  </si>
  <si>
    <t>_darren-fletcher3547_</t>
  </si>
  <si>
    <t xml:space="preserve">
Aug 20, 2003
</t>
  </si>
  <si>
    <t xml:space="preserve">Josh Sims </t>
  </si>
  <si>
    <t>josh-sims</t>
  </si>
  <si>
    <t>_josh-sims286919_</t>
  </si>
  <si>
    <t xml:space="preserve">Steve Haslam </t>
  </si>
  <si>
    <t>steve-haslam</t>
  </si>
  <si>
    <t>_steve-haslam13411_</t>
  </si>
  <si>
    <t xml:space="preserve">Paul Murray </t>
  </si>
  <si>
    <t>paul-murray</t>
  </si>
  <si>
    <t>_paul-murray19390_</t>
  </si>
  <si>
    <t xml:space="preserve">David Bentley </t>
  </si>
  <si>
    <t>david-bentley</t>
  </si>
  <si>
    <t>_david-bentley3205_</t>
  </si>
  <si>
    <t xml:space="preserve">
Sep 8, 2007
</t>
  </si>
  <si>
    <t xml:space="preserve">Steve Lomas </t>
  </si>
  <si>
    <t>steve-lomas</t>
  </si>
  <si>
    <t>_steve-lomas3801_</t>
  </si>
  <si>
    <t xml:space="preserve">
Mar 23, 1994
</t>
  </si>
  <si>
    <t xml:space="preserve">Matt Doherty </t>
  </si>
  <si>
    <t>matt-doherty</t>
  </si>
  <si>
    <t>_matt-doherty171679_</t>
  </si>
  <si>
    <t xml:space="preserve">Chris Riggott </t>
  </si>
  <si>
    <t>chris-riggott</t>
  </si>
  <si>
    <t>_chris-riggott3782_</t>
  </si>
  <si>
    <t xml:space="preserve">Andy Marshall </t>
  </si>
  <si>
    <t>andy-marshall</t>
  </si>
  <si>
    <t>_andy-marshall13249_</t>
  </si>
  <si>
    <t xml:space="preserve">Gavin McCann </t>
  </si>
  <si>
    <t>gavin-mccann</t>
  </si>
  <si>
    <t>_gavin-mccann4136_</t>
  </si>
  <si>
    <t xml:space="preserve">Steven Davis </t>
  </si>
  <si>
    <t>steven-davis</t>
  </si>
  <si>
    <t>_steven-davis28973_</t>
  </si>
  <si>
    <t xml:space="preserve">Graham Allen </t>
  </si>
  <si>
    <t>graham-allen</t>
  </si>
  <si>
    <t>_graham-allen224477_</t>
  </si>
  <si>
    <t xml:space="preserve">Brad Smith </t>
  </si>
  <si>
    <t>brad-smith</t>
  </si>
  <si>
    <t>_brad-smith175745_</t>
  </si>
  <si>
    <t xml:space="preserve">
Sep 4, 2014
</t>
  </si>
  <si>
    <t xml:space="preserve">Luke Cundle </t>
  </si>
  <si>
    <t>luke-cundle</t>
  </si>
  <si>
    <t>_luke-cundle532541_</t>
  </si>
  <si>
    <t xml:space="preserve">Jamie Barnwell-Edinboro </t>
  </si>
  <si>
    <t>jamie-barnwell-edinboro</t>
  </si>
  <si>
    <t>_jamie-barnwell-edinboro230314_</t>
  </si>
  <si>
    <t xml:space="preserve">Jemal Johnson </t>
  </si>
  <si>
    <t>jemal-johnson</t>
  </si>
  <si>
    <t>_jemal-johnson34851_</t>
  </si>
  <si>
    <t xml:space="preserve">Garry Monk </t>
  </si>
  <si>
    <t>garry-monk</t>
  </si>
  <si>
    <t>_garry-monk4111_</t>
  </si>
  <si>
    <t xml:space="preserve">John Welsh </t>
  </si>
  <si>
    <t>john-welsh</t>
  </si>
  <si>
    <t>_john-welsh3313_</t>
  </si>
  <si>
    <t xml:space="preserve">Marc Albrighton </t>
  </si>
  <si>
    <t>marc-albrighton</t>
  </si>
  <si>
    <t>_marc-albrighton61560_</t>
  </si>
  <si>
    <t xml:space="preserve">Bradley Wright-Phillips </t>
  </si>
  <si>
    <t>bradley-wright-phillips</t>
  </si>
  <si>
    <t>_bradley-wright-phillips28813_</t>
  </si>
  <si>
    <t xml:space="preserve">Hasney Aljofree </t>
  </si>
  <si>
    <t>hasney-aljofree</t>
  </si>
  <si>
    <t>_hasney-aljofree20950_</t>
  </si>
  <si>
    <t xml:space="preserve">Kevin Toner </t>
  </si>
  <si>
    <t>kevin-toner</t>
  </si>
  <si>
    <t>_kevin-toner265132_</t>
  </si>
  <si>
    <t xml:space="preserve">Yan Valery </t>
  </si>
  <si>
    <t>yan-valery</t>
  </si>
  <si>
    <t>_yan-valery406008_</t>
  </si>
  <si>
    <t xml:space="preserve">Andrew Couzens </t>
  </si>
  <si>
    <t>andrew-couzens</t>
  </si>
  <si>
    <t>_andrew-couzens176011_</t>
  </si>
  <si>
    <t xml:space="preserve">Cameron Archer </t>
  </si>
  <si>
    <t>cameron-archer</t>
  </si>
  <si>
    <t>_cameron-archer533662_</t>
  </si>
  <si>
    <t xml:space="preserve">Malcolm Christie </t>
  </si>
  <si>
    <t>malcolm-christie</t>
  </si>
  <si>
    <t>_malcolm-christie3790_</t>
  </si>
  <si>
    <t xml:space="preserve">Paul Rachubka </t>
  </si>
  <si>
    <t>paul-rachubka</t>
  </si>
  <si>
    <t>_paul-rachubka4098_</t>
  </si>
  <si>
    <t xml:space="preserve">Jamie McMaster </t>
  </si>
  <si>
    <t>jamie-mcmaster</t>
  </si>
  <si>
    <t>_jamie-mcmaster3766_</t>
  </si>
  <si>
    <t xml:space="preserve">George McCartney </t>
  </si>
  <si>
    <t>george-mccartney</t>
  </si>
  <si>
    <t>_george-mccartney3775_</t>
  </si>
  <si>
    <t xml:space="preserve">
									Sep 6, 2001							</t>
  </si>
  <si>
    <t xml:space="preserve">Neil Danns </t>
  </si>
  <si>
    <t>neil-danns</t>
  </si>
  <si>
    <t>_neil-danns4108_</t>
  </si>
  <si>
    <t xml:space="preserve">Andy Williams </t>
  </si>
  <si>
    <t>andy-williams</t>
  </si>
  <si>
    <t>_andy-williams222265_</t>
  </si>
  <si>
    <t xml:space="preserve">
Nov 11, 1997
</t>
  </si>
  <si>
    <t xml:space="preserve">Paul Scholes </t>
  </si>
  <si>
    <t>paul-scholes</t>
  </si>
  <si>
    <t>_paul-scholes3397_</t>
  </si>
  <si>
    <t xml:space="preserve">
May 24, 1997
</t>
  </si>
  <si>
    <t xml:space="preserve">Jarrod Bowen </t>
  </si>
  <si>
    <t>jarrod-bowen</t>
  </si>
  <si>
    <t>_jarrod-bowen314875_</t>
  </si>
  <si>
    <t xml:space="preserve">Ben Hutchinson </t>
  </si>
  <si>
    <t>ben-hutchinson</t>
  </si>
  <si>
    <t>_ben-hutchinson38072_</t>
  </si>
  <si>
    <t xml:space="preserve">David Raven </t>
  </si>
  <si>
    <t>david-raven</t>
  </si>
  <si>
    <t>_david-raven27980_</t>
  </si>
  <si>
    <t xml:space="preserve">Rhys Williams </t>
  </si>
  <si>
    <t>rhys-williams</t>
  </si>
  <si>
    <t>_rhys-williams503679_</t>
  </si>
  <si>
    <t xml:space="preserve">Paul Gerrard </t>
  </si>
  <si>
    <t>paul-gerrard</t>
  </si>
  <si>
    <t>_paul-gerrard3584_</t>
  </si>
  <si>
    <t xml:space="preserve">Derrick Williams </t>
  </si>
  <si>
    <t>derrick-williams</t>
  </si>
  <si>
    <t>_derrick-williams128287_</t>
  </si>
  <si>
    <t xml:space="preserve">
May 28, 2018
</t>
  </si>
  <si>
    <t xml:space="preserve">Richard Eckersley </t>
  </si>
  <si>
    <t>richard-eckersley</t>
  </si>
  <si>
    <t>_richard-eckersley73493_</t>
  </si>
  <si>
    <t xml:space="preserve">Stephen Cooke </t>
  </si>
  <si>
    <t>stephen-cooke</t>
  </si>
  <si>
    <t>_stephen-cooke4074_</t>
  </si>
  <si>
    <t xml:space="preserve">Sam Greenwood </t>
  </si>
  <si>
    <t>sam-greenwood</t>
  </si>
  <si>
    <t>_sam-greenwood532178_</t>
  </si>
  <si>
    <t xml:space="preserve">Cody Drameh </t>
  </si>
  <si>
    <t>cody-drameh</t>
  </si>
  <si>
    <t>_cody-drameh531957_</t>
  </si>
  <si>
    <t xml:space="preserve">Jamie McClen </t>
  </si>
  <si>
    <t>jamie-mcclen</t>
  </si>
  <si>
    <t>_jamie-mcclen3565_</t>
  </si>
  <si>
    <t xml:space="preserve">Matt Heath </t>
  </si>
  <si>
    <t>matt-heath</t>
  </si>
  <si>
    <t>_matt-heath9214_</t>
  </si>
  <si>
    <t xml:space="preserve">Dan Chesters </t>
  </si>
  <si>
    <t>dan-chesters</t>
  </si>
  <si>
    <t>_dan-chesters561452_</t>
  </si>
  <si>
    <t xml:space="preserve">Lawrie Dudfield </t>
  </si>
  <si>
    <t>lawrie-dudfield</t>
  </si>
  <si>
    <t>_lawrie-dudfield16204_</t>
  </si>
  <si>
    <t xml:space="preserve">Danny Pugh </t>
  </si>
  <si>
    <t>danny-pugh</t>
  </si>
  <si>
    <t>_danny-pugh3546_</t>
  </si>
  <si>
    <t xml:space="preserve">Callum Slattery </t>
  </si>
  <si>
    <t>callum-slattery</t>
  </si>
  <si>
    <t>_callum-slattery332342_</t>
  </si>
  <si>
    <t xml:space="preserve">Ciaran Clark </t>
  </si>
  <si>
    <t>ciaran-clark</t>
  </si>
  <si>
    <t>_ciaran-clark98240_</t>
  </si>
  <si>
    <t xml:space="preserve">
Feb 8, 2011
</t>
  </si>
  <si>
    <t xml:space="preserve">Mark Flatts </t>
  </si>
  <si>
    <t>mark-flatts</t>
  </si>
  <si>
    <t>_mark-flatts222105_</t>
  </si>
  <si>
    <t xml:space="preserve">Owen Otasowie </t>
  </si>
  <si>
    <t>owen-otasowie</t>
  </si>
  <si>
    <t>_owen-otasowie511815_</t>
  </si>
  <si>
    <t xml:space="preserve">
Nov 12, 2020
</t>
  </si>
  <si>
    <t xml:space="preserve">Jonathan Grounds </t>
  </si>
  <si>
    <t>jonathan-grounds</t>
  </si>
  <si>
    <t>_jonathan-grounds57490_</t>
  </si>
  <si>
    <t xml:space="preserve">Robert Wolleaston </t>
  </si>
  <si>
    <t>robert-wolleaston</t>
  </si>
  <si>
    <t>_robert-wolleaston3174_</t>
  </si>
  <si>
    <t xml:space="preserve">Mark Travers </t>
  </si>
  <si>
    <t>mark-travers</t>
  </si>
  <si>
    <t>_mark-travers357658_</t>
  </si>
  <si>
    <t xml:space="preserve">Duncan Spedding </t>
  </si>
  <si>
    <t>duncan-spedding</t>
  </si>
  <si>
    <t>_duncan-spedding109497_</t>
  </si>
  <si>
    <t xml:space="preserve">Cameron Brannagan </t>
  </si>
  <si>
    <t>cameron-brannagan</t>
  </si>
  <si>
    <t>_cameron-brannagan261357_</t>
  </si>
  <si>
    <t xml:space="preserve">Paul McGregor </t>
  </si>
  <si>
    <t>paul-mcgregor</t>
  </si>
  <si>
    <t>_paul-mcgregor168581_</t>
  </si>
  <si>
    <t xml:space="preserve">Craig Fagan </t>
  </si>
  <si>
    <t>craig-fagan</t>
  </si>
  <si>
    <t>_craig-fagan3928_</t>
  </si>
  <si>
    <t xml:space="preserve">Adam Green </t>
  </si>
  <si>
    <t>adam-green</t>
  </si>
  <si>
    <t>_adam-green4766_</t>
  </si>
  <si>
    <t xml:space="preserve">Niels Nkounkou </t>
  </si>
  <si>
    <t>niels-nkounkou</t>
  </si>
  <si>
    <t>_niels-nkounkou591193_</t>
  </si>
  <si>
    <t xml:space="preserve">Will Smallbone </t>
  </si>
  <si>
    <t>will-smallbone</t>
  </si>
  <si>
    <t>_will-smallbone444211_</t>
  </si>
  <si>
    <t xml:space="preserve">Rob Edwards </t>
  </si>
  <si>
    <t>rob-edwards</t>
  </si>
  <si>
    <t>_rob-edwards4068_</t>
  </si>
  <si>
    <t xml:space="preserve">
Mar 29, 2003
</t>
  </si>
  <si>
    <t xml:space="preserve">Ben Clark </t>
  </si>
  <si>
    <t>ben-clark</t>
  </si>
  <si>
    <t>_ben-clark4131_</t>
  </si>
  <si>
    <t xml:space="preserve">Scott Marshall </t>
  </si>
  <si>
    <t>scott-marshall</t>
  </si>
  <si>
    <t>_scott-marshall106912_</t>
  </si>
  <si>
    <t xml:space="preserve">Jamal Campbell-Ryce </t>
  </si>
  <si>
    <t>jamal-campbell-ryce</t>
  </si>
  <si>
    <t>_jamal-campbell-ryce4106_</t>
  </si>
  <si>
    <t xml:space="preserve">Ola Aina </t>
  </si>
  <si>
    <t>ola-aina</t>
  </si>
  <si>
    <t>_ola-aina236490_</t>
  </si>
  <si>
    <t xml:space="preserve">Justin Skinner </t>
  </si>
  <si>
    <t>justin-skinner</t>
  </si>
  <si>
    <t>_justin-skinner884935_</t>
  </si>
  <si>
    <t xml:space="preserve">Steven Watt </t>
  </si>
  <si>
    <t>steven-watt</t>
  </si>
  <si>
    <t>_steven-watt31719_</t>
  </si>
  <si>
    <t xml:space="preserve">Jordan Lyden </t>
  </si>
  <si>
    <t>0:6 ']]</t>
  </si>
  <si>
    <t>jordan-lyden</t>
  </si>
  <si>
    <t>_jordan-lyden251289_</t>
  </si>
  <si>
    <t xml:space="preserve">Kevin McLeod </t>
  </si>
  <si>
    <t>kevin-mcleod</t>
  </si>
  <si>
    <t>_kevin-mcleod3619_</t>
  </si>
  <si>
    <t xml:space="preserve">Steven Caldwell </t>
  </si>
  <si>
    <t>steven-caldwell</t>
  </si>
  <si>
    <t>_steven-caldwell3462_</t>
  </si>
  <si>
    <t xml:space="preserve">LuÃ­s Boa Morte </t>
  </si>
  <si>
    <t>luis-boa-morte</t>
  </si>
  <si>
    <t>_luis-boa-morte3422_</t>
  </si>
  <si>
    <t xml:space="preserve">
Apr 25, 2001
</t>
  </si>
  <si>
    <t xml:space="preserve">Kasey McAteer </t>
  </si>
  <si>
    <t>kasey-mcateer</t>
  </si>
  <si>
    <t>_kasey-mcateer621193_</t>
  </si>
  <si>
    <t xml:space="preserve">Matt Piper </t>
  </si>
  <si>
    <t>matt-piper</t>
  </si>
  <si>
    <t>_matt-piper4134_</t>
  </si>
  <si>
    <t xml:space="preserve">Joe Riley </t>
  </si>
  <si>
    <t>joe-riley</t>
  </si>
  <si>
    <t>_joe-riley125117_</t>
  </si>
  <si>
    <t xml:space="preserve">Joe Hodge </t>
  </si>
  <si>
    <t>joe-hodge</t>
  </si>
  <si>
    <t>_joe-hodge503975_</t>
  </si>
  <si>
    <t xml:space="preserve">Sagi Burton </t>
  </si>
  <si>
    <t>St. Kitts &amp; Nevis</t>
  </si>
  <si>
    <t>sagi-burton</t>
  </si>
  <si>
    <t>_sagi-burton67357_</t>
  </si>
  <si>
    <t xml:space="preserve">Trevor Challis </t>
  </si>
  <si>
    <t>trevor-challis</t>
  </si>
  <si>
    <t>_trevor-challis223558_</t>
  </si>
  <si>
    <t xml:space="preserve">Hugo Bueno </t>
  </si>
  <si>
    <t>hugo-bueno</t>
  </si>
  <si>
    <t>_hugo-bueno698678_</t>
  </si>
  <si>
    <t xml:space="preserve">John Piercy </t>
  </si>
  <si>
    <t>john-piercy</t>
  </si>
  <si>
    <t>_john-piercy202858_</t>
  </si>
  <si>
    <t xml:space="preserve">Hiram Boateng </t>
  </si>
  <si>
    <t>hiram-boateng</t>
  </si>
  <si>
    <t>_hiram-boateng244125_</t>
  </si>
  <si>
    <t xml:space="preserve">Leo Cotterell </t>
  </si>
  <si>
    <t>leo-cotterell</t>
  </si>
  <si>
    <t>_leo-cotterell224353_</t>
  </si>
  <si>
    <t xml:space="preserve">Damien Plessis </t>
  </si>
  <si>
    <t>damien-plessis</t>
  </si>
  <si>
    <t>_damien-plessis58364_</t>
  </si>
  <si>
    <t xml:space="preserve">Harrison Ashby </t>
  </si>
  <si>
    <t>harrison-ashby</t>
  </si>
  <si>
    <t>_harrison-ashby559130_</t>
  </si>
  <si>
    <t xml:space="preserve">John Johnson </t>
  </si>
  <si>
    <t>john-johnson</t>
  </si>
  <si>
    <t>_john-johnson81615_</t>
  </si>
  <si>
    <t xml:space="preserve">Andy Thomson </t>
  </si>
  <si>
    <t>andy-thomson</t>
  </si>
  <si>
    <t>_andy-thomson225370_</t>
  </si>
  <si>
    <t xml:space="preserve">David Beharall </t>
  </si>
  <si>
    <t>david-beharall</t>
  </si>
  <si>
    <t>_david-beharall225604_</t>
  </si>
  <si>
    <t xml:space="preserve">Folarin Balogun </t>
  </si>
  <si>
    <t>folarin-balogun</t>
  </si>
  <si>
    <t>_folarin-balogun503770_</t>
  </si>
  <si>
    <t xml:space="preserve">Tony Hibbert </t>
  </si>
  <si>
    <t>tony-hibbert</t>
  </si>
  <si>
    <t>_tony-hibbert3614_</t>
  </si>
  <si>
    <t xml:space="preserve">Darren Potter </t>
  </si>
  <si>
    <t>darren-potter</t>
  </si>
  <si>
    <t>_darren-potter22231_</t>
  </si>
  <si>
    <t xml:space="preserve">
									May 23, 2007							</t>
  </si>
  <si>
    <t xml:space="preserve">Tyreke Johnson </t>
  </si>
  <si>
    <t>tyreke-johnson</t>
  </si>
  <si>
    <t>_tyreke-johnson404586_</t>
  </si>
  <si>
    <t xml:space="preserve">Stephen Elliott </t>
  </si>
  <si>
    <t>stephen-elliott</t>
  </si>
  <si>
    <t>_stephen-elliott17890_</t>
  </si>
  <si>
    <t xml:space="preserve">
Nov 16, 2004
</t>
  </si>
  <si>
    <t xml:space="preserve">Ronnie Wallwork </t>
  </si>
  <si>
    <t>ronnie-wallwork</t>
  </si>
  <si>
    <t>_ronnie-wallwork3305_</t>
  </si>
  <si>
    <t xml:space="preserve">Richard Walker </t>
  </si>
  <si>
    <t>richard-walker</t>
  </si>
  <si>
    <t>_richard-walker16103_</t>
  </si>
  <si>
    <t xml:space="preserve">Niall Huggins </t>
  </si>
  <si>
    <t>niall-huggins</t>
  </si>
  <si>
    <t>_niall-huggins559801_</t>
  </si>
  <si>
    <t xml:space="preserve">Neil Mellor </t>
  </si>
  <si>
    <t>neil-mellor</t>
  </si>
  <si>
    <t>_neil-mellor3605_</t>
  </si>
  <si>
    <t xml:space="preserve">Joseph Dodoo </t>
  </si>
  <si>
    <t>joseph-dodoo</t>
  </si>
  <si>
    <t>_joseph-dodoo261738_</t>
  </si>
  <si>
    <t xml:space="preserve">Chris Morgan </t>
  </si>
  <si>
    <t>6:0 ']]</t>
  </si>
  <si>
    <t>chris-morgan</t>
  </si>
  <si>
    <t>_chris-morgan13533_</t>
  </si>
  <si>
    <t xml:space="preserve">Michael Stewart </t>
  </si>
  <si>
    <t>michael-stewart</t>
  </si>
  <si>
    <t>_michael-stewart3246_</t>
  </si>
  <si>
    <t xml:space="preserve">
Apr 17, 2002
</t>
  </si>
  <si>
    <t xml:space="preserve">Kieran Agard </t>
  </si>
  <si>
    <t>kieran-agard</t>
  </si>
  <si>
    <t>_kieran-agard57066_</t>
  </si>
  <si>
    <t xml:space="preserve">Mark Hudson </t>
  </si>
  <si>
    <t>mark-hudson</t>
  </si>
  <si>
    <t>_mark-hudson49094_</t>
  </si>
  <si>
    <t xml:space="preserve">Riccardo Scimeca </t>
  </si>
  <si>
    <t>riccardo-scimeca</t>
  </si>
  <si>
    <t>_riccardo-scimeca5174_</t>
  </si>
  <si>
    <t xml:space="preserve">Steve Slade </t>
  </si>
  <si>
    <t>steve-slade</t>
  </si>
  <si>
    <t>_steve-slade230344_</t>
  </si>
  <si>
    <t xml:space="preserve">John Eustace </t>
  </si>
  <si>
    <t>john-eustace</t>
  </si>
  <si>
    <t>_john-eustace13569_</t>
  </si>
  <si>
    <t xml:space="preserve">Brian Linighan </t>
  </si>
  <si>
    <t>brian-linighan</t>
  </si>
  <si>
    <t>_brian-linighan223306_</t>
  </si>
  <si>
    <t xml:space="preserve">Alton Thelwell </t>
  </si>
  <si>
    <t>alton-thelwell</t>
  </si>
  <si>
    <t>_alton-thelwell4054_</t>
  </si>
  <si>
    <t xml:space="preserve">Stefan Oakes </t>
  </si>
  <si>
    <t>stefan-oakes</t>
  </si>
  <si>
    <t>_stefan-oakes10418_</t>
  </si>
  <si>
    <t xml:space="preserve">Conor Coady </t>
  </si>
  <si>
    <t>conor-coady</t>
  </si>
  <si>
    <t>_conor-coady128901_</t>
  </si>
  <si>
    <t xml:space="preserve">Richard Irving </t>
  </si>
  <si>
    <t>richard-irving</t>
  </si>
  <si>
    <t>_richard-irving230322_</t>
  </si>
  <si>
    <t xml:space="preserve">Tony Grant </t>
  </si>
  <si>
    <t>tony-grant</t>
  </si>
  <si>
    <t>_tony-grant9976_</t>
  </si>
  <si>
    <t xml:space="preserve">Rob Kozluk </t>
  </si>
  <si>
    <t>rob-kozluk</t>
  </si>
  <si>
    <t>_rob-kozluk13525_</t>
  </si>
  <si>
    <t xml:space="preserve">BebÃ© </t>
  </si>
  <si>
    <t>Cape Verde</t>
  </si>
  <si>
    <t>bebe</t>
  </si>
  <si>
    <t>_bebe153427_</t>
  </si>
  <si>
    <t xml:space="preserve">Neale Fenn </t>
  </si>
  <si>
    <t>neale-fenn</t>
  </si>
  <si>
    <t>_neale-fenn34620_</t>
  </si>
  <si>
    <t xml:space="preserve">
									Sep 9, 1997							</t>
  </si>
  <si>
    <t xml:space="preserve">Lee Durrant </t>
  </si>
  <si>
    <t>lee-durrant</t>
  </si>
  <si>
    <t>_lee-durrant225312_</t>
  </si>
  <si>
    <t xml:space="preserve">Aaron Wan-Bissaka </t>
  </si>
  <si>
    <t>aaron-wan-bissaka</t>
  </si>
  <si>
    <t>_aaron-wan-bissaka477758_</t>
  </si>
  <si>
    <t xml:space="preserve">Nabil El Zhar </t>
  </si>
  <si>
    <t>Morocco</t>
  </si>
  <si>
    <t>nabil-el-zhar</t>
  </si>
  <si>
    <t>_nabil-el-zhar37917_</t>
  </si>
  <si>
    <t xml:space="preserve">Adrian Clarke </t>
  </si>
  <si>
    <t>adrian-clarke</t>
  </si>
  <si>
    <t>_adrian-clarke222104_</t>
  </si>
  <si>
    <t xml:space="preserve">Dominic Gape </t>
  </si>
  <si>
    <t>dominic-gape</t>
  </si>
  <si>
    <t>_dominic-gape226964_</t>
  </si>
  <si>
    <t xml:space="preserve">John Foster </t>
  </si>
  <si>
    <t>john-foster</t>
  </si>
  <si>
    <t>_john-foster226719_</t>
  </si>
  <si>
    <t xml:space="preserve">Edu Campabadal </t>
  </si>
  <si>
    <t>edu-campabadal</t>
  </si>
  <si>
    <t>_edu-campabadal126722_</t>
  </si>
  <si>
    <t xml:space="preserve">Jake Vokins </t>
  </si>
  <si>
    <t>jake-vokins</t>
  </si>
  <si>
    <t>_jake-vokins421424_</t>
  </si>
  <si>
    <t xml:space="preserve">Kyle Walker-Peters </t>
  </si>
  <si>
    <t>kyle-walker-peters</t>
  </si>
  <si>
    <t>_kyle-walker-peters341051_</t>
  </si>
  <si>
    <t xml:space="preserve">
Mar 26, 2022
</t>
  </si>
  <si>
    <t xml:space="preserve">Matthew Robinson </t>
  </si>
  <si>
    <t>matthew-robinson</t>
  </si>
  <si>
    <t>_matthew-robinson13677_</t>
  </si>
  <si>
    <t xml:space="preserve">Phil Mulryne </t>
  </si>
  <si>
    <t>phil-mulryne</t>
  </si>
  <si>
    <t>_phil-mulryne11720_</t>
  </si>
  <si>
    <t xml:space="preserve">
Feb 11, 1997
</t>
  </si>
  <si>
    <t xml:space="preserve">Demetri Mitchell </t>
  </si>
  <si>
    <t>demetri-mitchell</t>
  </si>
  <si>
    <t>_demetri-mitchell258886_</t>
  </si>
  <si>
    <t xml:space="preserve">Phil Morgan </t>
  </si>
  <si>
    <t>phil-morgan</t>
  </si>
  <si>
    <t>_phil-morgan224393_</t>
  </si>
  <si>
    <t xml:space="preserve">Demeaco Duhaney </t>
  </si>
  <si>
    <t>demeaco-duhaney</t>
  </si>
  <si>
    <t>_demeaco-duhaney380913_</t>
  </si>
  <si>
    <t xml:space="preserve">Mesca </t>
  </si>
  <si>
    <t>Guinea-Bissau</t>
  </si>
  <si>
    <t>mesca</t>
  </si>
  <si>
    <t>_mesca160348_</t>
  </si>
  <si>
    <t xml:space="preserve">Paul Dickov </t>
  </si>
  <si>
    <t>paul-dickov</t>
  </si>
  <si>
    <t>_paul-dickov9221_</t>
  </si>
  <si>
    <t xml:space="preserve">Scott McTominay </t>
  </si>
  <si>
    <t>scott-mctominay</t>
  </si>
  <si>
    <t>_scott-mctominay315969_</t>
  </si>
  <si>
    <t xml:space="preserve">Luke Wilkshire </t>
  </si>
  <si>
    <t>luke-wilkshire</t>
  </si>
  <si>
    <t>_luke-wilkshire3321_</t>
  </si>
  <si>
    <t xml:space="preserve">
									Oct 9, 2004							</t>
  </si>
  <si>
    <t xml:space="preserve">Matthew Rose </t>
  </si>
  <si>
    <t>matthew-rose</t>
  </si>
  <si>
    <t>_matthew-rose13733_</t>
  </si>
  <si>
    <t xml:space="preserve">Grady Diangana </t>
  </si>
  <si>
    <t>grady-diangana</t>
  </si>
  <si>
    <t>_grady-diangana342048_</t>
  </si>
  <si>
    <t xml:space="preserve">Luke Dreher </t>
  </si>
  <si>
    <t>luke-dreher</t>
  </si>
  <si>
    <t>_luke-dreher432293_</t>
  </si>
  <si>
    <t xml:space="preserve">Kevin Stuhr-Ellegaard </t>
  </si>
  <si>
    <t>kevin-stuhr-ellegaard</t>
  </si>
  <si>
    <t>_kevin-stuhr-ellegaard3466_</t>
  </si>
  <si>
    <t xml:space="preserve">Mark Halstead </t>
  </si>
  <si>
    <t>mark-halstead</t>
  </si>
  <si>
    <t>_mark-halstead99972_</t>
  </si>
  <si>
    <t xml:space="preserve">Adem Poric </t>
  </si>
  <si>
    <t>adem-poric</t>
  </si>
  <si>
    <t>_adem-poric223287_</t>
  </si>
  <si>
    <t xml:space="preserve">Jamie Sterry </t>
  </si>
  <si>
    <t>jamie-sterry</t>
  </si>
  <si>
    <t>_jamie-sterry250431_</t>
  </si>
  <si>
    <t xml:space="preserve">Sam Williamson </t>
  </si>
  <si>
    <t>sam-williamson</t>
  </si>
  <si>
    <t>_sam-williamson61630_</t>
  </si>
  <si>
    <t xml:space="preserve">Scott Thomas </t>
  </si>
  <si>
    <t>scott-thomas</t>
  </si>
  <si>
    <t>_scott-thomas228268_</t>
  </si>
  <si>
    <t xml:space="preserve">Martin Reeves </t>
  </si>
  <si>
    <t>martin-reeves</t>
  </si>
  <si>
    <t>_martin-reeves10425_</t>
  </si>
  <si>
    <t xml:space="preserve">James Weir </t>
  </si>
  <si>
    <t>james-weir</t>
  </si>
  <si>
    <t>_james-weir251058_</t>
  </si>
  <si>
    <t xml:space="preserve">Harry Winks </t>
  </si>
  <si>
    <t>harry-winks</t>
  </si>
  <si>
    <t>_harry-winks249126_</t>
  </si>
  <si>
    <t xml:space="preserve">
Oct 8, 2017
</t>
  </si>
  <si>
    <t xml:space="preserve">Joey Barton </t>
  </si>
  <si>
    <t>joey-barton</t>
  </si>
  <si>
    <t>_joey-barton3292_</t>
  </si>
  <si>
    <t xml:space="preserve">Neil Moore </t>
  </si>
  <si>
    <t>neil-moore</t>
  </si>
  <si>
    <t>_neil-moore235746_</t>
  </si>
  <si>
    <t xml:space="preserve">Steve Melton </t>
  </si>
  <si>
    <t>steve-melton</t>
  </si>
  <si>
    <t>_steve-melton34611_</t>
  </si>
  <si>
    <t xml:space="preserve">Lloyd Sam </t>
  </si>
  <si>
    <t>lloyd-sam</t>
  </si>
  <si>
    <t>_lloyd-sam12131_</t>
  </si>
  <si>
    <t xml:space="preserve">
Oct 13, 2015
</t>
  </si>
  <si>
    <t xml:space="preserve">Julian Gray </t>
  </si>
  <si>
    <t>julian-gray</t>
  </si>
  <si>
    <t>_julian-gray8735_</t>
  </si>
  <si>
    <t xml:space="preserve">Kenji GorrÃ© </t>
  </si>
  <si>
    <t>Curacao</t>
  </si>
  <si>
    <t>kenji-gorre</t>
  </si>
  <si>
    <t>_kenji-gorre374889_</t>
  </si>
  <si>
    <t>Curaçao</t>
  </si>
  <si>
    <t xml:space="preserve">Rohan Ricketts </t>
  </si>
  <si>
    <t>rohan-ricketts</t>
  </si>
  <si>
    <t>_rohan-ricketts4047_</t>
  </si>
  <si>
    <t xml:space="preserve">Chris Black </t>
  </si>
  <si>
    <t>chris-black</t>
  </si>
  <si>
    <t>_chris-black13779_</t>
  </si>
  <si>
    <t xml:space="preserve">Sebastian Larsson </t>
  </si>
  <si>
    <t>sebastian-larsson</t>
  </si>
  <si>
    <t>_sebastian-larsson31720_</t>
  </si>
  <si>
    <t xml:space="preserve">
Feb 6, 2008
</t>
  </si>
  <si>
    <t xml:space="preserve">Tommy Robson </t>
  </si>
  <si>
    <t>tommy-robson</t>
  </si>
  <si>
    <t>_tommy-robson257968_</t>
  </si>
  <si>
    <t xml:space="preserve">Kevin Pilkington </t>
  </si>
  <si>
    <t>kevin-pilkington</t>
  </si>
  <si>
    <t>_kevin-pilkington77354_</t>
  </si>
  <si>
    <t xml:space="preserve">Andy Scott </t>
  </si>
  <si>
    <t>andy-scott</t>
  </si>
  <si>
    <t>_andy-scott13678_</t>
  </si>
  <si>
    <t xml:space="preserve">Rae Ingram </t>
  </si>
  <si>
    <t>rae-ingram</t>
  </si>
  <si>
    <t>_rae-ingram226942_</t>
  </si>
  <si>
    <t xml:space="preserve">Paul Hughes </t>
  </si>
  <si>
    <t>paul-hughes</t>
  </si>
  <si>
    <t>_paul-hughes33494_</t>
  </si>
  <si>
    <t xml:space="preserve">Nathan Ashton </t>
  </si>
  <si>
    <t>nathan-ashton</t>
  </si>
  <si>
    <t>_nathan-ashton34065_</t>
  </si>
  <si>
    <t xml:space="preserve">John O'Kane </t>
  </si>
  <si>
    <t>john-okane</t>
  </si>
  <si>
    <t>_john-okane150458_</t>
  </si>
  <si>
    <t xml:space="preserve">Japhet Tanganga </t>
  </si>
  <si>
    <t>japhet-tanganga</t>
  </si>
  <si>
    <t>_japhet-tanganga346478_</t>
  </si>
  <si>
    <t xml:space="preserve">John McGrath </t>
  </si>
  <si>
    <t>john-mcgrath</t>
  </si>
  <si>
    <t>_john-mcgrath42683_</t>
  </si>
  <si>
    <t xml:space="preserve">Tyrick Mitchell </t>
  </si>
  <si>
    <t>tyrick-mitchell</t>
  </si>
  <si>
    <t>_tyrick-mitchell730893_</t>
  </si>
  <si>
    <t xml:space="preserve">Tyrese Francois </t>
  </si>
  <si>
    <t>tyrese-francois</t>
  </si>
  <si>
    <t>_tyrese-francois528888_</t>
  </si>
  <si>
    <t xml:space="preserve">Alex Smith </t>
  </si>
  <si>
    <t>alex-smith</t>
  </si>
  <si>
    <t>_alex-smith116655_</t>
  </si>
  <si>
    <t xml:space="preserve">Rory Ginty </t>
  </si>
  <si>
    <t>rory-ginty</t>
  </si>
  <si>
    <t>_rory-ginty231788_</t>
  </si>
  <si>
    <t xml:space="preserve">Jay Spearing </t>
  </si>
  <si>
    <t>jay-spearing</t>
  </si>
  <si>
    <t>_jay-spearing52111_</t>
  </si>
  <si>
    <t xml:space="preserve">Larnell Cole </t>
  </si>
  <si>
    <t>larnell-cole</t>
  </si>
  <si>
    <t>_larnell-cole141650_</t>
  </si>
  <si>
    <t xml:space="preserve">Chris Perry </t>
  </si>
  <si>
    <t>chris-perry</t>
  </si>
  <si>
    <t>_chris-perry4051_</t>
  </si>
  <si>
    <t xml:space="preserve">David Farrell </t>
  </si>
  <si>
    <t>david-farrell</t>
  </si>
  <si>
    <t>_david-farrell49585_</t>
  </si>
  <si>
    <t xml:space="preserve">Christer Warren </t>
  </si>
  <si>
    <t>christer-warren</t>
  </si>
  <si>
    <t>_christer-warren230348_</t>
  </si>
  <si>
    <t xml:space="preserve">Micky Cummins </t>
  </si>
  <si>
    <t>micky-cummins</t>
  </si>
  <si>
    <t>_micky-cummins67266_</t>
  </si>
  <si>
    <t xml:space="preserve">Nathan Tella </t>
  </si>
  <si>
    <t>nathan-tella</t>
  </si>
  <si>
    <t>_nathan-tella340322_</t>
  </si>
  <si>
    <t xml:space="preserve">Alexis Nicholas </t>
  </si>
  <si>
    <t>Cyprus</t>
  </si>
  <si>
    <t>alexis-nicholas</t>
  </si>
  <si>
    <t>_alexis-nicholas33073_</t>
  </si>
  <si>
    <t xml:space="preserve">Jack Simpson </t>
  </si>
  <si>
    <t>jack-simpson</t>
  </si>
  <si>
    <t>_jack-simpson419930_</t>
  </si>
  <si>
    <t xml:space="preserve">Iliman Ndiaye </t>
  </si>
  <si>
    <t>iliman-ndiaye</t>
  </si>
  <si>
    <t>_iliman-ndiaye623570_</t>
  </si>
  <si>
    <t xml:space="preserve">Jonathan Douglas </t>
  </si>
  <si>
    <t>jonathan-douglas</t>
  </si>
  <si>
    <t>_jonathan-douglas7435_</t>
  </si>
  <si>
    <t xml:space="preserve">
Apr 28, 2004
</t>
  </si>
  <si>
    <t xml:space="preserve">Chris Baird </t>
  </si>
  <si>
    <t>chris-baird</t>
  </si>
  <si>
    <t>_chris-baird4115_</t>
  </si>
  <si>
    <t xml:space="preserve">Paul Browne </t>
  </si>
  <si>
    <t>paul-browne</t>
  </si>
  <si>
    <t>_paul-browne222559_</t>
  </si>
  <si>
    <t>_david-hughes195176_</t>
  </si>
  <si>
    <t xml:space="preserve">Nick Culkin </t>
  </si>
  <si>
    <t>nick-culkin</t>
  </si>
  <si>
    <t>_nick-culkin13719_</t>
  </si>
  <si>
    <t xml:space="preserve">Jon Newby </t>
  </si>
  <si>
    <t>jon-newby</t>
  </si>
  <si>
    <t>_jon-newby67312_</t>
  </si>
  <si>
    <t xml:space="preserve">Chris David </t>
  </si>
  <si>
    <t>chris-david</t>
  </si>
  <si>
    <t>_chris-david187285_</t>
  </si>
  <si>
    <t xml:space="preserve">Adam Tanner </t>
  </si>
  <si>
    <t>adam-tanner</t>
  </si>
  <si>
    <t>_adam-tanner224426_</t>
  </si>
  <si>
    <t xml:space="preserve">Paul Shaw </t>
  </si>
  <si>
    <t>paul-shaw</t>
  </si>
  <si>
    <t>_paul-shaw14068_</t>
  </si>
  <si>
    <t xml:space="preserve">Darren Byfield </t>
  </si>
  <si>
    <t>darren-byfield</t>
  </si>
  <si>
    <t>_darren-byfield13658_</t>
  </si>
  <si>
    <t xml:space="preserve">Stephen Darby </t>
  </si>
  <si>
    <t>stephen-darby</t>
  </si>
  <si>
    <t>_stephen-darby29933_</t>
  </si>
  <si>
    <t xml:space="preserve">Garry Brady </t>
  </si>
  <si>
    <t>garry-brady</t>
  </si>
  <si>
    <t>_garry-brady12822_</t>
  </si>
  <si>
    <t xml:space="preserve">Ty Gooden </t>
  </si>
  <si>
    <t>ty-gooden</t>
  </si>
  <si>
    <t>_ty-gooden224171_</t>
  </si>
  <si>
    <t xml:space="preserve">Kolo TourÃ© </t>
  </si>
  <si>
    <t>kolo-toure</t>
  </si>
  <si>
    <t>_kolo-toure3202_</t>
  </si>
  <si>
    <t xml:space="preserve">
									Jul 2, 2000							</t>
  </si>
  <si>
    <t xml:space="preserve">Peter Ramage </t>
  </si>
  <si>
    <t>peter-ramage</t>
  </si>
  <si>
    <t>_peter-ramage28801_</t>
  </si>
  <si>
    <t xml:space="preserve">Josh Harrop </t>
  </si>
  <si>
    <t>josh-harrop</t>
  </si>
  <si>
    <t>_josh-harrop289844_</t>
  </si>
  <si>
    <t xml:space="preserve">Paul Marquis </t>
  </si>
  <si>
    <t>paul-marquis</t>
  </si>
  <si>
    <t>_paul-marquis229828_</t>
  </si>
  <si>
    <t xml:space="preserve">Nathan Holland </t>
  </si>
  <si>
    <t>nathan-holland</t>
  </si>
  <si>
    <t>_nathan-holland337321_</t>
  </si>
  <si>
    <t xml:space="preserve">Jak Alnwick </t>
  </si>
  <si>
    <t>jak-alnwick</t>
  </si>
  <si>
    <t>_jak-alnwick128895_</t>
  </si>
  <si>
    <t xml:space="preserve">Khanya Leshabela </t>
  </si>
  <si>
    <t>khanya-leshabela</t>
  </si>
  <si>
    <t>_khanya-leshabela461882_</t>
  </si>
  <si>
    <t xml:space="preserve">Lewis Brunt </t>
  </si>
  <si>
    <t>lewis-brunt</t>
  </si>
  <si>
    <t>_lewis-brunt533657_</t>
  </si>
  <si>
    <t xml:space="preserve">Bobby Bowry </t>
  </si>
  <si>
    <t>bobby-bowry</t>
  </si>
  <si>
    <t>_bobby-bowry222490_</t>
  </si>
  <si>
    <t xml:space="preserve">Jonjo Dickman </t>
  </si>
  <si>
    <t>jonjo-dickman</t>
  </si>
  <si>
    <t>_jonjo-dickman3773_</t>
  </si>
  <si>
    <t xml:space="preserve">George Honeyman </t>
  </si>
  <si>
    <t>george-honeyman</t>
  </si>
  <si>
    <t>_george-honeyman218140_</t>
  </si>
  <si>
    <t xml:space="preserve">Dan N'Lundulu </t>
  </si>
  <si>
    <t>dan-nlundulu</t>
  </si>
  <si>
    <t>_dan-nlundulu346482_</t>
  </si>
  <si>
    <t xml:space="preserve">Paul Jones </t>
  </si>
  <si>
    <t>paul-jones</t>
  </si>
  <si>
    <t>_paul-jones97920_</t>
  </si>
  <si>
    <t xml:space="preserve">Scott Murray </t>
  </si>
  <si>
    <t>scott-murray</t>
  </si>
  <si>
    <t>_scott-murray13417_</t>
  </si>
  <si>
    <t xml:space="preserve">Max Kilman </t>
  </si>
  <si>
    <t>max-kilman</t>
  </si>
  <si>
    <t>_max-kilman525247_</t>
  </si>
  <si>
    <t xml:space="preserve">CaoimhÃ­n Kelleher </t>
  </si>
  <si>
    <t>caoimhin-kelleher</t>
  </si>
  <si>
    <t>_caoimhin-kelleher340918_</t>
  </si>
  <si>
    <t xml:space="preserve">Adam Rachel </t>
  </si>
  <si>
    <t>adam-rachel</t>
  </si>
  <si>
    <t>_adam-rachel105076_</t>
  </si>
  <si>
    <t xml:space="preserve">Kevin Ellison </t>
  </si>
  <si>
    <t>kevin-ellison</t>
  </si>
  <si>
    <t>_kevin-ellison16881_</t>
  </si>
  <si>
    <t xml:space="preserve">Joel Mumbongo </t>
  </si>
  <si>
    <t>joel-mumbongo</t>
  </si>
  <si>
    <t>_joel-mumbongo381156_</t>
  </si>
  <si>
    <t xml:space="preserve">Amaury Bischoff </t>
  </si>
  <si>
    <t>amaury-bischoff</t>
  </si>
  <si>
    <t>_amaury-bischoff32950_</t>
  </si>
  <si>
    <t xml:space="preserve">Scott Howie </t>
  </si>
  <si>
    <t>scott-howie</t>
  </si>
  <si>
    <t>_scott-howie105170_</t>
  </si>
  <si>
    <t xml:space="preserve">Neil Davis </t>
  </si>
  <si>
    <t>neil-davis</t>
  </si>
  <si>
    <t>_neil-davis230934_</t>
  </si>
  <si>
    <t xml:space="preserve">Alberto MÃ©ndez </t>
  </si>
  <si>
    <t>alberto-mendez</t>
  </si>
  <si>
    <t>_alberto-mendez477_</t>
  </si>
  <si>
    <t xml:space="preserve">Con Blatsis </t>
  </si>
  <si>
    <t>con-blatsis</t>
  </si>
  <si>
    <t>_con-blatsis16700_</t>
  </si>
  <si>
    <t xml:space="preserve">
Oct 7, 2000
</t>
  </si>
  <si>
    <t xml:space="preserve">Ian Cox </t>
  </si>
  <si>
    <t>ian-cox</t>
  </si>
  <si>
    <t>_ian-cox14001_</t>
  </si>
  <si>
    <t xml:space="preserve">Nick Colgan </t>
  </si>
  <si>
    <t>nick-colgan</t>
  </si>
  <si>
    <t>_nick-colgan12690_</t>
  </si>
  <si>
    <t xml:space="preserve">Gunnar Nielsen </t>
  </si>
  <si>
    <t>Faroe Islands</t>
  </si>
  <si>
    <t>gunnar-nielsen</t>
  </si>
  <si>
    <t>_gunnar-nielsen23086_</t>
  </si>
  <si>
    <t xml:space="preserve">Orpheo Keizerweerd </t>
  </si>
  <si>
    <t>orpheo-keizerweerd</t>
  </si>
  <si>
    <t>_orpheo-keizerweerd240271_</t>
  </si>
  <si>
    <t xml:space="preserve">Frankie Bennett </t>
  </si>
  <si>
    <t>frankie-bennett</t>
  </si>
  <si>
    <t>_frankie-bennett226612_</t>
  </si>
  <si>
    <t xml:space="preserve">Lee Harper </t>
  </si>
  <si>
    <t>lee-harper</t>
  </si>
  <si>
    <t>_lee-harper98144_</t>
  </si>
  <si>
    <t xml:space="preserve">Lance Key </t>
  </si>
  <si>
    <t>lance-key</t>
  </si>
  <si>
    <t>_lance-key165697_</t>
  </si>
  <si>
    <t xml:space="preserve">David Busst </t>
  </si>
  <si>
    <t>david-busst</t>
  </si>
  <si>
    <t>_david-busst222492_</t>
  </si>
  <si>
    <t xml:space="preserve">Steve Talboys </t>
  </si>
  <si>
    <t>steve-talboys</t>
  </si>
  <si>
    <t>_steve-talboys227871_</t>
  </si>
  <si>
    <t xml:space="preserve">Stuart Massey </t>
  </si>
  <si>
    <t>stuart-massey</t>
  </si>
  <si>
    <t>_stuart-massey237065_</t>
  </si>
  <si>
    <t xml:space="preserve">Lars Leese </t>
  </si>
  <si>
    <t>lars-leese</t>
  </si>
  <si>
    <t>_lars-leese3128_</t>
  </si>
  <si>
    <t>Premierleague_confirmation</t>
  </si>
  <si>
    <t>prem_apps</t>
  </si>
  <si>
    <t>prem_goals</t>
  </si>
  <si>
    <t>prem_assists</t>
  </si>
  <si>
    <t>prem_own_goals</t>
  </si>
  <si>
    <t>prem_sub_on</t>
  </si>
  <si>
    <t>prem_sub_off</t>
  </si>
  <si>
    <t>prem_yellow</t>
  </si>
  <si>
    <t>prem_snd_yellow</t>
  </si>
  <si>
    <t>prem_red</t>
  </si>
  <si>
    <t>prem_penalty_goals</t>
  </si>
  <si>
    <t>prem_minutes_goal</t>
  </si>
  <si>
    <t>prem_minutes</t>
  </si>
  <si>
    <t>laliga_confirmation</t>
  </si>
  <si>
    <t>laliga_apps</t>
  </si>
  <si>
    <t>laliga_goals</t>
  </si>
  <si>
    <t>laliga_assists</t>
  </si>
  <si>
    <t>laliga_own_goals</t>
  </si>
  <si>
    <t>laliga_sub_on</t>
  </si>
  <si>
    <t>laliga_sub_off</t>
  </si>
  <si>
    <t>laliga_yellow</t>
  </si>
  <si>
    <t>laliga_snd_yellow</t>
  </si>
  <si>
    <t>laliga_red</t>
  </si>
  <si>
    <t>laliga_penalty_goals</t>
  </si>
  <si>
    <t>laliga_minutes_goal</t>
  </si>
  <si>
    <t>laliga_minutes</t>
  </si>
  <si>
    <t>bundesliga_confirmation</t>
  </si>
  <si>
    <t>bundesliga_apps</t>
  </si>
  <si>
    <t>bundesliga_goals</t>
  </si>
  <si>
    <t>bundesliga_assists</t>
  </si>
  <si>
    <t>bundesliga_own_goals</t>
  </si>
  <si>
    <t>bundesliga_sub_on</t>
  </si>
  <si>
    <t>bundesliga_sub_off</t>
  </si>
  <si>
    <t>bundesliga_yellow</t>
  </si>
  <si>
    <t>bundesliga_snd_yellow</t>
  </si>
  <si>
    <t>bundesliga_red</t>
  </si>
  <si>
    <t>bundesliga_penalty_goals</t>
  </si>
  <si>
    <t>bundesliga_minutes_goal</t>
  </si>
  <si>
    <t>bundesliga_minutes</t>
  </si>
  <si>
    <t>eredivisie_confirmation</t>
  </si>
  <si>
    <t>eredivisie_apps</t>
  </si>
  <si>
    <t>eredivisie_goals</t>
  </si>
  <si>
    <t>eredivisie_assists</t>
  </si>
  <si>
    <t>eredivisie_own_goals</t>
  </si>
  <si>
    <t>eredivisie_sub_on</t>
  </si>
  <si>
    <t>eredivisie_sub_off</t>
  </si>
  <si>
    <t>eredivisie_yellow</t>
  </si>
  <si>
    <t>eredivisie_snd_yellow</t>
  </si>
  <si>
    <t>eredivisie_red</t>
  </si>
  <si>
    <t>eredivisie_penalty_goals</t>
  </si>
  <si>
    <t>eredivisie_minutes_goal</t>
  </si>
  <si>
    <t>eredivisie_minutes</t>
  </si>
  <si>
    <t>seriea_confirmation</t>
  </si>
  <si>
    <t>seriea_apps</t>
  </si>
  <si>
    <t>seriea_goals</t>
  </si>
  <si>
    <t>seriea_assists</t>
  </si>
  <si>
    <t>seriea_own_goals</t>
  </si>
  <si>
    <t>seriea_sub_on</t>
  </si>
  <si>
    <t>seriea_sub_off</t>
  </si>
  <si>
    <t>seriea_yellow</t>
  </si>
  <si>
    <t>seriea_snd_yellow</t>
  </si>
  <si>
    <t>seriea_red</t>
  </si>
  <si>
    <t>seriea_penalty_goals</t>
  </si>
  <si>
    <t>seriea_minutes_goal</t>
  </si>
  <si>
    <t>seriea_minutes</t>
  </si>
  <si>
    <t>concatenation</t>
  </si>
  <si>
    <t>_ethan-nwaneri890719_leagues</t>
  </si>
  <si>
    <t>_harvey-elliott565822_leagues</t>
  </si>
  <si>
    <t>_matthew-briggs51318_leagues</t>
  </si>
  <si>
    <t>_izzy-brown245805_leagues</t>
  </si>
  <si>
    <t>_aaron-lennon14221_leagues</t>
  </si>
  <si>
    <t>_jose-baxter82734_leagues</t>
  </si>
  <si>
    <t>_rushian-hepburn-murphy314237_leagues</t>
  </si>
  <si>
    <t>_reece-oxford314295_leagues</t>
  </si>
  <si>
    <t>_jack-robinson128909_leagues</t>
  </si>
  <si>
    <t>_jack-wilshere74223_leagues</t>
  </si>
  <si>
    <t>_mark-platts107100_leagues</t>
  </si>
  <si>
    <t>_angel-gomes392770_leagues</t>
  </si>
  <si>
    <t>_james-vaughan30471_leagues</t>
  </si>
  <si>
    <t>_antwoine-hackford670859_leagues</t>
  </si>
  <si>
    <t>_wayne-rooney3332_leagues</t>
  </si>
  <si>
    <t>_james-milner3333_leagues</t>
  </si>
  <si>
    <t>_dane-scarlett670883_leagues</t>
  </si>
  <si>
    <t>_francis-jeffers3186_leagues</t>
  </si>
  <si>
    <t>_jonathan-leko314266_leagues</t>
  </si>
  <si>
    <t>_andy-campbell12689_leagues</t>
  </si>
  <si>
    <t>_jack-rodwell57079_leagues</t>
  </si>
  <si>
    <t>_neil-finn230514_leagues</t>
  </si>
  <si>
    <t>_david-beresford236388_leagues</t>
  </si>
  <si>
    <t>_gary-mcsheffrey25383_leagues</t>
  </si>
  <si>
    <t>_owen-morrison42365_leagues</t>
  </si>
  <si>
    <t>_shola-shoretire640026_leagues</t>
  </si>
  <si>
    <t>_stephen-carr4046_leagues</t>
  </si>
  <si>
    <t>_adam-armstrong250426_leagues</t>
  </si>
  <si>
    <t>_kazenga-lualua52576_leagues</t>
  </si>
  <si>
    <t>_ben-woodburn344015_leagues</t>
  </si>
  <si>
    <t>_jody-morris3171_leagues</t>
  </si>
  <si>
    <t>_patrick-roberts225452_leagues</t>
  </si>
  <si>
    <t>_emile-heskey3142_leagues</t>
  </si>
  <si>
    <t>_joe-cole3876_leagues</t>
  </si>
  <si>
    <t>_gareth-barry3291_leagues</t>
  </si>
  <si>
    <t>_josh-walker39930_leagues</t>
  </si>
  <si>
    <t>_rob-bowman176008_leagues</t>
  </si>
  <si>
    <t>_callum-hudson-odoi392768_leagues</t>
  </si>
  <si>
    <t>_oliver-shenton335541_leagues</t>
  </si>
  <si>
    <t>_serge-gnabry159471_leagues</t>
  </si>
  <si>
    <t>_cesc-fabregas8806_leagues</t>
  </si>
  <si>
    <t>_ainsley-maitland-niles285845_leagues</t>
  </si>
  <si>
    <t>_raheem-sterling134425_leagues</t>
  </si>
  <si>
    <t>_gavin-mcgowan106913_leagues</t>
  </si>
  <si>
    <t>_richard-dunne3807_leagues</t>
  </si>
  <si>
    <t>_luke-shaw183288_leagues</t>
  </si>
  <si>
    <t>_joel-asoro375391_leagues</t>
  </si>
  <si>
    <t>_bukayo-saka433177_leagues</t>
  </si>
  <si>
    <t>_micah-richards32617_leagues</t>
  </si>
  <si>
    <t>_tyler-roberts296986_leagues</t>
  </si>
  <si>
    <t>_michael-branch10393_leagues</t>
  </si>
  <si>
    <t>_tommy-williamson9219_leagues</t>
  </si>
  <si>
    <t>_moussa-dembele229004_leagues</t>
  </si>
  <si>
    <t>_michael-owen1397_leagues</t>
  </si>
  <si>
    <t>_andy-turner226596_leagues</t>
  </si>
  <si>
    <t>_daniel-sturridge47082_leagues</t>
  </si>
  <si>
    <t>_ben-sahar40436_leagues</t>
  </si>
  <si>
    <t>_rekeem-harper456877_leagues</t>
  </si>
  <si>
    <t>_adam-henley173585_leagues</t>
  </si>
  <si>
    <t>_mason-greenwood532826_leagues</t>
  </si>
  <si>
    <t>_nigel-quashie4139_leagues</t>
  </si>
  <si>
    <t>_wesley-boyle107186_leagues</t>
  </si>
  <si>
    <t>_tommy-wright8057_leagues</t>
  </si>
  <si>
    <t>_alan-maybury12597_leagues</t>
  </si>
  <si>
    <t>_rio-ferdinand3235_leagues</t>
  </si>
  <si>
    <t>_josh-tymon419929_leagues</t>
  </si>
  <si>
    <t>_richard-wright3120_leagues</t>
  </si>
  <si>
    <t>_ricardo-vaz-te9413_leagues</t>
  </si>
  <si>
    <t>_harry-kewell3241_leagues</t>
  </si>
  <si>
    <t>_michael-ball9423_leagues</t>
  </si>
  <si>
    <t>_michael-obafemi444208_leagues</t>
  </si>
  <si>
    <t>_adam-murray9408_leagues</t>
  </si>
  <si>
    <t>_phil-foden406635_leagues</t>
  </si>
  <si>
    <t>_bobby-clark712117_leagues</t>
  </si>
  <si>
    <t>_josh-mceachran128905_leagues</t>
  </si>
  <si>
    <t>_danny-cadamarteri4220_leagues</t>
  </si>
  <si>
    <t>_carney-chukwuemeka659459_leagues</t>
  </si>
  <si>
    <t>_jonathan-bewers4073_leagues</t>
  </si>
  <si>
    <t>_martin-cranie27659_leagues</t>
  </si>
  <si>
    <t>_lennard-sowah74124_leagues</t>
  </si>
  <si>
    <t>_federico-macheda61887_leagues</t>
  </si>
  <si>
    <t>_andre-green309841_leagues</t>
  </si>
  <si>
    <t>_liam-delap610849_leagues</t>
  </si>
  <si>
    <t>_mat-sadler3930_leagues</t>
  </si>
  <si>
    <t>_danny-livesey10054_leagues</t>
  </si>
  <si>
    <t>_ross-barkley131978_leagues</t>
  </si>
  <si>
    <t>_matt-oakley3784_leagues</t>
  </si>
  <si>
    <t>_robert-huth2998_leagues</t>
  </si>
  <si>
    <t>_rico-lewis701057_leagues</t>
  </si>
  <si>
    <t>_willie-boland12684_leagues</t>
  </si>
  <si>
    <t>_philip-ifil28805_leagues</t>
  </si>
  <si>
    <t>_stewart-downing4063_leagues</t>
  </si>
  <si>
    <t>_sam-hutchinson40617_leagues</t>
  </si>
  <si>
    <t>_ritchie-humphreys66930_leagues</t>
  </si>
  <si>
    <t>_carlos-marinelli29613_leagues</t>
  </si>
  <si>
    <t>_darren-bent13239_leagues</t>
  </si>
  <si>
    <t>_lee-cattermole37363_leagues</t>
  </si>
  <si>
    <t>_tom-davies314210_leagues</t>
  </si>
  <si>
    <t>_james-ward-prowse181579_leagues</t>
  </si>
  <si>
    <t>_louis-moult125561_leagues</t>
  </si>
  <si>
    <t>_jay-mceveley3825_leagues</t>
  </si>
  <si>
    <t>_daniel-jebbison746740_leagues</t>
  </si>
  <si>
    <t>_alejandro-garnacho811779_leagues</t>
  </si>
  <si>
    <t>_nicky-butt3543_leagues</t>
  </si>
  <si>
    <t>_troy-parrott552655_leagues</t>
  </si>
  <si>
    <t>_stefan-bajcetic864799_leagues</t>
  </si>
  <si>
    <t>_nathan-ake177476_leagues</t>
  </si>
  <si>
    <t>_chris-doig9973_leagues</t>
  </si>
  <si>
    <t>_jordan-stewart9217_leagues</t>
  </si>
  <si>
    <t>_frank-nouble119123_leagues</t>
  </si>
  <si>
    <t>_aaron-doran96148_leagues</t>
  </si>
  <si>
    <t>_martyn-waghorn61674_leagues</t>
  </si>
  <si>
    <t>_kevin-ellis224358_leagues</t>
  </si>
  <si>
    <t>_george-ndah9169_leagues</t>
  </si>
  <si>
    <t>_chuba-akpom197642_leagues</t>
  </si>
  <si>
    <t>_anthony-grant31698_leagues</t>
  </si>
  <si>
    <t>_sonny-perkins670877_leagues</t>
  </si>
  <si>
    <t>_jeffrey-bruma88721_leagues</t>
  </si>
  <si>
    <t>_james-garner505219_leagues</t>
  </si>
  <si>
    <t>_nedum-onuoha28810_leagues</t>
  </si>
  <si>
    <t>_james-morrison27614_leagues</t>
  </si>
  <si>
    <t>_david-murphy3868_leagues</t>
  </si>
  <si>
    <t>_danny-welbeck67063_leagues</t>
  </si>
  <si>
    <t>_matthew-bates29149_leagues</t>
  </si>
  <si>
    <t>_victor-anichebe39532_leagues</t>
  </si>
  <si>
    <t>_leon-best28244_leagues</t>
  </si>
  <si>
    <t>_mark-cullen127802_leagues</t>
  </si>
  <si>
    <t>_sam-field387331_leagues</t>
  </si>
  <si>
    <t>_junior-agogo27761_leagues</t>
  </si>
  <si>
    <t>_anthony-forde146494_leagues</t>
  </si>
  <si>
    <t>_tony-sheridan228613_leagues</t>
  </si>
  <si>
    <t>_wayne-bridge3682_leagues</t>
  </si>
  <si>
    <t>_alan-smith3768_leagues</t>
  </si>
  <si>
    <t>_john-terry3160_leagues</t>
  </si>
  <si>
    <t>_kerim-frei146844_leagues</t>
  </si>
  <si>
    <t>_phil-neville3404_leagues</t>
  </si>
  <si>
    <t>_lewis-richardson657863_leagues</t>
  </si>
  <si>
    <t>_brandon-pierrick703470_leagues</t>
  </si>
  <si>
    <t>_neal-bartlett229822_leagues</t>
  </si>
  <si>
    <t>_tom-james325105_leagues</t>
  </si>
  <si>
    <t>_liam-cooper75067_leagues</t>
  </si>
  <si>
    <t>_callum-mcmanaman61711_leagues</t>
  </si>
  <si>
    <t>_phil-jones117996_leagues</t>
  </si>
  <si>
    <t>_michael-carrick3878_leagues</t>
  </si>
  <si>
    <t>_kieran-richardson3548_leagues</t>
  </si>
  <si>
    <t>_scott-mcdonald13799_leagues</t>
  </si>
  <si>
    <t>_rafael61892_leagues</t>
  </si>
  <si>
    <t>_reiss-nelson340325_leagues</t>
  </si>
  <si>
    <t>_matty-daly566349_leagues</t>
  </si>
  <si>
    <t>_andrew-davies3869_leagues</t>
  </si>
  <si>
    <t>_dion-pereira499604_leagues</t>
  </si>
  <si>
    <t>_nathan-delfouneso62642_leagues</t>
  </si>
  <si>
    <t>_osei-sankofa4105_leagues</t>
  </si>
  <si>
    <t>_aiden-oneill385918_leagues</t>
  </si>
  <si>
    <t>_declan-john238585_leagues</t>
  </si>
  <si>
    <t>_andy-carroll48066_leagues</t>
  </si>
  <si>
    <t>_gary-twigg12402_leagues</t>
  </si>
  <si>
    <t>_darren-ambrose4086_leagues</t>
  </si>
  <si>
    <t>_gabriel-martinelli655488_leagues</t>
  </si>
  <si>
    <t>_timothy-fosu-mensah315131_leagues</t>
  </si>
  <si>
    <t>_adam-johnson31579_leagues</t>
  </si>
  <si>
    <t>_tyrese-campbell382554_leagues</t>
  </si>
  <si>
    <t>_graham-barrett3290_leagues</t>
  </si>
  <si>
    <t>_stephen-mcphail3764_leagues</t>
  </si>
  <si>
    <t>_andy-gray13575_leagues</t>
  </si>
  <si>
    <t>_aaron-hughes3580_leagues</t>
  </si>
  <si>
    <t>_manu-garcia277118_leagues</t>
  </si>
  <si>
    <t>_steven-taylor17273_leagues</t>
  </si>
  <si>
    <t>_adam-campbell204354_leagues</t>
  </si>
  <si>
    <t>_trent-alexander-arnold314353_leagues</t>
  </si>
  <si>
    <t>_louis-laing110865_leagues</t>
  </si>
  <si>
    <t>_damien-duff3259_leagues</t>
  </si>
  <si>
    <t>_darius-vassell3236_leagues</t>
  </si>
  <si>
    <t>_elliot-anderson567576_leagues</t>
  </si>
  <si>
    <t>_jamie-slabber16740_leagues</t>
  </si>
  <si>
    <t>_steve-brooker48086_leagues</t>
  </si>
  <si>
    <t>_sol-campbell3198_leagues</t>
  </si>
  <si>
    <t>_neil-clement3789_leagues</t>
  </si>
  <si>
    <t>_oliver-skipp406638_leagues</t>
  </si>
  <si>
    <t>_billy-gilmour423744_leagues</t>
  </si>
  <si>
    <t>_kayne-ramsay530879_leagues</t>
  </si>
  <si>
    <t>_abdul-razak177321_leagues</t>
  </si>
  <si>
    <t>_sam-gallagher227183_leagues</t>
  </si>
  <si>
    <t>_ian-selley175991_leagues</t>
  </si>
  <si>
    <t>_will-fish640245_leagues</t>
  </si>
  <si>
    <t>_stephen-hughes10400_leagues</t>
  </si>
  <si>
    <t>_darren-eadie4256_leagues</t>
  </si>
  <si>
    <t>_jon-flanagan145922_leagues</t>
  </si>
  <si>
    <t>_charles-nzogbia22165_leagues</t>
  </si>
  <si>
    <t>_tino-anjorin433181_leagues</t>
  </si>
  <si>
    <t>_jaroslaw-fojut34652_leagues</t>
  </si>
  <si>
    <t>_brian-launders227861_leagues</t>
  </si>
  <si>
    <t>_freddie-sears70714_leagues</t>
  </si>
  <si>
    <t>_richie-ryan4133_leagues</t>
  </si>
  <si>
    <t>_paolo-vernazza14080_leagues</t>
  </si>
  <si>
    <t>_emiliano-insua45599_leagues</t>
  </si>
  <si>
    <t>_reece-grego-cox264199_leagues</t>
  </si>
  <si>
    <t>_gael-clichy7449_leagues</t>
  </si>
  <si>
    <t>_marcus-rashford258923_leagues</t>
  </si>
  <si>
    <t>_hannibal-mejbri607224_leagues</t>
  </si>
  <si>
    <t>_noel-whelan3315_leagues</t>
  </si>
  <si>
    <t>_lee-briscoe13994_leagues</t>
  </si>
  <si>
    <t>_josh-vela173804_leagues</t>
  </si>
  <si>
    <t>_declan-rice357662_leagues</t>
  </si>
  <si>
    <t>_derek-allan14761_leagues</t>
  </si>
  <si>
    <t>_paris-simmons61671_leagues</t>
  </si>
  <si>
    <t>_franck-songoo34839_leagues</t>
  </si>
  <si>
    <t>_ian-harte3634_leagues</t>
  </si>
  <si>
    <t>_max-thompson598958_leagues</t>
  </si>
  <si>
    <t>_jordan-henderson61651_leagues</t>
  </si>
  <si>
    <t>_jamie-forrester67378_leagues</t>
  </si>
  <si>
    <t>_calum-davenport4221_leagues</t>
  </si>
  <si>
    <t>_filipe-oliveira3178_leagues</t>
  </si>
  <si>
    <t>_fikayo-tomori303254_leagues</t>
  </si>
  <si>
    <t>_dexter-blackstock28491_leagues</t>
  </si>
  <si>
    <t>_scott-carson14555_leagues</t>
  </si>
  <si>
    <t>_kevin-gibbens109490_leagues</t>
  </si>
  <si>
    <t>_gael-kakuta74297_leagues</t>
  </si>
  <si>
    <t>_jordan-rossiter258924_leagues</t>
  </si>
  <si>
    <t>_kyel-reid39709_leagues</t>
  </si>
  <si>
    <t>_james-wilson214104_leagues</t>
  </si>
  <si>
    <t>_neil-shipperley13801_leagues</t>
  </si>
  <si>
    <t>_mark-tinkler55427_leagues</t>
  </si>
  <si>
    <t>_matthew-jones4252_leagues</t>
  </si>
  <si>
    <t>_robbie-fowler3225_leagues</t>
  </si>
  <si>
    <t>_gavin-hoyte44793_leagues</t>
  </si>
  <si>
    <t>_brahim-diaz314678_leagues</t>
  </si>
  <si>
    <t>_justin-hoyte7335_leagues</t>
  </si>
  <si>
    <t>_adam-mitchell196316_leagues</t>
  </si>
  <si>
    <t>_danny-hill228070_leagues</t>
  </si>
  <si>
    <t>_grant-hanley121385_leagues</t>
  </si>
  <si>
    <t>_dwight-mcneil584769_leagues</t>
  </si>
  <si>
    <t>_fabio-borini96754_leagues</t>
  </si>
  <si>
    <t>_carlton-cole3179_leagues</t>
  </si>
  <si>
    <t>_armando-broja571743_leagues</t>
  </si>
  <si>
    <t>_armand-traore33783_leagues</t>
  </si>
  <si>
    <t>_jay-bothroyd8188_leagues</t>
  </si>
  <si>
    <t>_jonathan-spector24637_leagues</t>
  </si>
  <si>
    <t>_steven-gerrard3109_leagues</t>
  </si>
  <si>
    <t>_aaron-rowe657994_leagues</t>
  </si>
  <si>
    <t>_josh-onomah243589_leagues</t>
  </si>
  <si>
    <t>_paul-gallagher10501_leagues</t>
  </si>
  <si>
    <t>_tony-mcmahon29154_leagues</t>
  </si>
  <si>
    <t>_jon-harley4014_leagues</t>
  </si>
  <si>
    <t>_jake-clarke-salter316551_leagues</t>
  </si>
  <si>
    <t>_milos-veljkovic202228_leagues</t>
  </si>
  <si>
    <t>_darren-pratley28957_leagues</t>
  </si>
  <si>
    <t>_mikael-mandron218144_leagues</t>
  </si>
  <si>
    <t>_nabil-abidallah13236_leagues</t>
  </si>
  <si>
    <t>_ledley-king3360_leagues</t>
  </si>
  <si>
    <t>_kieran-dowell258916_leagues</t>
  </si>
  <si>
    <t>_michael-duberry3633_leagues</t>
  </si>
  <si>
    <t>_wes-brown3405_leagues</t>
  </si>
  <si>
    <t>_lasse-sorensen357967_leagues</t>
  </si>
  <si>
    <t>_mark-ford176013_leagues</t>
  </si>
  <si>
    <t>_calum-chambers215118_leagues</t>
  </si>
  <si>
    <t>_kevin-sharp45489_leagues</t>
  </si>
  <si>
    <t>_romeo-lavia628451_leagues</t>
  </si>
  <si>
    <t>_michael-brown13509_leagues</t>
  </si>
  <si>
    <t>_lee-hendrie4069_leagues</t>
  </si>
  <si>
    <t>_nicky-law43265_leagues</t>
  </si>
  <si>
    <t>_jason-kennedy29423_leagues</t>
  </si>
  <si>
    <t>_adnan-januzaj177847_leagues</t>
  </si>
  <si>
    <t>_tammy-abraham331726_leagues</t>
  </si>
  <si>
    <t>_peter-whittingham3762_leagues</t>
  </si>
  <si>
    <t>_jason-blunt225922_leagues</t>
  </si>
  <si>
    <t>_james-beattie3112_leagues</t>
  </si>
  <si>
    <t>_nick-barmby3222_leagues</t>
  </si>
  <si>
    <t>_reece-burke264220_leagues</t>
  </si>
  <si>
    <t>_isaac-price612749_leagues</t>
  </si>
  <si>
    <t>_joe-willock340329_leagues</t>
  </si>
  <si>
    <t>_tim-iroegbunam696589_leagues</t>
  </si>
  <si>
    <t>_michael-johnson45274_leagues</t>
  </si>
  <si>
    <t>_danny-thomas34614_leagues</t>
  </si>
  <si>
    <t>_jonathan-rowe672381_leagues</t>
  </si>
  <si>
    <t>_rafael-camacho400831_leagues</t>
  </si>
  <si>
    <t>_david-kerr226944_leagues</t>
  </si>
  <si>
    <t>_nico-yennaris122721_leagues</t>
  </si>
  <si>
    <t>_lee-boylan66498_leagues</t>
  </si>
  <si>
    <t>_david-grondin12626_leagues</t>
  </si>
  <si>
    <t>_fabio-carvalho559263_leagues</t>
  </si>
  <si>
    <t>_arturo-lupoli22227_leagues</t>
  </si>
  <si>
    <t>_juan-larios646738_leagues</t>
  </si>
  <si>
    <t>_danny-ward124172_leagues</t>
  </si>
  <si>
    <t>_gavin-holligan16067_leagues</t>
  </si>
  <si>
    <t>_john-hills14023_leagues</t>
  </si>
  <si>
    <t>_ki-jana-hoever485583_leagues</t>
  </si>
  <si>
    <t>_josh-murphy199528_leagues</t>
  </si>
  <si>
    <t>_dominic-samuel203784_leagues</t>
  </si>
  <si>
    <t>_jake-hesketh315185_leagues</t>
  </si>
  <si>
    <t>_eric-garcia466794_leagues</t>
  </si>
  <si>
    <t>_gerard-pique18944_leagues</t>
  </si>
  <si>
    <t>_giuseppe-rossi19104_leagues</t>
  </si>
  <si>
    <t>_elliot-lee229826_leagues</t>
  </si>
  <si>
    <t>_steve-basham13663_leagues</t>
  </si>
  <si>
    <t>_tyler-onyango663225_leagues</t>
  </si>
  <si>
    <t>_keith-oneill10017_leagues</t>
  </si>
  <si>
    <t>_jose-pozo195605_leagues</t>
  </si>
  <si>
    <t>_tommy-doyle433183_leagues</t>
  </si>
  <si>
    <t>_lewis-dobbin627248_leagues</t>
  </si>
  <si>
    <t>_jason-euell3092_leagues</t>
  </si>
  <si>
    <t>_tom-edwards430788_leagues</t>
  </si>
  <si>
    <t>_kevin-watson13432_leagues</t>
  </si>
  <si>
    <t>_jonathan-woodgate3224_leagues</t>
  </si>
  <si>
    <t>_david-bellion3115_leagues</t>
  </si>
  <si>
    <t>_david-dunn4243_leagues</t>
  </si>
  <si>
    <t>_rolando-aarons258188_leagues</t>
  </si>
  <si>
    <t>_tino-livramento503981_leagues</t>
  </si>
  <si>
    <t>_eddie-nketiah340324_leagues</t>
  </si>
  <si>
    <t>_cameron-borthwick-jackson258879_leagues</t>
  </si>
  <si>
    <t>_marcus-hall13578_leagues</t>
  </si>
  <si>
    <t>_thomas-hitzlsperger1573_leagues</t>
  </si>
  <si>
    <t>_daniel-ayala78966_leagues</t>
  </si>
  <si>
    <t>_josh-martin547534_leagues</t>
  </si>
  <si>
    <t>_russell-watkinson225986_leagues</t>
  </si>
  <si>
    <t>_yoann-folly7021_leagues</t>
  </si>
  <si>
    <t>_abdisalam-ibrahim121406_leagues</t>
  </si>
  <si>
    <t>_nathan-eccleston88983_leagues</t>
  </si>
  <si>
    <t>_owen-bevan583990_leagues</t>
  </si>
  <si>
    <t>_michael-harriman155233_leagues</t>
  </si>
  <si>
    <t>_suso111961_leagues</t>
  </si>
  <si>
    <t>_jamie-milligan105200_leagues</t>
  </si>
  <si>
    <t>_ben-thornley16727_leagues</t>
  </si>
  <si>
    <t>_curtis-jones433188_leagues</t>
  </si>
  <si>
    <t>_jlloyd-samuel4067_leagues</t>
  </si>
  <si>
    <t>_michael-folivi479939_leagues</t>
  </si>
  <si>
    <t>_iyseden-christie98157_leagues</t>
  </si>
  <si>
    <t>_jesurun-rak-sakyi586834_leagues</t>
  </si>
  <si>
    <t>_harrison-reed226973_leagues</t>
  </si>
  <si>
    <t>_alan-quinn15561_leagues</t>
  </si>
  <si>
    <t>_elliot-omozusi47844_leagues</t>
  </si>
  <si>
    <t>_paul-pogba122153_leagues</t>
  </si>
  <si>
    <t>_kieran-lee50439_leagues</t>
  </si>
  <si>
    <t>_rory-allen109485_leagues</t>
  </si>
  <si>
    <t>_quincy-owusu-abeyie14551_leagues</t>
  </si>
  <si>
    <t>_john-swift197693_leagues</t>
  </si>
  <si>
    <t>_graham-kavanagh12712_leagues</t>
  </si>
  <si>
    <t>_stephen-robinson33500_leagues</t>
  </si>
  <si>
    <t>_adam-idah434223_leagues</t>
  </si>
  <si>
    <t>_jon-wright224438_leagues</t>
  </si>
  <si>
    <t>_ignasi-miquel70245_leagues</t>
  </si>
  <si>
    <t>_alex-nimely121410_leagues</t>
  </si>
  <si>
    <t>_kerrea-gilbert34562_leagues</t>
  </si>
  <si>
    <t>_jeremie-aliadiere3266_leagues</t>
  </si>
  <si>
    <t>_anthony-gordon503733_leagues</t>
  </si>
  <si>
    <t>_brian-kerr3260_leagues</t>
  </si>
  <si>
    <t>_kelechi-iheanacho295330_leagues</t>
  </si>
  <si>
    <t>_shola-ameobi3276_leagues</t>
  </si>
  <si>
    <t>_kevin-gallen13727_leagues</t>
  </si>
  <si>
    <t>_david-wheater29199_leagues</t>
  </si>
  <si>
    <t>_andrew-ducros109483_leagues</t>
  </si>
  <si>
    <t>_indiana-vassilev469860_leagues</t>
  </si>
  <si>
    <t>_danny-crow25818_leagues</t>
  </si>
  <si>
    <t>_lucas-piazon176485_leagues</t>
  </si>
  <si>
    <t>_jonathan-walters3306_leagues</t>
  </si>
  <si>
    <t>_muamer-tankovic198513_leagues</t>
  </si>
  <si>
    <t>_david-thompson4127_leagues</t>
  </si>
  <si>
    <t>_pedro-chirivella242273_leagues</t>
  </si>
  <si>
    <t>_paul-shepherd228811_leagues</t>
  </si>
  <si>
    <t>_shaun-byrne3882_leagues</t>
  </si>
  <si>
    <t>_gavin-strachan41027_leagues</t>
  </si>
  <si>
    <t>_jamie-carragher3597_leagues</t>
  </si>
  <si>
    <t>_isaiah-osbourne45276_leagues</t>
  </si>
  <si>
    <t>_stuart-nicholson37683_leagues</t>
  </si>
  <si>
    <t>_ovie-ejaria337284_leagues</t>
  </si>
  <si>
    <t>_will-keane118535_leagues</t>
  </si>
  <si>
    <t>_dani-pacheco28285_leagues</t>
  </si>
  <si>
    <t>_stuart-campbell49699_leagues</t>
  </si>
  <si>
    <t>_mark-jackson48257_leagues</t>
  </si>
  <si>
    <t>_james-tomkins61592_leagues</t>
  </si>
  <si>
    <t>_darren-caskey13696_leagues</t>
  </si>
  <si>
    <t>_clinton-morrison3145_leagues</t>
  </si>
  <si>
    <t>_johan-djourou34561_leagues</t>
  </si>
  <si>
    <t>_ryan-seager247647_leagues</t>
  </si>
  <si>
    <t>_richard-edghill13724_leagues</t>
  </si>
  <si>
    <t>_theo-corbeanu568535_leagues</t>
  </si>
  <si>
    <t>_samir-carruthers146488_leagues</t>
  </si>
  <si>
    <t>_shayne-bradley211242_leagues</t>
  </si>
  <si>
    <t>_levi-lumeka537182_leagues</t>
  </si>
  <si>
    <t>_ruben-loftus-cheek202886_leagues</t>
  </si>
  <si>
    <t>_andreas-weimann49693_leagues</t>
  </si>
  <si>
    <t>_matt-targett250478_leagues</t>
  </si>
  <si>
    <t>_paul-robinson3630_leagues</t>
  </si>
  <si>
    <t>_caleb-watts610665_leagues</t>
  </si>
  <si>
    <t>_tom-cairney123275_leagues</t>
  </si>
  <si>
    <t>_thomas-butler4132_leagues</t>
  </si>
  <si>
    <t>_tony-vaughan224431_leagues</t>
  </si>
  <si>
    <t>_ishmael-miller38776_leagues</t>
  </si>
  <si>
    <t>_sammy-ameobi92381_leagues</t>
  </si>
  <si>
    <t>_anthony-elanga583189_leagues</t>
  </si>
  <si>
    <t>_lee-matthews20977_leagues</t>
  </si>
  <si>
    <t>_domingos-quina391719_leagues</t>
  </si>
  <si>
    <t>_peter-clarke25201_leagues</t>
  </si>
  <si>
    <t>_nick-crittenden107085_leagues</t>
  </si>
  <si>
    <t>_tyler-morton618494_leagues</t>
  </si>
  <si>
    <t>_john-eyre236403_leagues</t>
  </si>
  <si>
    <t>_marvin-robinson25387_leagues</t>
  </si>
  <si>
    <t>_craig-eastmond67426_leagues</t>
  </si>
  <si>
    <t>_femi-seriki638649_leagues</t>
  </si>
  <si>
    <t>_matt-derbyshire15175_leagues</t>
  </si>
  <si>
    <t>_stephen-ireland34838_leagues</t>
  </si>
  <si>
    <t>_billy-kenny237558_leagues</t>
  </si>
  <si>
    <t>_nabil-bentaleb245537_leagues</t>
  </si>
  <si>
    <t>_david-hughes106813_leagues</t>
  </si>
  <si>
    <t>_richard-graham222505_leagues</t>
  </si>
  <si>
    <t>_matthew-kilgallon4095_leagues</t>
  </si>
  <si>
    <t>_craig-gardner37171_leagues</t>
  </si>
  <si>
    <t>_ben-johnson468002_leagues</t>
  </si>
  <si>
    <t>_james-mcatee583199_leagues</t>
  </si>
  <si>
    <t>_craig-lynch121334_leagues</t>
  </si>
  <si>
    <t>_alexandre-jankewitz507472_leagues</t>
  </si>
  <si>
    <t>_luke-thomas505194_leagues</t>
  </si>
  <si>
    <t>_fabio61891_leagues</t>
  </si>
  <si>
    <t>_grant-watts238332_leagues</t>
  </si>
  <si>
    <t>_charlie-cresswell597659_leagues</t>
  </si>
  <si>
    <t>_julien-ngoy286005_leagues</t>
  </si>
  <si>
    <t>_terry-cooke13404_leagues</t>
  </si>
  <si>
    <t>_allan-tchaptchet465294_leagues</t>
  </si>
  <si>
    <t>_andreas-christensen196948_leagues</t>
  </si>
  <si>
    <t>_dedryck-boyata88262_leagues</t>
  </si>
  <si>
    <t>_jonathan-franks95808_leagues</t>
  </si>
  <si>
    <t>_jason-gavin10380_leagues</t>
  </si>
  <si>
    <t>_brandon-williams507700_leagues</t>
  </si>
  <si>
    <t>_steve-elliott13457_leagues</t>
  </si>
  <si>
    <t>_jason-mccarthy227185_leagues</t>
  </si>
  <si>
    <t>_beni-baningime399369_leagues</t>
  </si>
  <si>
    <t>_sam-mcmahon223990_leagues</t>
  </si>
  <si>
    <t>_john-curtis7913_leagues</t>
  </si>
  <si>
    <t>_damien-francis11671_leagues</t>
  </si>
  <si>
    <t>_sean-kilgannon12630_leagues</t>
  </si>
  <si>
    <t>_joe-bennett90964_leagues</t>
  </si>
  <si>
    <t>_nick-chadwick3616_leagues</t>
  </si>
  <si>
    <t>_josh-morris121391_leagues</t>
  </si>
  <si>
    <t>_brendan-galloway208244_leagues</t>
  </si>
  <si>
    <t>_tope-obadeyi65692_leagues</t>
  </si>
  <si>
    <t>_stuart-mckinstry592474_leagues</t>
  </si>
  <si>
    <t>_samuele-dalla-bona4291_leagues</t>
  </si>
  <si>
    <t>_wayne-gray14017_leagues</t>
  </si>
  <si>
    <t>_jamie-cureton15469_leagues</t>
  </si>
  <si>
    <t>_greg-cunningham114093_leagues</t>
  </si>
  <si>
    <t>_neco-williams503680_leagues</t>
  </si>
  <si>
    <t>_andreas-pereira203394_leagues</t>
  </si>
  <si>
    <t>_callum-robinson183299_leagues</t>
  </si>
  <si>
    <t>_lewis-bate587003_leagues</t>
  </si>
  <si>
    <t>_seb-hines47839_leagues</t>
  </si>
  <si>
    <t>_gary-neville3403_leagues</t>
  </si>
  <si>
    <t>_paul-huntington45516_leagues</t>
  </si>
  <si>
    <t>_tahith-chong344830_leagues</t>
  </si>
  <si>
    <t>_terry-dunfield54757_leagues</t>
  </si>
  <si>
    <t>_tariq-lamptey504148_leagues</t>
  </si>
  <si>
    <t>_jack-collison61568_leagues</t>
  </si>
  <si>
    <t>_jon-stevenson10435_leagues</t>
  </si>
  <si>
    <t>_zeki-fryers141655_leagues</t>
  </si>
  <si>
    <t>_brandon-mason479942_leagues</t>
  </si>
  <si>
    <t>_jon-routledge98063_leagues</t>
  </si>
  <si>
    <t>_phil-warner66508_leagues</t>
  </si>
  <si>
    <t>_chem-campbell614603_leagues</t>
  </si>
  <si>
    <t>_jaden-philogene-bidace665390_leagues</t>
  </si>
  <si>
    <t>_cole-palmer568177_leagues</t>
  </si>
  <si>
    <t>_dean-leacock4039_leagues</t>
  </si>
  <si>
    <t>_francesco-sanetti106803_leagues</t>
  </si>
  <si>
    <t>_darnell-furlong351755_leagues</t>
  </si>
  <si>
    <t>_nathan-young-coombes581679_leagues</t>
  </si>
  <si>
    <t>_jon-oconnor225080_leagues</t>
  </si>
  <si>
    <t>_marcos-painter36591_leagues</t>
  </si>
  <si>
    <t>_matt-brazier175974_leagues</t>
  </si>
  <si>
    <t>_joe-keenan3162_leagues</t>
  </si>
  <si>
    <t>_conor-mcaleny121260_leagues</t>
  </si>
  <si>
    <t>_matthew-pattison38370_leagues</t>
  </si>
  <si>
    <t>_jimmy-smith39929_leagues</t>
  </si>
  <si>
    <t>_ben-davies192765_leagues</t>
  </si>
  <si>
    <t>_martin-brittain22221_leagues</t>
  </si>
  <si>
    <t>_barry-scott-quinn10028_leagues</t>
  </si>
  <si>
    <t>_martin-taylor3822_leagues</t>
  </si>
  <si>
    <t>_cj-egan-riley581669_leagues</t>
  </si>
  <si>
    <t>_simon-stewart223315_leagues</t>
  </si>
  <si>
    <t>_lee-norfolk224399_leagues</t>
  </si>
  <si>
    <t>_luke-young3271_leagues</t>
  </si>
  <si>
    <t>_stephen-clemence3641_leagues</t>
  </si>
  <si>
    <t>_danny-higginbotham3686_leagues</t>
  </si>
  <si>
    <t>_mark-nicholls107095_leagues</t>
  </si>
  <si>
    <t>_jason-lowe117997_leagues</t>
  </si>
  <si>
    <t>_paul-mcveigh11716_leagues</t>
  </si>
  <si>
    <t>_lukas-nmecha314288_leagues</t>
  </si>
  <si>
    <t>_mike-clegg106894_leagues</t>
  </si>
  <si>
    <t>_andre-wisdom128912_leagues</t>
  </si>
  <si>
    <t>_josh-cullen242606_leagues</t>
  </si>
  <si>
    <t>_jeremy-ngakia503795_leagues</t>
  </si>
  <si>
    <t>_reece-wabara121416_leagues</t>
  </si>
  <si>
    <t>_espen-baardsen3850_leagues</t>
  </si>
  <si>
    <t>_johnny-gorman145488_leagues</t>
  </si>
  <si>
    <t>_bersant-celina229695_leagues</t>
  </si>
  <si>
    <t>_peter-fear109505_leagues</t>
  </si>
  <si>
    <t>_paddy-mcnair167268_leagues</t>
  </si>
  <si>
    <t>_sidnei-tavares511813_leagues</t>
  </si>
  <si>
    <t>_matt-worthington493607_leagues</t>
  </si>
  <si>
    <t>_rees-greenwood320213_leagues</t>
  </si>
  <si>
    <t>_mathew-birley37356_leagues</t>
  </si>
  <si>
    <t>_stuart-wilson107800_leagues</t>
  </si>
  <si>
    <t>_scott-kerr67388_leagues</t>
  </si>
  <si>
    <t>_mark-summerbell195687_leagues</t>
  </si>
  <si>
    <t>_jeremy-sarmiento568005_leagues</t>
  </si>
  <si>
    <t>_chris-kirkland3219_leagues</t>
  </si>
  <si>
    <t>_joe-sheerin107103_leagues</t>
  </si>
  <si>
    <t>_jon-ashton4261_leagues</t>
  </si>
  <si>
    <t>_jared-hodgkiss39927_leagues</t>
  </si>
  <si>
    <t>_axel-tuanzebe342046_leagues</t>
  </si>
  <si>
    <t>_vladimir-weiss92701_leagues</t>
  </si>
  <si>
    <t>_shane-ferguson62052_leagues</t>
  </si>
  <si>
    <t>_dominic-matteo3765_leagues</t>
  </si>
  <si>
    <t>_alex-iwobi242631_leagues</t>
  </si>
  <si>
    <t>_ian-evatt37127_leagues</t>
  </si>
  <si>
    <t>_kelvin-etuhu45792_leagues</t>
  </si>
  <si>
    <t>_adam-forshaw121257_leagues</t>
  </si>
  <si>
    <t>_chris-smalling103427_leagues</t>
  </si>
  <si>
    <t>_johann-smith16887_leagues</t>
  </si>
  <si>
    <t>_rodrigo-possebon73552_leagues</t>
  </si>
  <si>
    <t>_brandon-comley362809_leagues</t>
  </si>
  <si>
    <t>_andy-collett227355_leagues</t>
  </si>
  <si>
    <t>_reda-khadra405686_leagues</t>
  </si>
  <si>
    <t>_ivan-toney251664_leagues</t>
  </si>
  <si>
    <t>_james-sinclair50350_leagues</t>
  </si>
  <si>
    <t>_andrew-eleftheriou476532_leagues</t>
  </si>
  <si>
    <t>_matty-longstaff484387_leagues</t>
  </si>
  <si>
    <t>_gregory-vignal4755_leagues</t>
  </si>
  <si>
    <t>_rhys-weston12725_leagues</t>
  </si>
  <si>
    <t>_gareth-evans214709_leagues</t>
  </si>
  <si>
    <t>_tom-craddock39926_leagues</t>
  </si>
  <si>
    <t>_chris-plummer223571_leagues</t>
  </si>
  <si>
    <t>_jordan-thomas563306_leagues</t>
  </si>
  <si>
    <t>_michael-reddy13257_leagues</t>
  </si>
  <si>
    <t>_malik-buari4268_leagues</t>
  </si>
  <si>
    <t>_emmanuel-frimpong93056_leagues</t>
  </si>
  <si>
    <t>_samuel-edozie680806_leagues</t>
  </si>
  <si>
    <t>_phil-jevons47982_leagues</t>
  </si>
  <si>
    <t>_david-edgar44910_leagues</t>
  </si>
  <si>
    <t>_ryan-garry3206_leagues</t>
  </si>
  <si>
    <t>_ryan-anthony-jones107090_leagues</t>
  </si>
  <si>
    <t>_danny-guthrie16716_leagues</t>
  </si>
  <si>
    <t>_martin-olsson38073_leagues</t>
  </si>
  <si>
    <t>_tony-springett570864_leagues</t>
  </si>
  <si>
    <t>_rodrigo131505_leagues</t>
  </si>
  <si>
    <t>_anthony-folan232443_leagues</t>
  </si>
  <si>
    <t>_marc-bridge-wilkinson39231_leagues</t>
  </si>
  <si>
    <t>_darren-fletcher3547_leagues</t>
  </si>
  <si>
    <t>_josh-sims286919_leagues</t>
  </si>
  <si>
    <t>_steve-haslam13411_leagues</t>
  </si>
  <si>
    <t>_paul-murray19390_leagues</t>
  </si>
  <si>
    <t>_david-bentley3205_leagues</t>
  </si>
  <si>
    <t>_steve-lomas3801_leagues</t>
  </si>
  <si>
    <t>_matt-doherty171679_leagues</t>
  </si>
  <si>
    <t>_chris-riggott3782_leagues</t>
  </si>
  <si>
    <t>_andy-marshall13249_leagues</t>
  </si>
  <si>
    <t>_gavin-mccann4136_leagues</t>
  </si>
  <si>
    <t>_steven-davis28973_leagues</t>
  </si>
  <si>
    <t>_graham-allen224477_leagues</t>
  </si>
  <si>
    <t>_brad-smith175745_leagues</t>
  </si>
  <si>
    <t>_luke-cundle532541_leagues</t>
  </si>
  <si>
    <t>_jamie-barnwell-edinboro230314_leagues</t>
  </si>
  <si>
    <t>_jemal-johnson34851_leagues</t>
  </si>
  <si>
    <t>_garry-monk4111_leagues</t>
  </si>
  <si>
    <t>_john-welsh3313_leagues</t>
  </si>
  <si>
    <t>_marc-albrighton61560_leagues</t>
  </si>
  <si>
    <t>_bradley-wright-phillips28813_leagues</t>
  </si>
  <si>
    <t>_hasney-aljofree20950_leagues</t>
  </si>
  <si>
    <t>_kevin-toner265132_leagues</t>
  </si>
  <si>
    <t>_yan-valery406008_leagues</t>
  </si>
  <si>
    <t>_andrew-couzens176011_leagues</t>
  </si>
  <si>
    <t>_cameron-archer533662_leagues</t>
  </si>
  <si>
    <t>_malcolm-christie3790_leagues</t>
  </si>
  <si>
    <t>_paul-rachubka4098_leagues</t>
  </si>
  <si>
    <t>_jamie-mcmaster3766_leagues</t>
  </si>
  <si>
    <t>_george-mccartney3775_leagues</t>
  </si>
  <si>
    <t>_neil-danns4108_leagues</t>
  </si>
  <si>
    <t>_andy-williams222265_leagues</t>
  </si>
  <si>
    <t>_paul-scholes3397_leagues</t>
  </si>
  <si>
    <t>_jarrod-bowen314875_leagues</t>
  </si>
  <si>
    <t>_ben-hutchinson38072_leagues</t>
  </si>
  <si>
    <t>_david-raven27980_leagues</t>
  </si>
  <si>
    <t>_rhys-williams503679_leagues</t>
  </si>
  <si>
    <t>_paul-gerrard3584_leagues</t>
  </si>
  <si>
    <t>_derrick-williams128287_leagues</t>
  </si>
  <si>
    <t>_richard-eckersley73493_leagues</t>
  </si>
  <si>
    <t>_stephen-cooke4074_leagues</t>
  </si>
  <si>
    <t>_sam-greenwood532178_leagues</t>
  </si>
  <si>
    <t>_cody-drameh531957_leagues</t>
  </si>
  <si>
    <t>_jamie-mcclen3565_leagues</t>
  </si>
  <si>
    <t>_matt-heath9214_leagues</t>
  </si>
  <si>
    <t>_dan-chesters561452_leagues</t>
  </si>
  <si>
    <t>_lawrie-dudfield16204_leagues</t>
  </si>
  <si>
    <t>_danny-pugh3546_leagues</t>
  </si>
  <si>
    <t>_callum-slattery332342_leagues</t>
  </si>
  <si>
    <t>_ciaran-clark98240_leagues</t>
  </si>
  <si>
    <t>_mark-flatts222105_leagues</t>
  </si>
  <si>
    <t>_owen-otasowie511815_leagues</t>
  </si>
  <si>
    <t>_jonathan-grounds57490_leagues</t>
  </si>
  <si>
    <t>_robert-wolleaston3174_leagues</t>
  </si>
  <si>
    <t>_mark-travers357658_leagues</t>
  </si>
  <si>
    <t>_duncan-spedding109497_leagues</t>
  </si>
  <si>
    <t>_cameron-brannagan261357_leagues</t>
  </si>
  <si>
    <t>_paul-mcgregor168581_leagues</t>
  </si>
  <si>
    <t>_craig-fagan3928_leagues</t>
  </si>
  <si>
    <t>_adam-green4766_leagues</t>
  </si>
  <si>
    <t>_niels-nkounkou591193_leagues</t>
  </si>
  <si>
    <t>_will-smallbone444211_leagues</t>
  </si>
  <si>
    <t>_rob-edwards4068_leagues</t>
  </si>
  <si>
    <t>_ben-clark4131_leagues</t>
  </si>
  <si>
    <t>_scott-marshall106912_leagues</t>
  </si>
  <si>
    <t>_jamal-campbell-ryce4106_leagues</t>
  </si>
  <si>
    <t>_ola-aina236490_leagues</t>
  </si>
  <si>
    <t>_justin-skinner884935_leagues</t>
  </si>
  <si>
    <t>_steven-watt31719_leagues</t>
  </si>
  <si>
    <t>_jordan-lyden251289_leagues</t>
  </si>
  <si>
    <t>_kevin-mcleod3619_leagues</t>
  </si>
  <si>
    <t>_steven-caldwell3462_leagues</t>
  </si>
  <si>
    <t>_luis-boa-morte3422_leagues</t>
  </si>
  <si>
    <t>_kasey-mcateer621193_leagues</t>
  </si>
  <si>
    <t>_matt-piper4134_leagues</t>
  </si>
  <si>
    <t>_joe-riley125117_leagues</t>
  </si>
  <si>
    <t>_joe-hodge503975_leagues</t>
  </si>
  <si>
    <t>_sagi-burton67357_leagues</t>
  </si>
  <si>
    <t>_trevor-challis223558_leagues</t>
  </si>
  <si>
    <t>_hugo-bueno698678_leagues</t>
  </si>
  <si>
    <t>_john-piercy202858_leagues</t>
  </si>
  <si>
    <t>_hiram-boateng244125_leagues</t>
  </si>
  <si>
    <t>_leo-cotterell224353_leagues</t>
  </si>
  <si>
    <t>_damien-plessis58364_leagues</t>
  </si>
  <si>
    <t>_harrison-ashby559130_leagues</t>
  </si>
  <si>
    <t>_john-johnson81615_leagues</t>
  </si>
  <si>
    <t>_andy-thomson225370_leagues</t>
  </si>
  <si>
    <t>_david-beharall225604_leagues</t>
  </si>
  <si>
    <t>_folarin-balogun503770_leagues</t>
  </si>
  <si>
    <t>_tony-hibbert3614_leagues</t>
  </si>
  <si>
    <t>_darren-potter22231_leagues</t>
  </si>
  <si>
    <t>_tyreke-johnson404586_leagues</t>
  </si>
  <si>
    <t>_stephen-elliott17890_leagues</t>
  </si>
  <si>
    <t>_ronnie-wallwork3305_leagues</t>
  </si>
  <si>
    <t>_richard-walker16103_leagues</t>
  </si>
  <si>
    <t>_niall-huggins559801_leagues</t>
  </si>
  <si>
    <t>_neil-mellor3605_leagues</t>
  </si>
  <si>
    <t>_joseph-dodoo261738_leagues</t>
  </si>
  <si>
    <t>_chris-morgan13533_leagues</t>
  </si>
  <si>
    <t>_michael-stewart3246_leagues</t>
  </si>
  <si>
    <t>_kieran-agard57066_leagues</t>
  </si>
  <si>
    <t>_mark-hudson49094_leagues</t>
  </si>
  <si>
    <t>_riccardo-scimeca5174_leagues</t>
  </si>
  <si>
    <t>_steve-slade230344_leagues</t>
  </si>
  <si>
    <t>_john-eustace13569_leagues</t>
  </si>
  <si>
    <t>_brian-linighan223306_leagues</t>
  </si>
  <si>
    <t>_alton-thelwell4054_leagues</t>
  </si>
  <si>
    <t>_stefan-oakes10418_leagues</t>
  </si>
  <si>
    <t>_conor-coady128901_leagues</t>
  </si>
  <si>
    <t>_richard-irving230322_leagues</t>
  </si>
  <si>
    <t>_tony-grant9976_leagues</t>
  </si>
  <si>
    <t>_rob-kozluk13525_leagues</t>
  </si>
  <si>
    <t>_bebe153427_leagues</t>
  </si>
  <si>
    <t>_neale-fenn34620_leagues</t>
  </si>
  <si>
    <t>_lee-durrant225312_leagues</t>
  </si>
  <si>
    <t>_aaron-wan-bissaka477758_leagues</t>
  </si>
  <si>
    <t>_nabil-el-zhar37917_leagues</t>
  </si>
  <si>
    <t>_adrian-clarke222104_leagues</t>
  </si>
  <si>
    <t>_dominic-gape226964_leagues</t>
  </si>
  <si>
    <t>_john-foster226719_leagues</t>
  </si>
  <si>
    <t>_edu-campabadal126722_leagues</t>
  </si>
  <si>
    <t>_jake-vokins421424_leagues</t>
  </si>
  <si>
    <t>_kyle-walker-peters341051_leagues</t>
  </si>
  <si>
    <t>_matthew-robinson13677_leagues</t>
  </si>
  <si>
    <t>_phil-mulryne11720_leagues</t>
  </si>
  <si>
    <t>_demetri-mitchell258886_leagues</t>
  </si>
  <si>
    <t>_phil-morgan224393_leagues</t>
  </si>
  <si>
    <t>_demeaco-duhaney380913_leagues</t>
  </si>
  <si>
    <t>_mesca160348_leagues</t>
  </si>
  <si>
    <t>_paul-dickov9221_leagues</t>
  </si>
  <si>
    <t>_scott-mctominay315969_leagues</t>
  </si>
  <si>
    <t>_luke-wilkshire3321_leagues</t>
  </si>
  <si>
    <t>_matthew-rose13733_leagues</t>
  </si>
  <si>
    <t>_grady-diangana342048_leagues</t>
  </si>
  <si>
    <t>_luke-dreher432293_leagues</t>
  </si>
  <si>
    <t>_kevin-stuhr-ellegaard3466_leagues</t>
  </si>
  <si>
    <t>_mark-halstead99972_leagues</t>
  </si>
  <si>
    <t>_adem-poric223287_leagues</t>
  </si>
  <si>
    <t>_jamie-sterry250431_leagues</t>
  </si>
  <si>
    <t>_sam-williamson61630_leagues</t>
  </si>
  <si>
    <t>_scott-thomas228268_leagues</t>
  </si>
  <si>
    <t>_martin-reeves10425_leagues</t>
  </si>
  <si>
    <t>_james-weir251058_leagues</t>
  </si>
  <si>
    <t>_harry-winks249126_leagues</t>
  </si>
  <si>
    <t>_joey-barton3292_leagues</t>
  </si>
  <si>
    <t>_neil-moore235746_leagues</t>
  </si>
  <si>
    <t>_steve-melton34611_leagues</t>
  </si>
  <si>
    <t>_lloyd-sam12131_leagues</t>
  </si>
  <si>
    <t>_julian-gray8735_leagues</t>
  </si>
  <si>
    <t>_kenji-gorre374889_leagues</t>
  </si>
  <si>
    <t>_rohan-ricketts4047_leagues</t>
  </si>
  <si>
    <t>_chris-black13779_leagues</t>
  </si>
  <si>
    <t>_sebastian-larsson31720_leagues</t>
  </si>
  <si>
    <t>_tommy-robson257968_leagues</t>
  </si>
  <si>
    <t>_kevin-pilkington77354_leagues</t>
  </si>
  <si>
    <t>_andy-scott13678_leagues</t>
  </si>
  <si>
    <t>_rae-ingram226942_leagues</t>
  </si>
  <si>
    <t>_paul-hughes33494_leagues</t>
  </si>
  <si>
    <t>_nathan-ashton34065_leagues</t>
  </si>
  <si>
    <t>_john-okane150458_leagues</t>
  </si>
  <si>
    <t>_japhet-tanganga346478_leagues</t>
  </si>
  <si>
    <t>_john-mcgrath42683_leagues</t>
  </si>
  <si>
    <t>_tyrick-mitchell730893_leagues</t>
  </si>
  <si>
    <t>_tyrese-francois528888_leagues</t>
  </si>
  <si>
    <t>_alex-smith116655_leagues</t>
  </si>
  <si>
    <t>_rory-ginty231788_leagues</t>
  </si>
  <si>
    <t>_jay-spearing52111_leagues</t>
  </si>
  <si>
    <t>_larnell-cole141650_leagues</t>
  </si>
  <si>
    <t>_chris-perry4051_leagues</t>
  </si>
  <si>
    <t>_david-farrell49585_leagues</t>
  </si>
  <si>
    <t>_christer-warren230348_leagues</t>
  </si>
  <si>
    <t>_micky-cummins67266_leagues</t>
  </si>
  <si>
    <t>_nathan-tella340322_leagues</t>
  </si>
  <si>
    <t>_alexis-nicholas33073_leagues</t>
  </si>
  <si>
    <t>_jack-simpson419930_leagues</t>
  </si>
  <si>
    <t>_iliman-ndiaye623570_leagues</t>
  </si>
  <si>
    <t>_jonathan-douglas7435_leagues</t>
  </si>
  <si>
    <t>_chris-baird4115_leagues</t>
  </si>
  <si>
    <t>_paul-browne222559_leagues</t>
  </si>
  <si>
    <t>_david-hughes195176_leagues</t>
  </si>
  <si>
    <t>_nick-culkin13719_leagues</t>
  </si>
  <si>
    <t>_jon-newby67312_leagues</t>
  </si>
  <si>
    <t>_chris-david187285_leagues</t>
  </si>
  <si>
    <t>_adam-tanner224426_leagues</t>
  </si>
  <si>
    <t>_paul-shaw14068_leagues</t>
  </si>
  <si>
    <t>_darren-byfield13658_leagues</t>
  </si>
  <si>
    <t>_stephen-darby29933_leagues</t>
  </si>
  <si>
    <t>_garry-brady12822_leagues</t>
  </si>
  <si>
    <t>_ty-gooden224171_leagues</t>
  </si>
  <si>
    <t>_kolo-toure3202_leagues</t>
  </si>
  <si>
    <t>_peter-ramage28801_leagues</t>
  </si>
  <si>
    <t>_josh-harrop289844_leagues</t>
  </si>
  <si>
    <t>_paul-marquis229828_leagues</t>
  </si>
  <si>
    <t>_nathan-holland337321_leagues</t>
  </si>
  <si>
    <t>_jak-alnwick128895_leagues</t>
  </si>
  <si>
    <t>_khanya-leshabela461882_leagues</t>
  </si>
  <si>
    <t>_lewis-brunt533657_leagues</t>
  </si>
  <si>
    <t>_bobby-bowry222490_leagues</t>
  </si>
  <si>
    <t>_jonjo-dickman3773_leagues</t>
  </si>
  <si>
    <t>_george-honeyman218140_leagues</t>
  </si>
  <si>
    <t>_dan-nlundulu346482_leagues</t>
  </si>
  <si>
    <t>_paul-jones97920_leagues</t>
  </si>
  <si>
    <t>_scott-murray13417_leagues</t>
  </si>
  <si>
    <t>_max-kilman525247_leagues</t>
  </si>
  <si>
    <t>_caoimhin-kelleher340918_leagues</t>
  </si>
  <si>
    <t>_adam-rachel105076_leagues</t>
  </si>
  <si>
    <t>_kevin-ellison16881_leagues</t>
  </si>
  <si>
    <t>_joel-mumbongo381156_leagues</t>
  </si>
  <si>
    <t>_amaury-bischoff32950_leagues</t>
  </si>
  <si>
    <t>_scott-howie105170_leagues</t>
  </si>
  <si>
    <t>_neil-davis230934_leagues</t>
  </si>
  <si>
    <t>_alberto-mendez477_leagues</t>
  </si>
  <si>
    <t>_con-blatsis16700_leagues</t>
  </si>
  <si>
    <t>_ian-cox14001_leagues</t>
  </si>
  <si>
    <t>_nick-colgan12690_leagues</t>
  </si>
  <si>
    <t>_gunnar-nielsen23086_leagues</t>
  </si>
  <si>
    <t>_orpheo-keizerweerd240271_leagues</t>
  </si>
  <si>
    <t>_frankie-bennett226612_leagues</t>
  </si>
  <si>
    <t>_lee-harper98144_leagues</t>
  </si>
  <si>
    <t>_lance-key165697_leagues</t>
  </si>
  <si>
    <t>_david-busst222492_leagues</t>
  </si>
  <si>
    <t>_steve-talboys227871_leagues</t>
  </si>
  <si>
    <t>_stuart-massey237065_leagues</t>
  </si>
  <si>
    <t>_lars-leese3128_leagues</t>
  </si>
  <si>
    <t>prem_goals_conceded</t>
  </si>
  <si>
    <t>prem_clean_sheets</t>
  </si>
  <si>
    <t>bundesliga_goals_conceded</t>
  </si>
  <si>
    <t>bundesliga_clean_sheets</t>
  </si>
  <si>
    <t>eredivisie_goals_conceded</t>
  </si>
  <si>
    <t>eredivisie_clean_sheets</t>
  </si>
  <si>
    <t>Eredivisie</t>
  </si>
  <si>
    <t>Bundesliga</t>
  </si>
  <si>
    <t>Premier League</t>
  </si>
  <si>
    <t>LaLiga</t>
  </si>
  <si>
    <t>Serie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</si>
</sst>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768"/>
  <sheetViews>
    <sheetView zoomScale="110" zoomScaleNormal="110" workbookViewId="0"/>
  </sheetViews>
  <sheetFormatPr defaultRowHeight="14.5" x14ac:dyDescent="0.35"/>
  <cols>
    <col min="1" max="1" width="24.90625" bestFit="1" customWidth="1"/>
    <col min="2" max="2" width="16.453125" bestFit="1" customWidth="1"/>
    <col min="3" max="3" width="18.54296875" bestFit="1" customWidth="1"/>
    <col min="4" max="4" width="24.453125" bestFit="1" customWidth="1"/>
    <col min="5" max="5" width="7.08984375" bestFit="1" customWidth="1"/>
    <col min="6" max="6" width="24.453125" bestFit="1" customWidth="1"/>
    <col min="7" max="7" width="8.36328125" bestFit="1" customWidth="1"/>
    <col min="8" max="8" width="13.81640625" bestFit="1" customWidth="1"/>
    <col min="9" max="9" width="24.453125" bestFit="1" customWidth="1"/>
    <col min="10" max="10" width="13.81640625" bestFit="1" customWidth="1"/>
    <col min="11" max="11" width="13.54296875" bestFit="1" customWidth="1"/>
    <col min="12" max="12" width="16.453125" bestFit="1" customWidth="1"/>
    <col min="13" max="13" width="24.1796875" bestFit="1" customWidth="1"/>
    <col min="14" max="14" width="6.81640625" bestFit="1" customWidth="1"/>
    <col min="15" max="15" width="32.36328125" bestFit="1" customWidth="1"/>
    <col min="16" max="16" width="38.81640625" bestFit="1" customWidth="1"/>
    <col min="17" max="17" width="27.08984375" bestFit="1" customWidth="1"/>
    <col min="18" max="18" width="12.54296875" bestFit="1" customWidth="1"/>
    <col min="19" max="19" width="12.81640625" bestFit="1" customWidth="1"/>
    <col min="20" max="20" width="13.90625" bestFit="1" customWidth="1"/>
    <col min="21" max="21" width="17.54296875" bestFit="1" customWidth="1"/>
    <col min="22" max="22" width="14.7265625" bestFit="1" customWidth="1"/>
    <col min="23" max="23" width="14.90625" bestFit="1" customWidth="1"/>
    <col min="24" max="24" width="13.90625" bestFit="1" customWidth="1"/>
    <col min="25" max="25" width="18" bestFit="1" customWidth="1"/>
    <col min="26" max="26" width="11.36328125" bestFit="1" customWidth="1"/>
    <col min="27" max="27" width="20.1796875" bestFit="1" customWidth="1"/>
    <col min="28" max="28" width="19.90625" bestFit="1" customWidth="1"/>
    <col min="29" max="29" width="15.36328125" bestFit="1" customWidth="1"/>
    <col min="30" max="30" width="19.26953125" bestFit="1" customWidth="1"/>
    <col min="31" max="31" width="12.36328125" bestFit="1" customWidth="1"/>
    <col min="32" max="32" width="12.6328125" bestFit="1" customWidth="1"/>
    <col min="33" max="33" width="13.7265625" bestFit="1" customWidth="1"/>
    <col min="34" max="34" width="17.36328125" bestFit="1" customWidth="1"/>
    <col min="35" max="35" width="14.54296875" bestFit="1" customWidth="1"/>
    <col min="36" max="36" width="14.7265625" bestFit="1" customWidth="1"/>
    <col min="37" max="37" width="13.7265625" bestFit="1" customWidth="1"/>
    <col min="38" max="38" width="17.81640625" bestFit="1" customWidth="1"/>
    <col min="39" max="39" width="11.1796875" bestFit="1" customWidth="1"/>
    <col min="40" max="40" width="20" bestFit="1" customWidth="1"/>
    <col min="41" max="41" width="19.7265625" bestFit="1" customWidth="1"/>
    <col min="42" max="42" width="15.1796875" bestFit="1" customWidth="1"/>
    <col min="43" max="43" width="24.08984375" bestFit="1" customWidth="1"/>
    <col min="44" max="44" width="17.1796875" bestFit="1" customWidth="1"/>
    <col min="45" max="45" width="17.453125" bestFit="1" customWidth="1"/>
    <col min="46" max="46" width="18.54296875" bestFit="1" customWidth="1"/>
    <col min="47" max="47" width="22.1796875" bestFit="1" customWidth="1"/>
    <col min="48" max="48" width="19.453125" bestFit="1" customWidth="1"/>
    <col min="49" max="49" width="19.6328125" bestFit="1" customWidth="1"/>
    <col min="50" max="50" width="18.54296875" bestFit="1" customWidth="1"/>
    <col min="51" max="51" width="22.6328125" bestFit="1" customWidth="1"/>
    <col min="52" max="52" width="16" bestFit="1" customWidth="1"/>
    <col min="53" max="53" width="24.81640625" bestFit="1" customWidth="1"/>
    <col min="54" max="54" width="24.54296875" bestFit="1" customWidth="1"/>
    <col min="55" max="55" width="20" bestFit="1" customWidth="1"/>
    <col min="56" max="56" width="22.90625" bestFit="1" customWidth="1"/>
    <col min="57" max="57" width="16.08984375" bestFit="1" customWidth="1"/>
    <col min="58" max="58" width="16.36328125" bestFit="1" customWidth="1"/>
    <col min="59" max="59" width="17.453125" bestFit="1" customWidth="1"/>
    <col min="60" max="60" width="21.08984375" bestFit="1" customWidth="1"/>
    <col min="61" max="61" width="18.26953125" bestFit="1" customWidth="1"/>
    <col min="62" max="62" width="18.453125" bestFit="1" customWidth="1"/>
    <col min="63" max="63" width="17.453125" bestFit="1" customWidth="1"/>
    <col min="64" max="64" width="21.54296875" bestFit="1" customWidth="1"/>
    <col min="65" max="65" width="14.81640625" bestFit="1" customWidth="1"/>
    <col min="66" max="66" width="23.7265625" bestFit="1" customWidth="1"/>
    <col min="67" max="67" width="23.453125" bestFit="1" customWidth="1"/>
    <col min="68" max="68" width="18.81640625" bestFit="1" customWidth="1"/>
    <col min="69" max="69" width="20" bestFit="1" customWidth="1"/>
    <col min="70" max="70" width="13.08984375" bestFit="1" customWidth="1"/>
    <col min="71" max="71" width="13.36328125" bestFit="1" customWidth="1"/>
    <col min="72" max="72" width="14.453125" bestFit="1" customWidth="1"/>
    <col min="73" max="73" width="18.08984375" bestFit="1" customWidth="1"/>
    <col min="74" max="74" width="15.36328125" bestFit="1" customWidth="1"/>
    <col min="75" max="75" width="15.54296875" bestFit="1" customWidth="1"/>
    <col min="76" max="76" width="14.453125" bestFit="1" customWidth="1"/>
    <col min="77" max="77" width="18.54296875" bestFit="1" customWidth="1"/>
    <col min="78" max="78" width="11.90625" bestFit="1" customWidth="1"/>
    <col min="79" max="79" width="20.7265625" bestFit="1" customWidth="1"/>
    <col min="80" max="80" width="20.453125" bestFit="1" customWidth="1"/>
    <col min="81" max="81" width="15.90625" bestFit="1" customWidth="1"/>
    <col min="82" max="82" width="9.36328125" bestFit="1" customWidth="1"/>
    <col min="83" max="83" width="7.08984375" bestFit="1" customWidth="1"/>
    <col min="84" max="84" width="7.36328125" bestFit="1" customWidth="1"/>
    <col min="85" max="85" width="8.453125" bestFit="1" customWidth="1"/>
    <col min="86" max="86" width="12" bestFit="1" customWidth="1"/>
    <col min="87" max="87" width="9.26953125" bestFit="1" customWidth="1"/>
    <col min="88" max="88" width="9.453125" bestFit="1" customWidth="1"/>
    <col min="89" max="89" width="8.453125" bestFit="1" customWidth="1"/>
    <col min="90" max="90" width="10.1796875" bestFit="1" customWidth="1"/>
    <col min="91" max="91" width="3.6328125" bestFit="1" customWidth="1"/>
    <col min="92" max="92" width="12.26953125" bestFit="1" customWidth="1"/>
    <col min="93" max="93" width="12" bestFit="1" customWidth="1"/>
    <col min="94" max="94" width="7.54296875" bestFit="1" customWidth="1"/>
    <col min="95" max="95" width="14.1796875" bestFit="1" customWidth="1"/>
    <col min="96" max="96" width="11.54296875" bestFit="1" customWidth="1"/>
    <col min="97" max="97" width="29.36328125" bestFit="1" customWidth="1"/>
    <col min="98" max="98" width="29.26953125" bestFit="1" customWidth="1"/>
    <col min="99" max="99" width="8.453125" bestFit="1" customWidth="1"/>
    <col min="101" max="101" width="16" bestFit="1" customWidth="1"/>
    <col min="102" max="102" width="34.08984375" bestFit="1" customWidth="1"/>
  </cols>
  <sheetData>
    <row r="1" spans="1:10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2706</v>
      </c>
      <c r="Q1" t="s">
        <v>2641</v>
      </c>
      <c r="R1" t="s">
        <v>2642</v>
      </c>
      <c r="S1" t="s">
        <v>2643</v>
      </c>
      <c r="T1" t="s">
        <v>2644</v>
      </c>
      <c r="U1" t="s">
        <v>2645</v>
      </c>
      <c r="V1" t="s">
        <v>2646</v>
      </c>
      <c r="W1" t="s">
        <v>2647</v>
      </c>
      <c r="X1" t="s">
        <v>2648</v>
      </c>
      <c r="Y1" t="s">
        <v>2649</v>
      </c>
      <c r="Z1" t="s">
        <v>2650</v>
      </c>
      <c r="AA1" t="s">
        <v>2651</v>
      </c>
      <c r="AB1" t="s">
        <v>2652</v>
      </c>
      <c r="AC1" t="s">
        <v>2653</v>
      </c>
      <c r="AD1" t="s">
        <v>2654</v>
      </c>
      <c r="AE1" t="s">
        <v>2655</v>
      </c>
      <c r="AF1" t="s">
        <v>2656</v>
      </c>
      <c r="AG1" t="s">
        <v>2657</v>
      </c>
      <c r="AH1" t="s">
        <v>2658</v>
      </c>
      <c r="AI1" t="s">
        <v>2659</v>
      </c>
      <c r="AJ1" t="s">
        <v>2660</v>
      </c>
      <c r="AK1" t="s">
        <v>2661</v>
      </c>
      <c r="AL1" t="s">
        <v>2662</v>
      </c>
      <c r="AM1" t="s">
        <v>2663</v>
      </c>
      <c r="AN1" t="s">
        <v>2664</v>
      </c>
      <c r="AO1" t="s">
        <v>2665</v>
      </c>
      <c r="AP1" t="s">
        <v>2666</v>
      </c>
      <c r="AQ1" t="s">
        <v>2667</v>
      </c>
      <c r="AR1" t="s">
        <v>2668</v>
      </c>
      <c r="AS1" t="s">
        <v>2669</v>
      </c>
      <c r="AT1" t="s">
        <v>2670</v>
      </c>
      <c r="AU1" t="s">
        <v>2671</v>
      </c>
      <c r="AV1" t="s">
        <v>2672</v>
      </c>
      <c r="AW1" t="s">
        <v>2673</v>
      </c>
      <c r="AX1" t="s">
        <v>2674</v>
      </c>
      <c r="AY1" t="s">
        <v>2675</v>
      </c>
      <c r="AZ1" t="s">
        <v>2676</v>
      </c>
      <c r="BA1" t="s">
        <v>2677</v>
      </c>
      <c r="BB1" t="s">
        <v>2678</v>
      </c>
      <c r="BC1" t="s">
        <v>2679</v>
      </c>
      <c r="BD1" t="s">
        <v>2680</v>
      </c>
      <c r="BE1" t="s">
        <v>2681</v>
      </c>
      <c r="BF1" t="s">
        <v>2682</v>
      </c>
      <c r="BG1" t="s">
        <v>2683</v>
      </c>
      <c r="BH1" t="s">
        <v>2684</v>
      </c>
      <c r="BI1" t="s">
        <v>2685</v>
      </c>
      <c r="BJ1" t="s">
        <v>2686</v>
      </c>
      <c r="BK1" t="s">
        <v>2687</v>
      </c>
      <c r="BL1" t="s">
        <v>2688</v>
      </c>
      <c r="BM1" t="s">
        <v>2689</v>
      </c>
      <c r="BN1" t="s">
        <v>2690</v>
      </c>
      <c r="BO1" t="s">
        <v>2691</v>
      </c>
      <c r="BP1" t="s">
        <v>2692</v>
      </c>
      <c r="BQ1" t="s">
        <v>2693</v>
      </c>
      <c r="BR1" t="s">
        <v>2694</v>
      </c>
      <c r="BS1" t="s">
        <v>2695</v>
      </c>
      <c r="BT1" t="s">
        <v>2696</v>
      </c>
      <c r="BU1" t="s">
        <v>2697</v>
      </c>
      <c r="BV1" t="s">
        <v>2698</v>
      </c>
      <c r="BW1" t="s">
        <v>2699</v>
      </c>
      <c r="BX1" t="s">
        <v>2700</v>
      </c>
      <c r="BY1" t="s">
        <v>2701</v>
      </c>
      <c r="BZ1" t="s">
        <v>2702</v>
      </c>
      <c r="CA1" t="s">
        <v>2703</v>
      </c>
      <c r="CB1" t="s">
        <v>2704</v>
      </c>
      <c r="CC1" t="s">
        <v>2705</v>
      </c>
      <c r="CD1" t="s">
        <v>15</v>
      </c>
      <c r="CE1" t="s">
        <v>4</v>
      </c>
      <c r="CF1" t="s">
        <v>16</v>
      </c>
      <c r="CG1" t="s">
        <v>17</v>
      </c>
      <c r="CH1" t="s">
        <v>18</v>
      </c>
      <c r="CI1" t="s">
        <v>19</v>
      </c>
      <c r="CJ1" t="s">
        <v>20</v>
      </c>
      <c r="CK1" t="s">
        <v>21</v>
      </c>
      <c r="CL1" t="s">
        <v>22</v>
      </c>
      <c r="CM1" t="s">
        <v>23</v>
      </c>
      <c r="CN1" t="s">
        <v>24</v>
      </c>
      <c r="CO1" t="s">
        <v>25</v>
      </c>
      <c r="CP1" t="s">
        <v>26</v>
      </c>
      <c r="CQ1" t="s">
        <v>27</v>
      </c>
      <c r="CR1" t="s">
        <v>28</v>
      </c>
      <c r="CS1" t="s">
        <v>29</v>
      </c>
      <c r="CT1" t="s">
        <v>30</v>
      </c>
      <c r="CU1" t="s">
        <v>31</v>
      </c>
      <c r="CV1" t="s">
        <v>32</v>
      </c>
      <c r="CW1" t="s">
        <v>33</v>
      </c>
      <c r="CX1" t="s">
        <v>34</v>
      </c>
    </row>
    <row r="2" spans="1:102" x14ac:dyDescent="0.35">
      <c r="A2" t="s">
        <v>43</v>
      </c>
      <c r="B2" t="s">
        <v>44</v>
      </c>
      <c r="C2" t="s">
        <v>45</v>
      </c>
      <c r="D2" t="s">
        <v>46</v>
      </c>
      <c r="E2">
        <v>1</v>
      </c>
      <c r="F2" t="s">
        <v>47</v>
      </c>
      <c r="G2" t="s">
        <v>48</v>
      </c>
      <c r="H2">
        <v>0</v>
      </c>
      <c r="I2" t="s">
        <v>46</v>
      </c>
      <c r="J2">
        <v>3</v>
      </c>
      <c r="K2" s="1">
        <v>44822</v>
      </c>
      <c r="L2">
        <v>15.493378999999999</v>
      </c>
      <c r="M2" t="s">
        <v>49</v>
      </c>
      <c r="N2">
        <v>890719</v>
      </c>
      <c r="O2" t="s">
        <v>50</v>
      </c>
      <c r="P2" t="s">
        <v>2707</v>
      </c>
      <c r="Q2" t="s">
        <v>3482</v>
      </c>
      <c r="R2">
        <v>1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CD2">
        <v>3</v>
      </c>
      <c r="CE2">
        <v>12</v>
      </c>
      <c r="CF2">
        <v>5</v>
      </c>
      <c r="CG2">
        <v>6</v>
      </c>
      <c r="CH2">
        <v>0</v>
      </c>
      <c r="CI2">
        <v>2</v>
      </c>
      <c r="CJ2">
        <v>6</v>
      </c>
      <c r="CK2">
        <v>0</v>
      </c>
      <c r="CL2">
        <v>0</v>
      </c>
      <c r="CM2">
        <v>0</v>
      </c>
      <c r="CN2">
        <v>0</v>
      </c>
      <c r="CO2">
        <v>161.4</v>
      </c>
      <c r="CP2">
        <v>807</v>
      </c>
    </row>
    <row r="3" spans="1:102" x14ac:dyDescent="0.35">
      <c r="A3" t="s">
        <v>51</v>
      </c>
      <c r="B3" t="s">
        <v>44</v>
      </c>
      <c r="C3" t="s">
        <v>45</v>
      </c>
      <c r="D3" t="s">
        <v>52</v>
      </c>
      <c r="E3">
        <v>2</v>
      </c>
      <c r="F3" t="s">
        <v>53</v>
      </c>
      <c r="G3" t="s">
        <v>54</v>
      </c>
      <c r="H3">
        <v>1</v>
      </c>
      <c r="I3" t="s">
        <v>52</v>
      </c>
      <c r="J3">
        <v>0</v>
      </c>
      <c r="K3" s="1">
        <v>43589</v>
      </c>
      <c r="L3">
        <v>16.083333329999999</v>
      </c>
      <c r="M3" t="s">
        <v>55</v>
      </c>
      <c r="N3">
        <v>565822</v>
      </c>
      <c r="O3" t="s">
        <v>56</v>
      </c>
      <c r="P3" t="s">
        <v>2708</v>
      </c>
      <c r="Q3" t="s">
        <v>3482</v>
      </c>
      <c r="R3">
        <v>20</v>
      </c>
      <c r="S3">
        <v>1</v>
      </c>
      <c r="T3">
        <v>0</v>
      </c>
      <c r="U3">
        <v>0</v>
      </c>
      <c r="V3">
        <v>10</v>
      </c>
      <c r="W3">
        <v>6</v>
      </c>
      <c r="X3">
        <v>0</v>
      </c>
      <c r="Y3">
        <v>0</v>
      </c>
      <c r="Z3">
        <v>0</v>
      </c>
      <c r="AA3">
        <v>0</v>
      </c>
      <c r="AB3">
        <v>938</v>
      </c>
      <c r="AC3">
        <v>938</v>
      </c>
      <c r="CD3">
        <v>13</v>
      </c>
      <c r="CE3">
        <v>127</v>
      </c>
      <c r="CF3">
        <v>19</v>
      </c>
      <c r="CG3">
        <v>28</v>
      </c>
      <c r="CH3">
        <v>0</v>
      </c>
      <c r="CI3">
        <v>32</v>
      </c>
      <c r="CJ3">
        <v>37</v>
      </c>
      <c r="CK3">
        <v>8</v>
      </c>
      <c r="CL3">
        <v>0</v>
      </c>
      <c r="CM3">
        <v>0</v>
      </c>
      <c r="CN3">
        <v>4</v>
      </c>
      <c r="CO3">
        <v>450.4210526</v>
      </c>
      <c r="CP3">
        <v>8558</v>
      </c>
    </row>
    <row r="4" spans="1:102" x14ac:dyDescent="0.35">
      <c r="A4" t="s">
        <v>57</v>
      </c>
      <c r="B4" t="s">
        <v>58</v>
      </c>
      <c r="C4" t="s">
        <v>59</v>
      </c>
      <c r="D4" t="s">
        <v>52</v>
      </c>
      <c r="E4">
        <v>1</v>
      </c>
      <c r="F4" t="s">
        <v>60</v>
      </c>
      <c r="G4" t="s">
        <v>61</v>
      </c>
      <c r="H4">
        <v>3</v>
      </c>
      <c r="I4" t="s">
        <v>52</v>
      </c>
      <c r="J4">
        <v>1</v>
      </c>
      <c r="K4" s="1">
        <v>39215</v>
      </c>
      <c r="L4">
        <v>16.185844750000001</v>
      </c>
      <c r="M4" t="s">
        <v>62</v>
      </c>
      <c r="N4">
        <v>51318</v>
      </c>
      <c r="O4" t="s">
        <v>63</v>
      </c>
      <c r="P4" t="s">
        <v>2709</v>
      </c>
      <c r="Q4" t="s">
        <v>3482</v>
      </c>
      <c r="R4">
        <v>13</v>
      </c>
      <c r="S4">
        <v>0</v>
      </c>
      <c r="T4">
        <v>1</v>
      </c>
      <c r="U4">
        <v>0</v>
      </c>
      <c r="V4">
        <v>6</v>
      </c>
      <c r="W4">
        <v>2</v>
      </c>
      <c r="X4">
        <v>0</v>
      </c>
      <c r="Y4">
        <v>0</v>
      </c>
      <c r="Z4">
        <v>0</v>
      </c>
      <c r="AA4">
        <v>0</v>
      </c>
      <c r="AB4">
        <v>0</v>
      </c>
      <c r="AC4">
        <v>683</v>
      </c>
      <c r="CD4">
        <v>18</v>
      </c>
      <c r="CE4">
        <v>190</v>
      </c>
      <c r="CF4">
        <v>3</v>
      </c>
      <c r="CG4">
        <v>12</v>
      </c>
      <c r="CH4">
        <v>0</v>
      </c>
      <c r="CI4">
        <v>27</v>
      </c>
      <c r="CJ4">
        <v>31</v>
      </c>
      <c r="CK4">
        <v>26</v>
      </c>
      <c r="CL4">
        <v>2</v>
      </c>
      <c r="CM4">
        <v>0</v>
      </c>
      <c r="CN4">
        <v>0</v>
      </c>
      <c r="CO4">
        <v>4919.3333329999996</v>
      </c>
      <c r="CP4">
        <v>14758</v>
      </c>
      <c r="CS4" t="s">
        <v>59</v>
      </c>
      <c r="CT4">
        <v>42093</v>
      </c>
      <c r="CU4">
        <v>15</v>
      </c>
      <c r="CV4">
        <v>1</v>
      </c>
      <c r="CW4">
        <v>24.06575342</v>
      </c>
      <c r="CX4">
        <v>7.8799086750000003</v>
      </c>
    </row>
    <row r="5" spans="1:102" x14ac:dyDescent="0.35">
      <c r="A5" t="s">
        <v>64</v>
      </c>
      <c r="B5" t="s">
        <v>65</v>
      </c>
      <c r="C5" t="s">
        <v>45</v>
      </c>
      <c r="D5" t="s">
        <v>66</v>
      </c>
      <c r="E5">
        <v>1</v>
      </c>
      <c r="F5" t="s">
        <v>66</v>
      </c>
      <c r="G5" t="s">
        <v>67</v>
      </c>
      <c r="H5">
        <v>2</v>
      </c>
      <c r="I5" t="s">
        <v>68</v>
      </c>
      <c r="J5">
        <v>3</v>
      </c>
      <c r="K5" s="1">
        <v>41398</v>
      </c>
      <c r="L5">
        <v>16.323972600000001</v>
      </c>
      <c r="M5" t="s">
        <v>69</v>
      </c>
      <c r="N5">
        <v>245805</v>
      </c>
      <c r="O5" t="s">
        <v>70</v>
      </c>
      <c r="P5" t="s">
        <v>2710</v>
      </c>
      <c r="Q5" t="s">
        <v>3482</v>
      </c>
      <c r="R5">
        <v>15</v>
      </c>
      <c r="S5">
        <v>0</v>
      </c>
      <c r="T5">
        <v>0</v>
      </c>
      <c r="U5">
        <v>0</v>
      </c>
      <c r="V5">
        <v>11</v>
      </c>
      <c r="W5">
        <v>4</v>
      </c>
      <c r="X5">
        <v>1</v>
      </c>
      <c r="Y5">
        <v>0</v>
      </c>
      <c r="Z5">
        <v>0</v>
      </c>
      <c r="AA5">
        <v>0</v>
      </c>
      <c r="AB5">
        <v>0</v>
      </c>
      <c r="AC5">
        <v>321</v>
      </c>
      <c r="BD5" t="s">
        <v>3480</v>
      </c>
      <c r="BE5">
        <v>22</v>
      </c>
      <c r="BF5">
        <v>1</v>
      </c>
      <c r="BG5">
        <v>1</v>
      </c>
      <c r="BH5">
        <v>0</v>
      </c>
      <c r="BI5">
        <v>10</v>
      </c>
      <c r="BJ5">
        <v>9</v>
      </c>
      <c r="BK5">
        <v>2</v>
      </c>
      <c r="BL5">
        <v>0</v>
      </c>
      <c r="BM5">
        <v>0</v>
      </c>
      <c r="BN5">
        <v>0</v>
      </c>
      <c r="BO5">
        <v>1034</v>
      </c>
      <c r="BP5">
        <v>1034</v>
      </c>
      <c r="CD5">
        <v>15</v>
      </c>
      <c r="CE5">
        <v>211</v>
      </c>
      <c r="CF5">
        <v>33</v>
      </c>
      <c r="CG5">
        <v>31</v>
      </c>
      <c r="CH5">
        <v>0</v>
      </c>
      <c r="CI5">
        <v>66</v>
      </c>
      <c r="CJ5">
        <v>80</v>
      </c>
      <c r="CK5">
        <v>24</v>
      </c>
      <c r="CL5">
        <v>0</v>
      </c>
      <c r="CM5">
        <v>0</v>
      </c>
      <c r="CN5">
        <v>2</v>
      </c>
      <c r="CO5">
        <v>384.18181820000001</v>
      </c>
      <c r="CP5">
        <v>12678</v>
      </c>
    </row>
    <row r="6" spans="1:102" x14ac:dyDescent="0.35">
      <c r="A6" t="s">
        <v>71</v>
      </c>
      <c r="B6" t="s">
        <v>72</v>
      </c>
      <c r="C6" t="s">
        <v>45</v>
      </c>
      <c r="D6" t="s">
        <v>73</v>
      </c>
      <c r="E6">
        <v>11</v>
      </c>
      <c r="F6" t="s">
        <v>74</v>
      </c>
      <c r="G6" t="s">
        <v>75</v>
      </c>
      <c r="H6">
        <v>2</v>
      </c>
      <c r="I6" t="s">
        <v>73</v>
      </c>
      <c r="J6">
        <v>1</v>
      </c>
      <c r="K6" s="1">
        <v>37856</v>
      </c>
      <c r="L6">
        <v>16.352511419999999</v>
      </c>
      <c r="M6" t="s">
        <v>76</v>
      </c>
      <c r="N6">
        <v>14221</v>
      </c>
      <c r="O6" t="s">
        <v>77</v>
      </c>
      <c r="P6" t="s">
        <v>2711</v>
      </c>
      <c r="Q6" t="s">
        <v>3482</v>
      </c>
      <c r="R6">
        <v>416</v>
      </c>
      <c r="S6">
        <v>36</v>
      </c>
      <c r="T6">
        <v>64</v>
      </c>
      <c r="U6">
        <v>0</v>
      </c>
      <c r="V6">
        <v>104</v>
      </c>
      <c r="W6">
        <v>141</v>
      </c>
      <c r="X6">
        <v>21</v>
      </c>
      <c r="Y6">
        <v>0</v>
      </c>
      <c r="Z6">
        <v>0</v>
      </c>
      <c r="AA6">
        <v>0</v>
      </c>
      <c r="AB6">
        <v>777</v>
      </c>
      <c r="AC6">
        <v>27981</v>
      </c>
      <c r="CD6">
        <v>10</v>
      </c>
      <c r="CE6">
        <v>607</v>
      </c>
      <c r="CF6">
        <v>43</v>
      </c>
      <c r="CG6">
        <v>98</v>
      </c>
      <c r="CH6">
        <v>0</v>
      </c>
      <c r="CI6">
        <v>145</v>
      </c>
      <c r="CJ6">
        <v>214</v>
      </c>
      <c r="CK6">
        <v>28</v>
      </c>
      <c r="CL6">
        <v>1</v>
      </c>
      <c r="CM6">
        <v>0</v>
      </c>
      <c r="CN6">
        <v>0</v>
      </c>
      <c r="CO6">
        <v>964.76744189999999</v>
      </c>
      <c r="CP6">
        <v>41485</v>
      </c>
      <c r="CS6" t="s">
        <v>45</v>
      </c>
      <c r="CT6" t="s">
        <v>78</v>
      </c>
      <c r="CU6">
        <v>21</v>
      </c>
      <c r="CV6">
        <v>0</v>
      </c>
      <c r="CW6">
        <v>19.132648400000001</v>
      </c>
      <c r="CX6">
        <v>2.7801369820000001</v>
      </c>
    </row>
    <row r="7" spans="1:102" x14ac:dyDescent="0.35">
      <c r="A7" t="s">
        <v>79</v>
      </c>
      <c r="B7" t="s">
        <v>44</v>
      </c>
      <c r="C7" t="s">
        <v>45</v>
      </c>
      <c r="D7" t="s">
        <v>80</v>
      </c>
      <c r="E7">
        <v>3</v>
      </c>
      <c r="F7" t="s">
        <v>80</v>
      </c>
      <c r="G7" t="s">
        <v>67</v>
      </c>
      <c r="H7">
        <v>2</v>
      </c>
      <c r="I7" t="s">
        <v>81</v>
      </c>
      <c r="J7">
        <v>3</v>
      </c>
      <c r="K7" s="1">
        <v>39676</v>
      </c>
      <c r="L7">
        <v>16.524657529999999</v>
      </c>
      <c r="M7" t="s">
        <v>82</v>
      </c>
      <c r="N7">
        <v>82734</v>
      </c>
      <c r="O7" t="s">
        <v>83</v>
      </c>
      <c r="P7" t="s">
        <v>2712</v>
      </c>
      <c r="Q7" t="s">
        <v>3482</v>
      </c>
      <c r="R7">
        <v>7</v>
      </c>
      <c r="S7">
        <v>0</v>
      </c>
      <c r="T7">
        <v>0</v>
      </c>
      <c r="U7">
        <v>0</v>
      </c>
      <c r="V7">
        <v>6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117</v>
      </c>
      <c r="CD7">
        <v>13</v>
      </c>
      <c r="CE7">
        <v>308</v>
      </c>
      <c r="CF7">
        <v>67</v>
      </c>
      <c r="CG7">
        <v>36</v>
      </c>
      <c r="CH7">
        <v>0</v>
      </c>
      <c r="CI7">
        <v>79</v>
      </c>
      <c r="CJ7">
        <v>91</v>
      </c>
      <c r="CK7">
        <v>35</v>
      </c>
      <c r="CL7">
        <v>1</v>
      </c>
      <c r="CM7">
        <v>4</v>
      </c>
      <c r="CN7">
        <v>16</v>
      </c>
      <c r="CO7">
        <v>307.95522390000002</v>
      </c>
      <c r="CP7">
        <v>20633</v>
      </c>
    </row>
    <row r="8" spans="1:102" x14ac:dyDescent="0.35">
      <c r="A8" t="s">
        <v>84</v>
      </c>
      <c r="B8" t="s">
        <v>85</v>
      </c>
      <c r="C8" t="s">
        <v>45</v>
      </c>
      <c r="D8" t="s">
        <v>86</v>
      </c>
      <c r="E8">
        <v>1</v>
      </c>
      <c r="F8" t="s">
        <v>87</v>
      </c>
      <c r="G8" t="s">
        <v>88</v>
      </c>
      <c r="H8">
        <v>0</v>
      </c>
      <c r="I8" t="s">
        <v>86</v>
      </c>
      <c r="J8">
        <v>4</v>
      </c>
      <c r="K8" s="1">
        <v>42077</v>
      </c>
      <c r="L8">
        <v>16.538356159999999</v>
      </c>
      <c r="M8" t="s">
        <v>89</v>
      </c>
      <c r="N8">
        <v>314237</v>
      </c>
      <c r="O8" t="s">
        <v>90</v>
      </c>
      <c r="P8" t="s">
        <v>2713</v>
      </c>
      <c r="Q8" t="s">
        <v>3482</v>
      </c>
      <c r="R8">
        <v>2</v>
      </c>
      <c r="S8">
        <v>0</v>
      </c>
      <c r="T8">
        <v>0</v>
      </c>
      <c r="U8">
        <v>0</v>
      </c>
      <c r="V8">
        <v>2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7</v>
      </c>
      <c r="CD8">
        <v>11</v>
      </c>
      <c r="CE8">
        <v>127</v>
      </c>
      <c r="CF8">
        <v>37</v>
      </c>
      <c r="CG8">
        <v>7</v>
      </c>
      <c r="CH8">
        <v>0</v>
      </c>
      <c r="CI8">
        <v>54</v>
      </c>
      <c r="CJ8">
        <v>40</v>
      </c>
      <c r="CK8">
        <v>12</v>
      </c>
      <c r="CL8">
        <v>0</v>
      </c>
      <c r="CM8">
        <v>1</v>
      </c>
      <c r="CN8">
        <v>3</v>
      </c>
      <c r="CO8">
        <v>182.91891889999999</v>
      </c>
      <c r="CP8">
        <v>6768</v>
      </c>
    </row>
    <row r="9" spans="1:102" x14ac:dyDescent="0.35">
      <c r="A9" t="s">
        <v>91</v>
      </c>
      <c r="B9" t="s">
        <v>58</v>
      </c>
      <c r="C9" t="s">
        <v>45</v>
      </c>
      <c r="D9" t="s">
        <v>41</v>
      </c>
      <c r="E9">
        <v>7</v>
      </c>
      <c r="F9" t="s">
        <v>46</v>
      </c>
      <c r="G9" t="s">
        <v>92</v>
      </c>
      <c r="H9">
        <v>0</v>
      </c>
      <c r="I9" t="s">
        <v>41</v>
      </c>
      <c r="J9">
        <v>2</v>
      </c>
      <c r="K9" s="1">
        <v>42225</v>
      </c>
      <c r="L9">
        <v>16.649086759999999</v>
      </c>
      <c r="M9" t="s">
        <v>93</v>
      </c>
      <c r="N9">
        <v>314295</v>
      </c>
      <c r="O9" t="s">
        <v>94</v>
      </c>
      <c r="P9" t="s">
        <v>2714</v>
      </c>
      <c r="Q9" t="s">
        <v>3482</v>
      </c>
      <c r="R9">
        <v>8</v>
      </c>
      <c r="S9">
        <v>0</v>
      </c>
      <c r="T9">
        <v>0</v>
      </c>
      <c r="U9">
        <v>0</v>
      </c>
      <c r="V9">
        <v>5</v>
      </c>
      <c r="W9">
        <v>3</v>
      </c>
      <c r="X9">
        <v>0</v>
      </c>
      <c r="Y9">
        <v>0</v>
      </c>
      <c r="Z9">
        <v>0</v>
      </c>
      <c r="AA9">
        <v>0</v>
      </c>
      <c r="AB9">
        <v>0</v>
      </c>
      <c r="AC9">
        <v>216</v>
      </c>
      <c r="AQ9" t="s">
        <v>3481</v>
      </c>
      <c r="AR9">
        <v>81</v>
      </c>
      <c r="AS9">
        <v>2</v>
      </c>
      <c r="AT9">
        <v>3</v>
      </c>
      <c r="AU9">
        <v>0</v>
      </c>
      <c r="AV9">
        <v>25</v>
      </c>
      <c r="AW9">
        <v>6</v>
      </c>
      <c r="AX9">
        <v>12</v>
      </c>
      <c r="AY9">
        <v>0</v>
      </c>
      <c r="AZ9">
        <v>1</v>
      </c>
      <c r="BA9">
        <v>0</v>
      </c>
      <c r="BB9">
        <v>2689</v>
      </c>
      <c r="BC9">
        <v>5377</v>
      </c>
      <c r="CD9">
        <v>9</v>
      </c>
      <c r="CE9">
        <v>151</v>
      </c>
      <c r="CF9">
        <v>8</v>
      </c>
      <c r="CG9">
        <v>5</v>
      </c>
      <c r="CH9">
        <v>1</v>
      </c>
      <c r="CI9">
        <v>37</v>
      </c>
      <c r="CJ9">
        <v>21</v>
      </c>
      <c r="CK9">
        <v>22</v>
      </c>
      <c r="CL9">
        <v>0</v>
      </c>
      <c r="CM9">
        <v>1</v>
      </c>
      <c r="CN9">
        <v>0</v>
      </c>
      <c r="CO9">
        <v>1313</v>
      </c>
      <c r="CP9">
        <v>10504</v>
      </c>
    </row>
    <row r="10" spans="1:102" x14ac:dyDescent="0.35">
      <c r="A10" t="s">
        <v>95</v>
      </c>
      <c r="B10" t="s">
        <v>58</v>
      </c>
      <c r="C10" t="s">
        <v>45</v>
      </c>
      <c r="D10" t="s">
        <v>96</v>
      </c>
      <c r="E10">
        <v>1</v>
      </c>
      <c r="F10" t="s">
        <v>97</v>
      </c>
      <c r="G10" t="s">
        <v>98</v>
      </c>
      <c r="H10">
        <v>0</v>
      </c>
      <c r="I10" t="s">
        <v>96</v>
      </c>
      <c r="J10">
        <v>0</v>
      </c>
      <c r="K10" s="1">
        <v>40307</v>
      </c>
      <c r="L10">
        <v>16.685844750000001</v>
      </c>
      <c r="M10" t="s">
        <v>99</v>
      </c>
      <c r="N10">
        <v>128909</v>
      </c>
      <c r="O10" t="s">
        <v>100</v>
      </c>
      <c r="P10" t="s">
        <v>2715</v>
      </c>
      <c r="Q10" t="s">
        <v>3482</v>
      </c>
      <c r="R10">
        <v>20</v>
      </c>
      <c r="S10">
        <v>0</v>
      </c>
      <c r="T10">
        <v>2</v>
      </c>
      <c r="U10">
        <v>0</v>
      </c>
      <c r="V10">
        <v>4</v>
      </c>
      <c r="W10">
        <v>3</v>
      </c>
      <c r="X10">
        <v>4</v>
      </c>
      <c r="Y10">
        <v>0</v>
      </c>
      <c r="Z10">
        <v>0</v>
      </c>
      <c r="AA10">
        <v>0</v>
      </c>
      <c r="AB10">
        <v>0</v>
      </c>
      <c r="AC10">
        <v>1530</v>
      </c>
      <c r="CD10">
        <v>13</v>
      </c>
      <c r="CE10">
        <v>273</v>
      </c>
      <c r="CF10">
        <v>10</v>
      </c>
      <c r="CG10">
        <v>15</v>
      </c>
      <c r="CH10">
        <v>3</v>
      </c>
      <c r="CI10">
        <v>16</v>
      </c>
      <c r="CJ10">
        <v>27</v>
      </c>
      <c r="CK10">
        <v>46</v>
      </c>
      <c r="CL10">
        <v>2</v>
      </c>
      <c r="CM10">
        <v>2</v>
      </c>
      <c r="CN10">
        <v>0</v>
      </c>
      <c r="CO10">
        <v>2283.6</v>
      </c>
      <c r="CP10">
        <v>22836</v>
      </c>
    </row>
    <row r="11" spans="1:102" x14ac:dyDescent="0.35">
      <c r="A11" t="s">
        <v>101</v>
      </c>
      <c r="B11" t="s">
        <v>102</v>
      </c>
      <c r="C11" t="s">
        <v>45</v>
      </c>
      <c r="D11" t="s">
        <v>46</v>
      </c>
      <c r="E11">
        <v>1</v>
      </c>
      <c r="F11" t="s">
        <v>81</v>
      </c>
      <c r="G11" t="s">
        <v>88</v>
      </c>
      <c r="H11">
        <v>0</v>
      </c>
      <c r="I11" t="s">
        <v>46</v>
      </c>
      <c r="J11">
        <v>4</v>
      </c>
      <c r="K11" s="1">
        <v>39704</v>
      </c>
      <c r="L11">
        <v>16.699543380000001</v>
      </c>
      <c r="M11" t="s">
        <v>103</v>
      </c>
      <c r="N11">
        <v>74223</v>
      </c>
      <c r="O11" t="s">
        <v>104</v>
      </c>
      <c r="P11" t="s">
        <v>2716</v>
      </c>
      <c r="Q11" t="s">
        <v>3482</v>
      </c>
      <c r="R11">
        <v>182</v>
      </c>
      <c r="S11">
        <v>8</v>
      </c>
      <c r="T11">
        <v>21</v>
      </c>
      <c r="U11">
        <v>0</v>
      </c>
      <c r="V11">
        <v>49</v>
      </c>
      <c r="W11">
        <v>56</v>
      </c>
      <c r="X11">
        <v>36</v>
      </c>
      <c r="Y11">
        <v>1</v>
      </c>
      <c r="Z11">
        <v>1</v>
      </c>
      <c r="AA11">
        <v>0</v>
      </c>
      <c r="AB11">
        <v>1480</v>
      </c>
      <c r="AC11">
        <v>11841</v>
      </c>
      <c r="CD11">
        <v>15</v>
      </c>
      <c r="CE11">
        <v>304</v>
      </c>
      <c r="CF11">
        <v>20</v>
      </c>
      <c r="CG11">
        <v>43</v>
      </c>
      <c r="CH11">
        <v>0</v>
      </c>
      <c r="CI11">
        <v>76</v>
      </c>
      <c r="CJ11">
        <v>100</v>
      </c>
      <c r="CK11">
        <v>53</v>
      </c>
      <c r="CL11">
        <v>2</v>
      </c>
      <c r="CM11">
        <v>2</v>
      </c>
      <c r="CN11">
        <v>1</v>
      </c>
      <c r="CO11">
        <v>1003.35</v>
      </c>
      <c r="CP11">
        <v>20067</v>
      </c>
      <c r="CS11" t="s">
        <v>45</v>
      </c>
      <c r="CT11" t="s">
        <v>105</v>
      </c>
      <c r="CU11">
        <v>34</v>
      </c>
      <c r="CV11">
        <v>2</v>
      </c>
      <c r="CW11">
        <v>18.610730589999999</v>
      </c>
      <c r="CX11">
        <v>1.9111872139999999</v>
      </c>
    </row>
    <row r="12" spans="1:102" x14ac:dyDescent="0.35">
      <c r="A12" t="s">
        <v>106</v>
      </c>
      <c r="B12" t="s">
        <v>107</v>
      </c>
      <c r="C12" t="s">
        <v>45</v>
      </c>
      <c r="D12" t="s">
        <v>108</v>
      </c>
      <c r="E12">
        <v>2</v>
      </c>
      <c r="F12" t="s">
        <v>108</v>
      </c>
      <c r="G12" t="s">
        <v>75</v>
      </c>
      <c r="H12">
        <v>2</v>
      </c>
      <c r="I12" t="s">
        <v>109</v>
      </c>
      <c r="J12">
        <v>1</v>
      </c>
      <c r="K12" s="1">
        <v>35105</v>
      </c>
      <c r="L12">
        <v>16.71598174</v>
      </c>
      <c r="M12" t="s">
        <v>110</v>
      </c>
      <c r="N12">
        <v>107100</v>
      </c>
      <c r="O12" t="s">
        <v>111</v>
      </c>
      <c r="P12" t="s">
        <v>2717</v>
      </c>
      <c r="Q12" t="s">
        <v>3482</v>
      </c>
      <c r="R12">
        <v>2</v>
      </c>
      <c r="S12">
        <v>0</v>
      </c>
      <c r="T12">
        <v>0</v>
      </c>
      <c r="U12">
        <v>0</v>
      </c>
      <c r="V12">
        <v>2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23</v>
      </c>
      <c r="CD12">
        <v>1</v>
      </c>
      <c r="CE12">
        <v>2</v>
      </c>
      <c r="CF12">
        <v>0</v>
      </c>
      <c r="CG12">
        <v>0</v>
      </c>
      <c r="CH12">
        <v>0</v>
      </c>
      <c r="CI12">
        <v>2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23</v>
      </c>
    </row>
    <row r="13" spans="1:102" x14ac:dyDescent="0.35">
      <c r="A13" t="s">
        <v>112</v>
      </c>
      <c r="B13" t="s">
        <v>44</v>
      </c>
      <c r="C13" t="s">
        <v>45</v>
      </c>
      <c r="D13" t="s">
        <v>113</v>
      </c>
      <c r="E13">
        <v>1</v>
      </c>
      <c r="F13" t="s">
        <v>113</v>
      </c>
      <c r="G13" t="s">
        <v>114</v>
      </c>
      <c r="H13">
        <v>2</v>
      </c>
      <c r="I13" t="s">
        <v>115</v>
      </c>
      <c r="J13">
        <v>0</v>
      </c>
      <c r="K13" s="1">
        <v>42876</v>
      </c>
      <c r="L13">
        <v>16.721461189999999</v>
      </c>
      <c r="M13" t="s">
        <v>116</v>
      </c>
      <c r="N13">
        <v>392770</v>
      </c>
      <c r="O13" t="s">
        <v>117</v>
      </c>
      <c r="P13" t="s">
        <v>2718</v>
      </c>
      <c r="Q13" t="s">
        <v>3482</v>
      </c>
      <c r="R13">
        <v>5</v>
      </c>
      <c r="S13">
        <v>0</v>
      </c>
      <c r="T13">
        <v>0</v>
      </c>
      <c r="U13">
        <v>0</v>
      </c>
      <c r="V13">
        <v>5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46</v>
      </c>
      <c r="CD13">
        <v>15</v>
      </c>
      <c r="CE13">
        <v>148</v>
      </c>
      <c r="CF13">
        <v>39</v>
      </c>
      <c r="CG13">
        <v>25</v>
      </c>
      <c r="CH13">
        <v>0</v>
      </c>
      <c r="CI13">
        <v>27</v>
      </c>
      <c r="CJ13">
        <v>60</v>
      </c>
      <c r="CK13">
        <v>21</v>
      </c>
      <c r="CL13">
        <v>1</v>
      </c>
      <c r="CM13">
        <v>0</v>
      </c>
      <c r="CN13">
        <v>11</v>
      </c>
      <c r="CO13">
        <v>266.8717949</v>
      </c>
      <c r="CP13">
        <v>10408</v>
      </c>
    </row>
    <row r="14" spans="1:102" x14ac:dyDescent="0.35">
      <c r="A14" t="s">
        <v>118</v>
      </c>
      <c r="B14" t="s">
        <v>85</v>
      </c>
      <c r="C14" t="s">
        <v>45</v>
      </c>
      <c r="D14" t="s">
        <v>80</v>
      </c>
      <c r="E14">
        <v>2</v>
      </c>
      <c r="F14" t="s">
        <v>80</v>
      </c>
      <c r="G14" t="s">
        <v>119</v>
      </c>
      <c r="H14">
        <v>4</v>
      </c>
      <c r="I14" t="s">
        <v>115</v>
      </c>
      <c r="J14">
        <v>0</v>
      </c>
      <c r="K14" s="1">
        <v>38452</v>
      </c>
      <c r="L14">
        <v>16.740639269999999</v>
      </c>
      <c r="M14" t="s">
        <v>120</v>
      </c>
      <c r="N14">
        <v>30471</v>
      </c>
      <c r="O14" t="s">
        <v>121</v>
      </c>
      <c r="P14" t="s">
        <v>2719</v>
      </c>
      <c r="Q14" t="s">
        <v>3482</v>
      </c>
      <c r="R14">
        <v>52</v>
      </c>
      <c r="S14">
        <v>7</v>
      </c>
      <c r="T14">
        <v>2</v>
      </c>
      <c r="U14">
        <v>0</v>
      </c>
      <c r="V14">
        <v>43</v>
      </c>
      <c r="W14">
        <v>8</v>
      </c>
      <c r="X14">
        <v>6</v>
      </c>
      <c r="Y14">
        <v>0</v>
      </c>
      <c r="Z14">
        <v>0</v>
      </c>
      <c r="AA14">
        <v>0</v>
      </c>
      <c r="AB14">
        <v>177</v>
      </c>
      <c r="AC14">
        <v>1237</v>
      </c>
      <c r="CD14">
        <v>16</v>
      </c>
      <c r="CE14">
        <v>414</v>
      </c>
      <c r="CF14">
        <v>122</v>
      </c>
      <c r="CG14">
        <v>20</v>
      </c>
      <c r="CH14">
        <v>1</v>
      </c>
      <c r="CI14">
        <v>143</v>
      </c>
      <c r="CJ14">
        <v>122</v>
      </c>
      <c r="CK14">
        <v>87</v>
      </c>
      <c r="CL14">
        <v>2</v>
      </c>
      <c r="CM14">
        <v>3</v>
      </c>
      <c r="CN14">
        <v>18</v>
      </c>
      <c r="CO14">
        <v>205.53278689999999</v>
      </c>
      <c r="CP14">
        <v>25075</v>
      </c>
    </row>
    <row r="15" spans="1:102" x14ac:dyDescent="0.35">
      <c r="A15" t="s">
        <v>122</v>
      </c>
      <c r="B15" t="s">
        <v>85</v>
      </c>
      <c r="C15" t="s">
        <v>45</v>
      </c>
      <c r="D15" t="s">
        <v>123</v>
      </c>
      <c r="E15">
        <v>1</v>
      </c>
      <c r="F15" t="s">
        <v>115</v>
      </c>
      <c r="G15" t="s">
        <v>114</v>
      </c>
      <c r="H15">
        <v>2</v>
      </c>
      <c r="I15" t="s">
        <v>123</v>
      </c>
      <c r="J15">
        <v>0</v>
      </c>
      <c r="K15" s="1">
        <v>44198</v>
      </c>
      <c r="L15">
        <v>16.785616439999998</v>
      </c>
      <c r="M15" t="s">
        <v>124</v>
      </c>
      <c r="N15">
        <v>670859</v>
      </c>
      <c r="O15" t="s">
        <v>125</v>
      </c>
      <c r="P15" t="s">
        <v>2720</v>
      </c>
      <c r="Q15" t="s">
        <v>3482</v>
      </c>
      <c r="R15">
        <v>1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10</v>
      </c>
      <c r="CD15">
        <v>3</v>
      </c>
      <c r="CE15">
        <v>8</v>
      </c>
      <c r="CF15">
        <v>2</v>
      </c>
      <c r="CG15">
        <v>0</v>
      </c>
      <c r="CH15">
        <v>0</v>
      </c>
      <c r="CI15">
        <v>3</v>
      </c>
      <c r="CJ15">
        <v>4</v>
      </c>
      <c r="CK15">
        <v>0</v>
      </c>
      <c r="CL15">
        <v>0</v>
      </c>
      <c r="CM15">
        <v>0</v>
      </c>
      <c r="CN15">
        <v>0</v>
      </c>
      <c r="CO15">
        <v>209.5</v>
      </c>
      <c r="CP15">
        <v>419</v>
      </c>
    </row>
    <row r="16" spans="1:102" x14ac:dyDescent="0.35">
      <c r="A16" t="s">
        <v>126</v>
      </c>
      <c r="B16" t="s">
        <v>85</v>
      </c>
      <c r="C16" t="s">
        <v>45</v>
      </c>
      <c r="D16" t="s">
        <v>80</v>
      </c>
      <c r="E16">
        <v>33</v>
      </c>
      <c r="F16" t="s">
        <v>80</v>
      </c>
      <c r="G16" t="s">
        <v>127</v>
      </c>
      <c r="H16">
        <v>2</v>
      </c>
      <c r="I16" t="s">
        <v>74</v>
      </c>
      <c r="J16">
        <v>2</v>
      </c>
      <c r="K16" s="1">
        <v>37485</v>
      </c>
      <c r="L16">
        <v>16.81575342</v>
      </c>
      <c r="M16" t="s">
        <v>128</v>
      </c>
      <c r="N16">
        <v>3332</v>
      </c>
      <c r="O16" t="s">
        <v>129</v>
      </c>
      <c r="P16" t="s">
        <v>2721</v>
      </c>
      <c r="Q16" t="s">
        <v>3482</v>
      </c>
      <c r="R16">
        <v>491</v>
      </c>
      <c r="S16">
        <v>208</v>
      </c>
      <c r="T16">
        <v>115</v>
      </c>
      <c r="U16">
        <v>1</v>
      </c>
      <c r="V16">
        <v>70</v>
      </c>
      <c r="W16">
        <v>111</v>
      </c>
      <c r="X16">
        <v>100</v>
      </c>
      <c r="Y16">
        <v>1</v>
      </c>
      <c r="Z16">
        <v>2</v>
      </c>
      <c r="AA16">
        <v>23</v>
      </c>
      <c r="AB16">
        <v>183</v>
      </c>
      <c r="AC16">
        <v>38020</v>
      </c>
      <c r="CD16">
        <v>15</v>
      </c>
      <c r="CE16">
        <v>764</v>
      </c>
      <c r="CF16">
        <v>313</v>
      </c>
      <c r="CG16">
        <v>171</v>
      </c>
      <c r="CH16">
        <v>1</v>
      </c>
      <c r="CI16">
        <v>99</v>
      </c>
      <c r="CJ16">
        <v>170</v>
      </c>
      <c r="CK16">
        <v>133</v>
      </c>
      <c r="CL16">
        <v>2</v>
      </c>
      <c r="CM16">
        <v>4</v>
      </c>
      <c r="CN16">
        <v>41</v>
      </c>
      <c r="CO16">
        <v>191.95846649999999</v>
      </c>
      <c r="CP16">
        <v>60083</v>
      </c>
      <c r="CS16" t="s">
        <v>45</v>
      </c>
      <c r="CT16" t="s">
        <v>130</v>
      </c>
      <c r="CU16">
        <v>120</v>
      </c>
      <c r="CV16">
        <v>53</v>
      </c>
      <c r="CW16">
        <v>17.30205479</v>
      </c>
      <c r="CX16">
        <v>0.48630137499999998</v>
      </c>
    </row>
    <row r="17" spans="1:102" x14ac:dyDescent="0.35">
      <c r="A17" t="s">
        <v>131</v>
      </c>
      <c r="B17" t="s">
        <v>102</v>
      </c>
      <c r="C17" t="s">
        <v>45</v>
      </c>
      <c r="D17" t="s">
        <v>73</v>
      </c>
      <c r="E17">
        <v>18</v>
      </c>
      <c r="F17" t="s">
        <v>41</v>
      </c>
      <c r="G17" t="s">
        <v>132</v>
      </c>
      <c r="H17">
        <v>3</v>
      </c>
      <c r="I17" t="s">
        <v>73</v>
      </c>
      <c r="J17">
        <v>4</v>
      </c>
      <c r="K17" s="1">
        <v>37570</v>
      </c>
      <c r="L17">
        <v>16.849771690000001</v>
      </c>
      <c r="M17" t="s">
        <v>133</v>
      </c>
      <c r="N17">
        <v>3333</v>
      </c>
      <c r="O17" t="s">
        <v>134</v>
      </c>
      <c r="P17" t="s">
        <v>2722</v>
      </c>
      <c r="Q17" t="s">
        <v>3482</v>
      </c>
      <c r="R17">
        <v>597</v>
      </c>
      <c r="S17">
        <v>55</v>
      </c>
      <c r="T17">
        <v>89</v>
      </c>
      <c r="U17">
        <v>1</v>
      </c>
      <c r="V17">
        <v>182</v>
      </c>
      <c r="W17">
        <v>107</v>
      </c>
      <c r="X17">
        <v>72</v>
      </c>
      <c r="Y17">
        <v>2</v>
      </c>
      <c r="Z17">
        <v>1</v>
      </c>
      <c r="AA17">
        <v>17</v>
      </c>
      <c r="AB17">
        <v>702</v>
      </c>
      <c r="AC17">
        <v>38614</v>
      </c>
      <c r="CD17">
        <v>14</v>
      </c>
      <c r="CE17">
        <v>827</v>
      </c>
      <c r="CF17">
        <v>85</v>
      </c>
      <c r="CG17">
        <v>137</v>
      </c>
      <c r="CH17">
        <v>2</v>
      </c>
      <c r="CI17">
        <v>251</v>
      </c>
      <c r="CJ17">
        <v>148</v>
      </c>
      <c r="CK17">
        <v>104</v>
      </c>
      <c r="CL17">
        <v>2</v>
      </c>
      <c r="CM17">
        <v>1</v>
      </c>
      <c r="CN17">
        <v>28</v>
      </c>
      <c r="CO17">
        <v>637.03529409999999</v>
      </c>
      <c r="CP17">
        <v>54148</v>
      </c>
      <c r="CS17" t="s">
        <v>45</v>
      </c>
      <c r="CT17" t="s">
        <v>135</v>
      </c>
      <c r="CU17">
        <v>61</v>
      </c>
      <c r="CV17">
        <v>1</v>
      </c>
      <c r="CW17">
        <v>23.60525114</v>
      </c>
      <c r="CX17">
        <v>6.7554794520000003</v>
      </c>
    </row>
    <row r="18" spans="1:102" x14ac:dyDescent="0.35">
      <c r="A18" t="s">
        <v>136</v>
      </c>
      <c r="B18" t="s">
        <v>85</v>
      </c>
      <c r="C18" t="s">
        <v>45</v>
      </c>
      <c r="D18" t="s">
        <v>74</v>
      </c>
      <c r="E18">
        <v>1</v>
      </c>
      <c r="F18" t="s">
        <v>74</v>
      </c>
      <c r="G18" t="s">
        <v>114</v>
      </c>
      <c r="H18">
        <v>2</v>
      </c>
      <c r="I18" t="s">
        <v>66</v>
      </c>
      <c r="J18">
        <v>0</v>
      </c>
      <c r="K18" s="1">
        <v>44234</v>
      </c>
      <c r="L18">
        <v>16.871689499999999</v>
      </c>
      <c r="M18" t="s">
        <v>137</v>
      </c>
      <c r="N18">
        <v>670883</v>
      </c>
      <c r="O18" t="s">
        <v>138</v>
      </c>
      <c r="P18" t="s">
        <v>2723</v>
      </c>
      <c r="Q18" t="s">
        <v>3482</v>
      </c>
      <c r="R18">
        <v>2</v>
      </c>
      <c r="S18">
        <v>0</v>
      </c>
      <c r="T18">
        <v>0</v>
      </c>
      <c r="U18">
        <v>0</v>
      </c>
      <c r="V18">
        <v>2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CD18">
        <v>12</v>
      </c>
      <c r="CE18">
        <v>62</v>
      </c>
      <c r="CF18">
        <v>31</v>
      </c>
      <c r="CG18">
        <v>8</v>
      </c>
      <c r="CH18">
        <v>0</v>
      </c>
      <c r="CI18">
        <v>15</v>
      </c>
      <c r="CJ18">
        <v>24</v>
      </c>
      <c r="CK18">
        <v>10</v>
      </c>
      <c r="CL18">
        <v>0</v>
      </c>
      <c r="CM18">
        <v>0</v>
      </c>
      <c r="CN18">
        <v>7</v>
      </c>
      <c r="CO18">
        <v>126.2258065</v>
      </c>
      <c r="CP18">
        <v>3913</v>
      </c>
    </row>
    <row r="19" spans="1:102" x14ac:dyDescent="0.35">
      <c r="A19" t="s">
        <v>139</v>
      </c>
      <c r="B19" t="s">
        <v>85</v>
      </c>
      <c r="C19" t="s">
        <v>45</v>
      </c>
      <c r="D19" t="s">
        <v>80</v>
      </c>
      <c r="E19">
        <v>1</v>
      </c>
      <c r="F19" t="s">
        <v>113</v>
      </c>
      <c r="G19" t="s">
        <v>114</v>
      </c>
      <c r="H19">
        <v>2</v>
      </c>
      <c r="I19" t="s">
        <v>80</v>
      </c>
      <c r="J19">
        <v>0</v>
      </c>
      <c r="K19" s="1">
        <v>35790</v>
      </c>
      <c r="L19">
        <v>16.919406389999999</v>
      </c>
      <c r="M19" t="s">
        <v>140</v>
      </c>
      <c r="N19">
        <v>3186</v>
      </c>
      <c r="O19" t="s">
        <v>141</v>
      </c>
      <c r="P19" t="s">
        <v>2724</v>
      </c>
      <c r="Q19" t="s">
        <v>3482</v>
      </c>
      <c r="R19">
        <v>118</v>
      </c>
      <c r="S19">
        <v>24</v>
      </c>
      <c r="T19">
        <v>3</v>
      </c>
      <c r="U19">
        <v>0</v>
      </c>
      <c r="V19">
        <v>60</v>
      </c>
      <c r="W19">
        <v>29</v>
      </c>
      <c r="X19">
        <v>10</v>
      </c>
      <c r="Y19">
        <v>0</v>
      </c>
      <c r="Z19">
        <v>1</v>
      </c>
      <c r="AA19">
        <v>0</v>
      </c>
      <c r="AB19">
        <v>239</v>
      </c>
      <c r="AC19">
        <v>5730</v>
      </c>
      <c r="CD19">
        <v>12</v>
      </c>
      <c r="CE19">
        <v>285</v>
      </c>
      <c r="CF19">
        <v>50</v>
      </c>
      <c r="CG19">
        <v>13</v>
      </c>
      <c r="CH19">
        <v>0</v>
      </c>
      <c r="CI19">
        <v>124</v>
      </c>
      <c r="CJ19">
        <v>109</v>
      </c>
      <c r="CK19">
        <v>21</v>
      </c>
      <c r="CL19">
        <v>0</v>
      </c>
      <c r="CM19">
        <v>4</v>
      </c>
      <c r="CN19">
        <v>3</v>
      </c>
      <c r="CO19">
        <v>288.72000000000003</v>
      </c>
      <c r="CP19">
        <v>14436</v>
      </c>
      <c r="CS19" t="s">
        <v>45</v>
      </c>
      <c r="CT19" t="s">
        <v>130</v>
      </c>
      <c r="CU19">
        <v>1</v>
      </c>
      <c r="CV19">
        <v>1</v>
      </c>
      <c r="CW19">
        <v>22.049315069999999</v>
      </c>
      <c r="CX19">
        <v>5.1299086779999996</v>
      </c>
    </row>
    <row r="20" spans="1:102" x14ac:dyDescent="0.35">
      <c r="A20" t="s">
        <v>142</v>
      </c>
      <c r="B20" t="s">
        <v>72</v>
      </c>
      <c r="C20" t="s">
        <v>45</v>
      </c>
      <c r="D20" t="s">
        <v>66</v>
      </c>
      <c r="E20">
        <v>5</v>
      </c>
      <c r="F20" t="s">
        <v>87</v>
      </c>
      <c r="G20" t="s">
        <v>98</v>
      </c>
      <c r="H20">
        <v>0</v>
      </c>
      <c r="I20" t="s">
        <v>66</v>
      </c>
      <c r="J20">
        <v>0</v>
      </c>
      <c r="K20" s="1">
        <v>42462</v>
      </c>
      <c r="L20">
        <v>16.9413242</v>
      </c>
      <c r="M20" t="s">
        <v>143</v>
      </c>
      <c r="N20">
        <v>314266</v>
      </c>
      <c r="O20" t="s">
        <v>144</v>
      </c>
      <c r="P20" t="s">
        <v>2725</v>
      </c>
      <c r="Q20" t="s">
        <v>3482</v>
      </c>
      <c r="R20">
        <v>14</v>
      </c>
      <c r="S20">
        <v>0</v>
      </c>
      <c r="T20">
        <v>2</v>
      </c>
      <c r="U20">
        <v>0</v>
      </c>
      <c r="V20">
        <v>11</v>
      </c>
      <c r="W20">
        <v>3</v>
      </c>
      <c r="X20">
        <v>0</v>
      </c>
      <c r="Y20">
        <v>0</v>
      </c>
      <c r="Z20">
        <v>0</v>
      </c>
      <c r="AA20">
        <v>0</v>
      </c>
      <c r="AB20">
        <v>0</v>
      </c>
      <c r="AC20">
        <v>381</v>
      </c>
      <c r="CD20">
        <v>8</v>
      </c>
      <c r="CE20">
        <v>195</v>
      </c>
      <c r="CF20">
        <v>14</v>
      </c>
      <c r="CG20">
        <v>17</v>
      </c>
      <c r="CH20">
        <v>0</v>
      </c>
      <c r="CI20">
        <v>66</v>
      </c>
      <c r="CJ20">
        <v>70</v>
      </c>
      <c r="CK20">
        <v>14</v>
      </c>
      <c r="CL20">
        <v>1</v>
      </c>
      <c r="CM20">
        <v>0</v>
      </c>
      <c r="CN20">
        <v>0</v>
      </c>
      <c r="CO20">
        <v>838.5</v>
      </c>
      <c r="CP20">
        <v>11739</v>
      </c>
    </row>
    <row r="21" spans="1:102" x14ac:dyDescent="0.35">
      <c r="A21" t="s">
        <v>145</v>
      </c>
      <c r="B21" t="s">
        <v>85</v>
      </c>
      <c r="C21" t="s">
        <v>45</v>
      </c>
      <c r="D21" t="s">
        <v>60</v>
      </c>
      <c r="E21">
        <v>2</v>
      </c>
      <c r="F21" t="s">
        <v>60</v>
      </c>
      <c r="G21" t="s">
        <v>61</v>
      </c>
      <c r="H21">
        <v>3</v>
      </c>
      <c r="I21" t="s">
        <v>108</v>
      </c>
      <c r="J21">
        <v>1</v>
      </c>
      <c r="K21" s="1">
        <v>35160</v>
      </c>
      <c r="L21">
        <v>16.96598174</v>
      </c>
      <c r="M21" t="s">
        <v>146</v>
      </c>
      <c r="N21">
        <v>12689</v>
      </c>
      <c r="O21" t="s">
        <v>147</v>
      </c>
      <c r="P21" t="s">
        <v>2726</v>
      </c>
      <c r="Q21" t="s">
        <v>3482</v>
      </c>
      <c r="R21">
        <v>48</v>
      </c>
      <c r="S21">
        <v>4</v>
      </c>
      <c r="T21">
        <v>1</v>
      </c>
      <c r="U21">
        <v>0</v>
      </c>
      <c r="V21">
        <v>25</v>
      </c>
      <c r="W21">
        <v>16</v>
      </c>
      <c r="X21">
        <v>2</v>
      </c>
      <c r="Y21">
        <v>0</v>
      </c>
      <c r="Z21">
        <v>0</v>
      </c>
      <c r="AA21">
        <v>0</v>
      </c>
      <c r="AB21">
        <v>589</v>
      </c>
      <c r="AC21">
        <v>2354</v>
      </c>
      <c r="CD21">
        <v>9</v>
      </c>
      <c r="CE21">
        <v>174</v>
      </c>
      <c r="CF21">
        <v>22</v>
      </c>
      <c r="CG21">
        <v>4</v>
      </c>
      <c r="CH21">
        <v>0</v>
      </c>
      <c r="CI21">
        <v>92</v>
      </c>
      <c r="CJ21">
        <v>58</v>
      </c>
      <c r="CK21">
        <v>7</v>
      </c>
      <c r="CL21">
        <v>0</v>
      </c>
      <c r="CM21">
        <v>1</v>
      </c>
      <c r="CN21">
        <v>0</v>
      </c>
      <c r="CO21">
        <v>358.31818179999999</v>
      </c>
      <c r="CP21">
        <v>7883</v>
      </c>
    </row>
    <row r="22" spans="1:102" x14ac:dyDescent="0.35">
      <c r="A22" t="s">
        <v>148</v>
      </c>
      <c r="B22" t="s">
        <v>149</v>
      </c>
      <c r="C22" t="s">
        <v>45</v>
      </c>
      <c r="D22" t="s">
        <v>80</v>
      </c>
      <c r="E22">
        <v>2</v>
      </c>
      <c r="F22" t="s">
        <v>87</v>
      </c>
      <c r="G22" t="s">
        <v>39</v>
      </c>
      <c r="H22">
        <v>0</v>
      </c>
      <c r="I22" t="s">
        <v>80</v>
      </c>
      <c r="J22">
        <v>1</v>
      </c>
      <c r="K22" s="1">
        <v>39516</v>
      </c>
      <c r="L22">
        <v>16.990639269999999</v>
      </c>
      <c r="M22" t="s">
        <v>150</v>
      </c>
      <c r="N22">
        <v>57079</v>
      </c>
      <c r="O22" t="s">
        <v>151</v>
      </c>
      <c r="P22" t="s">
        <v>2727</v>
      </c>
      <c r="Q22" t="s">
        <v>3482</v>
      </c>
      <c r="R22">
        <v>167</v>
      </c>
      <c r="S22">
        <v>10</v>
      </c>
      <c r="T22">
        <v>5</v>
      </c>
      <c r="U22">
        <v>0</v>
      </c>
      <c r="V22">
        <v>66</v>
      </c>
      <c r="W22">
        <v>31</v>
      </c>
      <c r="X22">
        <v>27</v>
      </c>
      <c r="Y22">
        <v>0</v>
      </c>
      <c r="Z22">
        <v>1</v>
      </c>
      <c r="AA22">
        <v>0</v>
      </c>
      <c r="AB22">
        <v>958</v>
      </c>
      <c r="AC22">
        <v>9575</v>
      </c>
      <c r="CD22">
        <v>13</v>
      </c>
      <c r="CE22">
        <v>259</v>
      </c>
      <c r="CF22">
        <v>21</v>
      </c>
      <c r="CG22">
        <v>10</v>
      </c>
      <c r="CH22">
        <v>0</v>
      </c>
      <c r="CI22">
        <v>89</v>
      </c>
      <c r="CJ22">
        <v>60</v>
      </c>
      <c r="CK22">
        <v>42</v>
      </c>
      <c r="CL22">
        <v>1</v>
      </c>
      <c r="CM22">
        <v>1</v>
      </c>
      <c r="CN22">
        <v>0</v>
      </c>
      <c r="CO22">
        <v>737.33333330000005</v>
      </c>
      <c r="CP22">
        <v>15484</v>
      </c>
      <c r="CS22" t="s">
        <v>45</v>
      </c>
      <c r="CT22" t="s">
        <v>152</v>
      </c>
      <c r="CU22">
        <v>3</v>
      </c>
      <c r="CV22">
        <v>0</v>
      </c>
      <c r="CW22">
        <v>20.669406389999999</v>
      </c>
      <c r="CX22">
        <v>3.6787671230000001</v>
      </c>
    </row>
    <row r="23" spans="1:102" x14ac:dyDescent="0.35">
      <c r="A23" t="s">
        <v>153</v>
      </c>
      <c r="B23" t="s">
        <v>154</v>
      </c>
      <c r="C23" t="s">
        <v>45</v>
      </c>
      <c r="D23" t="s">
        <v>41</v>
      </c>
      <c r="E23">
        <v>1</v>
      </c>
      <c r="F23" t="s">
        <v>155</v>
      </c>
      <c r="G23" t="s">
        <v>75</v>
      </c>
      <c r="H23">
        <v>2</v>
      </c>
      <c r="I23" t="s">
        <v>41</v>
      </c>
      <c r="J23">
        <v>1</v>
      </c>
      <c r="K23" s="1">
        <v>35065</v>
      </c>
      <c r="L23">
        <v>17.008219180000001</v>
      </c>
      <c r="M23" t="s">
        <v>156</v>
      </c>
      <c r="N23">
        <v>230514</v>
      </c>
      <c r="O23" t="s">
        <v>157</v>
      </c>
      <c r="P23" t="s">
        <v>2728</v>
      </c>
      <c r="Q23" t="str">
        <f>VLOOKUP($P23,goalkeepers!$P$2:$AJ$26,10,0)</f>
        <v>Premier League</v>
      </c>
      <c r="R23">
        <f>VLOOKUP($P23,goalkeepers!$P$2:$AJ$26,11,0)</f>
        <v>1</v>
      </c>
      <c r="S23">
        <f>VLOOKUP($P23,goalkeepers!$P$2:$AJ$26,12,0)</f>
        <v>0</v>
      </c>
      <c r="U23">
        <f>VLOOKUP($P23,goalkeepers!$P$2:$AJ$26,13,0)</f>
        <v>0</v>
      </c>
      <c r="V23">
        <f>VLOOKUP($P23,goalkeepers!$P$2:$AJ$26,14,0)</f>
        <v>0</v>
      </c>
      <c r="W23">
        <f>VLOOKUP($P23,goalkeepers!$P$2:$AJ$26,15,0)</f>
        <v>0</v>
      </c>
      <c r="X23">
        <f>VLOOKUP($P23,goalkeepers!$P$2:$AJ$26,16,0)</f>
        <v>0</v>
      </c>
      <c r="Y23">
        <f>VLOOKUP($P23,goalkeepers!$P$2:$AJ$26,17,0)</f>
        <v>0</v>
      </c>
      <c r="Z23">
        <f>VLOOKUP($P23,goalkeepers!$P$2:$AJ$26,18,0)</f>
        <v>0</v>
      </c>
      <c r="AC23">
        <f>VLOOKUP($P23,goalkeepers!$P$2:$AJ$26,21,0)</f>
        <v>90</v>
      </c>
      <c r="CD23">
        <v>2</v>
      </c>
      <c r="CE23">
        <v>3</v>
      </c>
      <c r="CF23">
        <v>0</v>
      </c>
      <c r="CG23" t="e">
        <v>#N/A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 t="e">
        <v>#N/A</v>
      </c>
      <c r="CO23">
        <v>45</v>
      </c>
      <c r="CP23">
        <v>270</v>
      </c>
      <c r="CQ23">
        <v>6</v>
      </c>
      <c r="CR23">
        <v>0</v>
      </c>
    </row>
    <row r="24" spans="1:102" x14ac:dyDescent="0.35">
      <c r="A24" t="s">
        <v>158</v>
      </c>
      <c r="B24" t="s">
        <v>40</v>
      </c>
      <c r="C24" t="s">
        <v>45</v>
      </c>
      <c r="D24" t="s">
        <v>159</v>
      </c>
      <c r="E24">
        <v>1</v>
      </c>
      <c r="F24" t="s">
        <v>108</v>
      </c>
      <c r="G24" t="s">
        <v>42</v>
      </c>
      <c r="H24">
        <v>3</v>
      </c>
      <c r="I24" t="s">
        <v>159</v>
      </c>
      <c r="J24">
        <v>0</v>
      </c>
      <c r="K24" s="1">
        <v>34297</v>
      </c>
      <c r="L24">
        <v>17.035616439999998</v>
      </c>
      <c r="M24" t="s">
        <v>160</v>
      </c>
      <c r="N24">
        <v>236388</v>
      </c>
      <c r="O24" t="s">
        <v>161</v>
      </c>
      <c r="P24" t="s">
        <v>2729</v>
      </c>
      <c r="Q24" t="s">
        <v>3482</v>
      </c>
      <c r="R24">
        <v>1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38</v>
      </c>
      <c r="CD24">
        <v>9</v>
      </c>
      <c r="CE24">
        <v>148</v>
      </c>
      <c r="CF24">
        <v>6</v>
      </c>
      <c r="CG24">
        <v>2</v>
      </c>
      <c r="CH24">
        <v>0</v>
      </c>
      <c r="CI24">
        <v>66</v>
      </c>
      <c r="CJ24">
        <v>46</v>
      </c>
      <c r="CK24">
        <v>4</v>
      </c>
      <c r="CL24">
        <v>0</v>
      </c>
      <c r="CM24">
        <v>0</v>
      </c>
      <c r="CN24">
        <v>0</v>
      </c>
      <c r="CO24">
        <v>1370.666667</v>
      </c>
      <c r="CP24">
        <v>8224</v>
      </c>
    </row>
    <row r="25" spans="1:102" x14ac:dyDescent="0.35">
      <c r="A25" t="s">
        <v>162</v>
      </c>
      <c r="B25" t="s">
        <v>35</v>
      </c>
      <c r="C25" t="s">
        <v>45</v>
      </c>
      <c r="D25" t="s">
        <v>163</v>
      </c>
      <c r="E25">
        <v>1</v>
      </c>
      <c r="F25" t="s">
        <v>86</v>
      </c>
      <c r="G25" t="s">
        <v>164</v>
      </c>
      <c r="H25">
        <v>1</v>
      </c>
      <c r="I25" t="s">
        <v>163</v>
      </c>
      <c r="J25">
        <v>4</v>
      </c>
      <c r="K25" s="1">
        <v>36218</v>
      </c>
      <c r="L25">
        <v>16.538356164383561</v>
      </c>
      <c r="M25" t="s">
        <v>165</v>
      </c>
      <c r="N25">
        <v>25383</v>
      </c>
      <c r="O25" t="s">
        <v>166</v>
      </c>
      <c r="P25" t="s">
        <v>2730</v>
      </c>
      <c r="Q25" t="s">
        <v>3482</v>
      </c>
      <c r="R25">
        <v>40</v>
      </c>
      <c r="S25">
        <v>3</v>
      </c>
      <c r="T25">
        <v>5</v>
      </c>
      <c r="U25">
        <v>0</v>
      </c>
      <c r="V25">
        <v>15</v>
      </c>
      <c r="W25">
        <v>16</v>
      </c>
      <c r="X25">
        <v>5</v>
      </c>
      <c r="Y25">
        <v>0</v>
      </c>
      <c r="Z25">
        <v>0</v>
      </c>
      <c r="AA25">
        <v>3</v>
      </c>
      <c r="AB25">
        <v>726</v>
      </c>
      <c r="AC25">
        <v>2178</v>
      </c>
      <c r="CD25">
        <v>11</v>
      </c>
      <c r="CE25">
        <v>565</v>
      </c>
      <c r="CF25">
        <v>127</v>
      </c>
      <c r="CG25">
        <v>81</v>
      </c>
      <c r="CH25">
        <v>0</v>
      </c>
      <c r="CI25">
        <v>118</v>
      </c>
      <c r="CJ25">
        <v>208</v>
      </c>
      <c r="CK25">
        <v>78</v>
      </c>
      <c r="CL25">
        <v>1</v>
      </c>
      <c r="CM25">
        <v>1</v>
      </c>
      <c r="CN25">
        <v>21</v>
      </c>
      <c r="CO25">
        <v>308</v>
      </c>
      <c r="CP25">
        <v>39116</v>
      </c>
    </row>
    <row r="26" spans="1:102" x14ac:dyDescent="0.35">
      <c r="A26" t="s">
        <v>167</v>
      </c>
      <c r="B26" t="s">
        <v>168</v>
      </c>
      <c r="C26" t="s">
        <v>169</v>
      </c>
      <c r="D26" t="s">
        <v>108</v>
      </c>
      <c r="E26">
        <v>1</v>
      </c>
      <c r="F26" t="s">
        <v>108</v>
      </c>
      <c r="G26" t="s">
        <v>39</v>
      </c>
      <c r="H26">
        <v>0</v>
      </c>
      <c r="I26" t="s">
        <v>170</v>
      </c>
      <c r="J26">
        <v>1</v>
      </c>
      <c r="K26" s="1">
        <v>36155</v>
      </c>
      <c r="L26">
        <v>17.049315069999999</v>
      </c>
      <c r="M26" t="s">
        <v>171</v>
      </c>
      <c r="N26">
        <v>42365</v>
      </c>
      <c r="O26" t="s">
        <v>172</v>
      </c>
      <c r="P26" t="s">
        <v>2731</v>
      </c>
      <c r="Q26" t="s">
        <v>3482</v>
      </c>
      <c r="R26">
        <v>1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23</v>
      </c>
      <c r="CD26">
        <v>17</v>
      </c>
      <c r="CE26">
        <v>279</v>
      </c>
      <c r="CF26">
        <v>23</v>
      </c>
      <c r="CG26">
        <v>18</v>
      </c>
      <c r="CH26">
        <v>0</v>
      </c>
      <c r="CI26">
        <v>108</v>
      </c>
      <c r="CJ26">
        <v>96</v>
      </c>
      <c r="CK26">
        <v>23</v>
      </c>
      <c r="CL26">
        <v>1</v>
      </c>
      <c r="CM26">
        <v>0</v>
      </c>
      <c r="CN26">
        <v>1</v>
      </c>
      <c r="CO26">
        <v>698.6086957</v>
      </c>
      <c r="CP26">
        <v>16068</v>
      </c>
    </row>
    <row r="27" spans="1:102" x14ac:dyDescent="0.35">
      <c r="A27" t="s">
        <v>173</v>
      </c>
      <c r="B27" t="s">
        <v>72</v>
      </c>
      <c r="C27" t="s">
        <v>45</v>
      </c>
      <c r="D27" t="s">
        <v>113</v>
      </c>
      <c r="E27">
        <v>2</v>
      </c>
      <c r="F27" t="s">
        <v>113</v>
      </c>
      <c r="G27" t="s">
        <v>61</v>
      </c>
      <c r="H27">
        <v>3</v>
      </c>
      <c r="I27" t="s">
        <v>174</v>
      </c>
      <c r="J27">
        <v>1</v>
      </c>
      <c r="K27" s="1">
        <v>44248</v>
      </c>
      <c r="L27">
        <v>17.05205479</v>
      </c>
      <c r="M27" t="s">
        <v>175</v>
      </c>
      <c r="N27">
        <v>640026</v>
      </c>
      <c r="O27" t="s">
        <v>176</v>
      </c>
      <c r="P27" t="s">
        <v>2732</v>
      </c>
      <c r="Q27" t="s">
        <v>3482</v>
      </c>
      <c r="R27">
        <v>3</v>
      </c>
      <c r="S27">
        <v>0</v>
      </c>
      <c r="T27">
        <v>0</v>
      </c>
      <c r="U27">
        <v>0</v>
      </c>
      <c r="V27">
        <v>3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25</v>
      </c>
      <c r="CD27">
        <v>8</v>
      </c>
      <c r="CE27">
        <v>85</v>
      </c>
      <c r="CF27">
        <v>24</v>
      </c>
      <c r="CG27">
        <v>19</v>
      </c>
      <c r="CH27">
        <v>1</v>
      </c>
      <c r="CI27">
        <v>14</v>
      </c>
      <c r="CJ27">
        <v>19</v>
      </c>
      <c r="CK27">
        <v>20</v>
      </c>
      <c r="CL27">
        <v>0</v>
      </c>
      <c r="CM27">
        <v>1</v>
      </c>
      <c r="CN27">
        <v>2</v>
      </c>
      <c r="CO27">
        <v>261.58333329999999</v>
      </c>
      <c r="CP27">
        <v>6278</v>
      </c>
    </row>
    <row r="28" spans="1:102" x14ac:dyDescent="0.35">
      <c r="A28" t="s">
        <v>177</v>
      </c>
      <c r="B28" t="s">
        <v>178</v>
      </c>
      <c r="C28" t="s">
        <v>179</v>
      </c>
      <c r="D28" t="s">
        <v>74</v>
      </c>
      <c r="E28">
        <v>1</v>
      </c>
      <c r="F28" t="s">
        <v>180</v>
      </c>
      <c r="G28" t="s">
        <v>127</v>
      </c>
      <c r="H28">
        <v>2</v>
      </c>
      <c r="I28" t="s">
        <v>74</v>
      </c>
      <c r="J28">
        <v>2</v>
      </c>
      <c r="K28" s="1">
        <v>34238</v>
      </c>
      <c r="L28">
        <v>17.076712329999999</v>
      </c>
      <c r="M28" t="s">
        <v>181</v>
      </c>
      <c r="N28">
        <v>4046</v>
      </c>
      <c r="O28" t="s">
        <v>182</v>
      </c>
      <c r="P28" t="s">
        <v>2733</v>
      </c>
      <c r="Q28" t="s">
        <v>3482</v>
      </c>
      <c r="R28">
        <v>377</v>
      </c>
      <c r="S28">
        <v>8</v>
      </c>
      <c r="T28">
        <v>11</v>
      </c>
      <c r="U28">
        <v>3</v>
      </c>
      <c r="V28">
        <v>6</v>
      </c>
      <c r="W28">
        <v>26</v>
      </c>
      <c r="X28">
        <v>56</v>
      </c>
      <c r="Y28">
        <v>1</v>
      </c>
      <c r="Z28">
        <v>1</v>
      </c>
      <c r="AA28">
        <v>0</v>
      </c>
      <c r="AB28">
        <v>4089</v>
      </c>
      <c r="AC28">
        <v>32709</v>
      </c>
      <c r="CD28">
        <v>8</v>
      </c>
      <c r="CE28">
        <v>490</v>
      </c>
      <c r="CF28">
        <v>8</v>
      </c>
      <c r="CG28">
        <v>17</v>
      </c>
      <c r="CH28">
        <v>4</v>
      </c>
      <c r="CI28">
        <v>7</v>
      </c>
      <c r="CJ28">
        <v>30</v>
      </c>
      <c r="CK28">
        <v>73</v>
      </c>
      <c r="CL28">
        <v>1</v>
      </c>
      <c r="CM28">
        <v>1</v>
      </c>
      <c r="CN28">
        <v>0</v>
      </c>
      <c r="CO28">
        <v>5343.5</v>
      </c>
      <c r="CP28">
        <v>42748</v>
      </c>
      <c r="CS28" t="s">
        <v>183</v>
      </c>
      <c r="CT28" t="s">
        <v>184</v>
      </c>
      <c r="CU28">
        <v>44</v>
      </c>
      <c r="CV28">
        <v>0</v>
      </c>
      <c r="CW28">
        <v>22.665525110000001</v>
      </c>
      <c r="CX28">
        <v>5.5888127839999999</v>
      </c>
    </row>
    <row r="29" spans="1:102" x14ac:dyDescent="0.35">
      <c r="A29" t="s">
        <v>185</v>
      </c>
      <c r="B29" t="s">
        <v>85</v>
      </c>
      <c r="C29" t="s">
        <v>45</v>
      </c>
      <c r="D29" t="s">
        <v>174</v>
      </c>
      <c r="E29">
        <v>4</v>
      </c>
      <c r="F29" t="s">
        <v>52</v>
      </c>
      <c r="G29" t="s">
        <v>54</v>
      </c>
      <c r="H29">
        <v>1</v>
      </c>
      <c r="I29" t="s">
        <v>174</v>
      </c>
      <c r="J29">
        <v>0</v>
      </c>
      <c r="K29" s="1">
        <v>41713</v>
      </c>
      <c r="L29">
        <v>17.097031959999999</v>
      </c>
      <c r="M29" t="s">
        <v>186</v>
      </c>
      <c r="N29">
        <v>250426</v>
      </c>
      <c r="O29" t="s">
        <v>187</v>
      </c>
      <c r="P29" t="s">
        <v>2734</v>
      </c>
      <c r="Q29" t="s">
        <v>3482</v>
      </c>
      <c r="R29">
        <v>49</v>
      </c>
      <c r="S29">
        <v>3</v>
      </c>
      <c r="T29">
        <v>5</v>
      </c>
      <c r="U29">
        <v>0</v>
      </c>
      <c r="V29">
        <v>22</v>
      </c>
      <c r="W29">
        <v>17</v>
      </c>
      <c r="X29">
        <v>2</v>
      </c>
      <c r="Y29">
        <v>0</v>
      </c>
      <c r="Z29">
        <v>0</v>
      </c>
      <c r="AA29">
        <v>0</v>
      </c>
      <c r="AB29">
        <v>789</v>
      </c>
      <c r="AC29">
        <v>2366</v>
      </c>
      <c r="CD29">
        <v>7</v>
      </c>
      <c r="CE29">
        <v>347</v>
      </c>
      <c r="CF29">
        <v>113</v>
      </c>
      <c r="CG29">
        <v>40</v>
      </c>
      <c r="CH29">
        <v>0</v>
      </c>
      <c r="CI29">
        <v>73</v>
      </c>
      <c r="CJ29">
        <v>101</v>
      </c>
      <c r="CK29">
        <v>13</v>
      </c>
      <c r="CL29">
        <v>0</v>
      </c>
      <c r="CM29">
        <v>0</v>
      </c>
      <c r="CN29">
        <v>15</v>
      </c>
      <c r="CO29">
        <v>216</v>
      </c>
      <c r="CP29">
        <v>24408</v>
      </c>
    </row>
    <row r="30" spans="1:102" x14ac:dyDescent="0.35">
      <c r="A30" t="s">
        <v>188</v>
      </c>
      <c r="B30" t="s">
        <v>35</v>
      </c>
      <c r="C30" t="s">
        <v>189</v>
      </c>
      <c r="D30" t="s">
        <v>174</v>
      </c>
      <c r="E30">
        <v>2</v>
      </c>
      <c r="F30" t="s">
        <v>174</v>
      </c>
      <c r="G30" t="s">
        <v>98</v>
      </c>
      <c r="H30">
        <v>0</v>
      </c>
      <c r="I30" t="s">
        <v>37</v>
      </c>
      <c r="J30">
        <v>0</v>
      </c>
      <c r="K30" s="1">
        <v>39466</v>
      </c>
      <c r="L30">
        <v>17.107990869999998</v>
      </c>
      <c r="M30" t="s">
        <v>190</v>
      </c>
      <c r="N30">
        <v>52576</v>
      </c>
      <c r="O30" t="s">
        <v>191</v>
      </c>
      <c r="P30" t="s">
        <v>2735</v>
      </c>
      <c r="Q30" t="s">
        <v>3482</v>
      </c>
      <c r="R30">
        <v>7</v>
      </c>
      <c r="S30">
        <v>0</v>
      </c>
      <c r="T30">
        <v>0</v>
      </c>
      <c r="U30">
        <v>0</v>
      </c>
      <c r="V30">
        <v>7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88</v>
      </c>
      <c r="CD30">
        <v>11</v>
      </c>
      <c r="CE30">
        <v>347</v>
      </c>
      <c r="CF30">
        <v>32</v>
      </c>
      <c r="CG30">
        <v>46</v>
      </c>
      <c r="CH30">
        <v>0</v>
      </c>
      <c r="CI30">
        <v>202</v>
      </c>
      <c r="CJ30">
        <v>96</v>
      </c>
      <c r="CK30">
        <v>43</v>
      </c>
      <c r="CL30">
        <v>1</v>
      </c>
      <c r="CM30">
        <v>1</v>
      </c>
      <c r="CN30">
        <v>0</v>
      </c>
      <c r="CO30">
        <v>486.90625</v>
      </c>
      <c r="CP30">
        <v>15581</v>
      </c>
    </row>
    <row r="31" spans="1:102" x14ac:dyDescent="0.35">
      <c r="A31" t="s">
        <v>192</v>
      </c>
      <c r="B31" t="s">
        <v>44</v>
      </c>
      <c r="C31" t="s">
        <v>193</v>
      </c>
      <c r="D31" t="s">
        <v>96</v>
      </c>
      <c r="E31">
        <v>5</v>
      </c>
      <c r="F31" t="s">
        <v>96</v>
      </c>
      <c r="G31" t="s">
        <v>114</v>
      </c>
      <c r="H31">
        <v>2</v>
      </c>
      <c r="I31" t="s">
        <v>87</v>
      </c>
      <c r="J31">
        <v>0</v>
      </c>
      <c r="K31" s="1">
        <v>42700</v>
      </c>
      <c r="L31">
        <v>17.113470320000001</v>
      </c>
      <c r="M31" t="s">
        <v>194</v>
      </c>
      <c r="N31">
        <v>344015</v>
      </c>
      <c r="O31" t="s">
        <v>195</v>
      </c>
      <c r="P31" t="s">
        <v>2736</v>
      </c>
      <c r="Q31" t="s">
        <v>3482</v>
      </c>
      <c r="R31">
        <v>6</v>
      </c>
      <c r="S31">
        <v>0</v>
      </c>
      <c r="T31">
        <v>0</v>
      </c>
      <c r="U31">
        <v>0</v>
      </c>
      <c r="V31">
        <v>5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88</v>
      </c>
      <c r="CD31">
        <v>14</v>
      </c>
      <c r="CE31">
        <v>147</v>
      </c>
      <c r="CF31">
        <v>25</v>
      </c>
      <c r="CG31">
        <v>21</v>
      </c>
      <c r="CH31">
        <v>0</v>
      </c>
      <c r="CI31">
        <v>49</v>
      </c>
      <c r="CJ31">
        <v>53</v>
      </c>
      <c r="CK31">
        <v>16</v>
      </c>
      <c r="CL31">
        <v>0</v>
      </c>
      <c r="CM31">
        <v>0</v>
      </c>
      <c r="CN31">
        <v>4</v>
      </c>
      <c r="CO31">
        <v>348.16</v>
      </c>
      <c r="CP31">
        <v>8704</v>
      </c>
      <c r="CS31" t="s">
        <v>193</v>
      </c>
      <c r="CT31" t="s">
        <v>196</v>
      </c>
      <c r="CU31">
        <v>11</v>
      </c>
      <c r="CV31">
        <v>2</v>
      </c>
      <c r="CW31">
        <v>17.882648400000001</v>
      </c>
      <c r="CX31">
        <v>0.76917808200000004</v>
      </c>
    </row>
    <row r="32" spans="1:102" x14ac:dyDescent="0.35">
      <c r="A32" t="s">
        <v>197</v>
      </c>
      <c r="B32" t="s">
        <v>102</v>
      </c>
      <c r="C32" t="s">
        <v>45</v>
      </c>
      <c r="D32" t="s">
        <v>198</v>
      </c>
      <c r="E32">
        <v>1</v>
      </c>
      <c r="F32" t="s">
        <v>198</v>
      </c>
      <c r="G32" t="s">
        <v>199</v>
      </c>
      <c r="H32">
        <v>5</v>
      </c>
      <c r="I32" t="s">
        <v>60</v>
      </c>
      <c r="J32">
        <v>0</v>
      </c>
      <c r="K32" s="1">
        <v>35100</v>
      </c>
      <c r="L32">
        <v>17.121689499999999</v>
      </c>
      <c r="M32" t="s">
        <v>200</v>
      </c>
      <c r="N32">
        <v>3171</v>
      </c>
      <c r="O32" t="s">
        <v>201</v>
      </c>
      <c r="P32" t="s">
        <v>2737</v>
      </c>
      <c r="Q32" t="s">
        <v>3482</v>
      </c>
      <c r="R32">
        <v>136</v>
      </c>
      <c r="S32">
        <v>5</v>
      </c>
      <c r="T32">
        <v>2</v>
      </c>
      <c r="U32">
        <v>0</v>
      </c>
      <c r="V32">
        <v>43</v>
      </c>
      <c r="W32">
        <v>32</v>
      </c>
      <c r="X32">
        <v>20</v>
      </c>
      <c r="Y32">
        <v>0</v>
      </c>
      <c r="Z32">
        <v>0</v>
      </c>
      <c r="AA32">
        <v>0</v>
      </c>
      <c r="AB32">
        <v>1741</v>
      </c>
      <c r="AC32">
        <v>8706</v>
      </c>
      <c r="CD32">
        <v>16</v>
      </c>
      <c r="CE32">
        <v>388</v>
      </c>
      <c r="CF32">
        <v>20</v>
      </c>
      <c r="CG32">
        <v>9</v>
      </c>
      <c r="CH32">
        <v>0</v>
      </c>
      <c r="CI32">
        <v>75</v>
      </c>
      <c r="CJ32">
        <v>78</v>
      </c>
      <c r="CK32">
        <v>58</v>
      </c>
      <c r="CL32">
        <v>1</v>
      </c>
      <c r="CM32">
        <v>1</v>
      </c>
      <c r="CN32">
        <v>3</v>
      </c>
      <c r="CO32">
        <v>1404.2</v>
      </c>
      <c r="CP32">
        <v>28084</v>
      </c>
    </row>
    <row r="33" spans="1:102" x14ac:dyDescent="0.35">
      <c r="A33" t="s">
        <v>202</v>
      </c>
      <c r="B33" t="s">
        <v>72</v>
      </c>
      <c r="C33" t="s">
        <v>45</v>
      </c>
      <c r="D33" t="s">
        <v>52</v>
      </c>
      <c r="E33">
        <v>2</v>
      </c>
      <c r="F33" t="s">
        <v>155</v>
      </c>
      <c r="G33" t="s">
        <v>199</v>
      </c>
      <c r="H33">
        <v>5</v>
      </c>
      <c r="I33" t="s">
        <v>52</v>
      </c>
      <c r="J33">
        <v>0</v>
      </c>
      <c r="K33" s="1">
        <v>41720</v>
      </c>
      <c r="L33">
        <v>17.12990868</v>
      </c>
      <c r="M33" t="s">
        <v>203</v>
      </c>
      <c r="N33">
        <v>225452</v>
      </c>
      <c r="O33" t="s">
        <v>204</v>
      </c>
      <c r="P33" t="s">
        <v>2738</v>
      </c>
      <c r="Q33" t="s">
        <v>3482</v>
      </c>
      <c r="R33">
        <v>6</v>
      </c>
      <c r="S33">
        <v>0</v>
      </c>
      <c r="T33">
        <v>0</v>
      </c>
      <c r="U33">
        <v>0</v>
      </c>
      <c r="V33">
        <v>6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  <c r="AC33">
        <v>71</v>
      </c>
      <c r="AD33" t="s">
        <v>3483</v>
      </c>
      <c r="AE33">
        <v>19</v>
      </c>
      <c r="AF33">
        <v>0</v>
      </c>
      <c r="AG33">
        <v>0</v>
      </c>
      <c r="AH33">
        <v>0</v>
      </c>
      <c r="AI33">
        <v>13</v>
      </c>
      <c r="AJ33">
        <v>6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594</v>
      </c>
      <c r="CD33">
        <v>18</v>
      </c>
      <c r="CE33">
        <v>212</v>
      </c>
      <c r="CF33">
        <v>30</v>
      </c>
      <c r="CG33">
        <v>40</v>
      </c>
      <c r="CH33">
        <v>0</v>
      </c>
      <c r="CI33">
        <v>95</v>
      </c>
      <c r="CJ33">
        <v>70</v>
      </c>
      <c r="CK33">
        <v>9</v>
      </c>
      <c r="CL33">
        <v>0</v>
      </c>
      <c r="CM33">
        <v>0</v>
      </c>
      <c r="CN33">
        <v>0</v>
      </c>
      <c r="CO33">
        <v>358.2</v>
      </c>
      <c r="CP33">
        <v>10746</v>
      </c>
    </row>
    <row r="34" spans="1:102" x14ac:dyDescent="0.35">
      <c r="A34" t="s">
        <v>205</v>
      </c>
      <c r="B34" t="s">
        <v>85</v>
      </c>
      <c r="C34" t="s">
        <v>45</v>
      </c>
      <c r="D34" t="s">
        <v>170</v>
      </c>
      <c r="E34">
        <v>1</v>
      </c>
      <c r="F34" t="s">
        <v>206</v>
      </c>
      <c r="G34" t="s">
        <v>114</v>
      </c>
      <c r="H34">
        <v>2</v>
      </c>
      <c r="I34" t="s">
        <v>170</v>
      </c>
      <c r="J34">
        <v>0</v>
      </c>
      <c r="K34" s="1">
        <v>34766</v>
      </c>
      <c r="L34">
        <v>17.15182648</v>
      </c>
      <c r="M34" t="s">
        <v>207</v>
      </c>
      <c r="N34">
        <v>3142</v>
      </c>
      <c r="O34" t="s">
        <v>208</v>
      </c>
      <c r="P34" t="s">
        <v>2739</v>
      </c>
      <c r="Q34" t="s">
        <v>3482</v>
      </c>
      <c r="R34">
        <v>516</v>
      </c>
      <c r="S34">
        <v>110</v>
      </c>
      <c r="T34">
        <v>41</v>
      </c>
      <c r="U34">
        <v>1</v>
      </c>
      <c r="V34">
        <v>71</v>
      </c>
      <c r="W34">
        <v>125</v>
      </c>
      <c r="X34">
        <v>60</v>
      </c>
      <c r="Y34">
        <v>1</v>
      </c>
      <c r="Z34">
        <v>2</v>
      </c>
      <c r="AA34">
        <v>0</v>
      </c>
      <c r="AB34">
        <v>347</v>
      </c>
      <c r="AC34">
        <v>38121</v>
      </c>
      <c r="CD34">
        <v>11</v>
      </c>
      <c r="CE34">
        <v>736</v>
      </c>
      <c r="CF34">
        <v>154</v>
      </c>
      <c r="CG34">
        <v>58</v>
      </c>
      <c r="CH34">
        <v>1</v>
      </c>
      <c r="CI34">
        <v>116</v>
      </c>
      <c r="CJ34">
        <v>198</v>
      </c>
      <c r="CK34">
        <v>80</v>
      </c>
      <c r="CL34">
        <v>2</v>
      </c>
      <c r="CM34">
        <v>2</v>
      </c>
      <c r="CN34">
        <v>0</v>
      </c>
      <c r="CO34">
        <v>346.16233770000002</v>
      </c>
      <c r="CP34">
        <v>53309</v>
      </c>
      <c r="CS34" t="s">
        <v>45</v>
      </c>
      <c r="CT34" t="s">
        <v>184</v>
      </c>
      <c r="CU34">
        <v>62</v>
      </c>
      <c r="CV34">
        <v>7</v>
      </c>
      <c r="CW34">
        <v>21.29657534</v>
      </c>
      <c r="CX34">
        <v>4.1447488620000001</v>
      </c>
    </row>
    <row r="35" spans="1:102" x14ac:dyDescent="0.35">
      <c r="A35" t="s">
        <v>209</v>
      </c>
      <c r="B35" t="s">
        <v>44</v>
      </c>
      <c r="C35" t="s">
        <v>45</v>
      </c>
      <c r="D35" t="s">
        <v>41</v>
      </c>
      <c r="E35">
        <v>8</v>
      </c>
      <c r="F35" t="s">
        <v>113</v>
      </c>
      <c r="G35" t="s">
        <v>210</v>
      </c>
      <c r="H35">
        <v>4</v>
      </c>
      <c r="I35" t="s">
        <v>41</v>
      </c>
      <c r="J35">
        <v>1</v>
      </c>
      <c r="K35" s="1">
        <v>36170</v>
      </c>
      <c r="L35">
        <v>17.172146120000001</v>
      </c>
      <c r="M35" t="s">
        <v>211</v>
      </c>
      <c r="N35">
        <v>3876</v>
      </c>
      <c r="O35" t="s">
        <v>212</v>
      </c>
      <c r="P35" t="s">
        <v>2740</v>
      </c>
      <c r="Q35" t="s">
        <v>3482</v>
      </c>
      <c r="R35">
        <v>378</v>
      </c>
      <c r="S35">
        <v>47</v>
      </c>
      <c r="T35">
        <v>40</v>
      </c>
      <c r="U35">
        <v>0</v>
      </c>
      <c r="V35">
        <v>123</v>
      </c>
      <c r="W35">
        <v>126</v>
      </c>
      <c r="X35">
        <v>53</v>
      </c>
      <c r="Y35">
        <v>0</v>
      </c>
      <c r="Z35">
        <v>1</v>
      </c>
      <c r="AA35">
        <v>0</v>
      </c>
      <c r="AB35">
        <v>491</v>
      </c>
      <c r="AC35">
        <v>23072</v>
      </c>
      <c r="CD35">
        <v>18</v>
      </c>
      <c r="CE35">
        <v>673</v>
      </c>
      <c r="CF35">
        <v>96</v>
      </c>
      <c r="CG35">
        <v>84</v>
      </c>
      <c r="CH35">
        <v>0</v>
      </c>
      <c r="CI35">
        <v>189</v>
      </c>
      <c r="CJ35">
        <v>262</v>
      </c>
      <c r="CK35">
        <v>86</v>
      </c>
      <c r="CL35">
        <v>0</v>
      </c>
      <c r="CM35">
        <v>1</v>
      </c>
      <c r="CN35">
        <v>1</v>
      </c>
      <c r="CO35">
        <v>445.42708329999999</v>
      </c>
      <c r="CP35">
        <v>42761</v>
      </c>
      <c r="CS35" t="s">
        <v>45</v>
      </c>
      <c r="CT35" t="s">
        <v>213</v>
      </c>
      <c r="CU35">
        <v>56</v>
      </c>
      <c r="CV35">
        <v>10</v>
      </c>
      <c r="CW35">
        <v>19.54657534</v>
      </c>
      <c r="CX35">
        <v>2.3744292219999998</v>
      </c>
    </row>
    <row r="36" spans="1:102" x14ac:dyDescent="0.35">
      <c r="A36" t="s">
        <v>214</v>
      </c>
      <c r="B36" t="s">
        <v>149</v>
      </c>
      <c r="C36" t="s">
        <v>45</v>
      </c>
      <c r="D36" t="s">
        <v>86</v>
      </c>
      <c r="E36">
        <v>2</v>
      </c>
      <c r="F36" t="s">
        <v>108</v>
      </c>
      <c r="G36" t="s">
        <v>215</v>
      </c>
      <c r="H36">
        <v>1</v>
      </c>
      <c r="I36" t="s">
        <v>86</v>
      </c>
      <c r="J36">
        <v>3</v>
      </c>
      <c r="K36" s="1">
        <v>35917</v>
      </c>
      <c r="L36">
        <v>17.1913242</v>
      </c>
      <c r="M36" t="s">
        <v>216</v>
      </c>
      <c r="N36">
        <v>3291</v>
      </c>
      <c r="O36" t="s">
        <v>217</v>
      </c>
      <c r="P36" t="s">
        <v>2741</v>
      </c>
      <c r="Q36" t="s">
        <v>3482</v>
      </c>
      <c r="R36">
        <v>653</v>
      </c>
      <c r="S36">
        <v>53</v>
      </c>
      <c r="T36">
        <v>67</v>
      </c>
      <c r="U36">
        <v>2</v>
      </c>
      <c r="V36">
        <v>35</v>
      </c>
      <c r="W36">
        <v>82</v>
      </c>
      <c r="X36">
        <v>121</v>
      </c>
      <c r="Y36">
        <v>4</v>
      </c>
      <c r="Z36">
        <v>2</v>
      </c>
      <c r="AA36">
        <v>18</v>
      </c>
      <c r="AB36">
        <v>1027</v>
      </c>
      <c r="AC36">
        <v>54435</v>
      </c>
      <c r="CD36">
        <v>13</v>
      </c>
      <c r="CE36">
        <v>832</v>
      </c>
      <c r="CF36">
        <v>67</v>
      </c>
      <c r="CG36">
        <v>77</v>
      </c>
      <c r="CH36">
        <v>3</v>
      </c>
      <c r="CI36">
        <v>61</v>
      </c>
      <c r="CJ36">
        <v>119</v>
      </c>
      <c r="CK36">
        <v>147</v>
      </c>
      <c r="CL36">
        <v>5</v>
      </c>
      <c r="CM36">
        <v>2</v>
      </c>
      <c r="CN36">
        <v>22</v>
      </c>
      <c r="CO36">
        <v>1017.059701</v>
      </c>
      <c r="CP36">
        <v>68143</v>
      </c>
      <c r="CS36" t="s">
        <v>45</v>
      </c>
      <c r="CT36" t="s">
        <v>218</v>
      </c>
      <c r="CU36">
        <v>53</v>
      </c>
      <c r="CV36">
        <v>3</v>
      </c>
      <c r="CW36">
        <v>19.271917810000001</v>
      </c>
      <c r="CX36">
        <v>2.080593608</v>
      </c>
    </row>
    <row r="37" spans="1:102" x14ac:dyDescent="0.35">
      <c r="A37" t="s">
        <v>219</v>
      </c>
      <c r="B37" t="s">
        <v>102</v>
      </c>
      <c r="C37" t="s">
        <v>45</v>
      </c>
      <c r="D37" t="s">
        <v>60</v>
      </c>
      <c r="E37">
        <v>1</v>
      </c>
      <c r="F37" t="s">
        <v>52</v>
      </c>
      <c r="G37" t="s">
        <v>54</v>
      </c>
      <c r="H37">
        <v>1</v>
      </c>
      <c r="I37" t="s">
        <v>60</v>
      </c>
      <c r="J37">
        <v>0</v>
      </c>
      <c r="K37" s="1">
        <v>38844</v>
      </c>
      <c r="L37">
        <v>17.21050228</v>
      </c>
      <c r="M37" t="s">
        <v>220</v>
      </c>
      <c r="N37">
        <v>39930</v>
      </c>
      <c r="O37" t="s">
        <v>221</v>
      </c>
      <c r="P37" t="s">
        <v>2742</v>
      </c>
      <c r="Q37" t="s">
        <v>3482</v>
      </c>
      <c r="R37">
        <v>7</v>
      </c>
      <c r="S37">
        <v>0</v>
      </c>
      <c r="T37">
        <v>0</v>
      </c>
      <c r="U37">
        <v>0</v>
      </c>
      <c r="V37">
        <v>5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295</v>
      </c>
      <c r="CD37">
        <v>18</v>
      </c>
      <c r="CE37">
        <v>246</v>
      </c>
      <c r="CF37">
        <v>23</v>
      </c>
      <c r="CG37">
        <v>21</v>
      </c>
      <c r="CH37">
        <v>0</v>
      </c>
      <c r="CI37">
        <v>42</v>
      </c>
      <c r="CJ37">
        <v>60</v>
      </c>
      <c r="CK37">
        <v>28</v>
      </c>
      <c r="CL37">
        <v>1</v>
      </c>
      <c r="CM37">
        <v>1</v>
      </c>
      <c r="CN37">
        <v>3</v>
      </c>
      <c r="CO37">
        <v>782.3913043</v>
      </c>
      <c r="CP37">
        <v>17995</v>
      </c>
    </row>
    <row r="38" spans="1:102" x14ac:dyDescent="0.35">
      <c r="A38" t="s">
        <v>222</v>
      </c>
      <c r="B38" t="s">
        <v>178</v>
      </c>
      <c r="C38" t="s">
        <v>45</v>
      </c>
      <c r="D38" t="s">
        <v>73</v>
      </c>
      <c r="E38">
        <v>4</v>
      </c>
      <c r="F38" t="s">
        <v>109</v>
      </c>
      <c r="G38" t="s">
        <v>54</v>
      </c>
      <c r="H38">
        <v>1</v>
      </c>
      <c r="I38" t="s">
        <v>73</v>
      </c>
      <c r="J38">
        <v>0</v>
      </c>
      <c r="K38" s="1">
        <v>34006</v>
      </c>
      <c r="L38">
        <v>17.210502283105026</v>
      </c>
      <c r="M38" t="s">
        <v>223</v>
      </c>
      <c r="N38">
        <v>176008</v>
      </c>
      <c r="O38" t="s">
        <v>224</v>
      </c>
      <c r="P38" t="s">
        <v>2743</v>
      </c>
      <c r="Q38" t="s">
        <v>3482</v>
      </c>
      <c r="R38">
        <v>7</v>
      </c>
      <c r="S38">
        <v>0</v>
      </c>
      <c r="T38">
        <v>0</v>
      </c>
      <c r="U38">
        <v>0</v>
      </c>
      <c r="V38">
        <v>3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372</v>
      </c>
      <c r="CD38">
        <v>6</v>
      </c>
      <c r="CE38">
        <v>18</v>
      </c>
      <c r="CF38">
        <v>0</v>
      </c>
      <c r="CG38">
        <v>0</v>
      </c>
      <c r="CH38">
        <v>0</v>
      </c>
      <c r="CI38">
        <v>4</v>
      </c>
      <c r="CJ38">
        <v>3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1176</v>
      </c>
    </row>
    <row r="39" spans="1:102" x14ac:dyDescent="0.35">
      <c r="A39" t="s">
        <v>225</v>
      </c>
      <c r="B39" t="s">
        <v>72</v>
      </c>
      <c r="C39" t="s">
        <v>45</v>
      </c>
      <c r="D39" t="s">
        <v>198</v>
      </c>
      <c r="E39">
        <v>2</v>
      </c>
      <c r="F39" t="s">
        <v>198</v>
      </c>
      <c r="G39" t="s">
        <v>48</v>
      </c>
      <c r="H39">
        <v>0</v>
      </c>
      <c r="I39" t="s">
        <v>226</v>
      </c>
      <c r="J39">
        <v>3</v>
      </c>
      <c r="K39" s="1">
        <v>43131</v>
      </c>
      <c r="L39">
        <v>17.232420090000002</v>
      </c>
      <c r="M39" t="s">
        <v>227</v>
      </c>
      <c r="N39">
        <v>392768</v>
      </c>
      <c r="O39" t="s">
        <v>228</v>
      </c>
      <c r="P39" t="s">
        <v>2744</v>
      </c>
      <c r="Q39" t="s">
        <v>3482</v>
      </c>
      <c r="R39">
        <v>72</v>
      </c>
      <c r="S39">
        <v>4</v>
      </c>
      <c r="T39">
        <v>12</v>
      </c>
      <c r="U39">
        <v>0</v>
      </c>
      <c r="V39">
        <v>40</v>
      </c>
      <c r="W39">
        <v>24</v>
      </c>
      <c r="X39">
        <v>2</v>
      </c>
      <c r="Y39">
        <v>0</v>
      </c>
      <c r="Z39">
        <v>0</v>
      </c>
      <c r="AA39">
        <v>0</v>
      </c>
      <c r="AB39">
        <v>822</v>
      </c>
      <c r="AC39">
        <v>3289</v>
      </c>
      <c r="AQ39" t="s">
        <v>3481</v>
      </c>
      <c r="AR39">
        <v>5</v>
      </c>
      <c r="AS39">
        <v>0</v>
      </c>
      <c r="AT39">
        <v>1</v>
      </c>
      <c r="AU39">
        <v>0</v>
      </c>
      <c r="AV39">
        <v>1</v>
      </c>
      <c r="AW39">
        <v>4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338</v>
      </c>
      <c r="CD39">
        <v>15</v>
      </c>
      <c r="CE39">
        <v>196</v>
      </c>
      <c r="CF39">
        <v>47</v>
      </c>
      <c r="CG39">
        <v>41</v>
      </c>
      <c r="CH39">
        <v>0</v>
      </c>
      <c r="CI39">
        <v>68</v>
      </c>
      <c r="CJ39">
        <v>64</v>
      </c>
      <c r="CK39">
        <v>5</v>
      </c>
      <c r="CL39">
        <v>0</v>
      </c>
      <c r="CM39">
        <v>0</v>
      </c>
      <c r="CN39">
        <v>3</v>
      </c>
      <c r="CO39">
        <v>256.38297870000002</v>
      </c>
      <c r="CP39">
        <v>12050</v>
      </c>
      <c r="CS39" t="s">
        <v>45</v>
      </c>
      <c r="CT39" t="s">
        <v>229</v>
      </c>
      <c r="CU39">
        <v>3</v>
      </c>
      <c r="CV39">
        <v>0</v>
      </c>
      <c r="CW39">
        <v>18.37442922</v>
      </c>
      <c r="CX39">
        <v>1.142009134</v>
      </c>
    </row>
    <row r="40" spans="1:102" x14ac:dyDescent="0.35">
      <c r="A40" t="s">
        <v>231</v>
      </c>
      <c r="B40" t="s">
        <v>44</v>
      </c>
      <c r="C40" t="s">
        <v>45</v>
      </c>
      <c r="D40" t="s">
        <v>232</v>
      </c>
      <c r="E40">
        <v>1</v>
      </c>
      <c r="F40" t="s">
        <v>232</v>
      </c>
      <c r="G40" t="s">
        <v>164</v>
      </c>
      <c r="H40">
        <v>1</v>
      </c>
      <c r="I40" t="s">
        <v>155</v>
      </c>
      <c r="J40">
        <v>4</v>
      </c>
      <c r="K40" s="1">
        <v>42046</v>
      </c>
      <c r="L40">
        <v>17.26369863</v>
      </c>
      <c r="M40" t="s">
        <v>233</v>
      </c>
      <c r="N40">
        <v>335541</v>
      </c>
      <c r="O40" t="s">
        <v>234</v>
      </c>
      <c r="P40" t="s">
        <v>2745</v>
      </c>
      <c r="Q40" t="s">
        <v>3482</v>
      </c>
      <c r="R40">
        <v>1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CD40">
        <v>8</v>
      </c>
      <c r="CE40">
        <v>168</v>
      </c>
      <c r="CF40">
        <v>27</v>
      </c>
      <c r="CG40">
        <v>12</v>
      </c>
      <c r="CH40">
        <v>0</v>
      </c>
      <c r="CI40">
        <v>20</v>
      </c>
      <c r="CJ40">
        <v>28</v>
      </c>
      <c r="CK40">
        <v>10</v>
      </c>
      <c r="CL40">
        <v>0</v>
      </c>
      <c r="CM40">
        <v>0</v>
      </c>
      <c r="CN40">
        <v>0</v>
      </c>
      <c r="CO40">
        <v>501.07407410000002</v>
      </c>
      <c r="CP40">
        <v>13529</v>
      </c>
    </row>
    <row r="41" spans="1:102" x14ac:dyDescent="0.35">
      <c r="A41" t="s">
        <v>235</v>
      </c>
      <c r="B41" t="s">
        <v>72</v>
      </c>
      <c r="C41" t="s">
        <v>236</v>
      </c>
      <c r="D41" t="s">
        <v>46</v>
      </c>
      <c r="E41">
        <v>1</v>
      </c>
      <c r="F41" t="s">
        <v>237</v>
      </c>
      <c r="G41" t="s">
        <v>54</v>
      </c>
      <c r="H41">
        <v>1</v>
      </c>
      <c r="I41" t="s">
        <v>46</v>
      </c>
      <c r="J41">
        <v>0</v>
      </c>
      <c r="K41" s="1">
        <v>41202</v>
      </c>
      <c r="L41">
        <v>17.266438359999999</v>
      </c>
      <c r="M41" t="s">
        <v>238</v>
      </c>
      <c r="N41">
        <v>159471</v>
      </c>
      <c r="O41" t="s">
        <v>239</v>
      </c>
      <c r="P41" t="s">
        <v>2746</v>
      </c>
      <c r="Q41" t="s">
        <v>3482</v>
      </c>
      <c r="R41">
        <v>11</v>
      </c>
      <c r="S41">
        <v>1</v>
      </c>
      <c r="T41">
        <v>1</v>
      </c>
      <c r="U41">
        <v>0</v>
      </c>
      <c r="V41">
        <v>6</v>
      </c>
      <c r="W41">
        <v>6</v>
      </c>
      <c r="X41">
        <v>0</v>
      </c>
      <c r="Y41">
        <v>0</v>
      </c>
      <c r="Z41">
        <v>0</v>
      </c>
      <c r="AA41">
        <v>0</v>
      </c>
      <c r="AB41">
        <v>483</v>
      </c>
      <c r="AC41">
        <v>483</v>
      </c>
      <c r="AQ41" t="s">
        <v>3481</v>
      </c>
      <c r="AR41">
        <v>181</v>
      </c>
      <c r="AS41">
        <v>70</v>
      </c>
      <c r="AT41">
        <v>40</v>
      </c>
      <c r="AU41">
        <v>0</v>
      </c>
      <c r="AV41">
        <v>41</v>
      </c>
      <c r="AW41">
        <v>92</v>
      </c>
      <c r="AX41">
        <v>5</v>
      </c>
      <c r="AY41">
        <v>0</v>
      </c>
      <c r="AZ41">
        <v>0</v>
      </c>
      <c r="BA41">
        <v>1</v>
      </c>
      <c r="BB41">
        <v>168</v>
      </c>
      <c r="BC41">
        <v>11744</v>
      </c>
      <c r="CD41">
        <v>18</v>
      </c>
      <c r="CE41">
        <v>317</v>
      </c>
      <c r="CF41">
        <v>110</v>
      </c>
      <c r="CG41">
        <v>66</v>
      </c>
      <c r="CH41">
        <v>0</v>
      </c>
      <c r="CI41">
        <v>75</v>
      </c>
      <c r="CJ41">
        <v>153</v>
      </c>
      <c r="CK41">
        <v>10</v>
      </c>
      <c r="CL41">
        <v>0</v>
      </c>
      <c r="CM41">
        <v>0</v>
      </c>
      <c r="CN41">
        <v>1</v>
      </c>
      <c r="CO41">
        <v>186.87272730000001</v>
      </c>
      <c r="CP41">
        <v>20556</v>
      </c>
      <c r="CS41" t="s">
        <v>236</v>
      </c>
      <c r="CT41">
        <v>42685</v>
      </c>
      <c r="CU41">
        <v>36</v>
      </c>
      <c r="CV41">
        <v>20</v>
      </c>
      <c r="CW41">
        <v>21.326712329999999</v>
      </c>
      <c r="CX41">
        <v>4.0602739689999998</v>
      </c>
    </row>
    <row r="42" spans="1:102" x14ac:dyDescent="0.35">
      <c r="A42" t="s">
        <v>240</v>
      </c>
      <c r="B42" t="s">
        <v>102</v>
      </c>
      <c r="C42" t="s">
        <v>241</v>
      </c>
      <c r="D42" t="s">
        <v>46</v>
      </c>
      <c r="E42">
        <v>33</v>
      </c>
      <c r="F42" t="s">
        <v>80</v>
      </c>
      <c r="G42" t="s">
        <v>164</v>
      </c>
      <c r="H42">
        <v>1</v>
      </c>
      <c r="I42" t="s">
        <v>46</v>
      </c>
      <c r="J42">
        <v>4</v>
      </c>
      <c r="K42" s="1">
        <v>38214</v>
      </c>
      <c r="L42">
        <v>17.280136989999999</v>
      </c>
      <c r="M42" t="s">
        <v>242</v>
      </c>
      <c r="N42">
        <v>8806</v>
      </c>
      <c r="O42" t="s">
        <v>243</v>
      </c>
      <c r="P42" t="s">
        <v>2747</v>
      </c>
      <c r="Q42" t="s">
        <v>3482</v>
      </c>
      <c r="R42">
        <v>350</v>
      </c>
      <c r="S42">
        <v>50</v>
      </c>
      <c r="T42">
        <v>119</v>
      </c>
      <c r="U42">
        <v>1</v>
      </c>
      <c r="V42">
        <v>55</v>
      </c>
      <c r="W42">
        <v>73</v>
      </c>
      <c r="X42">
        <v>72</v>
      </c>
      <c r="Y42">
        <v>1</v>
      </c>
      <c r="Z42">
        <v>2</v>
      </c>
      <c r="AA42">
        <v>5</v>
      </c>
      <c r="AB42">
        <v>528</v>
      </c>
      <c r="AC42">
        <v>26384</v>
      </c>
      <c r="AD42" t="s">
        <v>3483</v>
      </c>
      <c r="AE42">
        <v>96</v>
      </c>
      <c r="AF42">
        <v>28</v>
      </c>
      <c r="AG42">
        <v>36</v>
      </c>
      <c r="AH42">
        <v>0</v>
      </c>
      <c r="AI42">
        <v>15</v>
      </c>
      <c r="AJ42">
        <v>44</v>
      </c>
      <c r="AK42">
        <v>17</v>
      </c>
      <c r="AL42">
        <v>0</v>
      </c>
      <c r="AM42">
        <v>0</v>
      </c>
      <c r="AN42">
        <v>2</v>
      </c>
      <c r="AO42">
        <v>241</v>
      </c>
      <c r="AP42">
        <v>6746</v>
      </c>
      <c r="CD42">
        <v>18</v>
      </c>
      <c r="CE42">
        <v>729</v>
      </c>
      <c r="CF42">
        <v>125</v>
      </c>
      <c r="CG42">
        <v>218</v>
      </c>
      <c r="CH42">
        <v>1</v>
      </c>
      <c r="CI42">
        <v>137</v>
      </c>
      <c r="CJ42">
        <v>208</v>
      </c>
      <c r="CK42">
        <v>129</v>
      </c>
      <c r="CL42">
        <v>1</v>
      </c>
      <c r="CM42">
        <v>3</v>
      </c>
      <c r="CN42">
        <v>17</v>
      </c>
      <c r="CO42">
        <v>421.20800000000003</v>
      </c>
      <c r="CP42">
        <v>52651</v>
      </c>
      <c r="CS42" t="s">
        <v>241</v>
      </c>
      <c r="CT42" t="s">
        <v>244</v>
      </c>
      <c r="CU42">
        <v>110</v>
      </c>
      <c r="CV42">
        <v>15</v>
      </c>
      <c r="CW42">
        <v>18.818493149999998</v>
      </c>
      <c r="CX42">
        <v>1.5383561610000001</v>
      </c>
    </row>
    <row r="43" spans="1:102" x14ac:dyDescent="0.35">
      <c r="A43" t="s">
        <v>245</v>
      </c>
      <c r="B43" t="s">
        <v>246</v>
      </c>
      <c r="C43" t="s">
        <v>45</v>
      </c>
      <c r="D43" t="s">
        <v>46</v>
      </c>
      <c r="E43">
        <v>1</v>
      </c>
      <c r="F43" t="s">
        <v>46</v>
      </c>
      <c r="G43" t="s">
        <v>210</v>
      </c>
      <c r="H43">
        <v>4</v>
      </c>
      <c r="I43" t="s">
        <v>174</v>
      </c>
      <c r="J43">
        <v>1</v>
      </c>
      <c r="K43" s="1">
        <v>41986</v>
      </c>
      <c r="L43">
        <v>17.288356159999999</v>
      </c>
      <c r="M43" t="s">
        <v>247</v>
      </c>
      <c r="N43">
        <v>285845</v>
      </c>
      <c r="O43" t="s">
        <v>248</v>
      </c>
      <c r="P43" t="s">
        <v>2748</v>
      </c>
      <c r="Q43" t="s">
        <v>3482</v>
      </c>
      <c r="R43">
        <v>91</v>
      </c>
      <c r="S43">
        <v>1</v>
      </c>
      <c r="T43">
        <v>4</v>
      </c>
      <c r="U43">
        <v>0</v>
      </c>
      <c r="V43">
        <v>33</v>
      </c>
      <c r="W43">
        <v>11</v>
      </c>
      <c r="X43">
        <v>11</v>
      </c>
      <c r="Y43">
        <v>2</v>
      </c>
      <c r="Z43">
        <v>0</v>
      </c>
      <c r="AA43">
        <v>0</v>
      </c>
      <c r="AB43">
        <v>5501</v>
      </c>
      <c r="AC43">
        <v>5501</v>
      </c>
      <c r="BQ43" t="s">
        <v>3484</v>
      </c>
      <c r="BR43">
        <v>8</v>
      </c>
      <c r="BS43">
        <v>0</v>
      </c>
      <c r="BT43">
        <v>0</v>
      </c>
      <c r="BU43">
        <v>0</v>
      </c>
      <c r="BV43">
        <v>1</v>
      </c>
      <c r="BW43">
        <v>6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488</v>
      </c>
      <c r="CD43">
        <v>13</v>
      </c>
      <c r="CE43">
        <v>265</v>
      </c>
      <c r="CF43">
        <v>9</v>
      </c>
      <c r="CG43">
        <v>20</v>
      </c>
      <c r="CH43">
        <v>0</v>
      </c>
      <c r="CI43">
        <v>65</v>
      </c>
      <c r="CJ43">
        <v>59</v>
      </c>
      <c r="CK43">
        <v>21</v>
      </c>
      <c r="CL43">
        <v>2</v>
      </c>
      <c r="CM43">
        <v>0</v>
      </c>
      <c r="CN43">
        <v>0</v>
      </c>
      <c r="CO43">
        <v>1972.8888890000001</v>
      </c>
      <c r="CP43">
        <v>17756</v>
      </c>
      <c r="CS43" t="s">
        <v>45</v>
      </c>
      <c r="CT43" t="s">
        <v>249</v>
      </c>
      <c r="CU43">
        <v>5</v>
      </c>
      <c r="CV43">
        <v>0</v>
      </c>
      <c r="CW43">
        <v>23.027397260000001</v>
      </c>
      <c r="CX43">
        <v>5.7390410999999997</v>
      </c>
    </row>
    <row r="44" spans="1:102" x14ac:dyDescent="0.35">
      <c r="A44" t="s">
        <v>250</v>
      </c>
      <c r="B44" t="s">
        <v>35</v>
      </c>
      <c r="C44" t="s">
        <v>45</v>
      </c>
      <c r="D44" t="s">
        <v>96</v>
      </c>
      <c r="E44">
        <v>3</v>
      </c>
      <c r="F44" t="s">
        <v>96</v>
      </c>
      <c r="G44" t="s">
        <v>251</v>
      </c>
      <c r="H44">
        <v>1</v>
      </c>
      <c r="I44" t="s">
        <v>68</v>
      </c>
      <c r="J44">
        <v>2</v>
      </c>
      <c r="K44" s="1">
        <v>40992</v>
      </c>
      <c r="L44">
        <v>17.293835619999999</v>
      </c>
      <c r="M44" t="s">
        <v>252</v>
      </c>
      <c r="N44">
        <v>134425</v>
      </c>
      <c r="O44" t="s">
        <v>253</v>
      </c>
      <c r="P44" t="s">
        <v>2749</v>
      </c>
      <c r="Q44" t="s">
        <v>3482</v>
      </c>
      <c r="R44">
        <v>329</v>
      </c>
      <c r="S44">
        <v>112</v>
      </c>
      <c r="T44">
        <v>79</v>
      </c>
      <c r="U44">
        <v>0</v>
      </c>
      <c r="V44">
        <v>51</v>
      </c>
      <c r="W44">
        <v>92</v>
      </c>
      <c r="X44">
        <v>34</v>
      </c>
      <c r="Y44">
        <v>1</v>
      </c>
      <c r="Z44">
        <v>0</v>
      </c>
      <c r="AA44">
        <v>3</v>
      </c>
      <c r="AB44">
        <v>222</v>
      </c>
      <c r="AC44">
        <v>24885</v>
      </c>
      <c r="CD44">
        <v>11</v>
      </c>
      <c r="CE44">
        <v>503</v>
      </c>
      <c r="CF44">
        <v>166</v>
      </c>
      <c r="CG44">
        <v>133</v>
      </c>
      <c r="CH44">
        <v>1</v>
      </c>
      <c r="CI44">
        <v>95</v>
      </c>
      <c r="CJ44">
        <v>130</v>
      </c>
      <c r="CK44">
        <v>54</v>
      </c>
      <c r="CL44">
        <v>1</v>
      </c>
      <c r="CM44">
        <v>0</v>
      </c>
      <c r="CN44">
        <v>3</v>
      </c>
      <c r="CO44">
        <v>224.71686750000001</v>
      </c>
      <c r="CP44">
        <v>37303</v>
      </c>
      <c r="CS44" t="s">
        <v>45</v>
      </c>
      <c r="CT44">
        <v>41227</v>
      </c>
      <c r="CU44">
        <v>79</v>
      </c>
      <c r="CV44">
        <v>19</v>
      </c>
      <c r="CW44">
        <v>17.933105019999999</v>
      </c>
      <c r="CX44">
        <v>0.63926940300000001</v>
      </c>
    </row>
    <row r="45" spans="1:102" x14ac:dyDescent="0.35">
      <c r="A45" t="s">
        <v>254</v>
      </c>
      <c r="B45" t="s">
        <v>178</v>
      </c>
      <c r="C45" t="s">
        <v>45</v>
      </c>
      <c r="D45" t="s">
        <v>46</v>
      </c>
      <c r="E45">
        <v>2</v>
      </c>
      <c r="F45" t="s">
        <v>108</v>
      </c>
      <c r="G45" t="s">
        <v>54</v>
      </c>
      <c r="H45">
        <v>1</v>
      </c>
      <c r="I45" t="s">
        <v>46</v>
      </c>
      <c r="J45">
        <v>0</v>
      </c>
      <c r="K45" s="1">
        <v>34095</v>
      </c>
      <c r="L45">
        <v>17.304794520000002</v>
      </c>
      <c r="M45" t="s">
        <v>255</v>
      </c>
      <c r="N45">
        <v>106913</v>
      </c>
      <c r="O45" t="s">
        <v>256</v>
      </c>
      <c r="P45" t="s">
        <v>2750</v>
      </c>
      <c r="Q45" t="s">
        <v>3482</v>
      </c>
      <c r="R45">
        <v>6</v>
      </c>
      <c r="S45">
        <v>0</v>
      </c>
      <c r="T45">
        <v>0</v>
      </c>
      <c r="U45">
        <v>0</v>
      </c>
      <c r="V45">
        <v>3</v>
      </c>
      <c r="W45">
        <v>2</v>
      </c>
      <c r="X45">
        <v>0</v>
      </c>
      <c r="Y45">
        <v>0</v>
      </c>
      <c r="Z45">
        <v>0</v>
      </c>
      <c r="AA45">
        <v>0</v>
      </c>
      <c r="AB45">
        <v>0</v>
      </c>
      <c r="AC45">
        <v>282</v>
      </c>
      <c r="CD45">
        <v>3</v>
      </c>
      <c r="CE45">
        <v>15</v>
      </c>
      <c r="CF45">
        <v>0</v>
      </c>
      <c r="CG45">
        <v>1</v>
      </c>
      <c r="CH45">
        <v>1</v>
      </c>
      <c r="CI45">
        <v>5</v>
      </c>
      <c r="CJ45">
        <v>4</v>
      </c>
      <c r="CK45">
        <v>3</v>
      </c>
      <c r="CL45">
        <v>0</v>
      </c>
      <c r="CM45">
        <v>0</v>
      </c>
      <c r="CN45">
        <v>0</v>
      </c>
      <c r="CO45">
        <v>0</v>
      </c>
      <c r="CP45">
        <v>957</v>
      </c>
    </row>
    <row r="46" spans="1:102" x14ac:dyDescent="0.35">
      <c r="A46" t="s">
        <v>257</v>
      </c>
      <c r="B46" t="s">
        <v>58</v>
      </c>
      <c r="C46" t="s">
        <v>179</v>
      </c>
      <c r="D46" t="s">
        <v>80</v>
      </c>
      <c r="E46">
        <v>7</v>
      </c>
      <c r="F46" t="s">
        <v>108</v>
      </c>
      <c r="G46" t="s">
        <v>75</v>
      </c>
      <c r="H46">
        <v>2</v>
      </c>
      <c r="I46" t="s">
        <v>80</v>
      </c>
      <c r="J46">
        <v>1</v>
      </c>
      <c r="K46" s="1">
        <v>35441</v>
      </c>
      <c r="L46">
        <v>17.30753425</v>
      </c>
      <c r="M46" t="s">
        <v>258</v>
      </c>
      <c r="N46">
        <v>3807</v>
      </c>
      <c r="O46" t="s">
        <v>259</v>
      </c>
      <c r="P46" t="s">
        <v>2751</v>
      </c>
      <c r="Q46" t="s">
        <v>3482</v>
      </c>
      <c r="R46">
        <v>432</v>
      </c>
      <c r="S46">
        <v>10</v>
      </c>
      <c r="T46">
        <v>1</v>
      </c>
      <c r="U46">
        <v>10</v>
      </c>
      <c r="V46">
        <v>12</v>
      </c>
      <c r="W46">
        <v>27</v>
      </c>
      <c r="X46">
        <v>75</v>
      </c>
      <c r="Y46">
        <v>4</v>
      </c>
      <c r="Z46">
        <v>4</v>
      </c>
      <c r="AA46">
        <v>0</v>
      </c>
      <c r="AB46">
        <v>3689</v>
      </c>
      <c r="AC46">
        <v>36894</v>
      </c>
      <c r="CD46">
        <v>8</v>
      </c>
      <c r="CE46">
        <v>600</v>
      </c>
      <c r="CF46">
        <v>13</v>
      </c>
      <c r="CG46">
        <v>4</v>
      </c>
      <c r="CH46">
        <v>11</v>
      </c>
      <c r="CI46">
        <v>15</v>
      </c>
      <c r="CJ46">
        <v>37</v>
      </c>
      <c r="CK46">
        <v>98</v>
      </c>
      <c r="CL46">
        <v>5</v>
      </c>
      <c r="CM46">
        <v>6</v>
      </c>
      <c r="CN46">
        <v>0</v>
      </c>
      <c r="CO46">
        <v>3978.6153850000001</v>
      </c>
      <c r="CP46">
        <v>51722</v>
      </c>
      <c r="CS46" t="s">
        <v>183</v>
      </c>
      <c r="CT46" t="s">
        <v>260</v>
      </c>
      <c r="CU46">
        <v>80</v>
      </c>
      <c r="CV46">
        <v>8</v>
      </c>
      <c r="CW46">
        <v>20.597031959999999</v>
      </c>
      <c r="CX46">
        <v>3.2894977129999998</v>
      </c>
    </row>
    <row r="47" spans="1:102" x14ac:dyDescent="0.35">
      <c r="A47" t="s">
        <v>261</v>
      </c>
      <c r="B47" t="s">
        <v>262</v>
      </c>
      <c r="C47" t="s">
        <v>45</v>
      </c>
      <c r="D47" t="s">
        <v>38</v>
      </c>
      <c r="E47">
        <v>25</v>
      </c>
      <c r="F47" t="s">
        <v>66</v>
      </c>
      <c r="G47" t="s">
        <v>114</v>
      </c>
      <c r="H47">
        <v>2</v>
      </c>
      <c r="I47" t="s">
        <v>38</v>
      </c>
      <c r="J47">
        <v>0</v>
      </c>
      <c r="K47" s="1">
        <v>41218</v>
      </c>
      <c r="L47">
        <v>17.31575342</v>
      </c>
      <c r="M47" t="s">
        <v>263</v>
      </c>
      <c r="N47">
        <v>183288</v>
      </c>
      <c r="O47" t="s">
        <v>264</v>
      </c>
      <c r="P47" t="s">
        <v>2752</v>
      </c>
      <c r="Q47" t="s">
        <v>3482</v>
      </c>
      <c r="R47">
        <v>214</v>
      </c>
      <c r="S47">
        <v>2</v>
      </c>
      <c r="T47">
        <v>17</v>
      </c>
      <c r="U47">
        <v>1</v>
      </c>
      <c r="V47">
        <v>17</v>
      </c>
      <c r="W47">
        <v>40</v>
      </c>
      <c r="X47">
        <v>47</v>
      </c>
      <c r="Y47">
        <v>1</v>
      </c>
      <c r="Z47">
        <v>0</v>
      </c>
      <c r="AA47">
        <v>0</v>
      </c>
      <c r="AB47">
        <v>8515</v>
      </c>
      <c r="AC47">
        <v>17030</v>
      </c>
      <c r="CD47">
        <v>8</v>
      </c>
      <c r="CE47">
        <v>297</v>
      </c>
      <c r="CF47">
        <v>3</v>
      </c>
      <c r="CG47">
        <v>26</v>
      </c>
      <c r="CH47">
        <v>2</v>
      </c>
      <c r="CI47">
        <v>29</v>
      </c>
      <c r="CJ47">
        <v>56</v>
      </c>
      <c r="CK47">
        <v>62</v>
      </c>
      <c r="CL47">
        <v>1</v>
      </c>
      <c r="CM47">
        <v>0</v>
      </c>
      <c r="CN47">
        <v>0</v>
      </c>
      <c r="CO47">
        <v>7747</v>
      </c>
      <c r="CP47">
        <v>23241</v>
      </c>
      <c r="CS47" t="s">
        <v>45</v>
      </c>
      <c r="CT47">
        <v>41703</v>
      </c>
      <c r="CU47">
        <v>23</v>
      </c>
      <c r="CV47">
        <v>3</v>
      </c>
      <c r="CW47">
        <v>18.640867579999998</v>
      </c>
      <c r="CX47">
        <v>1.32511416</v>
      </c>
    </row>
    <row r="48" spans="1:102" x14ac:dyDescent="0.35">
      <c r="A48" t="s">
        <v>265</v>
      </c>
      <c r="B48" t="s">
        <v>72</v>
      </c>
      <c r="C48" t="s">
        <v>266</v>
      </c>
      <c r="D48" t="s">
        <v>87</v>
      </c>
      <c r="E48">
        <v>1</v>
      </c>
      <c r="F48" t="s">
        <v>87</v>
      </c>
      <c r="G48" t="s">
        <v>251</v>
      </c>
      <c r="H48">
        <v>1</v>
      </c>
      <c r="I48" t="s">
        <v>60</v>
      </c>
      <c r="J48">
        <v>2</v>
      </c>
      <c r="K48" s="1">
        <v>42603</v>
      </c>
      <c r="L48">
        <v>17.318493149999998</v>
      </c>
      <c r="M48" t="s">
        <v>267</v>
      </c>
      <c r="N48">
        <v>375391</v>
      </c>
      <c r="O48" t="s">
        <v>268</v>
      </c>
      <c r="P48" t="s">
        <v>2753</v>
      </c>
      <c r="Q48" t="s">
        <v>3482</v>
      </c>
      <c r="R48">
        <v>1</v>
      </c>
      <c r="S48">
        <v>0</v>
      </c>
      <c r="T48">
        <v>0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9</v>
      </c>
      <c r="BD48" t="s">
        <v>3480</v>
      </c>
      <c r="BE48">
        <v>15</v>
      </c>
      <c r="BF48">
        <v>3</v>
      </c>
      <c r="BG48">
        <v>2</v>
      </c>
      <c r="BH48">
        <v>0</v>
      </c>
      <c r="BI48">
        <v>2</v>
      </c>
      <c r="BJ48">
        <v>5</v>
      </c>
      <c r="BK48">
        <v>1</v>
      </c>
      <c r="BL48">
        <v>0</v>
      </c>
      <c r="BM48">
        <v>0</v>
      </c>
      <c r="BN48">
        <v>0</v>
      </c>
      <c r="BO48">
        <v>394</v>
      </c>
      <c r="BP48">
        <v>1182</v>
      </c>
      <c r="BQ48" t="s">
        <v>3484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16</v>
      </c>
      <c r="CE48">
        <v>172</v>
      </c>
      <c r="CF48">
        <v>28</v>
      </c>
      <c r="CG48">
        <v>16</v>
      </c>
      <c r="CH48">
        <v>0</v>
      </c>
      <c r="CI48">
        <v>71</v>
      </c>
      <c r="CJ48">
        <v>59</v>
      </c>
      <c r="CK48">
        <v>12</v>
      </c>
      <c r="CL48">
        <v>0</v>
      </c>
      <c r="CM48">
        <v>0</v>
      </c>
      <c r="CN48">
        <v>0</v>
      </c>
      <c r="CO48">
        <v>335.17857140000001</v>
      </c>
      <c r="CP48">
        <v>9385</v>
      </c>
    </row>
    <row r="49" spans="1:102" x14ac:dyDescent="0.35">
      <c r="A49" t="s">
        <v>269</v>
      </c>
      <c r="B49" t="s">
        <v>246</v>
      </c>
      <c r="C49" t="s">
        <v>45</v>
      </c>
      <c r="D49" t="s">
        <v>46</v>
      </c>
      <c r="E49">
        <v>1</v>
      </c>
      <c r="F49" t="s">
        <v>46</v>
      </c>
      <c r="G49" t="s">
        <v>210</v>
      </c>
      <c r="H49">
        <v>4</v>
      </c>
      <c r="I49" t="s">
        <v>52</v>
      </c>
      <c r="J49">
        <v>1</v>
      </c>
      <c r="K49" s="1">
        <v>43466</v>
      </c>
      <c r="L49">
        <v>17.323972600000001</v>
      </c>
      <c r="M49" t="s">
        <v>270</v>
      </c>
      <c r="N49">
        <v>433177</v>
      </c>
      <c r="O49" t="s">
        <v>271</v>
      </c>
      <c r="P49" t="s">
        <v>2754</v>
      </c>
      <c r="Q49" t="s">
        <v>3482</v>
      </c>
      <c r="R49">
        <v>107</v>
      </c>
      <c r="S49">
        <v>21</v>
      </c>
      <c r="T49">
        <v>20</v>
      </c>
      <c r="U49">
        <v>1</v>
      </c>
      <c r="V49">
        <v>12</v>
      </c>
      <c r="W49">
        <v>46</v>
      </c>
      <c r="X49">
        <v>14</v>
      </c>
      <c r="Y49">
        <v>0</v>
      </c>
      <c r="Z49">
        <v>0</v>
      </c>
      <c r="AA49">
        <v>3</v>
      </c>
      <c r="AB49">
        <v>390</v>
      </c>
      <c r="AC49">
        <v>8197</v>
      </c>
      <c r="CD49">
        <v>10</v>
      </c>
      <c r="CE49">
        <v>197</v>
      </c>
      <c r="CF49">
        <v>50</v>
      </c>
      <c r="CG49">
        <v>50</v>
      </c>
      <c r="CH49">
        <v>1</v>
      </c>
      <c r="CI49">
        <v>38</v>
      </c>
      <c r="CJ49">
        <v>72</v>
      </c>
      <c r="CK49">
        <v>18</v>
      </c>
      <c r="CL49">
        <v>0</v>
      </c>
      <c r="CM49">
        <v>0</v>
      </c>
      <c r="CN49">
        <v>4</v>
      </c>
      <c r="CO49">
        <v>285.18</v>
      </c>
      <c r="CP49">
        <v>14259</v>
      </c>
      <c r="CS49" t="s">
        <v>45</v>
      </c>
      <c r="CT49">
        <v>44112</v>
      </c>
      <c r="CU49">
        <v>20</v>
      </c>
      <c r="CV49">
        <v>4</v>
      </c>
      <c r="CW49">
        <v>19.09155251</v>
      </c>
      <c r="CX49">
        <v>1.7675799109999999</v>
      </c>
    </row>
    <row r="50" spans="1:102" x14ac:dyDescent="0.35">
      <c r="A50" t="s">
        <v>272</v>
      </c>
      <c r="B50" t="s">
        <v>178</v>
      </c>
      <c r="C50" t="s">
        <v>45</v>
      </c>
      <c r="D50" t="s">
        <v>155</v>
      </c>
      <c r="E50">
        <v>13</v>
      </c>
      <c r="F50" t="s">
        <v>46</v>
      </c>
      <c r="G50" t="s">
        <v>54</v>
      </c>
      <c r="H50">
        <v>1</v>
      </c>
      <c r="I50" t="s">
        <v>155</v>
      </c>
      <c r="J50">
        <v>0</v>
      </c>
      <c r="K50" s="1">
        <v>38647</v>
      </c>
      <c r="L50">
        <v>17.326712329999999</v>
      </c>
      <c r="M50" t="s">
        <v>273</v>
      </c>
      <c r="N50">
        <v>32617</v>
      </c>
      <c r="O50" t="s">
        <v>274</v>
      </c>
      <c r="P50" t="s">
        <v>2755</v>
      </c>
      <c r="Q50" t="s">
        <v>3482</v>
      </c>
      <c r="R50">
        <v>204</v>
      </c>
      <c r="S50">
        <v>7</v>
      </c>
      <c r="T50">
        <v>11</v>
      </c>
      <c r="U50">
        <v>0</v>
      </c>
      <c r="V50">
        <v>17</v>
      </c>
      <c r="W50">
        <v>30</v>
      </c>
      <c r="X50">
        <v>23</v>
      </c>
      <c r="Y50">
        <v>0</v>
      </c>
      <c r="Z50">
        <v>0</v>
      </c>
      <c r="AA50">
        <v>0</v>
      </c>
      <c r="AB50">
        <v>2321</v>
      </c>
      <c r="AC50">
        <v>16245</v>
      </c>
      <c r="BQ50" t="s">
        <v>3484</v>
      </c>
      <c r="BR50">
        <v>10</v>
      </c>
      <c r="BS50">
        <v>0</v>
      </c>
      <c r="BT50">
        <v>0</v>
      </c>
      <c r="BU50">
        <v>0</v>
      </c>
      <c r="BV50">
        <v>3</v>
      </c>
      <c r="BW50">
        <v>4</v>
      </c>
      <c r="BX50">
        <v>1</v>
      </c>
      <c r="BY50">
        <v>0</v>
      </c>
      <c r="BZ50">
        <v>0</v>
      </c>
      <c r="CA50">
        <v>0</v>
      </c>
      <c r="CB50">
        <v>0</v>
      </c>
      <c r="CC50">
        <v>564</v>
      </c>
      <c r="CD50">
        <v>13</v>
      </c>
      <c r="CE50">
        <v>298</v>
      </c>
      <c r="CF50">
        <v>11</v>
      </c>
      <c r="CG50">
        <v>16</v>
      </c>
      <c r="CH50">
        <v>0</v>
      </c>
      <c r="CI50">
        <v>25</v>
      </c>
      <c r="CJ50">
        <v>46</v>
      </c>
      <c r="CK50">
        <v>36</v>
      </c>
      <c r="CL50">
        <v>0</v>
      </c>
      <c r="CM50">
        <v>0</v>
      </c>
      <c r="CN50">
        <v>0</v>
      </c>
      <c r="CO50">
        <v>2164.272727</v>
      </c>
      <c r="CP50">
        <v>23807</v>
      </c>
      <c r="CS50" t="s">
        <v>45</v>
      </c>
      <c r="CT50" t="s">
        <v>275</v>
      </c>
      <c r="CU50">
        <v>13</v>
      </c>
      <c r="CV50">
        <v>1</v>
      </c>
      <c r="CW50">
        <v>18.39360731</v>
      </c>
      <c r="CX50">
        <v>1.0668949759999999</v>
      </c>
    </row>
    <row r="51" spans="1:102" x14ac:dyDescent="0.35">
      <c r="A51" t="s">
        <v>276</v>
      </c>
      <c r="B51" t="s">
        <v>85</v>
      </c>
      <c r="C51" t="s">
        <v>193</v>
      </c>
      <c r="D51" t="s">
        <v>66</v>
      </c>
      <c r="E51">
        <v>1</v>
      </c>
      <c r="F51" t="s">
        <v>66</v>
      </c>
      <c r="G51" t="s">
        <v>277</v>
      </c>
      <c r="H51">
        <v>1</v>
      </c>
      <c r="I51" t="s">
        <v>96</v>
      </c>
      <c r="J51">
        <v>1</v>
      </c>
      <c r="K51" s="1">
        <v>42505</v>
      </c>
      <c r="L51">
        <v>17.34155251</v>
      </c>
      <c r="M51" t="s">
        <v>278</v>
      </c>
      <c r="N51">
        <v>296986</v>
      </c>
      <c r="O51" t="s">
        <v>279</v>
      </c>
      <c r="P51" t="s">
        <v>2756</v>
      </c>
      <c r="Q51" t="s">
        <v>3482</v>
      </c>
      <c r="R51">
        <v>51</v>
      </c>
      <c r="S51">
        <v>2</v>
      </c>
      <c r="T51">
        <v>3</v>
      </c>
      <c r="U51">
        <v>0</v>
      </c>
      <c r="V51">
        <v>30</v>
      </c>
      <c r="W51">
        <v>14</v>
      </c>
      <c r="X51">
        <v>9</v>
      </c>
      <c r="Y51">
        <v>0</v>
      </c>
      <c r="Z51">
        <v>0</v>
      </c>
      <c r="AA51">
        <v>0</v>
      </c>
      <c r="AB51">
        <v>1164</v>
      </c>
      <c r="AC51">
        <v>2328</v>
      </c>
      <c r="CD51">
        <v>7</v>
      </c>
      <c r="CE51">
        <v>217</v>
      </c>
      <c r="CF51">
        <v>33</v>
      </c>
      <c r="CG51">
        <v>23</v>
      </c>
      <c r="CH51">
        <v>0</v>
      </c>
      <c r="CI51">
        <v>87</v>
      </c>
      <c r="CJ51">
        <v>75</v>
      </c>
      <c r="CK51">
        <v>19</v>
      </c>
      <c r="CL51">
        <v>0</v>
      </c>
      <c r="CM51">
        <v>0</v>
      </c>
      <c r="CN51">
        <v>5</v>
      </c>
      <c r="CO51">
        <v>367.45454549999999</v>
      </c>
      <c r="CP51">
        <v>12126</v>
      </c>
      <c r="CS51" t="s">
        <v>193</v>
      </c>
      <c r="CT51">
        <v>43349</v>
      </c>
      <c r="CU51">
        <v>20</v>
      </c>
      <c r="CV51">
        <v>0</v>
      </c>
      <c r="CW51">
        <v>19.65182648</v>
      </c>
      <c r="CX51">
        <v>2.3102739739999998</v>
      </c>
    </row>
    <row r="52" spans="1:102" x14ac:dyDescent="0.35">
      <c r="A52" t="s">
        <v>280</v>
      </c>
      <c r="B52" t="s">
        <v>85</v>
      </c>
      <c r="C52" t="s">
        <v>45</v>
      </c>
      <c r="D52" t="s">
        <v>80</v>
      </c>
      <c r="E52">
        <v>3</v>
      </c>
      <c r="F52" t="s">
        <v>113</v>
      </c>
      <c r="G52" t="s">
        <v>114</v>
      </c>
      <c r="H52">
        <v>2</v>
      </c>
      <c r="I52" t="s">
        <v>80</v>
      </c>
      <c r="J52">
        <v>0</v>
      </c>
      <c r="K52" s="1">
        <v>35116</v>
      </c>
      <c r="L52">
        <v>17.34155251</v>
      </c>
      <c r="M52" t="s">
        <v>281</v>
      </c>
      <c r="N52">
        <v>10393</v>
      </c>
      <c r="O52" t="s">
        <v>282</v>
      </c>
      <c r="P52" t="s">
        <v>2757</v>
      </c>
      <c r="Q52" t="s">
        <v>3482</v>
      </c>
      <c r="R52">
        <v>40</v>
      </c>
      <c r="S52">
        <v>2</v>
      </c>
      <c r="T52">
        <v>1</v>
      </c>
      <c r="U52">
        <v>0</v>
      </c>
      <c r="V52">
        <v>24</v>
      </c>
      <c r="W52">
        <v>10</v>
      </c>
      <c r="X52">
        <v>2</v>
      </c>
      <c r="Y52">
        <v>0</v>
      </c>
      <c r="Z52">
        <v>0</v>
      </c>
      <c r="AA52">
        <v>0</v>
      </c>
      <c r="AB52">
        <v>841</v>
      </c>
      <c r="AC52">
        <v>1681</v>
      </c>
      <c r="CD52">
        <v>6</v>
      </c>
      <c r="CE52">
        <v>216</v>
      </c>
      <c r="CF52">
        <v>34</v>
      </c>
      <c r="CG52">
        <v>12</v>
      </c>
      <c r="CH52">
        <v>0</v>
      </c>
      <c r="CI52">
        <v>50</v>
      </c>
      <c r="CJ52">
        <v>61</v>
      </c>
      <c r="CK52">
        <v>32</v>
      </c>
      <c r="CL52">
        <v>1</v>
      </c>
      <c r="CM52">
        <v>0</v>
      </c>
      <c r="CN52">
        <v>5</v>
      </c>
      <c r="CO52">
        <v>433</v>
      </c>
      <c r="CP52">
        <v>14722</v>
      </c>
    </row>
    <row r="53" spans="1:102" x14ac:dyDescent="0.35">
      <c r="A53" t="s">
        <v>283</v>
      </c>
      <c r="B53" t="s">
        <v>102</v>
      </c>
      <c r="C53" t="s">
        <v>45</v>
      </c>
      <c r="D53" t="s">
        <v>170</v>
      </c>
      <c r="E53">
        <v>1</v>
      </c>
      <c r="F53" t="s">
        <v>170</v>
      </c>
      <c r="G53" t="s">
        <v>75</v>
      </c>
      <c r="H53">
        <v>2</v>
      </c>
      <c r="I53" t="s">
        <v>74</v>
      </c>
      <c r="J53">
        <v>1</v>
      </c>
      <c r="K53" s="1">
        <v>37387</v>
      </c>
      <c r="L53">
        <v>17.37990868</v>
      </c>
      <c r="M53" t="s">
        <v>284</v>
      </c>
      <c r="N53">
        <v>9219</v>
      </c>
      <c r="O53" t="s">
        <v>285</v>
      </c>
      <c r="P53" t="s">
        <v>2758</v>
      </c>
      <c r="Q53" t="s">
        <v>3482</v>
      </c>
      <c r="R53">
        <v>1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CD53">
        <v>2</v>
      </c>
      <c r="CE53">
        <v>1</v>
      </c>
      <c r="CF53">
        <v>0</v>
      </c>
      <c r="CG53">
        <v>0</v>
      </c>
      <c r="CH53">
        <v>0</v>
      </c>
      <c r="CI53">
        <v>1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1</v>
      </c>
    </row>
    <row r="54" spans="1:102" x14ac:dyDescent="0.35">
      <c r="A54" t="s">
        <v>286</v>
      </c>
      <c r="B54" t="s">
        <v>85</v>
      </c>
      <c r="C54" t="s">
        <v>287</v>
      </c>
      <c r="D54" t="s">
        <v>52</v>
      </c>
      <c r="E54">
        <v>2</v>
      </c>
      <c r="F54" t="s">
        <v>41</v>
      </c>
      <c r="G54" t="s">
        <v>42</v>
      </c>
      <c r="H54">
        <v>3</v>
      </c>
      <c r="I54" t="s">
        <v>52</v>
      </c>
      <c r="J54">
        <v>0</v>
      </c>
      <c r="K54" s="1">
        <v>41608</v>
      </c>
      <c r="L54">
        <v>17.382648400000001</v>
      </c>
      <c r="M54" t="s">
        <v>288</v>
      </c>
      <c r="N54">
        <v>229004</v>
      </c>
      <c r="O54" t="s">
        <v>289</v>
      </c>
      <c r="P54" t="s">
        <v>2759</v>
      </c>
      <c r="Q54" t="s">
        <v>3482</v>
      </c>
      <c r="R54">
        <v>2</v>
      </c>
      <c r="S54">
        <v>0</v>
      </c>
      <c r="T54">
        <v>0</v>
      </c>
      <c r="U54">
        <v>0</v>
      </c>
      <c r="V54">
        <v>1</v>
      </c>
      <c r="W54">
        <v>1</v>
      </c>
      <c r="X54">
        <v>0</v>
      </c>
      <c r="Y54">
        <v>0</v>
      </c>
      <c r="Z54">
        <v>0</v>
      </c>
      <c r="AA54">
        <v>0</v>
      </c>
      <c r="AB54">
        <v>0</v>
      </c>
      <c r="AC54">
        <v>88</v>
      </c>
      <c r="AD54" t="s">
        <v>3483</v>
      </c>
      <c r="AE54">
        <v>5</v>
      </c>
      <c r="AF54">
        <v>0</v>
      </c>
      <c r="AG54">
        <v>0</v>
      </c>
      <c r="AH54">
        <v>0</v>
      </c>
      <c r="AI54">
        <v>5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95</v>
      </c>
      <c r="CD54">
        <v>18</v>
      </c>
      <c r="CE54">
        <v>332</v>
      </c>
      <c r="CF54">
        <v>151</v>
      </c>
      <c r="CG54">
        <v>46</v>
      </c>
      <c r="CH54">
        <v>0</v>
      </c>
      <c r="CI54">
        <v>97</v>
      </c>
      <c r="CJ54">
        <v>94</v>
      </c>
      <c r="CK54">
        <v>29</v>
      </c>
      <c r="CL54">
        <v>0</v>
      </c>
      <c r="CM54">
        <v>0</v>
      </c>
      <c r="CN54">
        <v>28</v>
      </c>
      <c r="CO54">
        <v>143.19205299999999</v>
      </c>
      <c r="CP54">
        <v>21622</v>
      </c>
    </row>
    <row r="55" spans="1:102" x14ac:dyDescent="0.35">
      <c r="A55" t="s">
        <v>290</v>
      </c>
      <c r="B55" t="s">
        <v>85</v>
      </c>
      <c r="C55" t="s">
        <v>45</v>
      </c>
      <c r="D55" t="s">
        <v>96</v>
      </c>
      <c r="E55">
        <v>2</v>
      </c>
      <c r="F55" t="s">
        <v>109</v>
      </c>
      <c r="G55" t="s">
        <v>75</v>
      </c>
      <c r="H55">
        <v>2</v>
      </c>
      <c r="I55" t="s">
        <v>96</v>
      </c>
      <c r="J55">
        <v>1</v>
      </c>
      <c r="K55" s="1">
        <v>35556</v>
      </c>
      <c r="L55">
        <v>17.39360731</v>
      </c>
      <c r="M55" t="s">
        <v>291</v>
      </c>
      <c r="N55">
        <v>1397</v>
      </c>
      <c r="O55" t="s">
        <v>292</v>
      </c>
      <c r="P55" t="s">
        <v>2760</v>
      </c>
      <c r="Q55" t="s">
        <v>3482</v>
      </c>
      <c r="R55">
        <v>326</v>
      </c>
      <c r="S55">
        <v>150</v>
      </c>
      <c r="T55">
        <v>36</v>
      </c>
      <c r="U55">
        <v>0</v>
      </c>
      <c r="V55">
        <v>69</v>
      </c>
      <c r="W55">
        <v>77</v>
      </c>
      <c r="X55">
        <v>8</v>
      </c>
      <c r="Y55">
        <v>1</v>
      </c>
      <c r="Z55">
        <v>0</v>
      </c>
      <c r="AA55">
        <v>13</v>
      </c>
      <c r="AB55">
        <v>154</v>
      </c>
      <c r="AC55">
        <v>23026</v>
      </c>
      <c r="AD55" t="s">
        <v>3483</v>
      </c>
      <c r="AE55">
        <v>36</v>
      </c>
      <c r="AF55">
        <v>13</v>
      </c>
      <c r="AG55">
        <v>3</v>
      </c>
      <c r="AH55">
        <v>0</v>
      </c>
      <c r="AI55">
        <v>16</v>
      </c>
      <c r="AJ55">
        <v>14</v>
      </c>
      <c r="AK55">
        <v>1</v>
      </c>
      <c r="AL55">
        <v>0</v>
      </c>
      <c r="AM55">
        <v>0</v>
      </c>
      <c r="AN55">
        <v>0</v>
      </c>
      <c r="AO55">
        <v>144</v>
      </c>
      <c r="AP55">
        <v>1878</v>
      </c>
      <c r="CD55">
        <v>11</v>
      </c>
      <c r="CE55">
        <v>483</v>
      </c>
      <c r="CF55">
        <v>223</v>
      </c>
      <c r="CG55">
        <v>56</v>
      </c>
      <c r="CH55">
        <v>0</v>
      </c>
      <c r="CI55">
        <v>105</v>
      </c>
      <c r="CJ55">
        <v>127</v>
      </c>
      <c r="CK55">
        <v>11</v>
      </c>
      <c r="CL55">
        <v>1</v>
      </c>
      <c r="CM55">
        <v>0</v>
      </c>
      <c r="CN55">
        <v>15</v>
      </c>
      <c r="CO55">
        <v>151.94170399999999</v>
      </c>
      <c r="CP55">
        <v>33883</v>
      </c>
      <c r="CS55" t="s">
        <v>45</v>
      </c>
      <c r="CT55" t="s">
        <v>293</v>
      </c>
      <c r="CU55">
        <v>89</v>
      </c>
      <c r="CV55">
        <v>40</v>
      </c>
      <c r="CW55">
        <v>18.160045660000002</v>
      </c>
      <c r="CX55">
        <v>0.76643835199999999</v>
      </c>
    </row>
    <row r="56" spans="1:102" x14ac:dyDescent="0.35">
      <c r="A56" t="s">
        <v>294</v>
      </c>
      <c r="B56" t="s">
        <v>40</v>
      </c>
      <c r="C56" t="s">
        <v>179</v>
      </c>
      <c r="D56" t="s">
        <v>74</v>
      </c>
      <c r="E56">
        <v>18</v>
      </c>
      <c r="F56" t="s">
        <v>38</v>
      </c>
      <c r="G56" t="s">
        <v>98</v>
      </c>
      <c r="H56">
        <v>0</v>
      </c>
      <c r="I56" t="s">
        <v>74</v>
      </c>
      <c r="J56">
        <v>0</v>
      </c>
      <c r="K56" s="1">
        <v>33831</v>
      </c>
      <c r="L56">
        <v>17.396347030000001</v>
      </c>
      <c r="M56" t="s">
        <v>295</v>
      </c>
      <c r="N56">
        <v>226596</v>
      </c>
      <c r="O56" t="s">
        <v>296</v>
      </c>
      <c r="P56" t="s">
        <v>2761</v>
      </c>
      <c r="Q56" t="s">
        <v>3482</v>
      </c>
      <c r="R56">
        <v>20</v>
      </c>
      <c r="S56">
        <v>3</v>
      </c>
      <c r="T56">
        <v>0</v>
      </c>
      <c r="U56">
        <v>0</v>
      </c>
      <c r="V56">
        <v>12</v>
      </c>
      <c r="W56">
        <v>4</v>
      </c>
      <c r="X56">
        <v>0</v>
      </c>
      <c r="Y56">
        <v>0</v>
      </c>
      <c r="Z56">
        <v>0</v>
      </c>
      <c r="AA56">
        <v>0</v>
      </c>
      <c r="AB56">
        <v>280</v>
      </c>
      <c r="AC56">
        <v>840</v>
      </c>
      <c r="CD56">
        <v>6</v>
      </c>
      <c r="CE56">
        <v>70</v>
      </c>
      <c r="CF56">
        <v>6</v>
      </c>
      <c r="CG56">
        <v>0</v>
      </c>
      <c r="CH56">
        <v>0</v>
      </c>
      <c r="CI56">
        <v>25</v>
      </c>
      <c r="CJ56">
        <v>23</v>
      </c>
      <c r="CK56">
        <v>0</v>
      </c>
      <c r="CL56">
        <v>0</v>
      </c>
      <c r="CM56">
        <v>0</v>
      </c>
      <c r="CN56">
        <v>0</v>
      </c>
      <c r="CO56">
        <v>671.33333330000005</v>
      </c>
      <c r="CP56">
        <v>4028</v>
      </c>
    </row>
    <row r="57" spans="1:102" x14ac:dyDescent="0.35">
      <c r="A57" t="s">
        <v>297</v>
      </c>
      <c r="B57" t="s">
        <v>85</v>
      </c>
      <c r="C57" t="s">
        <v>45</v>
      </c>
      <c r="D57" t="s">
        <v>155</v>
      </c>
      <c r="E57">
        <v>2</v>
      </c>
      <c r="F57" t="s">
        <v>155</v>
      </c>
      <c r="G57" t="s">
        <v>92</v>
      </c>
      <c r="H57">
        <v>0</v>
      </c>
      <c r="I57" t="s">
        <v>298</v>
      </c>
      <c r="J57">
        <v>2</v>
      </c>
      <c r="K57" s="1">
        <v>39116</v>
      </c>
      <c r="L57">
        <v>17.422146120000001</v>
      </c>
      <c r="M57" t="s">
        <v>299</v>
      </c>
      <c r="N57">
        <v>47082</v>
      </c>
      <c r="O57" t="s">
        <v>300</v>
      </c>
      <c r="P57" t="s">
        <v>2762</v>
      </c>
      <c r="Q57" t="s">
        <v>3482</v>
      </c>
      <c r="R57">
        <v>218</v>
      </c>
      <c r="S57">
        <v>77</v>
      </c>
      <c r="T57">
        <v>29</v>
      </c>
      <c r="U57">
        <v>0</v>
      </c>
      <c r="V57">
        <v>98</v>
      </c>
      <c r="W57">
        <v>65</v>
      </c>
      <c r="X57">
        <v>8</v>
      </c>
      <c r="Y57">
        <v>0</v>
      </c>
      <c r="Z57">
        <v>1</v>
      </c>
      <c r="AA57">
        <v>2</v>
      </c>
      <c r="AB57">
        <v>147</v>
      </c>
      <c r="AC57">
        <v>11354</v>
      </c>
      <c r="CD57">
        <v>16</v>
      </c>
      <c r="CE57">
        <v>335</v>
      </c>
      <c r="CF57">
        <v>119</v>
      </c>
      <c r="CG57">
        <v>45</v>
      </c>
      <c r="CH57">
        <v>0</v>
      </c>
      <c r="CI57">
        <v>144</v>
      </c>
      <c r="CJ57">
        <v>105</v>
      </c>
      <c r="CK57">
        <v>11</v>
      </c>
      <c r="CL57">
        <v>0</v>
      </c>
      <c r="CM57">
        <v>1</v>
      </c>
      <c r="CN57">
        <v>5</v>
      </c>
      <c r="CO57">
        <v>150.00840339999999</v>
      </c>
      <c r="CP57">
        <v>17851</v>
      </c>
      <c r="CS57" t="s">
        <v>45</v>
      </c>
      <c r="CT57" t="s">
        <v>301</v>
      </c>
      <c r="CU57">
        <v>26</v>
      </c>
      <c r="CV57">
        <v>8</v>
      </c>
      <c r="CW57">
        <v>22.205022830000001</v>
      </c>
      <c r="CX57">
        <v>4.7828767110000001</v>
      </c>
    </row>
    <row r="58" spans="1:102" x14ac:dyDescent="0.35">
      <c r="A58" t="s">
        <v>302</v>
      </c>
      <c r="B58" t="s">
        <v>85</v>
      </c>
      <c r="C58" t="s">
        <v>303</v>
      </c>
      <c r="D58" t="s">
        <v>198</v>
      </c>
      <c r="E58">
        <v>3</v>
      </c>
      <c r="F58" t="s">
        <v>198</v>
      </c>
      <c r="G58" t="s">
        <v>119</v>
      </c>
      <c r="H58">
        <v>4</v>
      </c>
      <c r="I58" t="s">
        <v>68</v>
      </c>
      <c r="J58">
        <v>0</v>
      </c>
      <c r="K58" s="1">
        <v>39095</v>
      </c>
      <c r="L58">
        <v>17.424885840000002</v>
      </c>
      <c r="M58" t="s">
        <v>304</v>
      </c>
      <c r="N58">
        <v>40436</v>
      </c>
      <c r="O58" t="s">
        <v>305</v>
      </c>
      <c r="P58" t="s">
        <v>2763</v>
      </c>
      <c r="Q58" t="s">
        <v>3482</v>
      </c>
      <c r="R58">
        <v>3</v>
      </c>
      <c r="S58">
        <v>0</v>
      </c>
      <c r="T58">
        <v>0</v>
      </c>
      <c r="U58">
        <v>0</v>
      </c>
      <c r="V58">
        <v>3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65</v>
      </c>
      <c r="AD58" t="s">
        <v>3483</v>
      </c>
      <c r="AE58">
        <v>22</v>
      </c>
      <c r="AF58">
        <v>1</v>
      </c>
      <c r="AG58">
        <v>0</v>
      </c>
      <c r="AH58">
        <v>0</v>
      </c>
      <c r="AI58">
        <v>17</v>
      </c>
      <c r="AJ58">
        <v>5</v>
      </c>
      <c r="AK58">
        <v>0</v>
      </c>
      <c r="AL58">
        <v>0</v>
      </c>
      <c r="AM58">
        <v>0</v>
      </c>
      <c r="AN58">
        <v>0</v>
      </c>
      <c r="AO58">
        <v>591</v>
      </c>
      <c r="AP58">
        <v>591</v>
      </c>
      <c r="BD58" t="s">
        <v>3480</v>
      </c>
      <c r="BE58">
        <v>49</v>
      </c>
      <c r="BF58">
        <v>12</v>
      </c>
      <c r="BG58">
        <v>5</v>
      </c>
      <c r="BH58">
        <v>0</v>
      </c>
      <c r="BI58">
        <v>7</v>
      </c>
      <c r="BJ58">
        <v>23</v>
      </c>
      <c r="BK58">
        <v>2</v>
      </c>
      <c r="BL58">
        <v>0</v>
      </c>
      <c r="BM58">
        <v>0</v>
      </c>
      <c r="BN58">
        <v>1</v>
      </c>
      <c r="BO58">
        <v>291</v>
      </c>
      <c r="BP58">
        <v>3489</v>
      </c>
      <c r="CD58">
        <v>18</v>
      </c>
      <c r="CE58">
        <v>394</v>
      </c>
      <c r="CF58">
        <v>114</v>
      </c>
      <c r="CG58">
        <v>28</v>
      </c>
      <c r="CH58">
        <v>0</v>
      </c>
      <c r="CI58">
        <v>129</v>
      </c>
      <c r="CJ58">
        <v>170</v>
      </c>
      <c r="CK58">
        <v>36</v>
      </c>
      <c r="CL58">
        <v>0</v>
      </c>
      <c r="CM58">
        <v>1</v>
      </c>
      <c r="CN58">
        <v>20</v>
      </c>
      <c r="CO58">
        <v>199.83333329999999</v>
      </c>
      <c r="CP58">
        <v>22781</v>
      </c>
      <c r="CS58" t="s">
        <v>303</v>
      </c>
      <c r="CT58" t="s">
        <v>306</v>
      </c>
      <c r="CU58">
        <v>44</v>
      </c>
      <c r="CV58">
        <v>8</v>
      </c>
      <c r="CW58">
        <v>17.493379000000001</v>
      </c>
      <c r="CX58">
        <v>6.8493155E-2</v>
      </c>
    </row>
    <row r="59" spans="1:102" x14ac:dyDescent="0.35">
      <c r="A59" t="s">
        <v>307</v>
      </c>
      <c r="B59" t="s">
        <v>102</v>
      </c>
      <c r="C59" t="s">
        <v>45</v>
      </c>
      <c r="D59" t="s">
        <v>66</v>
      </c>
      <c r="E59">
        <v>1</v>
      </c>
      <c r="F59" t="s">
        <v>66</v>
      </c>
      <c r="G59" t="s">
        <v>54</v>
      </c>
      <c r="H59">
        <v>1</v>
      </c>
      <c r="I59" t="s">
        <v>226</v>
      </c>
      <c r="J59">
        <v>0</v>
      </c>
      <c r="K59" s="1">
        <v>42959</v>
      </c>
      <c r="L59">
        <v>17.42762557</v>
      </c>
      <c r="M59" t="s">
        <v>308</v>
      </c>
      <c r="N59">
        <v>456877</v>
      </c>
      <c r="O59" t="s">
        <v>309</v>
      </c>
      <c r="P59" t="s">
        <v>2764</v>
      </c>
      <c r="Q59" t="s">
        <v>3482</v>
      </c>
      <c r="R59">
        <v>3</v>
      </c>
      <c r="S59">
        <v>0</v>
      </c>
      <c r="T59">
        <v>0</v>
      </c>
      <c r="U59">
        <v>0</v>
      </c>
      <c r="V59">
        <v>3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51</v>
      </c>
      <c r="CD59">
        <v>10</v>
      </c>
      <c r="CE59">
        <v>174</v>
      </c>
      <c r="CF59">
        <v>9</v>
      </c>
      <c r="CG59">
        <v>5</v>
      </c>
      <c r="CH59">
        <v>0</v>
      </c>
      <c r="CI59">
        <v>39</v>
      </c>
      <c r="CJ59">
        <v>37</v>
      </c>
      <c r="CK59">
        <v>13</v>
      </c>
      <c r="CL59">
        <v>0</v>
      </c>
      <c r="CM59">
        <v>1</v>
      </c>
      <c r="CN59">
        <v>0</v>
      </c>
      <c r="CO59">
        <v>1344.7777779999999</v>
      </c>
      <c r="CP59">
        <v>12103</v>
      </c>
    </row>
    <row r="60" spans="1:102" x14ac:dyDescent="0.35">
      <c r="A60" t="s">
        <v>310</v>
      </c>
      <c r="B60" t="s">
        <v>178</v>
      </c>
      <c r="C60" t="s">
        <v>193</v>
      </c>
      <c r="D60" t="s">
        <v>81</v>
      </c>
      <c r="E60">
        <v>7</v>
      </c>
      <c r="F60" t="s">
        <v>68</v>
      </c>
      <c r="G60" t="s">
        <v>311</v>
      </c>
      <c r="H60">
        <v>3</v>
      </c>
      <c r="I60" t="s">
        <v>81</v>
      </c>
      <c r="J60">
        <v>3</v>
      </c>
      <c r="K60" s="1">
        <v>40866</v>
      </c>
      <c r="L60">
        <v>17.430365299999998</v>
      </c>
      <c r="M60" t="s">
        <v>312</v>
      </c>
      <c r="N60">
        <v>173585</v>
      </c>
      <c r="O60" t="s">
        <v>313</v>
      </c>
      <c r="P60" t="s">
        <v>2765</v>
      </c>
      <c r="Q60" t="s">
        <v>3482</v>
      </c>
      <c r="R60">
        <v>7</v>
      </c>
      <c r="S60">
        <v>0</v>
      </c>
      <c r="T60">
        <v>0</v>
      </c>
      <c r="U60">
        <v>0</v>
      </c>
      <c r="V60">
        <v>3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469</v>
      </c>
      <c r="CD60">
        <v>15</v>
      </c>
      <c r="CE60">
        <v>212</v>
      </c>
      <c r="CF60">
        <v>1</v>
      </c>
      <c r="CG60">
        <v>5</v>
      </c>
      <c r="CH60">
        <v>2</v>
      </c>
      <c r="CI60">
        <v>29</v>
      </c>
      <c r="CJ60">
        <v>31</v>
      </c>
      <c r="CK60">
        <v>19</v>
      </c>
      <c r="CL60">
        <v>0</v>
      </c>
      <c r="CM60">
        <v>1</v>
      </c>
      <c r="CN60">
        <v>0</v>
      </c>
      <c r="CO60">
        <v>16254</v>
      </c>
      <c r="CP60">
        <v>16254</v>
      </c>
      <c r="CS60" t="s">
        <v>193</v>
      </c>
      <c r="CT60" t="s">
        <v>314</v>
      </c>
      <c r="CU60">
        <v>2</v>
      </c>
      <c r="CV60">
        <v>0</v>
      </c>
      <c r="CW60">
        <v>21.415525110000001</v>
      </c>
      <c r="CX60">
        <v>3.9851598140000002</v>
      </c>
    </row>
    <row r="61" spans="1:102" x14ac:dyDescent="0.35">
      <c r="A61" t="s">
        <v>315</v>
      </c>
      <c r="B61" t="s">
        <v>72</v>
      </c>
      <c r="C61" t="s">
        <v>45</v>
      </c>
      <c r="D61" t="s">
        <v>113</v>
      </c>
      <c r="E61">
        <v>3</v>
      </c>
      <c r="F61" t="s">
        <v>46</v>
      </c>
      <c r="G61" t="s">
        <v>114</v>
      </c>
      <c r="H61">
        <v>2</v>
      </c>
      <c r="I61" t="s">
        <v>113</v>
      </c>
      <c r="J61">
        <v>0</v>
      </c>
      <c r="K61" s="1">
        <v>43534</v>
      </c>
      <c r="L61">
        <v>17.435844750000001</v>
      </c>
      <c r="M61" t="s">
        <v>316</v>
      </c>
      <c r="N61">
        <v>532826</v>
      </c>
      <c r="O61" t="s">
        <v>317</v>
      </c>
      <c r="P61" t="s">
        <v>2766</v>
      </c>
      <c r="Q61" t="s">
        <v>3482</v>
      </c>
      <c r="R61">
        <v>83</v>
      </c>
      <c r="S61">
        <v>22</v>
      </c>
      <c r="T61">
        <v>4</v>
      </c>
      <c r="U61">
        <v>0</v>
      </c>
      <c r="V61">
        <v>33</v>
      </c>
      <c r="W61">
        <v>35</v>
      </c>
      <c r="X61">
        <v>3</v>
      </c>
      <c r="Y61">
        <v>0</v>
      </c>
      <c r="Z61">
        <v>0</v>
      </c>
      <c r="AA61">
        <v>0</v>
      </c>
      <c r="AB61">
        <v>206</v>
      </c>
      <c r="AC61">
        <v>4529</v>
      </c>
      <c r="CD61">
        <v>11</v>
      </c>
      <c r="CE61">
        <v>176</v>
      </c>
      <c r="CF61">
        <v>79</v>
      </c>
      <c r="CG61">
        <v>24</v>
      </c>
      <c r="CH61">
        <v>0</v>
      </c>
      <c r="CI61">
        <v>50</v>
      </c>
      <c r="CJ61">
        <v>62</v>
      </c>
      <c r="CK61">
        <v>6</v>
      </c>
      <c r="CL61">
        <v>0</v>
      </c>
      <c r="CM61">
        <v>0</v>
      </c>
      <c r="CN61">
        <v>1</v>
      </c>
      <c r="CO61">
        <v>142.8481013</v>
      </c>
      <c r="CP61">
        <v>11285</v>
      </c>
      <c r="CS61" t="s">
        <v>45</v>
      </c>
      <c r="CT61" t="s">
        <v>318</v>
      </c>
      <c r="CU61">
        <v>1</v>
      </c>
      <c r="CV61">
        <v>0</v>
      </c>
      <c r="CW61">
        <v>18.930365299999998</v>
      </c>
      <c r="CX61">
        <v>1.494520547</v>
      </c>
    </row>
    <row r="62" spans="1:102" x14ac:dyDescent="0.35">
      <c r="A62" t="s">
        <v>319</v>
      </c>
      <c r="B62" t="s">
        <v>102</v>
      </c>
      <c r="C62" t="s">
        <v>36</v>
      </c>
      <c r="D62" t="s">
        <v>206</v>
      </c>
      <c r="E62">
        <v>11</v>
      </c>
      <c r="F62" t="s">
        <v>113</v>
      </c>
      <c r="G62" t="s">
        <v>75</v>
      </c>
      <c r="H62">
        <v>2</v>
      </c>
      <c r="I62" t="s">
        <v>206</v>
      </c>
      <c r="J62">
        <v>1</v>
      </c>
      <c r="K62" s="1">
        <v>35063</v>
      </c>
      <c r="L62">
        <v>17.444063929999999</v>
      </c>
      <c r="M62" t="s">
        <v>320</v>
      </c>
      <c r="N62">
        <v>4139</v>
      </c>
      <c r="O62" t="s">
        <v>321</v>
      </c>
      <c r="P62" t="s">
        <v>2767</v>
      </c>
      <c r="Q62" t="s">
        <v>3482</v>
      </c>
      <c r="R62">
        <v>94</v>
      </c>
      <c r="S62">
        <v>3</v>
      </c>
      <c r="T62">
        <v>0</v>
      </c>
      <c r="U62">
        <v>0</v>
      </c>
      <c r="V62">
        <v>7</v>
      </c>
      <c r="W62">
        <v>18</v>
      </c>
      <c r="X62">
        <v>16</v>
      </c>
      <c r="Y62">
        <v>0</v>
      </c>
      <c r="Z62">
        <v>1</v>
      </c>
      <c r="AA62">
        <v>0</v>
      </c>
      <c r="AB62">
        <v>2554</v>
      </c>
      <c r="AC62">
        <v>7663</v>
      </c>
      <c r="CD62">
        <v>11</v>
      </c>
      <c r="CE62">
        <v>435</v>
      </c>
      <c r="CF62">
        <v>40</v>
      </c>
      <c r="CG62">
        <v>7</v>
      </c>
      <c r="CH62">
        <v>0</v>
      </c>
      <c r="CI62">
        <v>28</v>
      </c>
      <c r="CJ62">
        <v>67</v>
      </c>
      <c r="CK62">
        <v>93</v>
      </c>
      <c r="CL62">
        <v>3</v>
      </c>
      <c r="CM62">
        <v>6</v>
      </c>
      <c r="CN62">
        <v>5</v>
      </c>
      <c r="CO62">
        <v>892.625</v>
      </c>
      <c r="CP62">
        <v>35705</v>
      </c>
      <c r="CS62" t="s">
        <v>36</v>
      </c>
      <c r="CT62" t="s">
        <v>322</v>
      </c>
      <c r="CU62">
        <v>14</v>
      </c>
      <c r="CV62">
        <v>1</v>
      </c>
      <c r="CW62">
        <v>25.852511419999999</v>
      </c>
      <c r="CX62">
        <v>8.408447486</v>
      </c>
    </row>
    <row r="63" spans="1:102" x14ac:dyDescent="0.35">
      <c r="A63" t="s">
        <v>323</v>
      </c>
      <c r="B63" t="s">
        <v>40</v>
      </c>
      <c r="C63" t="s">
        <v>169</v>
      </c>
      <c r="D63" t="s">
        <v>73</v>
      </c>
      <c r="E63">
        <v>1</v>
      </c>
      <c r="F63" t="s">
        <v>73</v>
      </c>
      <c r="G63" t="s">
        <v>39</v>
      </c>
      <c r="H63">
        <v>0</v>
      </c>
      <c r="I63" t="s">
        <v>174</v>
      </c>
      <c r="J63">
        <v>1</v>
      </c>
      <c r="K63" s="1">
        <v>35329</v>
      </c>
      <c r="L63">
        <v>17.476940639999999</v>
      </c>
      <c r="M63" t="s">
        <v>324</v>
      </c>
      <c r="N63">
        <v>107186</v>
      </c>
      <c r="O63" t="s">
        <v>325</v>
      </c>
      <c r="P63" t="s">
        <v>2768</v>
      </c>
      <c r="Q63" t="s">
        <v>3482</v>
      </c>
      <c r="R63">
        <v>1</v>
      </c>
      <c r="S63">
        <v>0</v>
      </c>
      <c r="T63">
        <v>0</v>
      </c>
      <c r="U63">
        <v>0</v>
      </c>
      <c r="V63">
        <v>1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7</v>
      </c>
      <c r="CD63">
        <v>6</v>
      </c>
      <c r="CE63">
        <v>86</v>
      </c>
      <c r="CF63">
        <v>13</v>
      </c>
      <c r="CG63">
        <v>9</v>
      </c>
      <c r="CH63">
        <v>0</v>
      </c>
      <c r="CI63">
        <v>19</v>
      </c>
      <c r="CJ63">
        <v>21</v>
      </c>
      <c r="CK63">
        <v>3</v>
      </c>
      <c r="CL63">
        <v>0</v>
      </c>
      <c r="CM63">
        <v>0</v>
      </c>
      <c r="CN63">
        <v>0</v>
      </c>
      <c r="CO63">
        <v>471.38461539999997</v>
      </c>
      <c r="CP63">
        <v>6128</v>
      </c>
    </row>
    <row r="64" spans="1:102" x14ac:dyDescent="0.35">
      <c r="A64" t="s">
        <v>326</v>
      </c>
      <c r="B64" t="s">
        <v>85</v>
      </c>
      <c r="C64" t="s">
        <v>45</v>
      </c>
      <c r="D64" t="s">
        <v>170</v>
      </c>
      <c r="E64">
        <v>1</v>
      </c>
      <c r="F64" t="s">
        <v>170</v>
      </c>
      <c r="G64" t="s">
        <v>92</v>
      </c>
      <c r="H64">
        <v>0</v>
      </c>
      <c r="I64" t="s">
        <v>73</v>
      </c>
      <c r="J64">
        <v>2</v>
      </c>
      <c r="K64" s="1">
        <v>37338</v>
      </c>
      <c r="L64">
        <v>17.479680370000001</v>
      </c>
      <c r="M64" t="s">
        <v>327</v>
      </c>
      <c r="N64">
        <v>8057</v>
      </c>
      <c r="O64" t="s">
        <v>328</v>
      </c>
      <c r="P64" t="s">
        <v>2769</v>
      </c>
      <c r="Q64" t="s">
        <v>3482</v>
      </c>
      <c r="R64">
        <v>1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4</v>
      </c>
      <c r="CD64">
        <v>14</v>
      </c>
      <c r="CE64">
        <v>267</v>
      </c>
      <c r="CF64">
        <v>50</v>
      </c>
      <c r="CG64">
        <v>8</v>
      </c>
      <c r="CH64">
        <v>0</v>
      </c>
      <c r="CI64">
        <v>102</v>
      </c>
      <c r="CJ64">
        <v>90</v>
      </c>
      <c r="CK64">
        <v>46</v>
      </c>
      <c r="CL64">
        <v>2</v>
      </c>
      <c r="CM64">
        <v>3</v>
      </c>
      <c r="CN64">
        <v>1</v>
      </c>
      <c r="CO64">
        <v>294.62</v>
      </c>
      <c r="CP64">
        <v>14731</v>
      </c>
    </row>
    <row r="65" spans="1:102" x14ac:dyDescent="0.35">
      <c r="A65" t="s">
        <v>329</v>
      </c>
      <c r="B65" t="s">
        <v>178</v>
      </c>
      <c r="C65" t="s">
        <v>179</v>
      </c>
      <c r="D65" t="s">
        <v>73</v>
      </c>
      <c r="E65">
        <v>1</v>
      </c>
      <c r="F65" t="s">
        <v>86</v>
      </c>
      <c r="G65" t="s">
        <v>42</v>
      </c>
      <c r="H65">
        <v>3</v>
      </c>
      <c r="I65" t="s">
        <v>73</v>
      </c>
      <c r="J65">
        <v>0</v>
      </c>
      <c r="K65" s="1">
        <v>35098</v>
      </c>
      <c r="L65">
        <v>17.487899540000001</v>
      </c>
      <c r="M65" t="s">
        <v>330</v>
      </c>
      <c r="N65">
        <v>12597</v>
      </c>
      <c r="O65" t="s">
        <v>331</v>
      </c>
      <c r="P65" t="s">
        <v>2770</v>
      </c>
      <c r="Q65" t="s">
        <v>3482</v>
      </c>
      <c r="R65">
        <v>14</v>
      </c>
      <c r="S65">
        <v>0</v>
      </c>
      <c r="T65">
        <v>0</v>
      </c>
      <c r="U65">
        <v>0</v>
      </c>
      <c r="V65">
        <v>4</v>
      </c>
      <c r="W65">
        <v>5</v>
      </c>
      <c r="X65">
        <v>4</v>
      </c>
      <c r="Y65">
        <v>0</v>
      </c>
      <c r="Z65">
        <v>0</v>
      </c>
      <c r="AA65">
        <v>0</v>
      </c>
      <c r="AB65">
        <v>0</v>
      </c>
      <c r="AC65">
        <v>841</v>
      </c>
      <c r="CD65">
        <v>17</v>
      </c>
      <c r="CE65">
        <v>410</v>
      </c>
      <c r="CF65">
        <v>7</v>
      </c>
      <c r="CG65">
        <v>10</v>
      </c>
      <c r="CH65">
        <v>0</v>
      </c>
      <c r="CI65">
        <v>33</v>
      </c>
      <c r="CJ65">
        <v>40</v>
      </c>
      <c r="CK65">
        <v>78</v>
      </c>
      <c r="CL65">
        <v>2</v>
      </c>
      <c r="CM65">
        <v>3</v>
      </c>
      <c r="CN65">
        <v>0</v>
      </c>
      <c r="CO65">
        <v>4847.8571430000002</v>
      </c>
      <c r="CP65">
        <v>33935</v>
      </c>
      <c r="CS65" t="s">
        <v>183</v>
      </c>
      <c r="CT65" t="s">
        <v>332</v>
      </c>
      <c r="CU65">
        <v>10</v>
      </c>
      <c r="CV65">
        <v>0</v>
      </c>
      <c r="CW65">
        <v>19.62990868</v>
      </c>
      <c r="CX65">
        <v>2.142009136</v>
      </c>
    </row>
    <row r="66" spans="1:102" x14ac:dyDescent="0.35">
      <c r="A66" t="s">
        <v>333</v>
      </c>
      <c r="B66" t="s">
        <v>58</v>
      </c>
      <c r="C66" t="s">
        <v>45</v>
      </c>
      <c r="D66" t="s">
        <v>41</v>
      </c>
      <c r="E66">
        <v>1</v>
      </c>
      <c r="F66" t="s">
        <v>41</v>
      </c>
      <c r="G66" t="s">
        <v>277</v>
      </c>
      <c r="H66">
        <v>1</v>
      </c>
      <c r="I66" t="s">
        <v>108</v>
      </c>
      <c r="J66">
        <v>1</v>
      </c>
      <c r="K66" s="1">
        <v>35190</v>
      </c>
      <c r="L66">
        <v>17.493379000000001</v>
      </c>
      <c r="M66" t="s">
        <v>334</v>
      </c>
      <c r="N66">
        <v>3235</v>
      </c>
      <c r="O66" t="s">
        <v>335</v>
      </c>
      <c r="P66" t="s">
        <v>2771</v>
      </c>
      <c r="Q66" t="s">
        <v>3482</v>
      </c>
      <c r="R66">
        <v>503</v>
      </c>
      <c r="S66">
        <v>11</v>
      </c>
      <c r="T66">
        <v>8</v>
      </c>
      <c r="U66">
        <v>5</v>
      </c>
      <c r="V66">
        <v>12</v>
      </c>
      <c r="W66">
        <v>27</v>
      </c>
      <c r="X66">
        <v>35</v>
      </c>
      <c r="Y66">
        <v>1</v>
      </c>
      <c r="Z66">
        <v>0</v>
      </c>
      <c r="AA66">
        <v>0</v>
      </c>
      <c r="AB66">
        <v>3980</v>
      </c>
      <c r="AC66">
        <v>43780</v>
      </c>
      <c r="CD66">
        <v>12</v>
      </c>
      <c r="CE66">
        <v>687</v>
      </c>
      <c r="CF66">
        <v>13</v>
      </c>
      <c r="CG66">
        <v>12</v>
      </c>
      <c r="CH66">
        <v>5</v>
      </c>
      <c r="CI66">
        <v>16</v>
      </c>
      <c r="CJ66">
        <v>41</v>
      </c>
      <c r="CK66">
        <v>51</v>
      </c>
      <c r="CL66">
        <v>1</v>
      </c>
      <c r="CM66">
        <v>0</v>
      </c>
      <c r="CN66">
        <v>0</v>
      </c>
      <c r="CO66">
        <v>4619.6153850000001</v>
      </c>
      <c r="CP66">
        <v>60055</v>
      </c>
      <c r="CS66" t="s">
        <v>45</v>
      </c>
      <c r="CT66" t="s">
        <v>336</v>
      </c>
      <c r="CU66">
        <v>81</v>
      </c>
      <c r="CV66">
        <v>3</v>
      </c>
      <c r="CW66">
        <v>19.021917810000001</v>
      </c>
      <c r="CX66">
        <v>1.528538808</v>
      </c>
    </row>
    <row r="67" spans="1:102" x14ac:dyDescent="0.35">
      <c r="A67" t="s">
        <v>337</v>
      </c>
      <c r="B67" t="s">
        <v>262</v>
      </c>
      <c r="C67" t="s">
        <v>45</v>
      </c>
      <c r="D67" t="s">
        <v>97</v>
      </c>
      <c r="E67">
        <v>5</v>
      </c>
      <c r="F67" t="s">
        <v>87</v>
      </c>
      <c r="G67" t="s">
        <v>42</v>
      </c>
      <c r="H67">
        <v>3</v>
      </c>
      <c r="I67" t="s">
        <v>97</v>
      </c>
      <c r="J67">
        <v>0</v>
      </c>
      <c r="K67" s="1">
        <v>42693</v>
      </c>
      <c r="L67">
        <v>17.493379000000001</v>
      </c>
      <c r="M67" t="s">
        <v>338</v>
      </c>
      <c r="N67">
        <v>419929</v>
      </c>
      <c r="O67" t="s">
        <v>339</v>
      </c>
      <c r="P67" t="s">
        <v>2772</v>
      </c>
      <c r="Q67" t="s">
        <v>3482</v>
      </c>
      <c r="R67">
        <v>8</v>
      </c>
      <c r="S67">
        <v>0</v>
      </c>
      <c r="T67">
        <v>0</v>
      </c>
      <c r="U67">
        <v>0</v>
      </c>
      <c r="V67">
        <v>2</v>
      </c>
      <c r="W67">
        <v>5</v>
      </c>
      <c r="X67">
        <v>1</v>
      </c>
      <c r="Y67">
        <v>0</v>
      </c>
      <c r="Z67">
        <v>0</v>
      </c>
      <c r="AA67">
        <v>0</v>
      </c>
      <c r="AB67">
        <v>0</v>
      </c>
      <c r="AC67">
        <v>485</v>
      </c>
      <c r="CD67">
        <v>10</v>
      </c>
      <c r="CE67">
        <v>148</v>
      </c>
      <c r="CF67">
        <v>5</v>
      </c>
      <c r="CG67">
        <v>10</v>
      </c>
      <c r="CH67">
        <v>0</v>
      </c>
      <c r="CI67">
        <v>19</v>
      </c>
      <c r="CJ67">
        <v>32</v>
      </c>
      <c r="CK67">
        <v>18</v>
      </c>
      <c r="CL67">
        <v>0</v>
      </c>
      <c r="CM67">
        <v>0</v>
      </c>
      <c r="CN67">
        <v>0</v>
      </c>
      <c r="CO67">
        <v>2293</v>
      </c>
      <c r="CP67">
        <v>11465</v>
      </c>
    </row>
    <row r="68" spans="1:102" x14ac:dyDescent="0.35">
      <c r="A68" t="s">
        <v>340</v>
      </c>
      <c r="B68" t="s">
        <v>154</v>
      </c>
      <c r="C68" t="s">
        <v>45</v>
      </c>
      <c r="D68" t="s">
        <v>180</v>
      </c>
      <c r="E68">
        <v>3</v>
      </c>
      <c r="F68" t="s">
        <v>180</v>
      </c>
      <c r="G68" t="s">
        <v>114</v>
      </c>
      <c r="H68">
        <v>2</v>
      </c>
      <c r="I68" t="s">
        <v>163</v>
      </c>
      <c r="J68">
        <v>0</v>
      </c>
      <c r="K68" s="1">
        <v>34825</v>
      </c>
      <c r="L68">
        <v>17.502739729999998</v>
      </c>
      <c r="M68" t="s">
        <v>341</v>
      </c>
      <c r="N68">
        <v>3120</v>
      </c>
      <c r="O68" t="s">
        <v>342</v>
      </c>
      <c r="P68" t="s">
        <v>2773</v>
      </c>
      <c r="Q68" t="str">
        <f>VLOOKUP($P68,goalkeepers!$P$2:$AJ$26,10,0)</f>
        <v>Premier League</v>
      </c>
      <c r="R68">
        <f>VLOOKUP($P68,goalkeepers!$P$2:$AJ$26,11,0)</f>
        <v>111</v>
      </c>
      <c r="S68">
        <f>VLOOKUP($P68,goalkeepers!$P$2:$AJ$26,12,0)</f>
        <v>0</v>
      </c>
      <c r="U68">
        <f>VLOOKUP($P68,goalkeepers!$P$2:$AJ$26,13,0)</f>
        <v>2</v>
      </c>
      <c r="V68">
        <f>VLOOKUP($P68,goalkeepers!$P$2:$AJ$26,14,0)</f>
        <v>2</v>
      </c>
      <c r="W68">
        <f>VLOOKUP($P68,goalkeepers!$P$2:$AJ$26,15,0)</f>
        <v>5</v>
      </c>
      <c r="X68">
        <f>VLOOKUP($P68,goalkeepers!$P$2:$AJ$26,16,0)</f>
        <v>1</v>
      </c>
      <c r="Y68">
        <f>VLOOKUP($P68,goalkeepers!$P$2:$AJ$26,17,0)</f>
        <v>0</v>
      </c>
      <c r="Z68">
        <f>VLOOKUP($P68,goalkeepers!$P$2:$AJ$26,18,0)</f>
        <v>0</v>
      </c>
      <c r="AC68">
        <f>VLOOKUP($P68,goalkeepers!$P$2:$AJ$26,21,0)</f>
        <v>9745</v>
      </c>
      <c r="CD68">
        <v>9</v>
      </c>
      <c r="CE68">
        <v>380</v>
      </c>
      <c r="CF68">
        <v>0</v>
      </c>
      <c r="CG68" t="e">
        <v>#N/A</v>
      </c>
      <c r="CH68">
        <v>2</v>
      </c>
      <c r="CI68">
        <v>2</v>
      </c>
      <c r="CJ68">
        <v>10</v>
      </c>
      <c r="CK68">
        <v>2</v>
      </c>
      <c r="CL68">
        <v>0</v>
      </c>
      <c r="CM68">
        <v>0</v>
      </c>
      <c r="CN68" t="e">
        <v>#N/A</v>
      </c>
      <c r="CO68">
        <v>77.783908049999994</v>
      </c>
      <c r="CP68">
        <v>33836</v>
      </c>
      <c r="CQ68">
        <v>435</v>
      </c>
      <c r="CR68">
        <v>126</v>
      </c>
      <c r="CS68" t="s">
        <v>45</v>
      </c>
      <c r="CT68" t="s">
        <v>343</v>
      </c>
      <c r="CU68">
        <v>2</v>
      </c>
      <c r="CV68">
        <v>0</v>
      </c>
      <c r="CW68">
        <v>22.57945205</v>
      </c>
      <c r="CX68">
        <v>5.0767123249999999</v>
      </c>
    </row>
    <row r="69" spans="1:102" x14ac:dyDescent="0.35">
      <c r="A69" t="s">
        <v>344</v>
      </c>
      <c r="B69" t="s">
        <v>72</v>
      </c>
      <c r="C69" t="s">
        <v>345</v>
      </c>
      <c r="D69" t="s">
        <v>37</v>
      </c>
      <c r="E69">
        <v>1</v>
      </c>
      <c r="F69" t="s">
        <v>60</v>
      </c>
      <c r="G69" t="s">
        <v>114</v>
      </c>
      <c r="H69">
        <v>2</v>
      </c>
      <c r="I69" t="s">
        <v>37</v>
      </c>
      <c r="J69">
        <v>0</v>
      </c>
      <c r="K69" s="1">
        <v>38080</v>
      </c>
      <c r="L69">
        <v>17.508219180000001</v>
      </c>
      <c r="M69" t="s">
        <v>346</v>
      </c>
      <c r="N69">
        <v>9413</v>
      </c>
      <c r="O69" t="s">
        <v>347</v>
      </c>
      <c r="P69" t="s">
        <v>2774</v>
      </c>
      <c r="Q69" t="s">
        <v>3482</v>
      </c>
      <c r="R69">
        <v>94</v>
      </c>
      <c r="S69">
        <v>8</v>
      </c>
      <c r="T69">
        <v>7</v>
      </c>
      <c r="U69">
        <v>0</v>
      </c>
      <c r="V69">
        <v>60</v>
      </c>
      <c r="W69">
        <v>24</v>
      </c>
      <c r="X69">
        <v>7</v>
      </c>
      <c r="Y69">
        <v>0</v>
      </c>
      <c r="Z69">
        <v>0</v>
      </c>
      <c r="AA69">
        <v>0</v>
      </c>
      <c r="AB69">
        <v>484</v>
      </c>
      <c r="AC69">
        <v>3874</v>
      </c>
      <c r="CD69">
        <v>16</v>
      </c>
      <c r="CE69">
        <v>340</v>
      </c>
      <c r="CF69">
        <v>98</v>
      </c>
      <c r="CG69">
        <v>24</v>
      </c>
      <c r="CH69">
        <v>0</v>
      </c>
      <c r="CI69">
        <v>145</v>
      </c>
      <c r="CJ69">
        <v>100</v>
      </c>
      <c r="CK69">
        <v>30</v>
      </c>
      <c r="CL69">
        <v>2</v>
      </c>
      <c r="CM69">
        <v>0</v>
      </c>
      <c r="CN69">
        <v>7</v>
      </c>
      <c r="CO69">
        <v>191.7857143</v>
      </c>
      <c r="CP69">
        <v>18795</v>
      </c>
    </row>
    <row r="70" spans="1:102" x14ac:dyDescent="0.35">
      <c r="A70" t="s">
        <v>348</v>
      </c>
      <c r="B70" t="s">
        <v>35</v>
      </c>
      <c r="C70" t="s">
        <v>349</v>
      </c>
      <c r="D70" t="s">
        <v>73</v>
      </c>
      <c r="E70">
        <v>2</v>
      </c>
      <c r="F70" t="s">
        <v>73</v>
      </c>
      <c r="G70" t="s">
        <v>39</v>
      </c>
      <c r="H70">
        <v>0</v>
      </c>
      <c r="I70" t="s">
        <v>60</v>
      </c>
      <c r="J70">
        <v>1</v>
      </c>
      <c r="K70" s="1">
        <v>35154</v>
      </c>
      <c r="L70">
        <v>17.521917810000001</v>
      </c>
      <c r="M70" t="s">
        <v>350</v>
      </c>
      <c r="N70">
        <v>3241</v>
      </c>
      <c r="O70" t="s">
        <v>351</v>
      </c>
      <c r="P70" t="s">
        <v>2775</v>
      </c>
      <c r="Q70" t="s">
        <v>3482</v>
      </c>
      <c r="R70">
        <v>274</v>
      </c>
      <c r="S70">
        <v>57</v>
      </c>
      <c r="T70">
        <v>22</v>
      </c>
      <c r="U70">
        <v>0</v>
      </c>
      <c r="V70">
        <v>24</v>
      </c>
      <c r="W70">
        <v>68</v>
      </c>
      <c r="X70">
        <v>27</v>
      </c>
      <c r="Y70">
        <v>1</v>
      </c>
      <c r="Z70">
        <v>0</v>
      </c>
      <c r="AA70">
        <v>1</v>
      </c>
      <c r="AB70">
        <v>388</v>
      </c>
      <c r="AC70">
        <v>22128</v>
      </c>
      <c r="CD70">
        <v>14</v>
      </c>
      <c r="CE70">
        <v>508</v>
      </c>
      <c r="CF70">
        <v>122</v>
      </c>
      <c r="CG70">
        <v>57</v>
      </c>
      <c r="CH70">
        <v>0</v>
      </c>
      <c r="CI70">
        <v>70</v>
      </c>
      <c r="CJ70">
        <v>143</v>
      </c>
      <c r="CK70">
        <v>52</v>
      </c>
      <c r="CL70">
        <v>1</v>
      </c>
      <c r="CM70">
        <v>1</v>
      </c>
      <c r="CN70">
        <v>10</v>
      </c>
      <c r="CO70">
        <v>317.35245900000001</v>
      </c>
      <c r="CP70">
        <v>38717</v>
      </c>
      <c r="CS70" t="s">
        <v>349</v>
      </c>
      <c r="CT70" t="s">
        <v>352</v>
      </c>
      <c r="CU70">
        <v>56</v>
      </c>
      <c r="CV70">
        <v>17</v>
      </c>
      <c r="CW70">
        <v>17.588812789999999</v>
      </c>
      <c r="CX70">
        <v>6.6894974999999995E-2</v>
      </c>
    </row>
    <row r="71" spans="1:102" x14ac:dyDescent="0.35">
      <c r="A71" t="s">
        <v>353</v>
      </c>
      <c r="B71" t="s">
        <v>262</v>
      </c>
      <c r="C71" t="s">
        <v>45</v>
      </c>
      <c r="D71" t="s">
        <v>80</v>
      </c>
      <c r="E71">
        <v>5</v>
      </c>
      <c r="F71" t="s">
        <v>80</v>
      </c>
      <c r="G71" t="s">
        <v>54</v>
      </c>
      <c r="H71">
        <v>1</v>
      </c>
      <c r="I71" t="s">
        <v>74</v>
      </c>
      <c r="J71">
        <v>0</v>
      </c>
      <c r="K71" s="1">
        <v>35532</v>
      </c>
      <c r="L71">
        <v>17.527397260000001</v>
      </c>
      <c r="M71" t="s">
        <v>354</v>
      </c>
      <c r="N71">
        <v>9423</v>
      </c>
      <c r="O71" t="s">
        <v>355</v>
      </c>
      <c r="P71" t="s">
        <v>2776</v>
      </c>
      <c r="Q71" t="s">
        <v>3482</v>
      </c>
      <c r="R71">
        <v>169</v>
      </c>
      <c r="S71">
        <v>9</v>
      </c>
      <c r="T71">
        <v>1</v>
      </c>
      <c r="U71">
        <v>0</v>
      </c>
      <c r="V71">
        <v>27</v>
      </c>
      <c r="W71">
        <v>10</v>
      </c>
      <c r="X71">
        <v>23</v>
      </c>
      <c r="Y71">
        <v>0</v>
      </c>
      <c r="Z71">
        <v>0</v>
      </c>
      <c r="AA71">
        <v>6</v>
      </c>
      <c r="AB71">
        <v>1452</v>
      </c>
      <c r="AC71">
        <v>13069</v>
      </c>
      <c r="BD71" t="s">
        <v>3480</v>
      </c>
      <c r="BE71">
        <v>12</v>
      </c>
      <c r="BF71">
        <v>0</v>
      </c>
      <c r="BG71">
        <v>0</v>
      </c>
      <c r="BH71">
        <v>0</v>
      </c>
      <c r="BI71">
        <v>3</v>
      </c>
      <c r="BJ71">
        <v>2</v>
      </c>
      <c r="BK71">
        <v>2</v>
      </c>
      <c r="BL71">
        <v>0</v>
      </c>
      <c r="BM71">
        <v>0</v>
      </c>
      <c r="BN71">
        <v>0</v>
      </c>
      <c r="BO71">
        <v>0</v>
      </c>
      <c r="BP71">
        <v>859</v>
      </c>
      <c r="CD71">
        <v>10</v>
      </c>
      <c r="CE71">
        <v>280</v>
      </c>
      <c r="CF71">
        <v>12</v>
      </c>
      <c r="CG71">
        <v>4</v>
      </c>
      <c r="CH71">
        <v>0</v>
      </c>
      <c r="CI71">
        <v>41</v>
      </c>
      <c r="CJ71">
        <v>19</v>
      </c>
      <c r="CK71">
        <v>39</v>
      </c>
      <c r="CL71">
        <v>0</v>
      </c>
      <c r="CM71">
        <v>0</v>
      </c>
      <c r="CN71">
        <v>6</v>
      </c>
      <c r="CO71">
        <v>1834.833333</v>
      </c>
      <c r="CP71">
        <v>22018</v>
      </c>
      <c r="CS71" t="s">
        <v>45</v>
      </c>
      <c r="CT71" t="s">
        <v>356</v>
      </c>
      <c r="CU71">
        <v>1</v>
      </c>
      <c r="CV71">
        <v>0</v>
      </c>
      <c r="CW71">
        <v>21.404566209999999</v>
      </c>
      <c r="CX71">
        <v>3.8771689500000002</v>
      </c>
    </row>
    <row r="72" spans="1:102" x14ac:dyDescent="0.35">
      <c r="A72" t="s">
        <v>357</v>
      </c>
      <c r="B72" t="s">
        <v>85</v>
      </c>
      <c r="C72" t="s">
        <v>179</v>
      </c>
      <c r="D72" t="s">
        <v>38</v>
      </c>
      <c r="E72">
        <v>1</v>
      </c>
      <c r="F72" t="s">
        <v>38</v>
      </c>
      <c r="G72" t="s">
        <v>277</v>
      </c>
      <c r="H72">
        <v>1</v>
      </c>
      <c r="I72" t="s">
        <v>74</v>
      </c>
      <c r="J72">
        <v>1</v>
      </c>
      <c r="K72" s="1">
        <v>43121</v>
      </c>
      <c r="L72">
        <v>17.541095890000001</v>
      </c>
      <c r="M72" t="s">
        <v>358</v>
      </c>
      <c r="N72">
        <v>444208</v>
      </c>
      <c r="O72" t="s">
        <v>359</v>
      </c>
      <c r="P72" t="s">
        <v>2777</v>
      </c>
      <c r="Q72" t="s">
        <v>3482</v>
      </c>
      <c r="R72">
        <v>32</v>
      </c>
      <c r="S72">
        <v>4</v>
      </c>
      <c r="T72">
        <v>3</v>
      </c>
      <c r="U72">
        <v>0</v>
      </c>
      <c r="V72">
        <v>23</v>
      </c>
      <c r="W72">
        <v>10</v>
      </c>
      <c r="X72">
        <v>2</v>
      </c>
      <c r="Y72">
        <v>0</v>
      </c>
      <c r="Z72">
        <v>0</v>
      </c>
      <c r="AA72">
        <v>0</v>
      </c>
      <c r="AB72">
        <v>214</v>
      </c>
      <c r="AC72">
        <v>857</v>
      </c>
      <c r="CD72">
        <v>9</v>
      </c>
      <c r="CE72">
        <v>143</v>
      </c>
      <c r="CF72">
        <v>43</v>
      </c>
      <c r="CG72">
        <v>15</v>
      </c>
      <c r="CH72">
        <v>0</v>
      </c>
      <c r="CI72">
        <v>52</v>
      </c>
      <c r="CJ72">
        <v>45</v>
      </c>
      <c r="CK72">
        <v>11</v>
      </c>
      <c r="CL72">
        <v>0</v>
      </c>
      <c r="CM72">
        <v>1</v>
      </c>
      <c r="CN72">
        <v>2</v>
      </c>
      <c r="CO72">
        <v>196.44186049999999</v>
      </c>
      <c r="CP72">
        <v>8447</v>
      </c>
      <c r="CS72" t="s">
        <v>183</v>
      </c>
      <c r="CT72">
        <v>43423</v>
      </c>
      <c r="CU72">
        <v>4</v>
      </c>
      <c r="CV72">
        <v>1</v>
      </c>
      <c r="CW72">
        <v>18.36894977</v>
      </c>
      <c r="CX72">
        <v>0.82785388199999999</v>
      </c>
    </row>
    <row r="73" spans="1:102" x14ac:dyDescent="0.35">
      <c r="A73" t="s">
        <v>360</v>
      </c>
      <c r="B73" t="s">
        <v>102</v>
      </c>
      <c r="C73" t="s">
        <v>45</v>
      </c>
      <c r="D73" t="s">
        <v>361</v>
      </c>
      <c r="E73">
        <v>3</v>
      </c>
      <c r="F73" t="s">
        <v>41</v>
      </c>
      <c r="G73" t="s">
        <v>362</v>
      </c>
      <c r="H73">
        <v>5</v>
      </c>
      <c r="I73" t="s">
        <v>361</v>
      </c>
      <c r="J73">
        <v>1</v>
      </c>
      <c r="K73" s="1">
        <v>36267</v>
      </c>
      <c r="L73">
        <v>17.549315069999999</v>
      </c>
      <c r="M73" t="s">
        <v>363</v>
      </c>
      <c r="N73">
        <v>9408</v>
      </c>
      <c r="O73" t="s">
        <v>364</v>
      </c>
      <c r="P73" t="s">
        <v>2778</v>
      </c>
      <c r="Q73" t="s">
        <v>3482</v>
      </c>
      <c r="R73">
        <v>30</v>
      </c>
      <c r="S73">
        <v>0</v>
      </c>
      <c r="T73">
        <v>0</v>
      </c>
      <c r="U73">
        <v>0</v>
      </c>
      <c r="V73">
        <v>22</v>
      </c>
      <c r="W73">
        <v>7</v>
      </c>
      <c r="X73">
        <v>2</v>
      </c>
      <c r="Y73">
        <v>0</v>
      </c>
      <c r="Z73">
        <v>0</v>
      </c>
      <c r="AA73">
        <v>0</v>
      </c>
      <c r="AB73">
        <v>0</v>
      </c>
      <c r="AC73">
        <v>938</v>
      </c>
      <c r="CD73">
        <v>9</v>
      </c>
      <c r="CE73">
        <v>331</v>
      </c>
      <c r="CF73">
        <v>15</v>
      </c>
      <c r="CG73">
        <v>18</v>
      </c>
      <c r="CH73">
        <v>0</v>
      </c>
      <c r="CI73">
        <v>57</v>
      </c>
      <c r="CJ73">
        <v>50</v>
      </c>
      <c r="CK73">
        <v>57</v>
      </c>
      <c r="CL73">
        <v>1</v>
      </c>
      <c r="CM73">
        <v>1</v>
      </c>
      <c r="CN73">
        <v>0</v>
      </c>
      <c r="CO73">
        <v>1678.333333</v>
      </c>
      <c r="CP73">
        <v>25175</v>
      </c>
    </row>
    <row r="74" spans="1:102" x14ac:dyDescent="0.35">
      <c r="A74" t="s">
        <v>365</v>
      </c>
      <c r="B74" t="s">
        <v>102</v>
      </c>
      <c r="C74" t="s">
        <v>45</v>
      </c>
      <c r="D74" t="s">
        <v>155</v>
      </c>
      <c r="E74">
        <v>5</v>
      </c>
      <c r="F74" t="s">
        <v>155</v>
      </c>
      <c r="G74" t="s">
        <v>210</v>
      </c>
      <c r="H74">
        <v>4</v>
      </c>
      <c r="I74" t="s">
        <v>74</v>
      </c>
      <c r="J74">
        <v>1</v>
      </c>
      <c r="K74" s="1">
        <v>43085</v>
      </c>
      <c r="L74">
        <v>17.549315069999999</v>
      </c>
      <c r="M74" t="s">
        <v>366</v>
      </c>
      <c r="N74">
        <v>406635</v>
      </c>
      <c r="O74" t="s">
        <v>367</v>
      </c>
      <c r="P74" t="s">
        <v>2779</v>
      </c>
      <c r="Q74" t="s">
        <v>3482</v>
      </c>
      <c r="R74">
        <v>107</v>
      </c>
      <c r="S74">
        <v>30</v>
      </c>
      <c r="T74">
        <v>16</v>
      </c>
      <c r="U74">
        <v>0</v>
      </c>
      <c r="V74">
        <v>44</v>
      </c>
      <c r="W74">
        <v>29</v>
      </c>
      <c r="X74">
        <v>2</v>
      </c>
      <c r="Y74">
        <v>0</v>
      </c>
      <c r="Z74">
        <v>0</v>
      </c>
      <c r="AA74">
        <v>0</v>
      </c>
      <c r="AB74">
        <v>192</v>
      </c>
      <c r="AC74">
        <v>5761</v>
      </c>
      <c r="CD74">
        <v>10</v>
      </c>
      <c r="CE74">
        <v>225</v>
      </c>
      <c r="CF74">
        <v>73</v>
      </c>
      <c r="CG74">
        <v>49</v>
      </c>
      <c r="CH74">
        <v>0</v>
      </c>
      <c r="CI74">
        <v>69</v>
      </c>
      <c r="CJ74">
        <v>52</v>
      </c>
      <c r="CK74">
        <v>6</v>
      </c>
      <c r="CL74">
        <v>1</v>
      </c>
      <c r="CM74">
        <v>0</v>
      </c>
      <c r="CN74">
        <v>0</v>
      </c>
      <c r="CO74">
        <v>193.71232879999999</v>
      </c>
      <c r="CP74">
        <v>14141</v>
      </c>
      <c r="CS74" t="s">
        <v>45</v>
      </c>
      <c r="CT74">
        <v>44079</v>
      </c>
      <c r="CU74">
        <v>18</v>
      </c>
      <c r="CV74">
        <v>2</v>
      </c>
      <c r="CW74">
        <v>20.271917810000001</v>
      </c>
      <c r="CX74">
        <v>2.722602738</v>
      </c>
    </row>
    <row r="75" spans="1:102" x14ac:dyDescent="0.35">
      <c r="A75" t="s">
        <v>368</v>
      </c>
      <c r="B75" t="s">
        <v>102</v>
      </c>
      <c r="C75" t="s">
        <v>45</v>
      </c>
      <c r="D75" t="s">
        <v>96</v>
      </c>
      <c r="E75">
        <v>1</v>
      </c>
      <c r="F75" t="s">
        <v>96</v>
      </c>
      <c r="G75" t="s">
        <v>369</v>
      </c>
      <c r="H75">
        <v>9</v>
      </c>
      <c r="I75" t="s">
        <v>226</v>
      </c>
      <c r="J75">
        <v>0</v>
      </c>
      <c r="K75" s="1">
        <v>44800</v>
      </c>
      <c r="L75">
        <v>17.554794520000002</v>
      </c>
      <c r="M75" t="s">
        <v>370</v>
      </c>
      <c r="N75">
        <v>712117</v>
      </c>
      <c r="O75" t="s">
        <v>371</v>
      </c>
      <c r="P75" t="s">
        <v>2780</v>
      </c>
      <c r="Q75" t="s">
        <v>3482</v>
      </c>
      <c r="R75">
        <v>1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7</v>
      </c>
      <c r="CD75">
        <v>6</v>
      </c>
      <c r="CE75">
        <v>41</v>
      </c>
      <c r="CF75">
        <v>14</v>
      </c>
      <c r="CG75">
        <v>9</v>
      </c>
      <c r="CH75">
        <v>0</v>
      </c>
      <c r="CI75">
        <v>5</v>
      </c>
      <c r="CJ75">
        <v>10</v>
      </c>
      <c r="CK75">
        <v>3</v>
      </c>
      <c r="CL75">
        <v>1</v>
      </c>
      <c r="CM75">
        <v>0</v>
      </c>
      <c r="CN75">
        <v>0</v>
      </c>
      <c r="CO75">
        <v>222.57142859999999</v>
      </c>
      <c r="CP75">
        <v>3116</v>
      </c>
    </row>
    <row r="76" spans="1:102" x14ac:dyDescent="0.35">
      <c r="A76" t="s">
        <v>372</v>
      </c>
      <c r="B76" t="s">
        <v>102</v>
      </c>
      <c r="C76" t="s">
        <v>45</v>
      </c>
      <c r="D76" t="s">
        <v>198</v>
      </c>
      <c r="E76">
        <v>9</v>
      </c>
      <c r="F76" t="s">
        <v>155</v>
      </c>
      <c r="G76" t="s">
        <v>54</v>
      </c>
      <c r="H76">
        <v>1</v>
      </c>
      <c r="I76" t="s">
        <v>198</v>
      </c>
      <c r="J76">
        <v>0</v>
      </c>
      <c r="K76" s="1">
        <v>40446</v>
      </c>
      <c r="L76">
        <v>17.573972600000001</v>
      </c>
      <c r="M76" t="s">
        <v>373</v>
      </c>
      <c r="N76">
        <v>128905</v>
      </c>
      <c r="O76" t="s">
        <v>374</v>
      </c>
      <c r="P76" t="s">
        <v>2781</v>
      </c>
      <c r="Q76" t="s">
        <v>3482</v>
      </c>
      <c r="R76">
        <v>15</v>
      </c>
      <c r="S76">
        <v>0</v>
      </c>
      <c r="T76">
        <v>0</v>
      </c>
      <c r="U76">
        <v>0</v>
      </c>
      <c r="V76">
        <v>13</v>
      </c>
      <c r="W76">
        <v>2</v>
      </c>
      <c r="X76">
        <v>1</v>
      </c>
      <c r="Y76">
        <v>0</v>
      </c>
      <c r="Z76">
        <v>0</v>
      </c>
      <c r="AA76">
        <v>0</v>
      </c>
      <c r="AB76">
        <v>0</v>
      </c>
      <c r="AC76">
        <v>313</v>
      </c>
      <c r="BD76" t="s">
        <v>3480</v>
      </c>
      <c r="BE76">
        <v>15</v>
      </c>
      <c r="BF76">
        <v>0</v>
      </c>
      <c r="BG76">
        <v>3</v>
      </c>
      <c r="BH76">
        <v>0</v>
      </c>
      <c r="BI76">
        <v>8</v>
      </c>
      <c r="BJ76">
        <v>3</v>
      </c>
      <c r="BK76">
        <v>1</v>
      </c>
      <c r="BL76">
        <v>0</v>
      </c>
      <c r="BM76">
        <v>0</v>
      </c>
      <c r="BN76">
        <v>0</v>
      </c>
      <c r="BO76">
        <v>0</v>
      </c>
      <c r="BP76">
        <v>679</v>
      </c>
      <c r="CD76">
        <v>16</v>
      </c>
      <c r="CE76">
        <v>313</v>
      </c>
      <c r="CF76">
        <v>5</v>
      </c>
      <c r="CG76">
        <v>26</v>
      </c>
      <c r="CH76">
        <v>0</v>
      </c>
      <c r="CI76">
        <v>92</v>
      </c>
      <c r="CJ76">
        <v>141</v>
      </c>
      <c r="CK76">
        <v>36</v>
      </c>
      <c r="CL76">
        <v>1</v>
      </c>
      <c r="CM76">
        <v>0</v>
      </c>
      <c r="CN76">
        <v>2</v>
      </c>
      <c r="CO76">
        <v>3685.8</v>
      </c>
      <c r="CP76">
        <v>18429</v>
      </c>
    </row>
    <row r="77" spans="1:102" x14ac:dyDescent="0.35">
      <c r="A77" t="s">
        <v>375</v>
      </c>
      <c r="B77" t="s">
        <v>72</v>
      </c>
      <c r="C77" t="s">
        <v>45</v>
      </c>
      <c r="D77" t="s">
        <v>80</v>
      </c>
      <c r="E77">
        <v>1</v>
      </c>
      <c r="F77" t="s">
        <v>80</v>
      </c>
      <c r="G77" t="s">
        <v>251</v>
      </c>
      <c r="H77">
        <v>1</v>
      </c>
      <c r="I77" t="s">
        <v>198</v>
      </c>
      <c r="J77">
        <v>2</v>
      </c>
      <c r="K77" s="1">
        <v>35561</v>
      </c>
      <c r="L77">
        <v>17.57945205</v>
      </c>
      <c r="M77" t="s">
        <v>376</v>
      </c>
      <c r="N77">
        <v>4220</v>
      </c>
      <c r="O77" t="s">
        <v>377</v>
      </c>
      <c r="P77" t="s">
        <v>2782</v>
      </c>
      <c r="Q77" t="s">
        <v>3482</v>
      </c>
      <c r="R77">
        <v>92</v>
      </c>
      <c r="S77">
        <v>13</v>
      </c>
      <c r="T77">
        <v>1</v>
      </c>
      <c r="U77">
        <v>0</v>
      </c>
      <c r="V77">
        <v>54</v>
      </c>
      <c r="W77">
        <v>18</v>
      </c>
      <c r="X77">
        <v>14</v>
      </c>
      <c r="Y77">
        <v>0</v>
      </c>
      <c r="Z77">
        <v>0</v>
      </c>
      <c r="AA77">
        <v>0</v>
      </c>
      <c r="AB77">
        <v>335</v>
      </c>
      <c r="AC77">
        <v>4361</v>
      </c>
      <c r="CD77">
        <v>12</v>
      </c>
      <c r="CE77">
        <v>410</v>
      </c>
      <c r="CF77">
        <v>44</v>
      </c>
      <c r="CG77">
        <v>14</v>
      </c>
      <c r="CH77">
        <v>0</v>
      </c>
      <c r="CI77">
        <v>172</v>
      </c>
      <c r="CJ77">
        <v>98</v>
      </c>
      <c r="CK77">
        <v>42</v>
      </c>
      <c r="CL77">
        <v>1</v>
      </c>
      <c r="CM77">
        <v>2</v>
      </c>
      <c r="CN77">
        <v>3</v>
      </c>
      <c r="CO77">
        <v>524.63636359999998</v>
      </c>
      <c r="CP77">
        <v>23084</v>
      </c>
    </row>
    <row r="78" spans="1:102" x14ac:dyDescent="0.35">
      <c r="A78" t="s">
        <v>378</v>
      </c>
      <c r="B78" t="s">
        <v>102</v>
      </c>
      <c r="C78" t="s">
        <v>45</v>
      </c>
      <c r="D78" t="s">
        <v>86</v>
      </c>
      <c r="E78">
        <v>2</v>
      </c>
      <c r="F78" t="s">
        <v>74</v>
      </c>
      <c r="G78" t="s">
        <v>251</v>
      </c>
      <c r="H78">
        <v>1</v>
      </c>
      <c r="I78" t="s">
        <v>86</v>
      </c>
      <c r="J78">
        <v>2</v>
      </c>
      <c r="K78" s="1">
        <v>44335</v>
      </c>
      <c r="L78">
        <v>17.57945205</v>
      </c>
      <c r="M78" t="s">
        <v>379</v>
      </c>
      <c r="N78">
        <v>659459</v>
      </c>
      <c r="O78" t="s">
        <v>380</v>
      </c>
      <c r="P78" t="s">
        <v>2783</v>
      </c>
      <c r="Q78" t="s">
        <v>3482</v>
      </c>
      <c r="R78">
        <v>16</v>
      </c>
      <c r="S78">
        <v>0</v>
      </c>
      <c r="T78">
        <v>1</v>
      </c>
      <c r="U78">
        <v>0</v>
      </c>
      <c r="V78">
        <v>14</v>
      </c>
      <c r="W78">
        <v>2</v>
      </c>
      <c r="X78">
        <v>0</v>
      </c>
      <c r="Y78">
        <v>0</v>
      </c>
      <c r="Z78">
        <v>0</v>
      </c>
      <c r="AA78">
        <v>0</v>
      </c>
      <c r="AB78">
        <v>0</v>
      </c>
      <c r="AC78">
        <v>344</v>
      </c>
      <c r="CD78">
        <v>8</v>
      </c>
      <c r="CE78">
        <v>75</v>
      </c>
      <c r="CF78">
        <v>13</v>
      </c>
      <c r="CG78">
        <v>14</v>
      </c>
      <c r="CH78">
        <v>1</v>
      </c>
      <c r="CI78">
        <v>24</v>
      </c>
      <c r="CJ78">
        <v>18</v>
      </c>
      <c r="CK78">
        <v>3</v>
      </c>
      <c r="CL78">
        <v>0</v>
      </c>
      <c r="CM78">
        <v>0</v>
      </c>
      <c r="CN78">
        <v>0</v>
      </c>
      <c r="CO78">
        <v>367.15384619999998</v>
      </c>
      <c r="CP78">
        <v>4773</v>
      </c>
    </row>
    <row r="79" spans="1:102" x14ac:dyDescent="0.35">
      <c r="A79" t="s">
        <v>381</v>
      </c>
      <c r="B79" t="s">
        <v>178</v>
      </c>
      <c r="C79" t="s">
        <v>45</v>
      </c>
      <c r="D79" t="s">
        <v>86</v>
      </c>
      <c r="E79">
        <v>1</v>
      </c>
      <c r="F79" t="s">
        <v>74</v>
      </c>
      <c r="G79" t="s">
        <v>382</v>
      </c>
      <c r="H79">
        <v>2</v>
      </c>
      <c r="I79" t="s">
        <v>86</v>
      </c>
      <c r="J79">
        <v>4</v>
      </c>
      <c r="K79" s="1">
        <v>36631</v>
      </c>
      <c r="L79">
        <v>17.597031959999999</v>
      </c>
      <c r="M79" t="s">
        <v>383</v>
      </c>
      <c r="N79">
        <v>4073</v>
      </c>
      <c r="O79" t="s">
        <v>384</v>
      </c>
      <c r="P79" t="s">
        <v>2784</v>
      </c>
      <c r="Q79" t="s">
        <v>3482</v>
      </c>
      <c r="R79">
        <v>1</v>
      </c>
      <c r="S79">
        <v>0</v>
      </c>
      <c r="T79">
        <v>0</v>
      </c>
      <c r="U79">
        <v>0</v>
      </c>
      <c r="V79">
        <v>1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CD79">
        <v>4</v>
      </c>
      <c r="CE79">
        <v>5</v>
      </c>
      <c r="CF79">
        <v>0</v>
      </c>
      <c r="CG79">
        <v>0</v>
      </c>
      <c r="CH79">
        <v>0</v>
      </c>
      <c r="CI79">
        <v>4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142</v>
      </c>
    </row>
    <row r="80" spans="1:102" x14ac:dyDescent="0.35">
      <c r="A80" t="s">
        <v>385</v>
      </c>
      <c r="B80" t="s">
        <v>58</v>
      </c>
      <c r="C80" t="s">
        <v>45</v>
      </c>
      <c r="D80" t="s">
        <v>38</v>
      </c>
      <c r="E80">
        <v>1</v>
      </c>
      <c r="F80" t="s">
        <v>198</v>
      </c>
      <c r="G80" t="s">
        <v>119</v>
      </c>
      <c r="H80">
        <v>4</v>
      </c>
      <c r="I80" t="s">
        <v>38</v>
      </c>
      <c r="J80">
        <v>0</v>
      </c>
      <c r="K80" s="1">
        <v>38108</v>
      </c>
      <c r="L80">
        <v>17.597031959999999</v>
      </c>
      <c r="M80" t="s">
        <v>386</v>
      </c>
      <c r="N80">
        <v>27659</v>
      </c>
      <c r="O80" t="s">
        <v>387</v>
      </c>
      <c r="P80" t="s">
        <v>2785</v>
      </c>
      <c r="Q80" t="s">
        <v>3482</v>
      </c>
      <c r="R80">
        <v>9</v>
      </c>
      <c r="S80">
        <v>0</v>
      </c>
      <c r="T80">
        <v>0</v>
      </c>
      <c r="U80">
        <v>0</v>
      </c>
      <c r="V80">
        <v>2</v>
      </c>
      <c r="W80">
        <v>2</v>
      </c>
      <c r="X80">
        <v>0</v>
      </c>
      <c r="Y80">
        <v>0</v>
      </c>
      <c r="Z80">
        <v>0</v>
      </c>
      <c r="AA80">
        <v>0</v>
      </c>
      <c r="AB80">
        <v>0</v>
      </c>
      <c r="AC80">
        <v>593</v>
      </c>
      <c r="CD80">
        <v>9</v>
      </c>
      <c r="CE80">
        <v>452</v>
      </c>
      <c r="CF80">
        <v>4</v>
      </c>
      <c r="CG80">
        <v>10</v>
      </c>
      <c r="CH80">
        <v>5</v>
      </c>
      <c r="CI80">
        <v>64</v>
      </c>
      <c r="CJ80">
        <v>50</v>
      </c>
      <c r="CK80">
        <v>52</v>
      </c>
      <c r="CL80">
        <v>1</v>
      </c>
      <c r="CM80">
        <v>0</v>
      </c>
      <c r="CN80">
        <v>0</v>
      </c>
      <c r="CO80">
        <v>8777</v>
      </c>
      <c r="CP80">
        <v>35108</v>
      </c>
    </row>
    <row r="81" spans="1:102" x14ac:dyDescent="0.35">
      <c r="A81" t="s">
        <v>388</v>
      </c>
      <c r="B81" t="s">
        <v>262</v>
      </c>
      <c r="C81" t="s">
        <v>236</v>
      </c>
      <c r="D81" t="s">
        <v>389</v>
      </c>
      <c r="E81">
        <v>5</v>
      </c>
      <c r="F81" t="s">
        <v>389</v>
      </c>
      <c r="G81" t="s">
        <v>98</v>
      </c>
      <c r="H81">
        <v>0</v>
      </c>
      <c r="I81" t="s">
        <v>81</v>
      </c>
      <c r="J81">
        <v>0</v>
      </c>
      <c r="K81" s="1">
        <v>40271</v>
      </c>
      <c r="L81">
        <v>17.613470320000001</v>
      </c>
      <c r="M81" t="s">
        <v>390</v>
      </c>
      <c r="N81">
        <v>74124</v>
      </c>
      <c r="O81" t="s">
        <v>391</v>
      </c>
      <c r="P81" t="s">
        <v>2786</v>
      </c>
      <c r="Q81" t="s">
        <v>3482</v>
      </c>
      <c r="R81">
        <v>5</v>
      </c>
      <c r="S81">
        <v>0</v>
      </c>
      <c r="T81">
        <v>0</v>
      </c>
      <c r="U81">
        <v>0</v>
      </c>
      <c r="V81">
        <v>2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340</v>
      </c>
      <c r="AQ81" t="s">
        <v>3481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CD81">
        <v>18</v>
      </c>
      <c r="CE81">
        <v>152</v>
      </c>
      <c r="CF81">
        <v>0</v>
      </c>
      <c r="CG81">
        <v>5</v>
      </c>
      <c r="CH81">
        <v>1</v>
      </c>
      <c r="CI81">
        <v>28</v>
      </c>
      <c r="CJ81">
        <v>24</v>
      </c>
      <c r="CK81">
        <v>18</v>
      </c>
      <c r="CL81">
        <v>1</v>
      </c>
      <c r="CM81">
        <v>0</v>
      </c>
      <c r="CN81">
        <v>0</v>
      </c>
      <c r="CO81">
        <v>0</v>
      </c>
      <c r="CP81">
        <v>11346</v>
      </c>
    </row>
    <row r="82" spans="1:102" x14ac:dyDescent="0.35">
      <c r="A82" t="s">
        <v>393</v>
      </c>
      <c r="B82" t="s">
        <v>85</v>
      </c>
      <c r="C82" t="s">
        <v>394</v>
      </c>
      <c r="D82" t="s">
        <v>113</v>
      </c>
      <c r="E82">
        <v>4</v>
      </c>
      <c r="F82" t="s">
        <v>113</v>
      </c>
      <c r="G82" t="s">
        <v>392</v>
      </c>
      <c r="H82">
        <v>3</v>
      </c>
      <c r="I82" t="s">
        <v>86</v>
      </c>
      <c r="J82">
        <v>2</v>
      </c>
      <c r="K82" s="1">
        <v>39908</v>
      </c>
      <c r="L82">
        <v>17.621689499999999</v>
      </c>
      <c r="M82" t="s">
        <v>395</v>
      </c>
      <c r="N82">
        <v>61887</v>
      </c>
      <c r="O82" t="s">
        <v>396</v>
      </c>
      <c r="P82" t="s">
        <v>2787</v>
      </c>
      <c r="Q82" t="s">
        <v>3482</v>
      </c>
      <c r="R82">
        <v>22</v>
      </c>
      <c r="S82">
        <v>4</v>
      </c>
      <c r="T82">
        <v>2</v>
      </c>
      <c r="U82">
        <v>0</v>
      </c>
      <c r="V82">
        <v>17</v>
      </c>
      <c r="W82">
        <v>4</v>
      </c>
      <c r="X82">
        <v>3</v>
      </c>
      <c r="Y82">
        <v>0</v>
      </c>
      <c r="Z82">
        <v>0</v>
      </c>
      <c r="AA82">
        <v>0</v>
      </c>
      <c r="AB82">
        <v>153</v>
      </c>
      <c r="AC82">
        <v>611</v>
      </c>
      <c r="AQ82" t="s">
        <v>3481</v>
      </c>
      <c r="AR82">
        <v>14</v>
      </c>
      <c r="AS82">
        <v>0</v>
      </c>
      <c r="AT82">
        <v>0</v>
      </c>
      <c r="AU82">
        <v>0</v>
      </c>
      <c r="AV82">
        <v>14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190</v>
      </c>
      <c r="BQ82" t="s">
        <v>3484</v>
      </c>
      <c r="BR82">
        <v>14</v>
      </c>
      <c r="BS82">
        <v>0</v>
      </c>
      <c r="BT82">
        <v>0</v>
      </c>
      <c r="BU82">
        <v>0</v>
      </c>
      <c r="BV82">
        <v>11</v>
      </c>
      <c r="BW82">
        <v>2</v>
      </c>
      <c r="BX82">
        <v>2</v>
      </c>
      <c r="BY82">
        <v>0</v>
      </c>
      <c r="BZ82">
        <v>0</v>
      </c>
      <c r="CA82">
        <v>0</v>
      </c>
      <c r="CB82">
        <v>0</v>
      </c>
      <c r="CC82">
        <v>471</v>
      </c>
      <c r="CD82">
        <v>18</v>
      </c>
      <c r="CE82">
        <v>336</v>
      </c>
      <c r="CF82">
        <v>86</v>
      </c>
      <c r="CG82">
        <v>21</v>
      </c>
      <c r="CH82">
        <v>1</v>
      </c>
      <c r="CI82">
        <v>129</v>
      </c>
      <c r="CJ82">
        <v>115</v>
      </c>
      <c r="CK82">
        <v>48</v>
      </c>
      <c r="CL82">
        <v>3</v>
      </c>
      <c r="CM82">
        <v>1</v>
      </c>
      <c r="CN82">
        <v>15</v>
      </c>
      <c r="CO82">
        <v>222.3604651</v>
      </c>
      <c r="CP82">
        <v>19123</v>
      </c>
    </row>
    <row r="83" spans="1:102" x14ac:dyDescent="0.35">
      <c r="A83" t="s">
        <v>397</v>
      </c>
      <c r="B83" t="s">
        <v>35</v>
      </c>
      <c r="C83" t="s">
        <v>45</v>
      </c>
      <c r="D83" t="s">
        <v>86</v>
      </c>
      <c r="E83">
        <v>2</v>
      </c>
      <c r="F83" t="s">
        <v>86</v>
      </c>
      <c r="G83" t="s">
        <v>92</v>
      </c>
      <c r="H83">
        <v>0</v>
      </c>
      <c r="I83" t="s">
        <v>74</v>
      </c>
      <c r="J83">
        <v>2</v>
      </c>
      <c r="K83" s="1">
        <v>42442</v>
      </c>
      <c r="L83">
        <v>17.627168950000002</v>
      </c>
      <c r="M83" t="s">
        <v>398</v>
      </c>
      <c r="N83">
        <v>309841</v>
      </c>
      <c r="O83" t="s">
        <v>399</v>
      </c>
      <c r="P83" t="s">
        <v>2788</v>
      </c>
      <c r="Q83" t="s">
        <v>3482</v>
      </c>
      <c r="R83">
        <v>2</v>
      </c>
      <c r="S83">
        <v>0</v>
      </c>
      <c r="T83">
        <v>0</v>
      </c>
      <c r="U83">
        <v>0</v>
      </c>
      <c r="V83">
        <v>2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57</v>
      </c>
      <c r="CD83">
        <v>17</v>
      </c>
      <c r="CE83">
        <v>193</v>
      </c>
      <c r="CF83">
        <v>36</v>
      </c>
      <c r="CG83">
        <v>19</v>
      </c>
      <c r="CH83">
        <v>0</v>
      </c>
      <c r="CI83">
        <v>81</v>
      </c>
      <c r="CJ83">
        <v>67</v>
      </c>
      <c r="CK83">
        <v>8</v>
      </c>
      <c r="CL83">
        <v>0</v>
      </c>
      <c r="CM83">
        <v>0</v>
      </c>
      <c r="CN83">
        <v>0</v>
      </c>
      <c r="CO83">
        <v>289.27777780000002</v>
      </c>
      <c r="CP83">
        <v>10414</v>
      </c>
    </row>
    <row r="84" spans="1:102" x14ac:dyDescent="0.35">
      <c r="A84" t="s">
        <v>400</v>
      </c>
      <c r="B84" t="s">
        <v>85</v>
      </c>
      <c r="C84" t="s">
        <v>45</v>
      </c>
      <c r="D84" t="s">
        <v>155</v>
      </c>
      <c r="E84">
        <v>1</v>
      </c>
      <c r="F84" t="s">
        <v>155</v>
      </c>
      <c r="G84" t="s">
        <v>401</v>
      </c>
      <c r="H84">
        <v>2</v>
      </c>
      <c r="I84" t="s">
        <v>170</v>
      </c>
      <c r="J84">
        <v>5</v>
      </c>
      <c r="K84" s="1">
        <v>44101</v>
      </c>
      <c r="L84">
        <v>17.635388129999999</v>
      </c>
      <c r="M84" t="s">
        <v>402</v>
      </c>
      <c r="N84">
        <v>610849</v>
      </c>
      <c r="O84" t="s">
        <v>403</v>
      </c>
      <c r="P84" t="s">
        <v>2789</v>
      </c>
      <c r="Q84" t="s">
        <v>3482</v>
      </c>
      <c r="R84">
        <v>2</v>
      </c>
      <c r="S84">
        <v>0</v>
      </c>
      <c r="T84">
        <v>0</v>
      </c>
      <c r="U84">
        <v>0</v>
      </c>
      <c r="V84">
        <v>2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47</v>
      </c>
      <c r="CD84">
        <v>10</v>
      </c>
      <c r="CE84">
        <v>80</v>
      </c>
      <c r="CF84">
        <v>49</v>
      </c>
      <c r="CG84">
        <v>16</v>
      </c>
      <c r="CH84">
        <v>0</v>
      </c>
      <c r="CI84">
        <v>19</v>
      </c>
      <c r="CJ84">
        <v>22</v>
      </c>
      <c r="CK84">
        <v>20</v>
      </c>
      <c r="CL84">
        <v>1</v>
      </c>
      <c r="CM84">
        <v>1</v>
      </c>
      <c r="CN84">
        <v>1</v>
      </c>
      <c r="CO84">
        <v>109.53061219999999</v>
      </c>
      <c r="CP84">
        <v>5367</v>
      </c>
    </row>
    <row r="85" spans="1:102" x14ac:dyDescent="0.35">
      <c r="A85" t="s">
        <v>404</v>
      </c>
      <c r="B85" t="s">
        <v>58</v>
      </c>
      <c r="C85" t="s">
        <v>45</v>
      </c>
      <c r="D85" t="s">
        <v>405</v>
      </c>
      <c r="E85">
        <v>2</v>
      </c>
      <c r="F85" t="s">
        <v>405</v>
      </c>
      <c r="G85" t="s">
        <v>61</v>
      </c>
      <c r="H85">
        <v>3</v>
      </c>
      <c r="I85" t="s">
        <v>37</v>
      </c>
      <c r="J85">
        <v>1</v>
      </c>
      <c r="K85" s="1">
        <v>37562</v>
      </c>
      <c r="L85">
        <v>17.685844750000001</v>
      </c>
      <c r="M85" t="s">
        <v>406</v>
      </c>
      <c r="N85">
        <v>3930</v>
      </c>
      <c r="O85" t="s">
        <v>407</v>
      </c>
      <c r="P85" t="s">
        <v>2790</v>
      </c>
      <c r="Q85" t="s">
        <v>3482</v>
      </c>
      <c r="R85">
        <v>15</v>
      </c>
      <c r="S85">
        <v>0</v>
      </c>
      <c r="T85">
        <v>0</v>
      </c>
      <c r="U85">
        <v>0</v>
      </c>
      <c r="V85">
        <v>2</v>
      </c>
      <c r="W85">
        <v>2</v>
      </c>
      <c r="X85">
        <v>1</v>
      </c>
      <c r="Y85">
        <v>0</v>
      </c>
      <c r="Z85">
        <v>0</v>
      </c>
      <c r="AA85">
        <v>0</v>
      </c>
      <c r="AB85">
        <v>0</v>
      </c>
      <c r="AC85">
        <v>1118</v>
      </c>
      <c r="CD85">
        <v>10</v>
      </c>
      <c r="CE85">
        <v>568</v>
      </c>
      <c r="CF85">
        <v>12</v>
      </c>
      <c r="CG85">
        <v>27</v>
      </c>
      <c r="CH85">
        <v>1</v>
      </c>
      <c r="CI85">
        <v>23</v>
      </c>
      <c r="CJ85">
        <v>30</v>
      </c>
      <c r="CK85">
        <v>39</v>
      </c>
      <c r="CL85">
        <v>1</v>
      </c>
      <c r="CM85">
        <v>1</v>
      </c>
      <c r="CN85">
        <v>0</v>
      </c>
      <c r="CO85">
        <v>4116.6666670000004</v>
      </c>
      <c r="CP85">
        <v>49400</v>
      </c>
    </row>
    <row r="86" spans="1:102" x14ac:dyDescent="0.35">
      <c r="A86" t="s">
        <v>408</v>
      </c>
      <c r="B86" t="s">
        <v>58</v>
      </c>
      <c r="C86" t="s">
        <v>45</v>
      </c>
      <c r="D86" t="s">
        <v>37</v>
      </c>
      <c r="E86">
        <v>2</v>
      </c>
      <c r="F86" t="s">
        <v>37</v>
      </c>
      <c r="G86" t="s">
        <v>67</v>
      </c>
      <c r="H86">
        <v>2</v>
      </c>
      <c r="I86" t="s">
        <v>96</v>
      </c>
      <c r="J86">
        <v>3</v>
      </c>
      <c r="K86" s="1">
        <v>37513</v>
      </c>
      <c r="L86">
        <v>17.705022830000001</v>
      </c>
      <c r="M86" t="s">
        <v>409</v>
      </c>
      <c r="N86">
        <v>10054</v>
      </c>
      <c r="O86" t="s">
        <v>410</v>
      </c>
      <c r="P86" t="s">
        <v>2791</v>
      </c>
      <c r="Q86" t="s">
        <v>3482</v>
      </c>
      <c r="R86">
        <v>2</v>
      </c>
      <c r="S86">
        <v>0</v>
      </c>
      <c r="T86">
        <v>0</v>
      </c>
      <c r="U86">
        <v>0</v>
      </c>
      <c r="V86">
        <v>2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75</v>
      </c>
      <c r="CD86">
        <v>10</v>
      </c>
      <c r="CE86">
        <v>442</v>
      </c>
      <c r="CF86">
        <v>23</v>
      </c>
      <c r="CG86">
        <v>12</v>
      </c>
      <c r="CH86">
        <v>3</v>
      </c>
      <c r="CI86">
        <v>26</v>
      </c>
      <c r="CJ86">
        <v>41</v>
      </c>
      <c r="CK86">
        <v>31</v>
      </c>
      <c r="CL86">
        <v>0</v>
      </c>
      <c r="CM86">
        <v>3</v>
      </c>
      <c r="CN86">
        <v>0</v>
      </c>
      <c r="CO86">
        <v>1617.130435</v>
      </c>
      <c r="CP86">
        <v>37194</v>
      </c>
    </row>
    <row r="87" spans="1:102" x14ac:dyDescent="0.35">
      <c r="A87" t="s">
        <v>411</v>
      </c>
      <c r="B87" t="s">
        <v>102</v>
      </c>
      <c r="C87" t="s">
        <v>45</v>
      </c>
      <c r="D87" t="s">
        <v>80</v>
      </c>
      <c r="E87">
        <v>6</v>
      </c>
      <c r="F87" t="s">
        <v>80</v>
      </c>
      <c r="G87" t="s">
        <v>39</v>
      </c>
      <c r="H87">
        <v>0</v>
      </c>
      <c r="I87" t="s">
        <v>206</v>
      </c>
      <c r="J87">
        <v>1</v>
      </c>
      <c r="K87" s="1">
        <v>40775</v>
      </c>
      <c r="L87">
        <v>17.707762559999999</v>
      </c>
      <c r="M87" t="s">
        <v>412</v>
      </c>
      <c r="N87">
        <v>131978</v>
      </c>
      <c r="O87" t="s">
        <v>413</v>
      </c>
      <c r="P87" t="s">
        <v>2792</v>
      </c>
      <c r="Q87" t="s">
        <v>3482</v>
      </c>
      <c r="R87">
        <v>232</v>
      </c>
      <c r="S87">
        <v>29</v>
      </c>
      <c r="T87">
        <v>31</v>
      </c>
      <c r="U87">
        <v>0</v>
      </c>
      <c r="V87">
        <v>66</v>
      </c>
      <c r="W87">
        <v>87</v>
      </c>
      <c r="X87">
        <v>18</v>
      </c>
      <c r="Y87">
        <v>0</v>
      </c>
      <c r="Z87">
        <v>0</v>
      </c>
      <c r="AA87">
        <v>2</v>
      </c>
      <c r="AB87">
        <v>513</v>
      </c>
      <c r="AC87">
        <v>14885</v>
      </c>
      <c r="CD87">
        <v>14</v>
      </c>
      <c r="CE87">
        <v>354</v>
      </c>
      <c r="CF87">
        <v>53</v>
      </c>
      <c r="CG87">
        <v>44</v>
      </c>
      <c r="CH87">
        <v>0</v>
      </c>
      <c r="CI87">
        <v>92</v>
      </c>
      <c r="CJ87">
        <v>119</v>
      </c>
      <c r="CK87">
        <v>28</v>
      </c>
      <c r="CL87">
        <v>0</v>
      </c>
      <c r="CM87">
        <v>1</v>
      </c>
      <c r="CN87">
        <v>3</v>
      </c>
      <c r="CO87">
        <v>446.67924529999999</v>
      </c>
      <c r="CP87">
        <v>23674</v>
      </c>
      <c r="CS87" t="s">
        <v>45</v>
      </c>
      <c r="CT87" t="s">
        <v>414</v>
      </c>
      <c r="CU87">
        <v>33</v>
      </c>
      <c r="CV87">
        <v>6</v>
      </c>
      <c r="CW87">
        <v>19.752739729999998</v>
      </c>
      <c r="CX87">
        <v>2.0449771659999998</v>
      </c>
    </row>
    <row r="88" spans="1:102" x14ac:dyDescent="0.35">
      <c r="A88" t="s">
        <v>415</v>
      </c>
      <c r="B88" t="s">
        <v>149</v>
      </c>
      <c r="C88" t="s">
        <v>45</v>
      </c>
      <c r="D88" t="s">
        <v>38</v>
      </c>
      <c r="E88">
        <v>1</v>
      </c>
      <c r="F88" t="s">
        <v>80</v>
      </c>
      <c r="G88" t="s">
        <v>98</v>
      </c>
      <c r="H88">
        <v>0</v>
      </c>
      <c r="I88" t="s">
        <v>38</v>
      </c>
      <c r="J88">
        <v>0</v>
      </c>
      <c r="K88" s="1">
        <v>34825</v>
      </c>
      <c r="L88">
        <v>17.718721460000001</v>
      </c>
      <c r="M88" t="s">
        <v>416</v>
      </c>
      <c r="N88">
        <v>3784</v>
      </c>
      <c r="O88" t="s">
        <v>417</v>
      </c>
      <c r="P88" t="s">
        <v>2793</v>
      </c>
      <c r="Q88" t="s">
        <v>3482</v>
      </c>
      <c r="R88">
        <v>251</v>
      </c>
      <c r="S88">
        <v>15</v>
      </c>
      <c r="T88">
        <v>3</v>
      </c>
      <c r="U88">
        <v>0</v>
      </c>
      <c r="V88">
        <v>23</v>
      </c>
      <c r="W88">
        <v>60</v>
      </c>
      <c r="X88">
        <v>17</v>
      </c>
      <c r="Y88">
        <v>0</v>
      </c>
      <c r="Z88">
        <v>0</v>
      </c>
      <c r="AA88">
        <v>0</v>
      </c>
      <c r="AB88">
        <v>1301</v>
      </c>
      <c r="AC88">
        <v>19518</v>
      </c>
      <c r="CD88">
        <v>9</v>
      </c>
      <c r="CE88">
        <v>676</v>
      </c>
      <c r="CF88">
        <v>38</v>
      </c>
      <c r="CG88">
        <v>30</v>
      </c>
      <c r="CH88">
        <v>1</v>
      </c>
      <c r="CI88">
        <v>69</v>
      </c>
      <c r="CJ88">
        <v>137</v>
      </c>
      <c r="CK88">
        <v>65</v>
      </c>
      <c r="CL88">
        <v>0</v>
      </c>
      <c r="CM88">
        <v>0</v>
      </c>
      <c r="CN88">
        <v>0</v>
      </c>
      <c r="CO88">
        <v>1393.3684209999999</v>
      </c>
      <c r="CP88">
        <v>52948</v>
      </c>
    </row>
    <row r="89" spans="1:102" x14ac:dyDescent="0.35">
      <c r="A89" t="s">
        <v>418</v>
      </c>
      <c r="B89" t="s">
        <v>58</v>
      </c>
      <c r="C89" t="s">
        <v>236</v>
      </c>
      <c r="D89" t="s">
        <v>198</v>
      </c>
      <c r="E89">
        <v>1</v>
      </c>
      <c r="F89" t="s">
        <v>198</v>
      </c>
      <c r="G89" t="s">
        <v>215</v>
      </c>
      <c r="H89">
        <v>1</v>
      </c>
      <c r="I89" t="s">
        <v>86</v>
      </c>
      <c r="J89">
        <v>3</v>
      </c>
      <c r="K89" s="1">
        <v>37387</v>
      </c>
      <c r="L89">
        <v>17.729680370000001</v>
      </c>
      <c r="M89" t="s">
        <v>419</v>
      </c>
      <c r="N89">
        <v>2998</v>
      </c>
      <c r="O89" t="s">
        <v>420</v>
      </c>
      <c r="P89" t="s">
        <v>2794</v>
      </c>
      <c r="Q89" t="s">
        <v>3482</v>
      </c>
      <c r="R89">
        <v>322</v>
      </c>
      <c r="S89">
        <v>21</v>
      </c>
      <c r="T89">
        <v>12</v>
      </c>
      <c r="U89">
        <v>3</v>
      </c>
      <c r="V89">
        <v>34</v>
      </c>
      <c r="W89">
        <v>15</v>
      </c>
      <c r="X89">
        <v>66</v>
      </c>
      <c r="Y89">
        <v>1</v>
      </c>
      <c r="Z89">
        <v>1</v>
      </c>
      <c r="AA89">
        <v>0</v>
      </c>
      <c r="AB89">
        <v>1239</v>
      </c>
      <c r="AC89">
        <v>26028</v>
      </c>
      <c r="CD89">
        <v>13</v>
      </c>
      <c r="CE89">
        <v>412</v>
      </c>
      <c r="CF89">
        <v>28</v>
      </c>
      <c r="CG89">
        <v>12</v>
      </c>
      <c r="CH89">
        <v>3</v>
      </c>
      <c r="CI89">
        <v>46</v>
      </c>
      <c r="CJ89">
        <v>19</v>
      </c>
      <c r="CK89">
        <v>89</v>
      </c>
      <c r="CL89">
        <v>1</v>
      </c>
      <c r="CM89">
        <v>1</v>
      </c>
      <c r="CN89">
        <v>0</v>
      </c>
      <c r="CO89">
        <v>1190.5714290000001</v>
      </c>
      <c r="CP89">
        <v>33336</v>
      </c>
      <c r="CS89" t="s">
        <v>236</v>
      </c>
      <c r="CT89" t="s">
        <v>421</v>
      </c>
      <c r="CU89">
        <v>19</v>
      </c>
      <c r="CV89">
        <v>2</v>
      </c>
      <c r="CW89">
        <v>20</v>
      </c>
      <c r="CX89">
        <v>2.2703196299999999</v>
      </c>
    </row>
    <row r="90" spans="1:102" x14ac:dyDescent="0.35">
      <c r="A90" t="s">
        <v>422</v>
      </c>
      <c r="B90" t="s">
        <v>178</v>
      </c>
      <c r="C90" t="s">
        <v>45</v>
      </c>
      <c r="D90" t="s">
        <v>155</v>
      </c>
      <c r="E90">
        <v>3</v>
      </c>
      <c r="F90" t="s">
        <v>155</v>
      </c>
      <c r="G90" t="s">
        <v>119</v>
      </c>
      <c r="H90">
        <v>4</v>
      </c>
      <c r="I90" t="s">
        <v>226</v>
      </c>
      <c r="J90">
        <v>0</v>
      </c>
      <c r="K90" s="1">
        <v>44786</v>
      </c>
      <c r="L90">
        <v>17.729680370000001</v>
      </c>
      <c r="M90" t="s">
        <v>423</v>
      </c>
      <c r="N90">
        <v>701057</v>
      </c>
      <c r="O90" t="s">
        <v>424</v>
      </c>
      <c r="P90" t="s">
        <v>2795</v>
      </c>
      <c r="Q90" t="s">
        <v>3482</v>
      </c>
      <c r="R90">
        <v>3</v>
      </c>
      <c r="S90">
        <v>0</v>
      </c>
      <c r="T90">
        <v>0</v>
      </c>
      <c r="U90">
        <v>0</v>
      </c>
      <c r="V90">
        <v>3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35</v>
      </c>
      <c r="CD90">
        <v>8</v>
      </c>
      <c r="CE90">
        <v>48</v>
      </c>
      <c r="CF90">
        <v>5</v>
      </c>
      <c r="CG90">
        <v>3</v>
      </c>
      <c r="CH90">
        <v>0</v>
      </c>
      <c r="CI90">
        <v>10</v>
      </c>
      <c r="CJ90">
        <v>5</v>
      </c>
      <c r="CK90">
        <v>8</v>
      </c>
      <c r="CL90">
        <v>1</v>
      </c>
      <c r="CM90">
        <v>0</v>
      </c>
      <c r="CN90">
        <v>2</v>
      </c>
      <c r="CO90">
        <v>701</v>
      </c>
      <c r="CP90">
        <v>3505</v>
      </c>
    </row>
    <row r="91" spans="1:102" x14ac:dyDescent="0.35">
      <c r="A91" t="s">
        <v>425</v>
      </c>
      <c r="B91" t="s">
        <v>102</v>
      </c>
      <c r="C91" t="s">
        <v>179</v>
      </c>
      <c r="D91" t="s">
        <v>163</v>
      </c>
      <c r="E91">
        <v>1</v>
      </c>
      <c r="F91" t="s">
        <v>198</v>
      </c>
      <c r="G91" t="s">
        <v>75</v>
      </c>
      <c r="H91">
        <v>2</v>
      </c>
      <c r="I91" t="s">
        <v>163</v>
      </c>
      <c r="J91">
        <v>1</v>
      </c>
      <c r="K91" s="1">
        <v>34090</v>
      </c>
      <c r="L91">
        <v>17.73515982</v>
      </c>
      <c r="M91" t="s">
        <v>426</v>
      </c>
      <c r="N91">
        <v>12684</v>
      </c>
      <c r="O91" t="s">
        <v>427</v>
      </c>
      <c r="P91" t="s">
        <v>2796</v>
      </c>
      <c r="Q91" t="s">
        <v>3482</v>
      </c>
      <c r="R91">
        <v>63</v>
      </c>
      <c r="S91">
        <v>0</v>
      </c>
      <c r="T91">
        <v>2</v>
      </c>
      <c r="U91">
        <v>0</v>
      </c>
      <c r="V91">
        <v>20</v>
      </c>
      <c r="W91">
        <v>7</v>
      </c>
      <c r="X91">
        <v>7</v>
      </c>
      <c r="Y91">
        <v>0</v>
      </c>
      <c r="Z91">
        <v>0</v>
      </c>
      <c r="AA91">
        <v>0</v>
      </c>
      <c r="AB91">
        <v>0</v>
      </c>
      <c r="AC91">
        <v>4225</v>
      </c>
      <c r="CD91">
        <v>9</v>
      </c>
      <c r="CE91">
        <v>312</v>
      </c>
      <c r="CF91">
        <v>2</v>
      </c>
      <c r="CG91">
        <v>10</v>
      </c>
      <c r="CH91">
        <v>0</v>
      </c>
      <c r="CI91">
        <v>44</v>
      </c>
      <c r="CJ91">
        <v>64</v>
      </c>
      <c r="CK91">
        <v>52</v>
      </c>
      <c r="CL91">
        <v>1</v>
      </c>
      <c r="CM91">
        <v>2</v>
      </c>
      <c r="CN91">
        <v>0</v>
      </c>
      <c r="CO91">
        <v>11875.5</v>
      </c>
      <c r="CP91">
        <v>23751</v>
      </c>
    </row>
    <row r="92" spans="1:102" x14ac:dyDescent="0.35">
      <c r="A92" t="s">
        <v>428</v>
      </c>
      <c r="B92" t="s">
        <v>178</v>
      </c>
      <c r="C92" t="s">
        <v>45</v>
      </c>
      <c r="D92" t="s">
        <v>74</v>
      </c>
      <c r="E92">
        <v>2</v>
      </c>
      <c r="F92" t="s">
        <v>74</v>
      </c>
      <c r="G92" t="s">
        <v>277</v>
      </c>
      <c r="H92">
        <v>1</v>
      </c>
      <c r="I92" t="s">
        <v>96</v>
      </c>
      <c r="J92">
        <v>1</v>
      </c>
      <c r="K92" s="1">
        <v>38213</v>
      </c>
      <c r="L92">
        <v>17.740639269999999</v>
      </c>
      <c r="M92" t="s">
        <v>429</v>
      </c>
      <c r="N92">
        <v>28805</v>
      </c>
      <c r="O92" t="s">
        <v>430</v>
      </c>
      <c r="P92" t="s">
        <v>2797</v>
      </c>
      <c r="Q92" t="s">
        <v>3482</v>
      </c>
      <c r="R92">
        <v>3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270</v>
      </c>
      <c r="CD92">
        <v>8</v>
      </c>
      <c r="CE92">
        <v>132</v>
      </c>
      <c r="CF92">
        <v>2</v>
      </c>
      <c r="CG92">
        <v>10</v>
      </c>
      <c r="CH92">
        <v>2</v>
      </c>
      <c r="CI92">
        <v>19</v>
      </c>
      <c r="CJ92">
        <v>21</v>
      </c>
      <c r="CK92">
        <v>18</v>
      </c>
      <c r="CL92">
        <v>1</v>
      </c>
      <c r="CM92">
        <v>2</v>
      </c>
      <c r="CN92">
        <v>0</v>
      </c>
      <c r="CO92">
        <v>5014.5</v>
      </c>
      <c r="CP92">
        <v>10029</v>
      </c>
    </row>
    <row r="93" spans="1:102" x14ac:dyDescent="0.35">
      <c r="A93" t="s">
        <v>431</v>
      </c>
      <c r="B93" t="s">
        <v>168</v>
      </c>
      <c r="C93" t="s">
        <v>45</v>
      </c>
      <c r="D93" t="s">
        <v>60</v>
      </c>
      <c r="E93">
        <v>3</v>
      </c>
      <c r="F93" t="s">
        <v>180</v>
      </c>
      <c r="G93" t="s">
        <v>54</v>
      </c>
      <c r="H93">
        <v>1</v>
      </c>
      <c r="I93" t="s">
        <v>60</v>
      </c>
      <c r="J93">
        <v>0</v>
      </c>
      <c r="K93" s="1">
        <v>37370</v>
      </c>
      <c r="L93">
        <v>17.755479449999999</v>
      </c>
      <c r="M93" t="s">
        <v>432</v>
      </c>
      <c r="N93">
        <v>4063</v>
      </c>
      <c r="O93" t="s">
        <v>433</v>
      </c>
      <c r="P93" t="s">
        <v>2798</v>
      </c>
      <c r="Q93" t="s">
        <v>3482</v>
      </c>
      <c r="R93">
        <v>408</v>
      </c>
      <c r="S93">
        <v>37</v>
      </c>
      <c r="T93">
        <v>51</v>
      </c>
      <c r="U93">
        <v>1</v>
      </c>
      <c r="V93">
        <v>47</v>
      </c>
      <c r="W93">
        <v>54</v>
      </c>
      <c r="X93">
        <v>13</v>
      </c>
      <c r="Y93">
        <v>0</v>
      </c>
      <c r="Z93">
        <v>0</v>
      </c>
      <c r="AA93">
        <v>2</v>
      </c>
      <c r="AB93">
        <v>881</v>
      </c>
      <c r="AC93">
        <v>32589</v>
      </c>
      <c r="CD93">
        <v>11</v>
      </c>
      <c r="CE93">
        <v>722</v>
      </c>
      <c r="CF93">
        <v>63</v>
      </c>
      <c r="CG93">
        <v>100</v>
      </c>
      <c r="CH93">
        <v>1</v>
      </c>
      <c r="CI93">
        <v>110</v>
      </c>
      <c r="CJ93">
        <v>131</v>
      </c>
      <c r="CK93">
        <v>23</v>
      </c>
      <c r="CL93">
        <v>0</v>
      </c>
      <c r="CM93">
        <v>0</v>
      </c>
      <c r="CN93">
        <v>3</v>
      </c>
      <c r="CO93">
        <v>892.14285710000001</v>
      </c>
      <c r="CP93">
        <v>56205</v>
      </c>
      <c r="CS93" t="s">
        <v>45</v>
      </c>
      <c r="CT93" t="s">
        <v>434</v>
      </c>
      <c r="CU93">
        <v>35</v>
      </c>
      <c r="CV93">
        <v>0</v>
      </c>
      <c r="CW93">
        <v>20.549315069999999</v>
      </c>
      <c r="CX93">
        <v>2.7938356180000001</v>
      </c>
    </row>
    <row r="94" spans="1:102" x14ac:dyDescent="0.35">
      <c r="A94" t="s">
        <v>435</v>
      </c>
      <c r="B94" t="s">
        <v>149</v>
      </c>
      <c r="C94" t="s">
        <v>45</v>
      </c>
      <c r="D94" t="s">
        <v>198</v>
      </c>
      <c r="E94">
        <v>1</v>
      </c>
      <c r="F94" t="s">
        <v>198</v>
      </c>
      <c r="G94" t="s">
        <v>277</v>
      </c>
      <c r="H94">
        <v>1</v>
      </c>
      <c r="I94" t="s">
        <v>80</v>
      </c>
      <c r="J94">
        <v>1</v>
      </c>
      <c r="K94" s="1">
        <v>39215</v>
      </c>
      <c r="L94">
        <v>17.777397260000001</v>
      </c>
      <c r="M94" t="s">
        <v>436</v>
      </c>
      <c r="N94">
        <v>40617</v>
      </c>
      <c r="O94" t="s">
        <v>437</v>
      </c>
      <c r="P94" t="s">
        <v>2799</v>
      </c>
      <c r="Q94" t="s">
        <v>3482</v>
      </c>
      <c r="R94">
        <v>5</v>
      </c>
      <c r="S94">
        <v>0</v>
      </c>
      <c r="T94">
        <v>1</v>
      </c>
      <c r="U94">
        <v>0</v>
      </c>
      <c r="V94">
        <v>4</v>
      </c>
      <c r="W94">
        <v>1</v>
      </c>
      <c r="X94">
        <v>0</v>
      </c>
      <c r="Y94">
        <v>0</v>
      </c>
      <c r="Z94">
        <v>0</v>
      </c>
      <c r="AA94">
        <v>0</v>
      </c>
      <c r="AB94">
        <v>0</v>
      </c>
      <c r="AC94">
        <v>101</v>
      </c>
      <c r="BD94" t="s">
        <v>3480</v>
      </c>
      <c r="BE94">
        <v>1</v>
      </c>
      <c r="BF94">
        <v>0</v>
      </c>
      <c r="BG94">
        <v>0</v>
      </c>
      <c r="BH94">
        <v>0</v>
      </c>
      <c r="BI94">
        <v>1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CD94">
        <v>15</v>
      </c>
      <c r="CE94">
        <v>259</v>
      </c>
      <c r="CF94">
        <v>11</v>
      </c>
      <c r="CG94">
        <v>10</v>
      </c>
      <c r="CH94">
        <v>2</v>
      </c>
      <c r="CI94">
        <v>24</v>
      </c>
      <c r="CJ94">
        <v>81</v>
      </c>
      <c r="CK94">
        <v>77</v>
      </c>
      <c r="CL94">
        <v>4</v>
      </c>
      <c r="CM94">
        <v>2</v>
      </c>
      <c r="CN94">
        <v>0</v>
      </c>
      <c r="CO94">
        <v>1738.818182</v>
      </c>
      <c r="CP94">
        <v>19127</v>
      </c>
    </row>
    <row r="95" spans="1:102" x14ac:dyDescent="0.35">
      <c r="A95" t="s">
        <v>438</v>
      </c>
      <c r="B95" t="s">
        <v>149</v>
      </c>
      <c r="C95" t="s">
        <v>45</v>
      </c>
      <c r="D95" t="s">
        <v>108</v>
      </c>
      <c r="E95">
        <v>5</v>
      </c>
      <c r="F95" t="s">
        <v>206</v>
      </c>
      <c r="G95" t="s">
        <v>48</v>
      </c>
      <c r="H95">
        <v>0</v>
      </c>
      <c r="I95" t="s">
        <v>108</v>
      </c>
      <c r="J95">
        <v>3</v>
      </c>
      <c r="K95" s="1">
        <v>34951</v>
      </c>
      <c r="L95">
        <v>17.777397260000001</v>
      </c>
      <c r="M95" t="s">
        <v>439</v>
      </c>
      <c r="N95">
        <v>66930</v>
      </c>
      <c r="O95" t="s">
        <v>440</v>
      </c>
      <c r="P95" t="s">
        <v>2800</v>
      </c>
      <c r="Q95" t="s">
        <v>3482</v>
      </c>
      <c r="R95">
        <v>59</v>
      </c>
      <c r="S95">
        <v>4</v>
      </c>
      <c r="T95">
        <v>0</v>
      </c>
      <c r="U95">
        <v>0</v>
      </c>
      <c r="V95">
        <v>32</v>
      </c>
      <c r="W95">
        <v>18</v>
      </c>
      <c r="X95">
        <v>3</v>
      </c>
      <c r="Y95">
        <v>0</v>
      </c>
      <c r="Z95">
        <v>0</v>
      </c>
      <c r="AA95">
        <v>0</v>
      </c>
      <c r="AB95">
        <v>653</v>
      </c>
      <c r="AC95">
        <v>2613</v>
      </c>
      <c r="CD95">
        <v>9</v>
      </c>
      <c r="CE95">
        <v>596</v>
      </c>
      <c r="CF95">
        <v>33</v>
      </c>
      <c r="CG95">
        <v>25</v>
      </c>
      <c r="CH95">
        <v>0</v>
      </c>
      <c r="CI95">
        <v>99</v>
      </c>
      <c r="CJ95">
        <v>101</v>
      </c>
      <c r="CK95">
        <v>30</v>
      </c>
      <c r="CL95">
        <v>0</v>
      </c>
      <c r="CM95">
        <v>1</v>
      </c>
      <c r="CN95">
        <v>0</v>
      </c>
      <c r="CO95">
        <v>1356.818182</v>
      </c>
      <c r="CP95">
        <v>44775</v>
      </c>
    </row>
    <row r="96" spans="1:102" x14ac:dyDescent="0.35">
      <c r="A96" t="s">
        <v>441</v>
      </c>
      <c r="B96" t="s">
        <v>44</v>
      </c>
      <c r="C96" t="s">
        <v>442</v>
      </c>
      <c r="D96" t="s">
        <v>60</v>
      </c>
      <c r="E96">
        <v>2</v>
      </c>
      <c r="F96" t="s">
        <v>108</v>
      </c>
      <c r="G96" t="s">
        <v>54</v>
      </c>
      <c r="H96">
        <v>1</v>
      </c>
      <c r="I96" t="s">
        <v>60</v>
      </c>
      <c r="J96">
        <v>0</v>
      </c>
      <c r="K96" s="1">
        <v>36520</v>
      </c>
      <c r="L96">
        <v>17.78287671</v>
      </c>
      <c r="M96" t="s">
        <v>443</v>
      </c>
      <c r="N96">
        <v>29613</v>
      </c>
      <c r="O96" t="s">
        <v>444</v>
      </c>
      <c r="P96" t="s">
        <v>2801</v>
      </c>
      <c r="Q96" t="s">
        <v>3482</v>
      </c>
      <c r="R96">
        <v>43</v>
      </c>
      <c r="S96">
        <v>3</v>
      </c>
      <c r="T96">
        <v>0</v>
      </c>
      <c r="U96">
        <v>0</v>
      </c>
      <c r="V96">
        <v>25</v>
      </c>
      <c r="W96">
        <v>12</v>
      </c>
      <c r="X96">
        <v>4</v>
      </c>
      <c r="Y96">
        <v>0</v>
      </c>
      <c r="Z96">
        <v>1</v>
      </c>
      <c r="AA96">
        <v>0</v>
      </c>
      <c r="AB96">
        <v>650</v>
      </c>
      <c r="AC96">
        <v>1951</v>
      </c>
      <c r="BQ96" t="s">
        <v>3484</v>
      </c>
      <c r="BR96">
        <v>7</v>
      </c>
      <c r="BS96">
        <v>0</v>
      </c>
      <c r="BT96">
        <v>1</v>
      </c>
      <c r="BU96">
        <v>0</v>
      </c>
      <c r="BV96">
        <v>4</v>
      </c>
      <c r="BW96">
        <v>1</v>
      </c>
      <c r="BX96">
        <v>1</v>
      </c>
      <c r="BY96">
        <v>1</v>
      </c>
      <c r="BZ96">
        <v>0</v>
      </c>
      <c r="CA96">
        <v>0</v>
      </c>
      <c r="CB96">
        <v>0</v>
      </c>
      <c r="CC96">
        <v>348</v>
      </c>
      <c r="CD96">
        <v>18</v>
      </c>
      <c r="CE96">
        <v>225</v>
      </c>
      <c r="CF96">
        <v>16</v>
      </c>
      <c r="CG96">
        <v>19</v>
      </c>
      <c r="CH96">
        <v>0</v>
      </c>
      <c r="CI96">
        <v>82</v>
      </c>
      <c r="CJ96">
        <v>85</v>
      </c>
      <c r="CK96">
        <v>42</v>
      </c>
      <c r="CL96">
        <v>2</v>
      </c>
      <c r="CM96">
        <v>5</v>
      </c>
      <c r="CN96">
        <v>6</v>
      </c>
      <c r="CO96">
        <v>803.9375</v>
      </c>
      <c r="CP96">
        <v>12863</v>
      </c>
    </row>
    <row r="97" spans="1:102" x14ac:dyDescent="0.35">
      <c r="A97" t="s">
        <v>445</v>
      </c>
      <c r="B97" t="s">
        <v>85</v>
      </c>
      <c r="C97" t="s">
        <v>45</v>
      </c>
      <c r="D97" t="s">
        <v>180</v>
      </c>
      <c r="E97">
        <v>6</v>
      </c>
      <c r="F97" t="s">
        <v>180</v>
      </c>
      <c r="G97" t="s">
        <v>251</v>
      </c>
      <c r="H97">
        <v>1</v>
      </c>
      <c r="I97" t="s">
        <v>37</v>
      </c>
      <c r="J97">
        <v>2</v>
      </c>
      <c r="K97" s="1">
        <v>37213</v>
      </c>
      <c r="L97">
        <v>17.78287671</v>
      </c>
      <c r="M97" t="s">
        <v>446</v>
      </c>
      <c r="N97">
        <v>13239</v>
      </c>
      <c r="O97" t="s">
        <v>447</v>
      </c>
      <c r="P97" t="s">
        <v>2802</v>
      </c>
      <c r="Q97" t="s">
        <v>3482</v>
      </c>
      <c r="R97">
        <v>277</v>
      </c>
      <c r="S97">
        <v>106</v>
      </c>
      <c r="T97">
        <v>18</v>
      </c>
      <c r="U97">
        <v>0</v>
      </c>
      <c r="V97">
        <v>60</v>
      </c>
      <c r="W97">
        <v>45</v>
      </c>
      <c r="X97">
        <v>12</v>
      </c>
      <c r="Y97">
        <v>0</v>
      </c>
      <c r="Z97">
        <v>0</v>
      </c>
      <c r="AA97">
        <v>17</v>
      </c>
      <c r="AB97">
        <v>190</v>
      </c>
      <c r="AC97">
        <v>20165</v>
      </c>
      <c r="CD97">
        <v>9</v>
      </c>
      <c r="CE97">
        <v>571</v>
      </c>
      <c r="CF97">
        <v>218</v>
      </c>
      <c r="CG97">
        <v>39</v>
      </c>
      <c r="CH97">
        <v>1</v>
      </c>
      <c r="CI97">
        <v>142</v>
      </c>
      <c r="CJ97">
        <v>107</v>
      </c>
      <c r="CK97">
        <v>17</v>
      </c>
      <c r="CL97">
        <v>0</v>
      </c>
      <c r="CM97">
        <v>0</v>
      </c>
      <c r="CN97">
        <v>22</v>
      </c>
      <c r="CO97">
        <v>183.42201829999999</v>
      </c>
      <c r="CP97">
        <v>39986</v>
      </c>
      <c r="CS97" t="s">
        <v>45</v>
      </c>
      <c r="CT97" t="s">
        <v>244</v>
      </c>
      <c r="CU97">
        <v>12</v>
      </c>
      <c r="CV97">
        <v>4</v>
      </c>
      <c r="CW97">
        <v>22.063013699999999</v>
      </c>
      <c r="CX97">
        <v>4.2801369889999998</v>
      </c>
    </row>
    <row r="98" spans="1:102" x14ac:dyDescent="0.35">
      <c r="A98" t="s">
        <v>448</v>
      </c>
      <c r="B98" t="s">
        <v>149</v>
      </c>
      <c r="C98" t="s">
        <v>45</v>
      </c>
      <c r="D98" t="s">
        <v>60</v>
      </c>
      <c r="E98">
        <v>14</v>
      </c>
      <c r="F98" t="s">
        <v>174</v>
      </c>
      <c r="G98" t="s">
        <v>127</v>
      </c>
      <c r="H98">
        <v>2</v>
      </c>
      <c r="I98" t="s">
        <v>60</v>
      </c>
      <c r="J98">
        <v>2</v>
      </c>
      <c r="K98" s="1">
        <v>38719</v>
      </c>
      <c r="L98">
        <v>17.78287671</v>
      </c>
      <c r="M98" t="s">
        <v>449</v>
      </c>
      <c r="N98">
        <v>37363</v>
      </c>
      <c r="O98" t="s">
        <v>450</v>
      </c>
      <c r="P98" t="s">
        <v>2803</v>
      </c>
      <c r="Q98" t="s">
        <v>3482</v>
      </c>
      <c r="R98">
        <v>272</v>
      </c>
      <c r="S98">
        <v>6</v>
      </c>
      <c r="T98">
        <v>5</v>
      </c>
      <c r="U98">
        <v>0</v>
      </c>
      <c r="V98">
        <v>41</v>
      </c>
      <c r="W98">
        <v>75</v>
      </c>
      <c r="X98">
        <v>87</v>
      </c>
      <c r="Y98">
        <v>4</v>
      </c>
      <c r="Z98">
        <v>3</v>
      </c>
      <c r="AA98">
        <v>0</v>
      </c>
      <c r="AB98">
        <v>3297</v>
      </c>
      <c r="AC98">
        <v>19780</v>
      </c>
      <c r="BD98" t="s">
        <v>3480</v>
      </c>
      <c r="BE98">
        <v>11</v>
      </c>
      <c r="BF98">
        <v>0</v>
      </c>
      <c r="BG98">
        <v>0</v>
      </c>
      <c r="BH98">
        <v>0</v>
      </c>
      <c r="BI98">
        <v>2</v>
      </c>
      <c r="BJ98">
        <v>4</v>
      </c>
      <c r="BK98">
        <v>4</v>
      </c>
      <c r="BL98">
        <v>0</v>
      </c>
      <c r="BM98">
        <v>0</v>
      </c>
      <c r="BN98">
        <v>0</v>
      </c>
      <c r="BO98">
        <v>0</v>
      </c>
      <c r="BP98">
        <v>779</v>
      </c>
      <c r="CD98">
        <v>12</v>
      </c>
      <c r="CE98">
        <v>400</v>
      </c>
      <c r="CF98">
        <v>16</v>
      </c>
      <c r="CG98">
        <v>14</v>
      </c>
      <c r="CH98">
        <v>0</v>
      </c>
      <c r="CI98">
        <v>52</v>
      </c>
      <c r="CJ98">
        <v>106</v>
      </c>
      <c r="CK98">
        <v>128</v>
      </c>
      <c r="CL98">
        <v>5</v>
      </c>
      <c r="CM98">
        <v>4</v>
      </c>
      <c r="CN98">
        <v>0</v>
      </c>
      <c r="CO98">
        <v>1872.8125</v>
      </c>
      <c r="CP98">
        <v>29965</v>
      </c>
    </row>
    <row r="99" spans="1:102" x14ac:dyDescent="0.35">
      <c r="A99" t="s">
        <v>451</v>
      </c>
      <c r="B99" t="s">
        <v>102</v>
      </c>
      <c r="C99" t="s">
        <v>45</v>
      </c>
      <c r="D99" t="s">
        <v>80</v>
      </c>
      <c r="E99">
        <v>2</v>
      </c>
      <c r="F99" t="s">
        <v>80</v>
      </c>
      <c r="G99" t="s">
        <v>277</v>
      </c>
      <c r="H99">
        <v>1</v>
      </c>
      <c r="I99" t="s">
        <v>38</v>
      </c>
      <c r="J99">
        <v>1</v>
      </c>
      <c r="K99" s="1">
        <v>42476</v>
      </c>
      <c r="L99">
        <v>17.79657534</v>
      </c>
      <c r="M99" t="s">
        <v>452</v>
      </c>
      <c r="N99">
        <v>314210</v>
      </c>
      <c r="O99" t="s">
        <v>453</v>
      </c>
      <c r="P99" t="s">
        <v>2804</v>
      </c>
      <c r="Q99" t="s">
        <v>3482</v>
      </c>
      <c r="R99">
        <v>142</v>
      </c>
      <c r="S99">
        <v>6</v>
      </c>
      <c r="T99">
        <v>5</v>
      </c>
      <c r="U99">
        <v>0</v>
      </c>
      <c r="V99">
        <v>48</v>
      </c>
      <c r="W99">
        <v>38</v>
      </c>
      <c r="X99">
        <v>28</v>
      </c>
      <c r="Y99">
        <v>0</v>
      </c>
      <c r="Z99">
        <v>0</v>
      </c>
      <c r="AA99">
        <v>0</v>
      </c>
      <c r="AB99">
        <v>1414</v>
      </c>
      <c r="AC99">
        <v>8486</v>
      </c>
      <c r="CD99">
        <v>6</v>
      </c>
      <c r="CE99">
        <v>197</v>
      </c>
      <c r="CF99">
        <v>8</v>
      </c>
      <c r="CG99">
        <v>11</v>
      </c>
      <c r="CH99">
        <v>0</v>
      </c>
      <c r="CI99">
        <v>56</v>
      </c>
      <c r="CJ99">
        <v>47</v>
      </c>
      <c r="CK99">
        <v>39</v>
      </c>
      <c r="CL99">
        <v>0</v>
      </c>
      <c r="CM99">
        <v>0</v>
      </c>
      <c r="CN99">
        <v>0</v>
      </c>
      <c r="CO99">
        <v>1588.875</v>
      </c>
      <c r="CP99">
        <v>12711</v>
      </c>
    </row>
    <row r="100" spans="1:102" x14ac:dyDescent="0.35">
      <c r="A100" t="s">
        <v>454</v>
      </c>
      <c r="B100" t="s">
        <v>102</v>
      </c>
      <c r="C100" t="s">
        <v>45</v>
      </c>
      <c r="D100" t="s">
        <v>38</v>
      </c>
      <c r="E100">
        <v>15</v>
      </c>
      <c r="F100" t="s">
        <v>155</v>
      </c>
      <c r="G100" t="s">
        <v>392</v>
      </c>
      <c r="H100">
        <v>3</v>
      </c>
      <c r="I100" t="s">
        <v>38</v>
      </c>
      <c r="J100">
        <v>2</v>
      </c>
      <c r="K100" s="1">
        <v>41140</v>
      </c>
      <c r="L100">
        <v>17.799315069999999</v>
      </c>
      <c r="M100" t="s">
        <v>455</v>
      </c>
      <c r="N100">
        <v>181579</v>
      </c>
      <c r="O100" t="s">
        <v>456</v>
      </c>
      <c r="P100" t="s">
        <v>2805</v>
      </c>
      <c r="Q100" t="s">
        <v>3482</v>
      </c>
      <c r="R100">
        <v>316</v>
      </c>
      <c r="S100">
        <v>41</v>
      </c>
      <c r="T100">
        <v>37</v>
      </c>
      <c r="U100">
        <v>1</v>
      </c>
      <c r="V100">
        <v>80</v>
      </c>
      <c r="W100">
        <v>43</v>
      </c>
      <c r="X100">
        <v>38</v>
      </c>
      <c r="Y100">
        <v>0</v>
      </c>
      <c r="Z100">
        <v>2</v>
      </c>
      <c r="AA100">
        <v>11</v>
      </c>
      <c r="AB100">
        <v>529</v>
      </c>
      <c r="AC100">
        <v>21674</v>
      </c>
      <c r="CD100">
        <v>7</v>
      </c>
      <c r="CE100">
        <v>387</v>
      </c>
      <c r="CF100">
        <v>47</v>
      </c>
      <c r="CG100">
        <v>50</v>
      </c>
      <c r="CH100">
        <v>1</v>
      </c>
      <c r="CI100">
        <v>86</v>
      </c>
      <c r="CJ100">
        <v>50</v>
      </c>
      <c r="CK100">
        <v>43</v>
      </c>
      <c r="CL100">
        <v>0</v>
      </c>
      <c r="CM100">
        <v>2</v>
      </c>
      <c r="CN100">
        <v>13</v>
      </c>
      <c r="CO100">
        <v>586.97872340000004</v>
      </c>
      <c r="CP100">
        <v>27588</v>
      </c>
      <c r="CS100" t="s">
        <v>45</v>
      </c>
      <c r="CT100">
        <v>42816</v>
      </c>
      <c r="CU100">
        <v>11</v>
      </c>
      <c r="CV100">
        <v>2</v>
      </c>
      <c r="CW100">
        <v>22.382648400000001</v>
      </c>
      <c r="CX100">
        <v>4.5833333319999996</v>
      </c>
    </row>
    <row r="101" spans="1:102" x14ac:dyDescent="0.35">
      <c r="A101" t="s">
        <v>457</v>
      </c>
      <c r="B101" t="s">
        <v>85</v>
      </c>
      <c r="C101" t="s">
        <v>45</v>
      </c>
      <c r="D101" t="s">
        <v>232</v>
      </c>
      <c r="E101">
        <v>1</v>
      </c>
      <c r="F101" t="s">
        <v>458</v>
      </c>
      <c r="G101" t="s">
        <v>277</v>
      </c>
      <c r="H101">
        <v>1</v>
      </c>
      <c r="I101" t="s">
        <v>232</v>
      </c>
      <c r="J101">
        <v>1</v>
      </c>
      <c r="K101" s="1">
        <v>40247</v>
      </c>
      <c r="L101">
        <v>17.81575342</v>
      </c>
      <c r="M101" t="s">
        <v>459</v>
      </c>
      <c r="N101">
        <v>125561</v>
      </c>
      <c r="O101" t="s">
        <v>460</v>
      </c>
      <c r="P101" t="s">
        <v>2806</v>
      </c>
      <c r="Q101" t="s">
        <v>3482</v>
      </c>
      <c r="R101">
        <v>1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5</v>
      </c>
      <c r="CD101">
        <v>13</v>
      </c>
      <c r="CE101">
        <v>316</v>
      </c>
      <c r="CF101">
        <v>102</v>
      </c>
      <c r="CG101">
        <v>25</v>
      </c>
      <c r="CH101">
        <v>0</v>
      </c>
      <c r="CI101">
        <v>99</v>
      </c>
      <c r="CJ101">
        <v>98</v>
      </c>
      <c r="CK101">
        <v>32</v>
      </c>
      <c r="CL101">
        <v>0</v>
      </c>
      <c r="CM101">
        <v>4</v>
      </c>
      <c r="CN101">
        <v>9</v>
      </c>
      <c r="CO101">
        <v>194.9215686</v>
      </c>
      <c r="CP101">
        <v>19882</v>
      </c>
    </row>
    <row r="102" spans="1:102" x14ac:dyDescent="0.35">
      <c r="A102" t="s">
        <v>461</v>
      </c>
      <c r="B102" t="s">
        <v>58</v>
      </c>
      <c r="C102" t="s">
        <v>36</v>
      </c>
      <c r="D102" t="s">
        <v>81</v>
      </c>
      <c r="E102">
        <v>9</v>
      </c>
      <c r="F102" t="s">
        <v>37</v>
      </c>
      <c r="G102" t="s">
        <v>277</v>
      </c>
      <c r="H102">
        <v>1</v>
      </c>
      <c r="I102" t="s">
        <v>81</v>
      </c>
      <c r="J102">
        <v>1</v>
      </c>
      <c r="K102" s="1">
        <v>37597</v>
      </c>
      <c r="L102">
        <v>17.82123288</v>
      </c>
      <c r="M102" t="s">
        <v>462</v>
      </c>
      <c r="N102">
        <v>3825</v>
      </c>
      <c r="O102" t="s">
        <v>463</v>
      </c>
      <c r="P102" t="s">
        <v>2807</v>
      </c>
      <c r="Q102" t="s">
        <v>3482</v>
      </c>
      <c r="R102">
        <v>47</v>
      </c>
      <c r="S102">
        <v>2</v>
      </c>
      <c r="T102">
        <v>0</v>
      </c>
      <c r="U102">
        <v>0</v>
      </c>
      <c r="V102">
        <v>9</v>
      </c>
      <c r="W102">
        <v>11</v>
      </c>
      <c r="X102">
        <v>11</v>
      </c>
      <c r="Y102">
        <v>0</v>
      </c>
      <c r="Z102">
        <v>0</v>
      </c>
      <c r="AA102">
        <v>0</v>
      </c>
      <c r="AB102">
        <v>1609</v>
      </c>
      <c r="AC102">
        <v>3218</v>
      </c>
      <c r="CD102">
        <v>15</v>
      </c>
      <c r="CE102">
        <v>431</v>
      </c>
      <c r="CF102">
        <v>15</v>
      </c>
      <c r="CG102">
        <v>24</v>
      </c>
      <c r="CH102">
        <v>2</v>
      </c>
      <c r="CI102">
        <v>45</v>
      </c>
      <c r="CJ102">
        <v>59</v>
      </c>
      <c r="CK102">
        <v>91</v>
      </c>
      <c r="CL102">
        <v>5</v>
      </c>
      <c r="CM102">
        <v>1</v>
      </c>
      <c r="CN102">
        <v>0</v>
      </c>
      <c r="CO102">
        <v>2280.8000000000002</v>
      </c>
      <c r="CP102">
        <v>34212</v>
      </c>
      <c r="CS102" t="s">
        <v>36</v>
      </c>
      <c r="CT102" t="s">
        <v>464</v>
      </c>
      <c r="CU102">
        <v>3</v>
      </c>
      <c r="CV102">
        <v>0</v>
      </c>
      <c r="CW102">
        <v>22.530136989999999</v>
      </c>
      <c r="CX102">
        <v>4.7089041060000003</v>
      </c>
    </row>
    <row r="103" spans="1:102" x14ac:dyDescent="0.35">
      <c r="A103" t="s">
        <v>465</v>
      </c>
      <c r="B103" t="s">
        <v>85</v>
      </c>
      <c r="C103" t="s">
        <v>45</v>
      </c>
      <c r="D103" t="s">
        <v>123</v>
      </c>
      <c r="E103">
        <v>4</v>
      </c>
      <c r="F103" t="s">
        <v>123</v>
      </c>
      <c r="G103" t="s">
        <v>92</v>
      </c>
      <c r="H103">
        <v>0</v>
      </c>
      <c r="I103" t="s">
        <v>115</v>
      </c>
      <c r="J103">
        <v>2</v>
      </c>
      <c r="K103" s="1">
        <v>44324</v>
      </c>
      <c r="L103">
        <v>17.823972600000001</v>
      </c>
      <c r="M103" t="s">
        <v>466</v>
      </c>
      <c r="N103">
        <v>746740</v>
      </c>
      <c r="O103" t="s">
        <v>467</v>
      </c>
      <c r="P103" t="s">
        <v>2808</v>
      </c>
      <c r="Q103" t="s">
        <v>3482</v>
      </c>
      <c r="R103">
        <v>4</v>
      </c>
      <c r="S103">
        <v>1</v>
      </c>
      <c r="T103">
        <v>0</v>
      </c>
      <c r="U103">
        <v>0</v>
      </c>
      <c r="V103">
        <v>1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284</v>
      </c>
      <c r="AC103">
        <v>284</v>
      </c>
      <c r="CD103">
        <v>8</v>
      </c>
      <c r="CE103">
        <v>47</v>
      </c>
      <c r="CF103">
        <v>16</v>
      </c>
      <c r="CG103">
        <v>1</v>
      </c>
      <c r="CH103">
        <v>0</v>
      </c>
      <c r="CI103">
        <v>19</v>
      </c>
      <c r="CJ103">
        <v>18</v>
      </c>
      <c r="CK103">
        <v>4</v>
      </c>
      <c r="CL103">
        <v>0</v>
      </c>
      <c r="CM103">
        <v>0</v>
      </c>
      <c r="CN103">
        <v>0</v>
      </c>
      <c r="CO103">
        <v>167.9375</v>
      </c>
      <c r="CP103">
        <v>2687</v>
      </c>
    </row>
    <row r="104" spans="1:102" x14ac:dyDescent="0.35">
      <c r="A104" t="s">
        <v>468</v>
      </c>
      <c r="B104" t="s">
        <v>35</v>
      </c>
      <c r="C104" t="s">
        <v>442</v>
      </c>
      <c r="D104" t="s">
        <v>113</v>
      </c>
      <c r="E104">
        <v>2</v>
      </c>
      <c r="F104" t="s">
        <v>113</v>
      </c>
      <c r="G104" t="s">
        <v>277</v>
      </c>
      <c r="H104">
        <v>1</v>
      </c>
      <c r="I104" t="s">
        <v>198</v>
      </c>
      <c r="J104">
        <v>1</v>
      </c>
      <c r="K104" s="1">
        <v>44679</v>
      </c>
      <c r="L104">
        <v>17.826712329999999</v>
      </c>
      <c r="M104" t="s">
        <v>469</v>
      </c>
      <c r="N104">
        <v>811779</v>
      </c>
      <c r="O104" t="s">
        <v>470</v>
      </c>
      <c r="P104" t="s">
        <v>2809</v>
      </c>
      <c r="Q104" t="s">
        <v>3482</v>
      </c>
      <c r="R104">
        <v>3</v>
      </c>
      <c r="S104">
        <v>0</v>
      </c>
      <c r="T104">
        <v>0</v>
      </c>
      <c r="U104">
        <v>0</v>
      </c>
      <c r="V104">
        <v>3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10</v>
      </c>
      <c r="CD104">
        <v>7</v>
      </c>
      <c r="CE104">
        <v>59</v>
      </c>
      <c r="CF104">
        <v>23</v>
      </c>
      <c r="CG104">
        <v>11</v>
      </c>
      <c r="CH104">
        <v>0</v>
      </c>
      <c r="CI104">
        <v>21</v>
      </c>
      <c r="CJ104">
        <v>19</v>
      </c>
      <c r="CK104">
        <v>6</v>
      </c>
      <c r="CL104">
        <v>1</v>
      </c>
      <c r="CM104">
        <v>0</v>
      </c>
      <c r="CN104">
        <v>1</v>
      </c>
      <c r="CO104">
        <v>144.91304349999999</v>
      </c>
      <c r="CP104">
        <v>3333</v>
      </c>
    </row>
    <row r="105" spans="1:102" x14ac:dyDescent="0.35">
      <c r="A105" t="s">
        <v>471</v>
      </c>
      <c r="B105" t="s">
        <v>102</v>
      </c>
      <c r="C105" t="s">
        <v>45</v>
      </c>
      <c r="D105" t="s">
        <v>113</v>
      </c>
      <c r="E105">
        <v>1</v>
      </c>
      <c r="F105" t="s">
        <v>113</v>
      </c>
      <c r="G105" t="s">
        <v>42</v>
      </c>
      <c r="H105">
        <v>3</v>
      </c>
      <c r="I105" t="s">
        <v>159</v>
      </c>
      <c r="J105">
        <v>0</v>
      </c>
      <c r="K105" s="1">
        <v>33929</v>
      </c>
      <c r="L105">
        <v>17.833333329999999</v>
      </c>
      <c r="M105" t="s">
        <v>472</v>
      </c>
      <c r="N105">
        <v>3543</v>
      </c>
      <c r="O105" t="s">
        <v>473</v>
      </c>
      <c r="P105" t="s">
        <v>2810</v>
      </c>
      <c r="Q105" t="s">
        <v>3482</v>
      </c>
      <c r="R105">
        <v>411</v>
      </c>
      <c r="S105">
        <v>29</v>
      </c>
      <c r="T105">
        <v>22</v>
      </c>
      <c r="U105">
        <v>0</v>
      </c>
      <c r="V105">
        <v>68</v>
      </c>
      <c r="W105">
        <v>75</v>
      </c>
      <c r="X105">
        <v>76</v>
      </c>
      <c r="Y105">
        <v>2</v>
      </c>
      <c r="Z105">
        <v>4</v>
      </c>
      <c r="AA105">
        <v>0</v>
      </c>
      <c r="AB105">
        <v>1031</v>
      </c>
      <c r="AC105">
        <v>29908</v>
      </c>
      <c r="CD105">
        <v>15</v>
      </c>
      <c r="CE105">
        <v>593</v>
      </c>
      <c r="CF105">
        <v>36</v>
      </c>
      <c r="CG105">
        <v>26</v>
      </c>
      <c r="CH105">
        <v>1</v>
      </c>
      <c r="CI105">
        <v>101</v>
      </c>
      <c r="CJ105">
        <v>106</v>
      </c>
      <c r="CK105">
        <v>101</v>
      </c>
      <c r="CL105">
        <v>2</v>
      </c>
      <c r="CM105">
        <v>7</v>
      </c>
      <c r="CN105">
        <v>0</v>
      </c>
      <c r="CO105">
        <v>1199.166667</v>
      </c>
      <c r="CP105">
        <v>43170</v>
      </c>
      <c r="CS105" t="s">
        <v>45</v>
      </c>
      <c r="CT105" t="s">
        <v>474</v>
      </c>
      <c r="CU105">
        <v>39</v>
      </c>
      <c r="CV105">
        <v>0</v>
      </c>
      <c r="CW105">
        <v>22.188584469999999</v>
      </c>
      <c r="CX105">
        <v>4.3552511450000004</v>
      </c>
    </row>
    <row r="106" spans="1:102" x14ac:dyDescent="0.35">
      <c r="A106" t="s">
        <v>475</v>
      </c>
      <c r="B106" t="s">
        <v>85</v>
      </c>
      <c r="C106" t="s">
        <v>179</v>
      </c>
      <c r="D106" t="s">
        <v>74</v>
      </c>
      <c r="E106">
        <v>2</v>
      </c>
      <c r="F106" t="s">
        <v>74</v>
      </c>
      <c r="G106" t="s">
        <v>199</v>
      </c>
      <c r="H106">
        <v>5</v>
      </c>
      <c r="I106" t="s">
        <v>458</v>
      </c>
      <c r="J106">
        <v>0</v>
      </c>
      <c r="K106" s="1">
        <v>43806</v>
      </c>
      <c r="L106">
        <v>17.84155251</v>
      </c>
      <c r="M106" t="s">
        <v>476</v>
      </c>
      <c r="N106">
        <v>552655</v>
      </c>
      <c r="O106" t="s">
        <v>477</v>
      </c>
      <c r="P106" t="s">
        <v>2811</v>
      </c>
      <c r="Q106" t="s">
        <v>3482</v>
      </c>
      <c r="R106">
        <v>2</v>
      </c>
      <c r="S106">
        <v>0</v>
      </c>
      <c r="T106">
        <v>0</v>
      </c>
      <c r="U106">
        <v>0</v>
      </c>
      <c r="V106">
        <v>2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4</v>
      </c>
      <c r="CD106">
        <v>12</v>
      </c>
      <c r="CE106">
        <v>136</v>
      </c>
      <c r="CF106">
        <v>45</v>
      </c>
      <c r="CG106">
        <v>14</v>
      </c>
      <c r="CH106">
        <v>0</v>
      </c>
      <c r="CI106">
        <v>30</v>
      </c>
      <c r="CJ106">
        <v>53</v>
      </c>
      <c r="CK106">
        <v>7</v>
      </c>
      <c r="CL106">
        <v>1</v>
      </c>
      <c r="CM106">
        <v>2</v>
      </c>
      <c r="CN106">
        <v>6</v>
      </c>
      <c r="CO106">
        <v>206.3555556</v>
      </c>
      <c r="CP106">
        <v>9286</v>
      </c>
      <c r="CS106" t="s">
        <v>183</v>
      </c>
      <c r="CT106">
        <v>43783</v>
      </c>
      <c r="CU106">
        <v>15</v>
      </c>
      <c r="CV106">
        <v>4</v>
      </c>
      <c r="CW106">
        <v>17.777397260000001</v>
      </c>
      <c r="CX106">
        <v>-6.4155249999999997E-2</v>
      </c>
    </row>
    <row r="107" spans="1:102" x14ac:dyDescent="0.35">
      <c r="A107" t="s">
        <v>478</v>
      </c>
      <c r="B107" t="s">
        <v>149</v>
      </c>
      <c r="C107" t="s">
        <v>241</v>
      </c>
      <c r="D107" t="s">
        <v>96</v>
      </c>
      <c r="E107">
        <v>1</v>
      </c>
      <c r="F107" t="s">
        <v>96</v>
      </c>
      <c r="G107" t="s">
        <v>369</v>
      </c>
      <c r="H107">
        <v>9</v>
      </c>
      <c r="I107" t="s">
        <v>226</v>
      </c>
      <c r="J107">
        <v>0</v>
      </c>
      <c r="K107" s="1">
        <v>44800</v>
      </c>
      <c r="L107">
        <v>17.847031959999999</v>
      </c>
      <c r="M107" t="s">
        <v>479</v>
      </c>
      <c r="N107">
        <v>864799</v>
      </c>
      <c r="O107" t="s">
        <v>480</v>
      </c>
      <c r="P107" t="s">
        <v>2812</v>
      </c>
      <c r="Q107" t="s">
        <v>3482</v>
      </c>
      <c r="R107">
        <v>1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21</v>
      </c>
      <c r="CD107">
        <v>7</v>
      </c>
      <c r="CE107">
        <v>34</v>
      </c>
      <c r="CF107">
        <v>3</v>
      </c>
      <c r="CG107">
        <v>2</v>
      </c>
      <c r="CH107">
        <v>0</v>
      </c>
      <c r="CI107">
        <v>6</v>
      </c>
      <c r="CJ107">
        <v>9</v>
      </c>
      <c r="CK107">
        <v>4</v>
      </c>
      <c r="CL107">
        <v>0</v>
      </c>
      <c r="CM107">
        <v>0</v>
      </c>
      <c r="CN107">
        <v>0</v>
      </c>
      <c r="CO107">
        <v>822.33333330000005</v>
      </c>
      <c r="CP107">
        <v>2467</v>
      </c>
    </row>
    <row r="108" spans="1:102" x14ac:dyDescent="0.35">
      <c r="A108" t="s">
        <v>481</v>
      </c>
      <c r="B108" t="s">
        <v>58</v>
      </c>
      <c r="C108" t="s">
        <v>482</v>
      </c>
      <c r="D108" t="s">
        <v>198</v>
      </c>
      <c r="E108">
        <v>3</v>
      </c>
      <c r="F108" t="s">
        <v>237</v>
      </c>
      <c r="G108" t="s">
        <v>39</v>
      </c>
      <c r="H108">
        <v>0</v>
      </c>
      <c r="I108" t="s">
        <v>198</v>
      </c>
      <c r="J108">
        <v>1</v>
      </c>
      <c r="K108" s="1">
        <v>41269</v>
      </c>
      <c r="L108">
        <v>17.85525114</v>
      </c>
      <c r="M108" t="s">
        <v>483</v>
      </c>
      <c r="N108">
        <v>177476</v>
      </c>
      <c r="O108" t="s">
        <v>484</v>
      </c>
      <c r="P108" t="s">
        <v>2813</v>
      </c>
      <c r="Q108" t="s">
        <v>3482</v>
      </c>
      <c r="R108">
        <v>177</v>
      </c>
      <c r="S108">
        <v>15</v>
      </c>
      <c r="T108">
        <v>7</v>
      </c>
      <c r="U108">
        <v>0</v>
      </c>
      <c r="V108">
        <v>18</v>
      </c>
      <c r="W108">
        <v>9</v>
      </c>
      <c r="X108">
        <v>19</v>
      </c>
      <c r="Y108">
        <v>0</v>
      </c>
      <c r="Z108">
        <v>1</v>
      </c>
      <c r="AA108">
        <v>0</v>
      </c>
      <c r="AB108">
        <v>953</v>
      </c>
      <c r="AC108">
        <v>14290</v>
      </c>
      <c r="CD108">
        <v>13</v>
      </c>
      <c r="CE108">
        <v>270</v>
      </c>
      <c r="CF108">
        <v>20</v>
      </c>
      <c r="CG108">
        <v>12</v>
      </c>
      <c r="CH108">
        <v>0</v>
      </c>
      <c r="CI108">
        <v>32</v>
      </c>
      <c r="CJ108">
        <v>15</v>
      </c>
      <c r="CK108">
        <v>26</v>
      </c>
      <c r="CL108">
        <v>0</v>
      </c>
      <c r="CM108">
        <v>1</v>
      </c>
      <c r="CN108">
        <v>0</v>
      </c>
      <c r="CO108">
        <v>1080.0999999999999</v>
      </c>
      <c r="CP108">
        <v>21602</v>
      </c>
      <c r="CS108" t="s">
        <v>482</v>
      </c>
      <c r="CT108">
        <v>42886</v>
      </c>
      <c r="CU108">
        <v>29</v>
      </c>
      <c r="CV108">
        <v>3</v>
      </c>
      <c r="CW108">
        <v>22.285616439999998</v>
      </c>
      <c r="CX108">
        <v>4.4303652979999999</v>
      </c>
    </row>
    <row r="109" spans="1:102" x14ac:dyDescent="0.35">
      <c r="A109" t="s">
        <v>485</v>
      </c>
      <c r="B109" t="s">
        <v>58</v>
      </c>
      <c r="C109" t="s">
        <v>36</v>
      </c>
      <c r="D109" t="s">
        <v>486</v>
      </c>
      <c r="E109">
        <v>2</v>
      </c>
      <c r="F109" t="s">
        <v>113</v>
      </c>
      <c r="G109" t="s">
        <v>42</v>
      </c>
      <c r="H109">
        <v>3</v>
      </c>
      <c r="I109" t="s">
        <v>486</v>
      </c>
      <c r="J109">
        <v>0</v>
      </c>
      <c r="K109" s="1">
        <v>36155</v>
      </c>
      <c r="L109">
        <v>17.86894977</v>
      </c>
      <c r="M109" t="s">
        <v>487</v>
      </c>
      <c r="N109">
        <v>9973</v>
      </c>
      <c r="O109" t="s">
        <v>488</v>
      </c>
      <c r="P109" t="s">
        <v>2814</v>
      </c>
      <c r="Q109" t="s">
        <v>3482</v>
      </c>
      <c r="R109">
        <v>2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112</v>
      </c>
      <c r="CD109">
        <v>12</v>
      </c>
      <c r="CE109">
        <v>307</v>
      </c>
      <c r="CF109">
        <v>8</v>
      </c>
      <c r="CG109">
        <v>1</v>
      </c>
      <c r="CH109">
        <v>1</v>
      </c>
      <c r="CI109">
        <v>32</v>
      </c>
      <c r="CJ109">
        <v>36</v>
      </c>
      <c r="CK109">
        <v>22</v>
      </c>
      <c r="CL109">
        <v>0</v>
      </c>
      <c r="CM109">
        <v>0</v>
      </c>
      <c r="CN109">
        <v>0</v>
      </c>
      <c r="CO109">
        <v>3053.875</v>
      </c>
      <c r="CP109">
        <v>24431</v>
      </c>
    </row>
    <row r="110" spans="1:102" x14ac:dyDescent="0.35">
      <c r="A110" t="s">
        <v>489</v>
      </c>
      <c r="B110" t="s">
        <v>262</v>
      </c>
      <c r="C110" t="s">
        <v>45</v>
      </c>
      <c r="D110" t="s">
        <v>170</v>
      </c>
      <c r="E110">
        <v>1</v>
      </c>
      <c r="F110" t="s">
        <v>170</v>
      </c>
      <c r="G110" t="s">
        <v>215</v>
      </c>
      <c r="H110">
        <v>1</v>
      </c>
      <c r="I110" t="s">
        <v>41</v>
      </c>
      <c r="J110">
        <v>3</v>
      </c>
      <c r="K110" s="1">
        <v>36547</v>
      </c>
      <c r="L110">
        <v>17.885388129999999</v>
      </c>
      <c r="M110" t="s">
        <v>490</v>
      </c>
      <c r="N110">
        <v>9217</v>
      </c>
      <c r="O110" t="s">
        <v>491</v>
      </c>
      <c r="P110" t="s">
        <v>2815</v>
      </c>
      <c r="Q110" t="s">
        <v>3482</v>
      </c>
      <c r="R110">
        <v>69</v>
      </c>
      <c r="S110">
        <v>1</v>
      </c>
      <c r="T110">
        <v>3</v>
      </c>
      <c r="U110">
        <v>1</v>
      </c>
      <c r="V110">
        <v>14</v>
      </c>
      <c r="W110">
        <v>8</v>
      </c>
      <c r="X110">
        <v>5</v>
      </c>
      <c r="Y110">
        <v>0</v>
      </c>
      <c r="Z110">
        <v>0</v>
      </c>
      <c r="AA110">
        <v>0</v>
      </c>
      <c r="AB110">
        <v>5022</v>
      </c>
      <c r="AC110">
        <v>5022</v>
      </c>
      <c r="CD110">
        <v>16</v>
      </c>
      <c r="CE110">
        <v>434</v>
      </c>
      <c r="CF110">
        <v>12</v>
      </c>
      <c r="CG110">
        <v>14</v>
      </c>
      <c r="CH110">
        <v>2</v>
      </c>
      <c r="CI110">
        <v>56</v>
      </c>
      <c r="CJ110">
        <v>50</v>
      </c>
      <c r="CK110">
        <v>42</v>
      </c>
      <c r="CL110">
        <v>1</v>
      </c>
      <c r="CM110">
        <v>2</v>
      </c>
      <c r="CN110">
        <v>0</v>
      </c>
      <c r="CO110">
        <v>2855.916667</v>
      </c>
      <c r="CP110">
        <v>34271</v>
      </c>
    </row>
    <row r="111" spans="1:102" x14ac:dyDescent="0.35">
      <c r="A111" t="s">
        <v>492</v>
      </c>
      <c r="B111" t="s">
        <v>85</v>
      </c>
      <c r="C111" t="s">
        <v>45</v>
      </c>
      <c r="D111" t="s">
        <v>41</v>
      </c>
      <c r="E111">
        <v>8</v>
      </c>
      <c r="F111" t="s">
        <v>53</v>
      </c>
      <c r="G111" t="s">
        <v>92</v>
      </c>
      <c r="H111">
        <v>0</v>
      </c>
      <c r="I111" t="s">
        <v>41</v>
      </c>
      <c r="J111">
        <v>2</v>
      </c>
      <c r="K111" s="1">
        <v>40040</v>
      </c>
      <c r="L111">
        <v>17.89360731</v>
      </c>
      <c r="M111" t="s">
        <v>493</v>
      </c>
      <c r="N111">
        <v>119123</v>
      </c>
      <c r="O111" t="s">
        <v>494</v>
      </c>
      <c r="P111" t="s">
        <v>2816</v>
      </c>
      <c r="Q111" t="s">
        <v>3482</v>
      </c>
      <c r="R111">
        <v>10</v>
      </c>
      <c r="S111">
        <v>0</v>
      </c>
      <c r="T111">
        <v>0</v>
      </c>
      <c r="U111">
        <v>0</v>
      </c>
      <c r="V111">
        <v>7</v>
      </c>
      <c r="W111">
        <v>3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256</v>
      </c>
      <c r="CD111">
        <v>14</v>
      </c>
      <c r="CE111">
        <v>465</v>
      </c>
      <c r="CF111">
        <v>65</v>
      </c>
      <c r="CG111">
        <v>45</v>
      </c>
      <c r="CH111">
        <v>0</v>
      </c>
      <c r="CI111">
        <v>136</v>
      </c>
      <c r="CJ111">
        <v>110</v>
      </c>
      <c r="CK111">
        <v>61</v>
      </c>
      <c r="CL111">
        <v>2</v>
      </c>
      <c r="CM111">
        <v>0</v>
      </c>
      <c r="CN111">
        <v>4</v>
      </c>
      <c r="CO111">
        <v>465.72307690000002</v>
      </c>
      <c r="CP111">
        <v>30272</v>
      </c>
    </row>
    <row r="112" spans="1:102" x14ac:dyDescent="0.35">
      <c r="A112" t="s">
        <v>495</v>
      </c>
      <c r="B112" t="s">
        <v>246</v>
      </c>
      <c r="C112" t="s">
        <v>179</v>
      </c>
      <c r="D112" t="s">
        <v>81</v>
      </c>
      <c r="E112">
        <v>3</v>
      </c>
      <c r="F112" t="s">
        <v>96</v>
      </c>
      <c r="G112" t="s">
        <v>119</v>
      </c>
      <c r="H112">
        <v>4</v>
      </c>
      <c r="I112" t="s">
        <v>81</v>
      </c>
      <c r="J112">
        <v>0</v>
      </c>
      <c r="K112" s="1">
        <v>39914</v>
      </c>
      <c r="L112">
        <v>17.91278539</v>
      </c>
      <c r="M112" t="s">
        <v>496</v>
      </c>
      <c r="N112">
        <v>96148</v>
      </c>
      <c r="O112" t="s">
        <v>497</v>
      </c>
      <c r="P112" t="s">
        <v>2817</v>
      </c>
      <c r="Q112" t="s">
        <v>3482</v>
      </c>
      <c r="R112">
        <v>3</v>
      </c>
      <c r="S112">
        <v>0</v>
      </c>
      <c r="T112">
        <v>0</v>
      </c>
      <c r="U112">
        <v>0</v>
      </c>
      <c r="V112">
        <v>3</v>
      </c>
      <c r="W112">
        <v>0</v>
      </c>
      <c r="X112">
        <v>1</v>
      </c>
      <c r="Y112">
        <v>0</v>
      </c>
      <c r="Z112">
        <v>0</v>
      </c>
      <c r="AA112">
        <v>0</v>
      </c>
      <c r="AB112">
        <v>0</v>
      </c>
      <c r="AC112">
        <v>116</v>
      </c>
      <c r="CD112">
        <v>14</v>
      </c>
      <c r="CE112">
        <v>373</v>
      </c>
      <c r="CF112">
        <v>55</v>
      </c>
      <c r="CG112">
        <v>56</v>
      </c>
      <c r="CH112">
        <v>0</v>
      </c>
      <c r="CI112">
        <v>100</v>
      </c>
      <c r="CJ112">
        <v>138</v>
      </c>
      <c r="CK112">
        <v>24</v>
      </c>
      <c r="CL112">
        <v>0</v>
      </c>
      <c r="CM112">
        <v>0</v>
      </c>
      <c r="CN112">
        <v>2</v>
      </c>
      <c r="CO112">
        <v>441.58181819999999</v>
      </c>
      <c r="CP112">
        <v>24287</v>
      </c>
    </row>
    <row r="113" spans="1:102" x14ac:dyDescent="0.35">
      <c r="A113" t="s">
        <v>498</v>
      </c>
      <c r="B113" t="s">
        <v>85</v>
      </c>
      <c r="C113" t="s">
        <v>45</v>
      </c>
      <c r="D113" t="s">
        <v>87</v>
      </c>
      <c r="E113">
        <v>3</v>
      </c>
      <c r="F113" t="s">
        <v>87</v>
      </c>
      <c r="G113" t="s">
        <v>88</v>
      </c>
      <c r="H113">
        <v>0</v>
      </c>
      <c r="I113" t="s">
        <v>113</v>
      </c>
      <c r="J113">
        <v>4</v>
      </c>
      <c r="K113" s="1">
        <v>39442</v>
      </c>
      <c r="L113">
        <v>17.924885840000002</v>
      </c>
      <c r="M113" t="s">
        <v>499</v>
      </c>
      <c r="N113">
        <v>61674</v>
      </c>
      <c r="O113" t="s">
        <v>500</v>
      </c>
      <c r="P113" t="s">
        <v>2818</v>
      </c>
      <c r="Q113" t="s">
        <v>3482</v>
      </c>
      <c r="R113">
        <v>6</v>
      </c>
      <c r="S113">
        <v>0</v>
      </c>
      <c r="T113">
        <v>0</v>
      </c>
      <c r="U113">
        <v>0</v>
      </c>
      <c r="V113">
        <v>4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156</v>
      </c>
      <c r="CD113">
        <v>12</v>
      </c>
      <c r="CE113">
        <v>475</v>
      </c>
      <c r="CF113">
        <v>125</v>
      </c>
      <c r="CG113">
        <v>69</v>
      </c>
      <c r="CH113">
        <v>0</v>
      </c>
      <c r="CI113">
        <v>167</v>
      </c>
      <c r="CJ113">
        <v>171</v>
      </c>
      <c r="CK113">
        <v>59</v>
      </c>
      <c r="CL113">
        <v>0</v>
      </c>
      <c r="CM113">
        <v>4</v>
      </c>
      <c r="CN113">
        <v>25</v>
      </c>
      <c r="CO113">
        <v>223.47200000000001</v>
      </c>
      <c r="CP113">
        <v>27934</v>
      </c>
    </row>
    <row r="114" spans="1:102" x14ac:dyDescent="0.35">
      <c r="A114" t="s">
        <v>501</v>
      </c>
      <c r="B114" t="s">
        <v>502</v>
      </c>
      <c r="C114" t="s">
        <v>45</v>
      </c>
      <c r="D114" t="s">
        <v>180</v>
      </c>
      <c r="E114">
        <v>1</v>
      </c>
      <c r="F114" t="s">
        <v>46</v>
      </c>
      <c r="G114" t="s">
        <v>210</v>
      </c>
      <c r="H114">
        <v>4</v>
      </c>
      <c r="I114" t="s">
        <v>180</v>
      </c>
      <c r="J114">
        <v>1</v>
      </c>
      <c r="K114" s="1">
        <v>34804</v>
      </c>
      <c r="L114">
        <v>17.92762557</v>
      </c>
      <c r="M114" t="s">
        <v>503</v>
      </c>
      <c r="N114">
        <v>224358</v>
      </c>
      <c r="O114" t="s">
        <v>504</v>
      </c>
      <c r="P114" t="s">
        <v>2819</v>
      </c>
      <c r="Q114" t="s">
        <v>3482</v>
      </c>
      <c r="R114">
        <v>1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80</v>
      </c>
      <c r="CD114">
        <v>1</v>
      </c>
      <c r="CE114">
        <v>1</v>
      </c>
      <c r="CF114">
        <v>0</v>
      </c>
      <c r="CG114">
        <v>0</v>
      </c>
      <c r="CH114">
        <v>0</v>
      </c>
      <c r="CI114">
        <v>0</v>
      </c>
      <c r="CJ114">
        <v>1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80</v>
      </c>
    </row>
    <row r="115" spans="1:102" x14ac:dyDescent="0.35">
      <c r="A115" t="s">
        <v>505</v>
      </c>
      <c r="B115" t="s">
        <v>85</v>
      </c>
      <c r="C115" t="s">
        <v>506</v>
      </c>
      <c r="D115" t="s">
        <v>115</v>
      </c>
      <c r="E115">
        <v>13</v>
      </c>
      <c r="F115" t="s">
        <v>96</v>
      </c>
      <c r="G115" t="s">
        <v>199</v>
      </c>
      <c r="H115">
        <v>5</v>
      </c>
      <c r="I115" t="s">
        <v>115</v>
      </c>
      <c r="J115">
        <v>0</v>
      </c>
      <c r="K115" s="1">
        <v>33936</v>
      </c>
      <c r="L115">
        <v>17.930365299999998</v>
      </c>
      <c r="M115" t="s">
        <v>507</v>
      </c>
      <c r="N115">
        <v>9169</v>
      </c>
      <c r="O115" t="s">
        <v>508</v>
      </c>
      <c r="P115" t="s">
        <v>2820</v>
      </c>
      <c r="Q115" t="s">
        <v>3482</v>
      </c>
      <c r="R115">
        <v>28</v>
      </c>
      <c r="S115">
        <v>1</v>
      </c>
      <c r="T115">
        <v>0</v>
      </c>
      <c r="U115">
        <v>0</v>
      </c>
      <c r="V115">
        <v>17</v>
      </c>
      <c r="W115">
        <v>6</v>
      </c>
      <c r="X115">
        <v>0</v>
      </c>
      <c r="Y115">
        <v>0</v>
      </c>
      <c r="Z115">
        <v>0</v>
      </c>
      <c r="AA115">
        <v>0</v>
      </c>
      <c r="AB115">
        <v>1147</v>
      </c>
      <c r="AC115">
        <v>1147</v>
      </c>
      <c r="CD115">
        <v>5</v>
      </c>
      <c r="CE115">
        <v>211</v>
      </c>
      <c r="CF115">
        <v>35</v>
      </c>
      <c r="CG115">
        <v>0</v>
      </c>
      <c r="CH115">
        <v>0</v>
      </c>
      <c r="CI115">
        <v>74</v>
      </c>
      <c r="CJ115">
        <v>50</v>
      </c>
      <c r="CK115">
        <v>28</v>
      </c>
      <c r="CL115">
        <v>0</v>
      </c>
      <c r="CM115">
        <v>0</v>
      </c>
      <c r="CN115">
        <v>2</v>
      </c>
      <c r="CO115">
        <v>366</v>
      </c>
      <c r="CP115">
        <v>12810</v>
      </c>
    </row>
    <row r="116" spans="1:102" x14ac:dyDescent="0.35">
      <c r="A116" t="s">
        <v>509</v>
      </c>
      <c r="B116" t="s">
        <v>85</v>
      </c>
      <c r="C116" t="s">
        <v>45</v>
      </c>
      <c r="D116" t="s">
        <v>46</v>
      </c>
      <c r="E116">
        <v>1</v>
      </c>
      <c r="F116" t="s">
        <v>87</v>
      </c>
      <c r="G116" t="s">
        <v>215</v>
      </c>
      <c r="H116">
        <v>1</v>
      </c>
      <c r="I116" t="s">
        <v>46</v>
      </c>
      <c r="J116">
        <v>3</v>
      </c>
      <c r="K116" s="1">
        <v>41531</v>
      </c>
      <c r="L116">
        <v>17.930365299999998</v>
      </c>
      <c r="M116" t="s">
        <v>510</v>
      </c>
      <c r="N116">
        <v>197642</v>
      </c>
      <c r="O116" t="s">
        <v>511</v>
      </c>
      <c r="P116" t="s">
        <v>2821</v>
      </c>
      <c r="Q116" t="s">
        <v>3482</v>
      </c>
      <c r="R116">
        <v>4</v>
      </c>
      <c r="S116">
        <v>0</v>
      </c>
      <c r="T116">
        <v>1</v>
      </c>
      <c r="U116">
        <v>0</v>
      </c>
      <c r="V116">
        <v>4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25</v>
      </c>
      <c r="CD116">
        <v>18</v>
      </c>
      <c r="CE116">
        <v>332</v>
      </c>
      <c r="CF116">
        <v>88</v>
      </c>
      <c r="CG116">
        <v>28</v>
      </c>
      <c r="CH116">
        <v>0</v>
      </c>
      <c r="CI116">
        <v>127</v>
      </c>
      <c r="CJ116">
        <v>99</v>
      </c>
      <c r="CK116">
        <v>26</v>
      </c>
      <c r="CL116">
        <v>2</v>
      </c>
      <c r="CM116">
        <v>0</v>
      </c>
      <c r="CN116">
        <v>11</v>
      </c>
      <c r="CO116">
        <v>219.1590909</v>
      </c>
      <c r="CP116">
        <v>19286</v>
      </c>
    </row>
    <row r="117" spans="1:102" x14ac:dyDescent="0.35">
      <c r="A117" t="s">
        <v>512</v>
      </c>
      <c r="B117" t="s">
        <v>102</v>
      </c>
      <c r="C117" t="s">
        <v>513</v>
      </c>
      <c r="D117" t="s">
        <v>198</v>
      </c>
      <c r="E117">
        <v>1</v>
      </c>
      <c r="F117" t="s">
        <v>113</v>
      </c>
      <c r="G117" t="s">
        <v>215</v>
      </c>
      <c r="H117">
        <v>1</v>
      </c>
      <c r="I117" t="s">
        <v>198</v>
      </c>
      <c r="J117">
        <v>3</v>
      </c>
      <c r="K117" s="1">
        <v>38482</v>
      </c>
      <c r="L117">
        <v>17.933105019999999</v>
      </c>
      <c r="M117" t="s">
        <v>514</v>
      </c>
      <c r="N117">
        <v>31698</v>
      </c>
      <c r="O117" t="s">
        <v>515</v>
      </c>
      <c r="P117" t="s">
        <v>2822</v>
      </c>
      <c r="Q117" t="s">
        <v>3482</v>
      </c>
      <c r="R117">
        <v>1</v>
      </c>
      <c r="S117">
        <v>0</v>
      </c>
      <c r="T117">
        <v>0</v>
      </c>
      <c r="U117">
        <v>0</v>
      </c>
      <c r="V117">
        <v>1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CD117">
        <v>7</v>
      </c>
      <c r="CE117">
        <v>639</v>
      </c>
      <c r="CF117">
        <v>22</v>
      </c>
      <c r="CG117">
        <v>27</v>
      </c>
      <c r="CH117">
        <v>7</v>
      </c>
      <c r="CI117">
        <v>64</v>
      </c>
      <c r="CJ117">
        <v>112</v>
      </c>
      <c r="CK117">
        <v>164</v>
      </c>
      <c r="CL117">
        <v>6</v>
      </c>
      <c r="CM117">
        <v>3</v>
      </c>
      <c r="CN117">
        <v>1</v>
      </c>
      <c r="CO117">
        <v>2326.909091</v>
      </c>
      <c r="CP117">
        <v>51192</v>
      </c>
      <c r="CS117" t="s">
        <v>513</v>
      </c>
      <c r="CT117" t="s">
        <v>516</v>
      </c>
      <c r="CU117">
        <v>6</v>
      </c>
      <c r="CV117">
        <v>0</v>
      </c>
      <c r="CW117">
        <v>34.24885845</v>
      </c>
      <c r="CX117">
        <v>16.315753430000001</v>
      </c>
    </row>
    <row r="118" spans="1:102" x14ac:dyDescent="0.35">
      <c r="A118" t="s">
        <v>517</v>
      </c>
      <c r="B118" t="s">
        <v>85</v>
      </c>
      <c r="C118" t="s">
        <v>45</v>
      </c>
      <c r="D118" t="s">
        <v>41</v>
      </c>
      <c r="E118">
        <v>1</v>
      </c>
      <c r="F118" t="s">
        <v>41</v>
      </c>
      <c r="G118" t="s">
        <v>67</v>
      </c>
      <c r="H118">
        <v>2</v>
      </c>
      <c r="I118" t="s">
        <v>73</v>
      </c>
      <c r="J118">
        <v>3</v>
      </c>
      <c r="K118" s="1">
        <v>44577</v>
      </c>
      <c r="L118">
        <v>17.933105019999999</v>
      </c>
      <c r="M118" t="s">
        <v>518</v>
      </c>
      <c r="N118">
        <v>670877</v>
      </c>
      <c r="O118" t="s">
        <v>519</v>
      </c>
      <c r="P118" t="s">
        <v>2823</v>
      </c>
      <c r="Q118" t="s">
        <v>3482</v>
      </c>
      <c r="R118">
        <v>1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3</v>
      </c>
      <c r="CD118">
        <v>7</v>
      </c>
      <c r="CE118">
        <v>67</v>
      </c>
      <c r="CF118">
        <v>29</v>
      </c>
      <c r="CG118">
        <v>5</v>
      </c>
      <c r="CH118">
        <v>0</v>
      </c>
      <c r="CI118">
        <v>9</v>
      </c>
      <c r="CJ118">
        <v>17</v>
      </c>
      <c r="CK118">
        <v>4</v>
      </c>
      <c r="CL118">
        <v>0</v>
      </c>
      <c r="CM118">
        <v>0</v>
      </c>
      <c r="CN118">
        <v>0</v>
      </c>
      <c r="CO118">
        <v>176.41379309999999</v>
      </c>
      <c r="CP118">
        <v>5116</v>
      </c>
    </row>
    <row r="119" spans="1:102" x14ac:dyDescent="0.35">
      <c r="A119" t="s">
        <v>520</v>
      </c>
      <c r="B119" t="s">
        <v>58</v>
      </c>
      <c r="C119" t="s">
        <v>482</v>
      </c>
      <c r="D119" t="s">
        <v>198</v>
      </c>
      <c r="E119">
        <v>2</v>
      </c>
      <c r="F119" t="s">
        <v>198</v>
      </c>
      <c r="G119" t="s">
        <v>199</v>
      </c>
      <c r="H119">
        <v>5</v>
      </c>
      <c r="I119" t="s">
        <v>81</v>
      </c>
      <c r="J119">
        <v>0</v>
      </c>
      <c r="K119" s="1">
        <v>40110</v>
      </c>
      <c r="L119">
        <v>17.94680365</v>
      </c>
      <c r="M119" t="s">
        <v>521</v>
      </c>
      <c r="N119">
        <v>88721</v>
      </c>
      <c r="O119" t="s">
        <v>522</v>
      </c>
      <c r="P119" t="s">
        <v>2824</v>
      </c>
      <c r="Q119" t="s">
        <v>3482</v>
      </c>
      <c r="R119">
        <v>4</v>
      </c>
      <c r="S119">
        <v>0</v>
      </c>
      <c r="T119">
        <v>0</v>
      </c>
      <c r="U119">
        <v>0</v>
      </c>
      <c r="V119">
        <v>3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166</v>
      </c>
      <c r="AQ119" t="s">
        <v>3481</v>
      </c>
      <c r="AR119">
        <v>97</v>
      </c>
      <c r="AS119">
        <v>4</v>
      </c>
      <c r="AT119">
        <v>2</v>
      </c>
      <c r="AU119">
        <v>2</v>
      </c>
      <c r="AV119">
        <v>10</v>
      </c>
      <c r="AW119">
        <v>4</v>
      </c>
      <c r="AX119">
        <v>20</v>
      </c>
      <c r="AY119">
        <v>0</v>
      </c>
      <c r="AZ119">
        <v>2</v>
      </c>
      <c r="BA119">
        <v>0</v>
      </c>
      <c r="BB119">
        <v>1942</v>
      </c>
      <c r="BC119">
        <v>7766</v>
      </c>
      <c r="BD119" t="s">
        <v>3480</v>
      </c>
      <c r="BE119">
        <v>94</v>
      </c>
      <c r="BF119">
        <v>7</v>
      </c>
      <c r="BG119">
        <v>4</v>
      </c>
      <c r="BH119">
        <v>2</v>
      </c>
      <c r="BI119">
        <v>4</v>
      </c>
      <c r="BJ119">
        <v>2</v>
      </c>
      <c r="BK119">
        <v>17</v>
      </c>
      <c r="BL119">
        <v>1</v>
      </c>
      <c r="BM119">
        <v>1</v>
      </c>
      <c r="BN119">
        <v>0</v>
      </c>
      <c r="BO119">
        <v>1152</v>
      </c>
      <c r="BP119">
        <v>8062</v>
      </c>
      <c r="CD119">
        <v>18</v>
      </c>
      <c r="CE119">
        <v>297</v>
      </c>
      <c r="CF119">
        <v>14</v>
      </c>
      <c r="CG119">
        <v>7</v>
      </c>
      <c r="CH119">
        <v>6</v>
      </c>
      <c r="CI119">
        <v>25</v>
      </c>
      <c r="CJ119">
        <v>10</v>
      </c>
      <c r="CK119">
        <v>58</v>
      </c>
      <c r="CL119">
        <v>5</v>
      </c>
      <c r="CM119">
        <v>3</v>
      </c>
      <c r="CN119">
        <v>0</v>
      </c>
      <c r="CO119">
        <v>1752.5714290000001</v>
      </c>
      <c r="CP119">
        <v>24536</v>
      </c>
      <c r="CS119" t="s">
        <v>482</v>
      </c>
      <c r="CT119" t="s">
        <v>105</v>
      </c>
      <c r="CU119">
        <v>25</v>
      </c>
      <c r="CV119">
        <v>1</v>
      </c>
      <c r="CW119">
        <v>18.746118719999998</v>
      </c>
      <c r="CX119">
        <v>0.79931507099999999</v>
      </c>
    </row>
    <row r="120" spans="1:102" x14ac:dyDescent="0.35">
      <c r="A120" t="s">
        <v>523</v>
      </c>
      <c r="B120" t="s">
        <v>149</v>
      </c>
      <c r="C120" t="s">
        <v>45</v>
      </c>
      <c r="D120" t="s">
        <v>113</v>
      </c>
      <c r="E120">
        <v>1</v>
      </c>
      <c r="F120" t="s">
        <v>115</v>
      </c>
      <c r="G120" t="s">
        <v>215</v>
      </c>
      <c r="H120">
        <v>1</v>
      </c>
      <c r="I120" t="s">
        <v>113</v>
      </c>
      <c r="J120">
        <v>3</v>
      </c>
      <c r="K120" s="1">
        <v>43523</v>
      </c>
      <c r="L120">
        <v>17.955022830000001</v>
      </c>
      <c r="M120" t="s">
        <v>524</v>
      </c>
      <c r="N120">
        <v>505219</v>
      </c>
      <c r="O120" t="s">
        <v>525</v>
      </c>
      <c r="P120" t="s">
        <v>2825</v>
      </c>
      <c r="Q120" t="s">
        <v>3482</v>
      </c>
      <c r="R120">
        <v>5</v>
      </c>
      <c r="S120">
        <v>0</v>
      </c>
      <c r="T120">
        <v>0</v>
      </c>
      <c r="U120">
        <v>0</v>
      </c>
      <c r="V120">
        <v>5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63</v>
      </c>
      <c r="CD120">
        <v>13</v>
      </c>
      <c r="CE120">
        <v>168</v>
      </c>
      <c r="CF120">
        <v>23</v>
      </c>
      <c r="CG120">
        <v>19</v>
      </c>
      <c r="CH120">
        <v>0</v>
      </c>
      <c r="CI120">
        <v>28</v>
      </c>
      <c r="CJ120">
        <v>22</v>
      </c>
      <c r="CK120">
        <v>24</v>
      </c>
      <c r="CL120">
        <v>0</v>
      </c>
      <c r="CM120">
        <v>0</v>
      </c>
      <c r="CN120">
        <v>1</v>
      </c>
      <c r="CO120">
        <v>563.17391299999997</v>
      </c>
      <c r="CP120">
        <v>12953</v>
      </c>
    </row>
    <row r="121" spans="1:102" x14ac:dyDescent="0.35">
      <c r="A121" t="s">
        <v>526</v>
      </c>
      <c r="B121" t="s">
        <v>58</v>
      </c>
      <c r="C121" t="s">
        <v>45</v>
      </c>
      <c r="D121" t="s">
        <v>155</v>
      </c>
      <c r="E121">
        <v>17</v>
      </c>
      <c r="F121" t="s">
        <v>155</v>
      </c>
      <c r="G121" t="s">
        <v>277</v>
      </c>
      <c r="H121">
        <v>1</v>
      </c>
      <c r="I121" t="s">
        <v>237</v>
      </c>
      <c r="J121">
        <v>1</v>
      </c>
      <c r="K121" s="1">
        <v>38292</v>
      </c>
      <c r="L121">
        <v>17.971461189999999</v>
      </c>
      <c r="M121" t="s">
        <v>527</v>
      </c>
      <c r="N121">
        <v>28810</v>
      </c>
      <c r="O121" t="s">
        <v>528</v>
      </c>
      <c r="P121" t="s">
        <v>2826</v>
      </c>
      <c r="Q121" t="s">
        <v>3482</v>
      </c>
      <c r="R121">
        <v>188</v>
      </c>
      <c r="S121">
        <v>4</v>
      </c>
      <c r="T121">
        <v>6</v>
      </c>
      <c r="U121">
        <v>2</v>
      </c>
      <c r="V121">
        <v>32</v>
      </c>
      <c r="W121">
        <v>18</v>
      </c>
      <c r="X121">
        <v>8</v>
      </c>
      <c r="Y121">
        <v>1</v>
      </c>
      <c r="Z121">
        <v>0</v>
      </c>
      <c r="AA121">
        <v>0</v>
      </c>
      <c r="AB121">
        <v>3606</v>
      </c>
      <c r="AC121">
        <v>14423</v>
      </c>
      <c r="CD121">
        <v>11</v>
      </c>
      <c r="CE121">
        <v>426</v>
      </c>
      <c r="CF121">
        <v>15</v>
      </c>
      <c r="CG121">
        <v>11</v>
      </c>
      <c r="CH121">
        <v>3</v>
      </c>
      <c r="CI121">
        <v>42</v>
      </c>
      <c r="CJ121">
        <v>27</v>
      </c>
      <c r="CK121">
        <v>32</v>
      </c>
      <c r="CL121">
        <v>1</v>
      </c>
      <c r="CM121">
        <v>3</v>
      </c>
      <c r="CN121">
        <v>0</v>
      </c>
      <c r="CO121">
        <v>2333</v>
      </c>
      <c r="CP121">
        <v>34995</v>
      </c>
    </row>
    <row r="122" spans="1:102" x14ac:dyDescent="0.35">
      <c r="A122" t="s">
        <v>529</v>
      </c>
      <c r="B122" t="s">
        <v>102</v>
      </c>
      <c r="C122" t="s">
        <v>36</v>
      </c>
      <c r="D122" t="s">
        <v>60</v>
      </c>
      <c r="E122">
        <v>1</v>
      </c>
      <c r="F122" t="s">
        <v>389</v>
      </c>
      <c r="G122" t="s">
        <v>362</v>
      </c>
      <c r="H122">
        <v>5</v>
      </c>
      <c r="I122" t="s">
        <v>60</v>
      </c>
      <c r="J122">
        <v>1</v>
      </c>
      <c r="K122" s="1">
        <v>38122</v>
      </c>
      <c r="L122">
        <v>17.971461189999999</v>
      </c>
      <c r="M122" t="s">
        <v>530</v>
      </c>
      <c r="N122">
        <v>27614</v>
      </c>
      <c r="O122" t="s">
        <v>531</v>
      </c>
      <c r="P122" t="s">
        <v>2827</v>
      </c>
      <c r="Q122" t="s">
        <v>3482</v>
      </c>
      <c r="R122">
        <v>311</v>
      </c>
      <c r="S122">
        <v>32</v>
      </c>
      <c r="T122">
        <v>34</v>
      </c>
      <c r="U122">
        <v>0</v>
      </c>
      <c r="V122">
        <v>72</v>
      </c>
      <c r="W122">
        <v>111</v>
      </c>
      <c r="X122">
        <v>23</v>
      </c>
      <c r="Y122">
        <v>0</v>
      </c>
      <c r="Z122">
        <v>1</v>
      </c>
      <c r="AA122">
        <v>2</v>
      </c>
      <c r="AB122">
        <v>670</v>
      </c>
      <c r="AC122">
        <v>21432</v>
      </c>
      <c r="CD122">
        <v>7</v>
      </c>
      <c r="CE122">
        <v>442</v>
      </c>
      <c r="CF122">
        <v>47</v>
      </c>
      <c r="CG122">
        <v>44</v>
      </c>
      <c r="CH122">
        <v>0</v>
      </c>
      <c r="CI122">
        <v>115</v>
      </c>
      <c r="CJ122">
        <v>149</v>
      </c>
      <c r="CK122">
        <v>32</v>
      </c>
      <c r="CL122">
        <v>0</v>
      </c>
      <c r="CM122">
        <v>2</v>
      </c>
      <c r="CN122">
        <v>2</v>
      </c>
      <c r="CO122">
        <v>627.31914889999996</v>
      </c>
      <c r="CP122">
        <v>29484</v>
      </c>
      <c r="CS122" t="s">
        <v>36</v>
      </c>
      <c r="CT122" t="s">
        <v>532</v>
      </c>
      <c r="CU122">
        <v>46</v>
      </c>
      <c r="CV122">
        <v>3</v>
      </c>
      <c r="CW122">
        <v>22.01369863</v>
      </c>
      <c r="CX122">
        <v>4.0422374400000001</v>
      </c>
    </row>
    <row r="123" spans="1:102" x14ac:dyDescent="0.35">
      <c r="A123" t="s">
        <v>533</v>
      </c>
      <c r="B123" t="s">
        <v>262</v>
      </c>
      <c r="C123" t="s">
        <v>45</v>
      </c>
      <c r="D123" t="s">
        <v>60</v>
      </c>
      <c r="E123">
        <v>5</v>
      </c>
      <c r="F123" t="s">
        <v>60</v>
      </c>
      <c r="G123" t="s">
        <v>75</v>
      </c>
      <c r="H123">
        <v>2</v>
      </c>
      <c r="I123" t="s">
        <v>52</v>
      </c>
      <c r="J123">
        <v>1</v>
      </c>
      <c r="K123" s="1">
        <v>37306</v>
      </c>
      <c r="L123">
        <v>17.971461189999999</v>
      </c>
      <c r="M123" t="s">
        <v>534</v>
      </c>
      <c r="N123">
        <v>3868</v>
      </c>
      <c r="O123" t="s">
        <v>535</v>
      </c>
      <c r="P123" t="s">
        <v>2828</v>
      </c>
      <c r="Q123" t="s">
        <v>3482</v>
      </c>
      <c r="R123">
        <v>37</v>
      </c>
      <c r="S123">
        <v>1</v>
      </c>
      <c r="T123">
        <v>3</v>
      </c>
      <c r="U123">
        <v>0</v>
      </c>
      <c r="V123">
        <v>16</v>
      </c>
      <c r="W123">
        <v>2</v>
      </c>
      <c r="X123">
        <v>4</v>
      </c>
      <c r="Y123">
        <v>0</v>
      </c>
      <c r="Z123">
        <v>0</v>
      </c>
      <c r="AA123">
        <v>0</v>
      </c>
      <c r="AB123">
        <v>2084</v>
      </c>
      <c r="AC123">
        <v>2084</v>
      </c>
      <c r="CD123">
        <v>12</v>
      </c>
      <c r="CE123">
        <v>272</v>
      </c>
      <c r="CF123">
        <v>20</v>
      </c>
      <c r="CG123">
        <v>20</v>
      </c>
      <c r="CH123">
        <v>0</v>
      </c>
      <c r="CI123">
        <v>25</v>
      </c>
      <c r="CJ123">
        <v>20</v>
      </c>
      <c r="CK123">
        <v>20</v>
      </c>
      <c r="CL123">
        <v>2</v>
      </c>
      <c r="CM123">
        <v>1</v>
      </c>
      <c r="CN123">
        <v>0</v>
      </c>
      <c r="CO123">
        <v>1105.75</v>
      </c>
      <c r="CP123">
        <v>22115</v>
      </c>
    </row>
    <row r="124" spans="1:102" x14ac:dyDescent="0.35">
      <c r="A124" t="s">
        <v>536</v>
      </c>
      <c r="B124" t="s">
        <v>85</v>
      </c>
      <c r="C124" t="s">
        <v>45</v>
      </c>
      <c r="D124" t="s">
        <v>113</v>
      </c>
      <c r="E124">
        <v>3</v>
      </c>
      <c r="F124" t="s">
        <v>113</v>
      </c>
      <c r="G124" t="s">
        <v>199</v>
      </c>
      <c r="H124">
        <v>5</v>
      </c>
      <c r="I124" t="s">
        <v>232</v>
      </c>
      <c r="J124">
        <v>0</v>
      </c>
      <c r="K124" s="1">
        <v>39767</v>
      </c>
      <c r="L124">
        <v>17.971461189999999</v>
      </c>
      <c r="M124" t="s">
        <v>537</v>
      </c>
      <c r="N124">
        <v>67063</v>
      </c>
      <c r="O124" t="s">
        <v>538</v>
      </c>
      <c r="P124" t="s">
        <v>2829</v>
      </c>
      <c r="Q124" t="s">
        <v>3482</v>
      </c>
      <c r="R124">
        <v>283</v>
      </c>
      <c r="S124">
        <v>56</v>
      </c>
      <c r="T124">
        <v>36</v>
      </c>
      <c r="U124">
        <v>0</v>
      </c>
      <c r="V124">
        <v>114</v>
      </c>
      <c r="W124">
        <v>91</v>
      </c>
      <c r="X124">
        <v>13</v>
      </c>
      <c r="Y124">
        <v>0</v>
      </c>
      <c r="Z124">
        <v>0</v>
      </c>
      <c r="AA124">
        <v>0</v>
      </c>
      <c r="AB124">
        <v>282</v>
      </c>
      <c r="AC124">
        <v>15819</v>
      </c>
      <c r="CD124">
        <v>12</v>
      </c>
      <c r="CE124">
        <v>394</v>
      </c>
      <c r="CF124">
        <v>85</v>
      </c>
      <c r="CG124">
        <v>50</v>
      </c>
      <c r="CH124">
        <v>0</v>
      </c>
      <c r="CI124">
        <v>134</v>
      </c>
      <c r="CJ124">
        <v>138</v>
      </c>
      <c r="CK124">
        <v>17</v>
      </c>
      <c r="CL124">
        <v>0</v>
      </c>
      <c r="CM124">
        <v>0</v>
      </c>
      <c r="CN124">
        <v>2</v>
      </c>
      <c r="CO124">
        <v>278.18823529999997</v>
      </c>
      <c r="CP124">
        <v>23646</v>
      </c>
      <c r="CS124" t="s">
        <v>45</v>
      </c>
      <c r="CT124" t="s">
        <v>539</v>
      </c>
      <c r="CU124">
        <v>42</v>
      </c>
      <c r="CV124">
        <v>16</v>
      </c>
      <c r="CW124">
        <v>20.34155251</v>
      </c>
      <c r="CX124">
        <v>2.3700913209999999</v>
      </c>
    </row>
    <row r="125" spans="1:102" x14ac:dyDescent="0.35">
      <c r="A125" t="s">
        <v>540</v>
      </c>
      <c r="B125" t="s">
        <v>58</v>
      </c>
      <c r="C125" t="s">
        <v>45</v>
      </c>
      <c r="D125" t="s">
        <v>60</v>
      </c>
      <c r="E125">
        <v>2</v>
      </c>
      <c r="F125" t="s">
        <v>60</v>
      </c>
      <c r="G125" t="s">
        <v>392</v>
      </c>
      <c r="H125">
        <v>3</v>
      </c>
      <c r="I125" t="s">
        <v>155</v>
      </c>
      <c r="J125">
        <v>2</v>
      </c>
      <c r="K125" s="1">
        <v>38327</v>
      </c>
      <c r="L125">
        <v>17.987899540000001</v>
      </c>
      <c r="M125" t="s">
        <v>541</v>
      </c>
      <c r="N125">
        <v>29149</v>
      </c>
      <c r="O125" t="s">
        <v>542</v>
      </c>
      <c r="P125" t="s">
        <v>2830</v>
      </c>
      <c r="Q125" t="s">
        <v>3482</v>
      </c>
      <c r="R125">
        <v>36</v>
      </c>
      <c r="S125">
        <v>1</v>
      </c>
      <c r="T125">
        <v>0</v>
      </c>
      <c r="U125">
        <v>0</v>
      </c>
      <c r="V125">
        <v>9</v>
      </c>
      <c r="W125">
        <v>3</v>
      </c>
      <c r="X125">
        <v>7</v>
      </c>
      <c r="Y125">
        <v>1</v>
      </c>
      <c r="Z125">
        <v>0</v>
      </c>
      <c r="AA125">
        <v>0</v>
      </c>
      <c r="AB125">
        <v>2498</v>
      </c>
      <c r="AC125">
        <v>2498</v>
      </c>
      <c r="CD125">
        <v>8</v>
      </c>
      <c r="CE125">
        <v>255</v>
      </c>
      <c r="CF125">
        <v>8</v>
      </c>
      <c r="CG125">
        <v>2</v>
      </c>
      <c r="CH125">
        <v>1</v>
      </c>
      <c r="CI125">
        <v>21</v>
      </c>
      <c r="CJ125">
        <v>27</v>
      </c>
      <c r="CK125">
        <v>22</v>
      </c>
      <c r="CL125">
        <v>1</v>
      </c>
      <c r="CM125">
        <v>0</v>
      </c>
      <c r="CN125">
        <v>0</v>
      </c>
      <c r="CO125">
        <v>2608.625</v>
      </c>
      <c r="CP125">
        <v>20869</v>
      </c>
    </row>
    <row r="126" spans="1:102" x14ac:dyDescent="0.35">
      <c r="A126" t="s">
        <v>543</v>
      </c>
      <c r="B126" t="s">
        <v>85</v>
      </c>
      <c r="C126" t="s">
        <v>506</v>
      </c>
      <c r="D126" t="s">
        <v>80</v>
      </c>
      <c r="E126">
        <v>2</v>
      </c>
      <c r="F126" t="s">
        <v>80</v>
      </c>
      <c r="G126" t="s">
        <v>98</v>
      </c>
      <c r="H126">
        <v>0</v>
      </c>
      <c r="I126" t="s">
        <v>405</v>
      </c>
      <c r="J126">
        <v>0</v>
      </c>
      <c r="K126" s="1">
        <v>38829</v>
      </c>
      <c r="L126">
        <v>17.99885845</v>
      </c>
      <c r="M126" t="s">
        <v>544</v>
      </c>
      <c r="N126">
        <v>39532</v>
      </c>
      <c r="O126" t="s">
        <v>545</v>
      </c>
      <c r="P126" t="s">
        <v>2831</v>
      </c>
      <c r="Q126" t="s">
        <v>3482</v>
      </c>
      <c r="R126">
        <v>204</v>
      </c>
      <c r="S126">
        <v>27</v>
      </c>
      <c r="T126">
        <v>18</v>
      </c>
      <c r="U126">
        <v>0</v>
      </c>
      <c r="V126">
        <v>107</v>
      </c>
      <c r="W126">
        <v>62</v>
      </c>
      <c r="X126">
        <v>18</v>
      </c>
      <c r="Y126">
        <v>1</v>
      </c>
      <c r="Z126">
        <v>0</v>
      </c>
      <c r="AA126">
        <v>0</v>
      </c>
      <c r="AB126">
        <v>353</v>
      </c>
      <c r="AC126">
        <v>9525</v>
      </c>
      <c r="CD126">
        <v>9</v>
      </c>
      <c r="CE126">
        <v>267</v>
      </c>
      <c r="CF126">
        <v>42</v>
      </c>
      <c r="CG126">
        <v>29</v>
      </c>
      <c r="CH126">
        <v>0</v>
      </c>
      <c r="CI126">
        <v>134</v>
      </c>
      <c r="CJ126">
        <v>79</v>
      </c>
      <c r="CK126">
        <v>21</v>
      </c>
      <c r="CL126">
        <v>1</v>
      </c>
      <c r="CM126">
        <v>0</v>
      </c>
      <c r="CN126">
        <v>1</v>
      </c>
      <c r="CO126">
        <v>306.57142859999999</v>
      </c>
      <c r="CP126">
        <v>12876</v>
      </c>
    </row>
    <row r="127" spans="1:102" x14ac:dyDescent="0.35">
      <c r="A127" t="s">
        <v>546</v>
      </c>
      <c r="B127" t="s">
        <v>85</v>
      </c>
      <c r="C127" t="s">
        <v>179</v>
      </c>
      <c r="D127" t="s">
        <v>38</v>
      </c>
      <c r="E127">
        <v>3</v>
      </c>
      <c r="F127" t="s">
        <v>38</v>
      </c>
      <c r="G127" t="s">
        <v>251</v>
      </c>
      <c r="H127">
        <v>1</v>
      </c>
      <c r="I127" t="s">
        <v>174</v>
      </c>
      <c r="J127">
        <v>2</v>
      </c>
      <c r="K127" s="1">
        <v>38249</v>
      </c>
      <c r="L127">
        <v>18</v>
      </c>
      <c r="M127" t="s">
        <v>547</v>
      </c>
      <c r="N127">
        <v>28244</v>
      </c>
      <c r="O127" t="s">
        <v>548</v>
      </c>
      <c r="P127" t="s">
        <v>2832</v>
      </c>
      <c r="Q127" t="s">
        <v>3482</v>
      </c>
      <c r="R127">
        <v>32</v>
      </c>
      <c r="S127">
        <v>10</v>
      </c>
      <c r="T127">
        <v>4</v>
      </c>
      <c r="U127">
        <v>0</v>
      </c>
      <c r="V127">
        <v>6</v>
      </c>
      <c r="W127">
        <v>24</v>
      </c>
      <c r="X127">
        <v>2</v>
      </c>
      <c r="Y127">
        <v>0</v>
      </c>
      <c r="Z127">
        <v>0</v>
      </c>
      <c r="AA127">
        <v>0</v>
      </c>
      <c r="AB127">
        <v>199</v>
      </c>
      <c r="AC127">
        <v>1988</v>
      </c>
      <c r="CD127">
        <v>11</v>
      </c>
      <c r="CE127">
        <v>324</v>
      </c>
      <c r="CF127">
        <v>64</v>
      </c>
      <c r="CG127">
        <v>26</v>
      </c>
      <c r="CH127">
        <v>2</v>
      </c>
      <c r="CI127">
        <v>108</v>
      </c>
      <c r="CJ127">
        <v>123</v>
      </c>
      <c r="CK127">
        <v>42</v>
      </c>
      <c r="CL127">
        <v>0</v>
      </c>
      <c r="CM127">
        <v>2</v>
      </c>
      <c r="CN127">
        <v>1</v>
      </c>
      <c r="CO127">
        <v>302.046875</v>
      </c>
      <c r="CP127">
        <v>19331</v>
      </c>
      <c r="CS127" t="s">
        <v>183</v>
      </c>
      <c r="CT127" t="s">
        <v>549</v>
      </c>
      <c r="CU127">
        <v>7</v>
      </c>
      <c r="CV127">
        <v>0</v>
      </c>
      <c r="CW127">
        <v>22.694063929999999</v>
      </c>
      <c r="CX127">
        <v>4.6940639270000002</v>
      </c>
    </row>
    <row r="128" spans="1:102" x14ac:dyDescent="0.35">
      <c r="A128" t="s">
        <v>550</v>
      </c>
      <c r="B128" t="s">
        <v>85</v>
      </c>
      <c r="C128" t="s">
        <v>45</v>
      </c>
      <c r="D128" t="s">
        <v>97</v>
      </c>
      <c r="E128">
        <v>3</v>
      </c>
      <c r="F128" t="s">
        <v>97</v>
      </c>
      <c r="G128" t="s">
        <v>39</v>
      </c>
      <c r="H128">
        <v>0</v>
      </c>
      <c r="I128" t="s">
        <v>87</v>
      </c>
      <c r="J128">
        <v>1</v>
      </c>
      <c r="K128" s="1">
        <v>40292</v>
      </c>
      <c r="L128">
        <v>18.008219180000001</v>
      </c>
      <c r="M128" t="s">
        <v>551</v>
      </c>
      <c r="N128">
        <v>127802</v>
      </c>
      <c r="O128" t="s">
        <v>552</v>
      </c>
      <c r="P128" t="s">
        <v>2833</v>
      </c>
      <c r="Q128" t="s">
        <v>3482</v>
      </c>
      <c r="R128">
        <v>3</v>
      </c>
      <c r="S128">
        <v>1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195</v>
      </c>
      <c r="AC128">
        <v>195</v>
      </c>
      <c r="CD128">
        <v>11</v>
      </c>
      <c r="CE128">
        <v>348</v>
      </c>
      <c r="CF128">
        <v>76</v>
      </c>
      <c r="CG128">
        <v>22</v>
      </c>
      <c r="CH128">
        <v>0</v>
      </c>
      <c r="CI128">
        <v>130</v>
      </c>
      <c r="CJ128">
        <v>146</v>
      </c>
      <c r="CK128">
        <v>16</v>
      </c>
      <c r="CL128">
        <v>0</v>
      </c>
      <c r="CM128">
        <v>0</v>
      </c>
      <c r="CN128">
        <v>4</v>
      </c>
      <c r="CO128">
        <v>254.80263160000001</v>
      </c>
      <c r="CP128">
        <v>19365</v>
      </c>
    </row>
    <row r="129" spans="1:102" x14ac:dyDescent="0.35">
      <c r="A129" t="s">
        <v>553</v>
      </c>
      <c r="B129" t="s">
        <v>102</v>
      </c>
      <c r="C129" t="s">
        <v>45</v>
      </c>
      <c r="D129" t="s">
        <v>66</v>
      </c>
      <c r="E129">
        <v>1</v>
      </c>
      <c r="F129" t="s">
        <v>66</v>
      </c>
      <c r="G129" t="s">
        <v>277</v>
      </c>
      <c r="H129">
        <v>1</v>
      </c>
      <c r="I129" t="s">
        <v>96</v>
      </c>
      <c r="J129">
        <v>1</v>
      </c>
      <c r="K129" s="1">
        <v>42505</v>
      </c>
      <c r="L129">
        <v>18.01917808</v>
      </c>
      <c r="M129" t="s">
        <v>554</v>
      </c>
      <c r="N129">
        <v>387331</v>
      </c>
      <c r="O129" t="s">
        <v>555</v>
      </c>
      <c r="P129" t="s">
        <v>2834</v>
      </c>
      <c r="Q129" t="s">
        <v>3482</v>
      </c>
      <c r="R129">
        <v>22</v>
      </c>
      <c r="S129">
        <v>1</v>
      </c>
      <c r="T129">
        <v>0</v>
      </c>
      <c r="U129">
        <v>0</v>
      </c>
      <c r="V129">
        <v>11</v>
      </c>
      <c r="W129">
        <v>9</v>
      </c>
      <c r="X129">
        <v>5</v>
      </c>
      <c r="Y129">
        <v>0</v>
      </c>
      <c r="Z129">
        <v>0</v>
      </c>
      <c r="AA129">
        <v>0</v>
      </c>
      <c r="AB129">
        <v>876</v>
      </c>
      <c r="AC129">
        <v>876</v>
      </c>
      <c r="CD129">
        <v>7</v>
      </c>
      <c r="CE129">
        <v>163</v>
      </c>
      <c r="CF129">
        <v>3</v>
      </c>
      <c r="CG129">
        <v>4</v>
      </c>
      <c r="CH129">
        <v>0</v>
      </c>
      <c r="CI129">
        <v>44</v>
      </c>
      <c r="CJ129">
        <v>44</v>
      </c>
      <c r="CK129">
        <v>38</v>
      </c>
      <c r="CL129">
        <v>0</v>
      </c>
      <c r="CM129">
        <v>0</v>
      </c>
      <c r="CN129">
        <v>0</v>
      </c>
      <c r="CO129">
        <v>3577</v>
      </c>
      <c r="CP129">
        <v>10731</v>
      </c>
    </row>
    <row r="130" spans="1:102" x14ac:dyDescent="0.35">
      <c r="A130" t="s">
        <v>556</v>
      </c>
      <c r="B130" t="s">
        <v>85</v>
      </c>
      <c r="C130" t="s">
        <v>557</v>
      </c>
      <c r="D130" t="s">
        <v>108</v>
      </c>
      <c r="E130">
        <v>1</v>
      </c>
      <c r="F130" t="s">
        <v>174</v>
      </c>
      <c r="G130" t="s">
        <v>75</v>
      </c>
      <c r="H130">
        <v>2</v>
      </c>
      <c r="I130" t="s">
        <v>108</v>
      </c>
      <c r="J130">
        <v>1</v>
      </c>
      <c r="K130" s="1">
        <v>35651</v>
      </c>
      <c r="L130">
        <v>18.021917810000001</v>
      </c>
      <c r="M130" t="s">
        <v>558</v>
      </c>
      <c r="N130">
        <v>27761</v>
      </c>
      <c r="O130" t="s">
        <v>559</v>
      </c>
      <c r="P130" t="s">
        <v>2835</v>
      </c>
      <c r="Q130" t="s">
        <v>3482</v>
      </c>
      <c r="R130">
        <v>11</v>
      </c>
      <c r="S130">
        <v>3</v>
      </c>
      <c r="T130">
        <v>1</v>
      </c>
      <c r="U130">
        <v>0</v>
      </c>
      <c r="V130">
        <v>3</v>
      </c>
      <c r="W130">
        <v>5</v>
      </c>
      <c r="X130">
        <v>2</v>
      </c>
      <c r="Y130">
        <v>0</v>
      </c>
      <c r="Z130">
        <v>0</v>
      </c>
      <c r="AA130">
        <v>0</v>
      </c>
      <c r="AB130">
        <v>237</v>
      </c>
      <c r="AC130">
        <v>711</v>
      </c>
      <c r="CD130">
        <v>16</v>
      </c>
      <c r="CE130">
        <v>288</v>
      </c>
      <c r="CF130">
        <v>85</v>
      </c>
      <c r="CG130">
        <v>26</v>
      </c>
      <c r="CH130">
        <v>0</v>
      </c>
      <c r="CI130">
        <v>60</v>
      </c>
      <c r="CJ130">
        <v>95</v>
      </c>
      <c r="CK130">
        <v>14</v>
      </c>
      <c r="CL130">
        <v>0</v>
      </c>
      <c r="CM130">
        <v>3</v>
      </c>
      <c r="CN130">
        <v>7</v>
      </c>
      <c r="CO130">
        <v>245.4823529</v>
      </c>
      <c r="CP130">
        <v>20866</v>
      </c>
    </row>
    <row r="131" spans="1:102" x14ac:dyDescent="0.35">
      <c r="A131" t="s">
        <v>560</v>
      </c>
      <c r="B131" t="s">
        <v>246</v>
      </c>
      <c r="C131" t="s">
        <v>179</v>
      </c>
      <c r="D131" t="s">
        <v>53</v>
      </c>
      <c r="E131">
        <v>6</v>
      </c>
      <c r="F131" t="s">
        <v>198</v>
      </c>
      <c r="G131" t="s">
        <v>42</v>
      </c>
      <c r="H131">
        <v>3</v>
      </c>
      <c r="I131" t="s">
        <v>53</v>
      </c>
      <c r="J131">
        <v>0</v>
      </c>
      <c r="K131" s="1">
        <v>40873</v>
      </c>
      <c r="L131">
        <v>18.027397260000001</v>
      </c>
      <c r="M131" t="s">
        <v>561</v>
      </c>
      <c r="N131">
        <v>146494</v>
      </c>
      <c r="O131" t="s">
        <v>562</v>
      </c>
      <c r="P131" t="s">
        <v>2836</v>
      </c>
      <c r="Q131" t="s">
        <v>3482</v>
      </c>
      <c r="R131">
        <v>6</v>
      </c>
      <c r="S131">
        <v>0</v>
      </c>
      <c r="T131">
        <v>0</v>
      </c>
      <c r="U131">
        <v>0</v>
      </c>
      <c r="V131">
        <v>3</v>
      </c>
      <c r="W131">
        <v>3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243</v>
      </c>
      <c r="CD131">
        <v>12</v>
      </c>
      <c r="CE131">
        <v>401</v>
      </c>
      <c r="CF131">
        <v>27</v>
      </c>
      <c r="CG131">
        <v>49</v>
      </c>
      <c r="CH131">
        <v>0</v>
      </c>
      <c r="CI131">
        <v>144</v>
      </c>
      <c r="CJ131">
        <v>112</v>
      </c>
      <c r="CK131">
        <v>14</v>
      </c>
      <c r="CL131">
        <v>0</v>
      </c>
      <c r="CM131">
        <v>0</v>
      </c>
      <c r="CN131">
        <v>1</v>
      </c>
      <c r="CO131">
        <v>887.59259259999999</v>
      </c>
      <c r="CP131">
        <v>23965</v>
      </c>
    </row>
    <row r="132" spans="1:102" x14ac:dyDescent="0.35">
      <c r="A132" t="s">
        <v>563</v>
      </c>
      <c r="B132" t="s">
        <v>44</v>
      </c>
      <c r="C132" t="s">
        <v>179</v>
      </c>
      <c r="D132" t="s">
        <v>163</v>
      </c>
      <c r="E132">
        <v>1</v>
      </c>
      <c r="F132" t="s">
        <v>73</v>
      </c>
      <c r="G132" t="s">
        <v>127</v>
      </c>
      <c r="H132">
        <v>2</v>
      </c>
      <c r="I132" t="s">
        <v>163</v>
      </c>
      <c r="J132">
        <v>2</v>
      </c>
      <c r="K132" s="1">
        <v>33908</v>
      </c>
      <c r="L132">
        <v>18.027397260000001</v>
      </c>
      <c r="M132" t="s">
        <v>564</v>
      </c>
      <c r="N132">
        <v>228613</v>
      </c>
      <c r="O132" t="s">
        <v>565</v>
      </c>
      <c r="P132" t="s">
        <v>2837</v>
      </c>
      <c r="Q132" t="s">
        <v>3482</v>
      </c>
      <c r="R132">
        <v>9</v>
      </c>
      <c r="S132">
        <v>0</v>
      </c>
      <c r="T132">
        <v>0</v>
      </c>
      <c r="U132">
        <v>0</v>
      </c>
      <c r="V132">
        <v>4</v>
      </c>
      <c r="W132">
        <v>4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423</v>
      </c>
      <c r="CD132">
        <v>7</v>
      </c>
      <c r="CE132">
        <v>76</v>
      </c>
      <c r="CF132">
        <v>11</v>
      </c>
      <c r="CG132">
        <v>0</v>
      </c>
      <c r="CH132">
        <v>0</v>
      </c>
      <c r="CI132">
        <v>18</v>
      </c>
      <c r="CJ132">
        <v>16</v>
      </c>
      <c r="CK132">
        <v>0</v>
      </c>
      <c r="CL132">
        <v>0</v>
      </c>
      <c r="CM132">
        <v>0</v>
      </c>
      <c r="CN132">
        <v>0</v>
      </c>
      <c r="CO132">
        <v>482.72727270000001</v>
      </c>
      <c r="CP132">
        <v>5310</v>
      </c>
    </row>
    <row r="133" spans="1:102" x14ac:dyDescent="0.35">
      <c r="A133" t="s">
        <v>566</v>
      </c>
      <c r="B133" t="s">
        <v>262</v>
      </c>
      <c r="C133" t="s">
        <v>45</v>
      </c>
      <c r="D133" t="s">
        <v>38</v>
      </c>
      <c r="E133">
        <v>24</v>
      </c>
      <c r="F133" t="s">
        <v>38</v>
      </c>
      <c r="G133" t="s">
        <v>251</v>
      </c>
      <c r="H133">
        <v>1</v>
      </c>
      <c r="I133" t="s">
        <v>96</v>
      </c>
      <c r="J133">
        <v>2</v>
      </c>
      <c r="K133" s="1">
        <v>36023</v>
      </c>
      <c r="L133">
        <v>18.030136989999999</v>
      </c>
      <c r="M133" t="s">
        <v>567</v>
      </c>
      <c r="N133">
        <v>3682</v>
      </c>
      <c r="O133" t="s">
        <v>568</v>
      </c>
      <c r="P133" t="s">
        <v>2838</v>
      </c>
      <c r="Q133" t="s">
        <v>3482</v>
      </c>
      <c r="R133">
        <v>316</v>
      </c>
      <c r="S133">
        <v>4</v>
      </c>
      <c r="T133">
        <v>14</v>
      </c>
      <c r="U133">
        <v>0</v>
      </c>
      <c r="V133">
        <v>31</v>
      </c>
      <c r="W133">
        <v>26</v>
      </c>
      <c r="X133">
        <v>13</v>
      </c>
      <c r="Y133">
        <v>0</v>
      </c>
      <c r="Z133">
        <v>0</v>
      </c>
      <c r="AA133">
        <v>1</v>
      </c>
      <c r="AB133">
        <v>6442</v>
      </c>
      <c r="AC133">
        <v>25767</v>
      </c>
      <c r="CD133">
        <v>10</v>
      </c>
      <c r="CE133">
        <v>465</v>
      </c>
      <c r="CF133">
        <v>10</v>
      </c>
      <c r="CG133">
        <v>19</v>
      </c>
      <c r="CH133">
        <v>0</v>
      </c>
      <c r="CI133">
        <v>38</v>
      </c>
      <c r="CJ133">
        <v>42</v>
      </c>
      <c r="CK133">
        <v>18</v>
      </c>
      <c r="CL133">
        <v>0</v>
      </c>
      <c r="CM133">
        <v>0</v>
      </c>
      <c r="CN133">
        <v>1</v>
      </c>
      <c r="CO133">
        <v>3862.2</v>
      </c>
      <c r="CP133">
        <v>38622</v>
      </c>
      <c r="CS133" t="s">
        <v>45</v>
      </c>
      <c r="CT133" t="s">
        <v>569</v>
      </c>
      <c r="CU133">
        <v>36</v>
      </c>
      <c r="CV133">
        <v>1</v>
      </c>
      <c r="CW133">
        <v>21.521917810000001</v>
      </c>
      <c r="CX133">
        <v>3.4917808180000001</v>
      </c>
    </row>
    <row r="134" spans="1:102" x14ac:dyDescent="0.35">
      <c r="A134" t="s">
        <v>571</v>
      </c>
      <c r="B134" t="s">
        <v>102</v>
      </c>
      <c r="C134" t="s">
        <v>45</v>
      </c>
      <c r="D134" t="s">
        <v>73</v>
      </c>
      <c r="E134">
        <v>21</v>
      </c>
      <c r="F134" t="s">
        <v>96</v>
      </c>
      <c r="G134" t="s">
        <v>215</v>
      </c>
      <c r="H134">
        <v>1</v>
      </c>
      <c r="I134" t="s">
        <v>73</v>
      </c>
      <c r="J134">
        <v>3</v>
      </c>
      <c r="K134" s="1">
        <v>36113</v>
      </c>
      <c r="L134">
        <v>18.04657534</v>
      </c>
      <c r="M134" t="s">
        <v>572</v>
      </c>
      <c r="N134">
        <v>3768</v>
      </c>
      <c r="O134" t="s">
        <v>573</v>
      </c>
      <c r="P134" t="s">
        <v>2839</v>
      </c>
      <c r="Q134" t="s">
        <v>3482</v>
      </c>
      <c r="R134">
        <v>284</v>
      </c>
      <c r="S134">
        <v>45</v>
      </c>
      <c r="T134">
        <v>16</v>
      </c>
      <c r="U134">
        <v>1</v>
      </c>
      <c r="V134">
        <v>56</v>
      </c>
      <c r="W134">
        <v>46</v>
      </c>
      <c r="X134">
        <v>64</v>
      </c>
      <c r="Y134">
        <v>5</v>
      </c>
      <c r="Z134">
        <v>2</v>
      </c>
      <c r="AA134">
        <v>1</v>
      </c>
      <c r="AB134">
        <v>455</v>
      </c>
      <c r="AC134">
        <v>20483</v>
      </c>
      <c r="CD134">
        <v>14</v>
      </c>
      <c r="CE134">
        <v>602</v>
      </c>
      <c r="CF134">
        <v>70</v>
      </c>
      <c r="CG134">
        <v>31</v>
      </c>
      <c r="CH134">
        <v>1</v>
      </c>
      <c r="CI134">
        <v>163</v>
      </c>
      <c r="CJ134">
        <v>122</v>
      </c>
      <c r="CK134">
        <v>136</v>
      </c>
      <c r="CL134">
        <v>6</v>
      </c>
      <c r="CM134">
        <v>6</v>
      </c>
      <c r="CN134">
        <v>1</v>
      </c>
      <c r="CO134">
        <v>563.9</v>
      </c>
      <c r="CP134">
        <v>39473</v>
      </c>
      <c r="CS134" t="s">
        <v>45</v>
      </c>
      <c r="CT134" t="s">
        <v>213</v>
      </c>
      <c r="CU134">
        <v>19</v>
      </c>
      <c r="CV134">
        <v>1</v>
      </c>
      <c r="CW134">
        <v>20.573972600000001</v>
      </c>
      <c r="CX134">
        <v>2.5273972630000001</v>
      </c>
    </row>
    <row r="135" spans="1:102" x14ac:dyDescent="0.35">
      <c r="A135" t="s">
        <v>574</v>
      </c>
      <c r="B135" t="s">
        <v>58</v>
      </c>
      <c r="C135" t="s">
        <v>45</v>
      </c>
      <c r="D135" t="s">
        <v>198</v>
      </c>
      <c r="E135">
        <v>2</v>
      </c>
      <c r="F135" t="s">
        <v>38</v>
      </c>
      <c r="G135" t="s">
        <v>92</v>
      </c>
      <c r="H135">
        <v>0</v>
      </c>
      <c r="I135" t="s">
        <v>198</v>
      </c>
      <c r="J135">
        <v>2</v>
      </c>
      <c r="K135" s="1">
        <v>36155</v>
      </c>
      <c r="L135">
        <v>18.05205479</v>
      </c>
      <c r="M135" t="s">
        <v>575</v>
      </c>
      <c r="N135">
        <v>3160</v>
      </c>
      <c r="O135" t="s">
        <v>576</v>
      </c>
      <c r="P135" t="s">
        <v>2840</v>
      </c>
      <c r="Q135" t="s">
        <v>3482</v>
      </c>
      <c r="R135">
        <v>492</v>
      </c>
      <c r="S135">
        <v>41</v>
      </c>
      <c r="T135">
        <v>16</v>
      </c>
      <c r="U135">
        <v>4</v>
      </c>
      <c r="V135">
        <v>19</v>
      </c>
      <c r="W135">
        <v>20</v>
      </c>
      <c r="X135">
        <v>70</v>
      </c>
      <c r="Y135">
        <v>3</v>
      </c>
      <c r="Z135">
        <v>3</v>
      </c>
      <c r="AA135">
        <v>0</v>
      </c>
      <c r="AB135">
        <v>1024</v>
      </c>
      <c r="AC135">
        <v>41971</v>
      </c>
      <c r="CD135">
        <v>16</v>
      </c>
      <c r="CE135">
        <v>759</v>
      </c>
      <c r="CF135">
        <v>68</v>
      </c>
      <c r="CG135">
        <v>28</v>
      </c>
      <c r="CH135">
        <v>6</v>
      </c>
      <c r="CI135">
        <v>30</v>
      </c>
      <c r="CJ135">
        <v>34</v>
      </c>
      <c r="CK135">
        <v>106</v>
      </c>
      <c r="CL135">
        <v>3</v>
      </c>
      <c r="CM135">
        <v>5</v>
      </c>
      <c r="CN135">
        <v>0</v>
      </c>
      <c r="CO135">
        <v>958.98529410000003</v>
      </c>
      <c r="CP135">
        <v>65211</v>
      </c>
      <c r="CS135" t="s">
        <v>45</v>
      </c>
      <c r="CT135" t="s">
        <v>577</v>
      </c>
      <c r="CU135">
        <v>78</v>
      </c>
      <c r="CV135">
        <v>6</v>
      </c>
      <c r="CW135">
        <v>22.490639269999999</v>
      </c>
      <c r="CX135">
        <v>4.4385844790000002</v>
      </c>
    </row>
    <row r="136" spans="1:102" x14ac:dyDescent="0.35">
      <c r="A136" t="s">
        <v>578</v>
      </c>
      <c r="B136" t="s">
        <v>35</v>
      </c>
      <c r="C136" t="s">
        <v>579</v>
      </c>
      <c r="D136" t="s">
        <v>52</v>
      </c>
      <c r="E136">
        <v>16</v>
      </c>
      <c r="F136" t="s">
        <v>580</v>
      </c>
      <c r="G136" t="s">
        <v>114</v>
      </c>
      <c r="H136">
        <v>2</v>
      </c>
      <c r="I136" t="s">
        <v>52</v>
      </c>
      <c r="J136">
        <v>0</v>
      </c>
      <c r="K136" s="1">
        <v>40887</v>
      </c>
      <c r="L136">
        <v>18.05753425</v>
      </c>
      <c r="M136" t="s">
        <v>581</v>
      </c>
      <c r="N136">
        <v>146844</v>
      </c>
      <c r="O136" t="s">
        <v>582</v>
      </c>
      <c r="P136" t="s">
        <v>2841</v>
      </c>
      <c r="Q136" t="s">
        <v>3482</v>
      </c>
      <c r="R136">
        <v>23</v>
      </c>
      <c r="S136">
        <v>0</v>
      </c>
      <c r="T136">
        <v>0</v>
      </c>
      <c r="U136">
        <v>0</v>
      </c>
      <c r="V136">
        <v>15</v>
      </c>
      <c r="W136">
        <v>6</v>
      </c>
      <c r="X136">
        <v>1</v>
      </c>
      <c r="Y136">
        <v>0</v>
      </c>
      <c r="Z136">
        <v>0</v>
      </c>
      <c r="AA136">
        <v>0</v>
      </c>
      <c r="AB136">
        <v>0</v>
      </c>
      <c r="AC136">
        <v>905</v>
      </c>
      <c r="BD136" t="s">
        <v>3480</v>
      </c>
      <c r="BE136">
        <v>21</v>
      </c>
      <c r="BF136">
        <v>1</v>
      </c>
      <c r="BG136">
        <v>1</v>
      </c>
      <c r="BH136">
        <v>0</v>
      </c>
      <c r="BI136">
        <v>0</v>
      </c>
      <c r="BJ136">
        <v>6</v>
      </c>
      <c r="BK136">
        <v>1</v>
      </c>
      <c r="BL136">
        <v>0</v>
      </c>
      <c r="BM136">
        <v>0</v>
      </c>
      <c r="BN136">
        <v>0</v>
      </c>
      <c r="BO136">
        <v>1776</v>
      </c>
      <c r="BP136">
        <v>1776</v>
      </c>
      <c r="CD136">
        <v>18</v>
      </c>
      <c r="CE136">
        <v>289</v>
      </c>
      <c r="CF136">
        <v>28</v>
      </c>
      <c r="CG136">
        <v>21</v>
      </c>
      <c r="CH136">
        <v>0</v>
      </c>
      <c r="CI136">
        <v>144</v>
      </c>
      <c r="CJ136">
        <v>62</v>
      </c>
      <c r="CK136">
        <v>21</v>
      </c>
      <c r="CL136">
        <v>1</v>
      </c>
      <c r="CM136">
        <v>0</v>
      </c>
      <c r="CN136">
        <v>0</v>
      </c>
      <c r="CO136">
        <v>517.89285710000001</v>
      </c>
      <c r="CP136">
        <v>14501</v>
      </c>
      <c r="CS136" t="s">
        <v>583</v>
      </c>
      <c r="CT136" t="s">
        <v>584</v>
      </c>
      <c r="CU136">
        <v>5</v>
      </c>
      <c r="CV136">
        <v>0</v>
      </c>
      <c r="CW136">
        <v>18.987899540000001</v>
      </c>
      <c r="CX136">
        <v>0.93036529300000004</v>
      </c>
    </row>
    <row r="137" spans="1:102" x14ac:dyDescent="0.35">
      <c r="A137" t="s">
        <v>585</v>
      </c>
      <c r="B137" t="s">
        <v>178</v>
      </c>
      <c r="C137" t="s">
        <v>45</v>
      </c>
      <c r="D137" t="s">
        <v>113</v>
      </c>
      <c r="E137">
        <v>2</v>
      </c>
      <c r="F137" t="s">
        <v>155</v>
      </c>
      <c r="G137" t="s">
        <v>48</v>
      </c>
      <c r="H137">
        <v>0</v>
      </c>
      <c r="I137" t="s">
        <v>113</v>
      </c>
      <c r="J137">
        <v>3</v>
      </c>
      <c r="K137" s="1">
        <v>34741</v>
      </c>
      <c r="L137">
        <v>18.05753425</v>
      </c>
      <c r="M137" t="s">
        <v>586</v>
      </c>
      <c r="N137">
        <v>3404</v>
      </c>
      <c r="O137" t="s">
        <v>587</v>
      </c>
      <c r="P137" t="s">
        <v>2842</v>
      </c>
      <c r="Q137" t="s">
        <v>3482</v>
      </c>
      <c r="R137">
        <v>505</v>
      </c>
      <c r="S137">
        <v>9</v>
      </c>
      <c r="T137">
        <v>24</v>
      </c>
      <c r="U137">
        <v>4</v>
      </c>
      <c r="V137">
        <v>57</v>
      </c>
      <c r="W137">
        <v>82</v>
      </c>
      <c r="X137">
        <v>77</v>
      </c>
      <c r="Y137">
        <v>2</v>
      </c>
      <c r="Z137">
        <v>1</v>
      </c>
      <c r="AA137">
        <v>0</v>
      </c>
      <c r="AB137">
        <v>4439</v>
      </c>
      <c r="AC137">
        <v>39951</v>
      </c>
      <c r="CD137">
        <v>13</v>
      </c>
      <c r="CE137">
        <v>685</v>
      </c>
      <c r="CF137">
        <v>13</v>
      </c>
      <c r="CG137">
        <v>33</v>
      </c>
      <c r="CH137">
        <v>5</v>
      </c>
      <c r="CI137">
        <v>90</v>
      </c>
      <c r="CJ137">
        <v>105</v>
      </c>
      <c r="CK137">
        <v>110</v>
      </c>
      <c r="CL137">
        <v>2</v>
      </c>
      <c r="CM137">
        <v>1</v>
      </c>
      <c r="CN137">
        <v>0</v>
      </c>
      <c r="CO137">
        <v>4135.8461539999998</v>
      </c>
      <c r="CP137">
        <v>53766</v>
      </c>
      <c r="CS137" t="s">
        <v>45</v>
      </c>
      <c r="CT137" t="s">
        <v>588</v>
      </c>
      <c r="CU137">
        <v>59</v>
      </c>
      <c r="CV137">
        <v>0</v>
      </c>
      <c r="CW137">
        <v>19.338812789999999</v>
      </c>
      <c r="CX137">
        <v>1.281278535</v>
      </c>
    </row>
    <row r="138" spans="1:102" x14ac:dyDescent="0.35">
      <c r="A138" t="s">
        <v>589</v>
      </c>
      <c r="B138" t="s">
        <v>44</v>
      </c>
      <c r="C138" t="s">
        <v>45</v>
      </c>
      <c r="D138" t="s">
        <v>458</v>
      </c>
      <c r="E138">
        <v>2</v>
      </c>
      <c r="F138" t="s">
        <v>74</v>
      </c>
      <c r="G138" t="s">
        <v>119</v>
      </c>
      <c r="H138">
        <v>4</v>
      </c>
      <c r="I138" t="s">
        <v>458</v>
      </c>
      <c r="J138">
        <v>0</v>
      </c>
      <c r="K138" s="1">
        <v>44255</v>
      </c>
      <c r="L138">
        <v>18.05753425</v>
      </c>
      <c r="M138" t="s">
        <v>590</v>
      </c>
      <c r="N138">
        <v>657863</v>
      </c>
      <c r="O138" t="s">
        <v>591</v>
      </c>
      <c r="P138" t="s">
        <v>2843</v>
      </c>
      <c r="Q138" t="s">
        <v>3482</v>
      </c>
      <c r="R138">
        <v>2</v>
      </c>
      <c r="S138">
        <v>0</v>
      </c>
      <c r="T138">
        <v>0</v>
      </c>
      <c r="U138">
        <v>0</v>
      </c>
      <c r="V138">
        <v>2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2</v>
      </c>
      <c r="CD138">
        <v>6</v>
      </c>
      <c r="CE138">
        <v>36</v>
      </c>
      <c r="CF138">
        <v>9</v>
      </c>
      <c r="CG138">
        <v>7</v>
      </c>
      <c r="CH138">
        <v>0</v>
      </c>
      <c r="CI138">
        <v>5</v>
      </c>
      <c r="CJ138">
        <v>12</v>
      </c>
      <c r="CK138">
        <v>5</v>
      </c>
      <c r="CL138">
        <v>0</v>
      </c>
      <c r="CM138">
        <v>0</v>
      </c>
      <c r="CN138">
        <v>0</v>
      </c>
      <c r="CO138">
        <v>290.11111110000002</v>
      </c>
      <c r="CP138">
        <v>2611</v>
      </c>
    </row>
    <row r="139" spans="1:102" x14ac:dyDescent="0.35">
      <c r="A139" t="s">
        <v>592</v>
      </c>
      <c r="B139" t="s">
        <v>35</v>
      </c>
      <c r="C139" t="s">
        <v>45</v>
      </c>
      <c r="D139" t="s">
        <v>115</v>
      </c>
      <c r="E139">
        <v>2</v>
      </c>
      <c r="F139" t="s">
        <v>237</v>
      </c>
      <c r="G139" t="s">
        <v>277</v>
      </c>
      <c r="H139">
        <v>1</v>
      </c>
      <c r="I139" t="s">
        <v>115</v>
      </c>
      <c r="J139">
        <v>1</v>
      </c>
      <c r="K139" s="1">
        <v>43831</v>
      </c>
      <c r="L139">
        <v>18.060273970000001</v>
      </c>
      <c r="M139" t="s">
        <v>593</v>
      </c>
      <c r="N139">
        <v>703470</v>
      </c>
      <c r="O139" t="s">
        <v>594</v>
      </c>
      <c r="P139" t="s">
        <v>2844</v>
      </c>
      <c r="Q139" t="s">
        <v>3482</v>
      </c>
      <c r="R139">
        <v>2</v>
      </c>
      <c r="S139">
        <v>0</v>
      </c>
      <c r="T139">
        <v>0</v>
      </c>
      <c r="U139">
        <v>0</v>
      </c>
      <c r="V139">
        <v>2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13</v>
      </c>
      <c r="CD139">
        <v>9</v>
      </c>
      <c r="CE139">
        <v>33</v>
      </c>
      <c r="CF139">
        <v>3</v>
      </c>
      <c r="CG139">
        <v>3</v>
      </c>
      <c r="CH139">
        <v>0</v>
      </c>
      <c r="CI139">
        <v>17</v>
      </c>
      <c r="CJ139">
        <v>8</v>
      </c>
      <c r="CK139">
        <v>2</v>
      </c>
      <c r="CL139">
        <v>0</v>
      </c>
      <c r="CM139">
        <v>0</v>
      </c>
      <c r="CN139">
        <v>0</v>
      </c>
      <c r="CO139">
        <v>532</v>
      </c>
      <c r="CP139">
        <v>1596</v>
      </c>
    </row>
    <row r="140" spans="1:102" x14ac:dyDescent="0.35">
      <c r="A140" t="s">
        <v>595</v>
      </c>
      <c r="B140" t="s">
        <v>40</v>
      </c>
      <c r="C140" t="s">
        <v>45</v>
      </c>
      <c r="D140" t="s">
        <v>38</v>
      </c>
      <c r="E140">
        <v>1</v>
      </c>
      <c r="F140" t="s">
        <v>38</v>
      </c>
      <c r="G140" t="s">
        <v>39</v>
      </c>
      <c r="H140">
        <v>0</v>
      </c>
      <c r="I140" t="s">
        <v>155</v>
      </c>
      <c r="J140">
        <v>1</v>
      </c>
      <c r="K140" s="1">
        <v>34090</v>
      </c>
      <c r="L140">
        <v>18.06575342</v>
      </c>
      <c r="M140" t="s">
        <v>596</v>
      </c>
      <c r="N140">
        <v>229822</v>
      </c>
      <c r="O140" t="s">
        <v>597</v>
      </c>
      <c r="P140" t="s">
        <v>2845</v>
      </c>
      <c r="Q140" t="s">
        <v>3482</v>
      </c>
      <c r="R140">
        <v>8</v>
      </c>
      <c r="S140">
        <v>0</v>
      </c>
      <c r="T140">
        <v>1</v>
      </c>
      <c r="U140">
        <v>0</v>
      </c>
      <c r="V140">
        <v>4</v>
      </c>
      <c r="W140">
        <v>3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398</v>
      </c>
      <c r="CD140">
        <v>2</v>
      </c>
      <c r="CE140">
        <v>9</v>
      </c>
      <c r="CF140">
        <v>0</v>
      </c>
      <c r="CG140">
        <v>1</v>
      </c>
      <c r="CH140">
        <v>0</v>
      </c>
      <c r="CI140">
        <v>5</v>
      </c>
      <c r="CJ140">
        <v>3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487</v>
      </c>
    </row>
    <row r="141" spans="1:102" x14ac:dyDescent="0.35">
      <c r="A141" t="s">
        <v>598</v>
      </c>
      <c r="B141" t="s">
        <v>178</v>
      </c>
      <c r="C141" t="s">
        <v>193</v>
      </c>
      <c r="D141" t="s">
        <v>599</v>
      </c>
      <c r="E141">
        <v>1</v>
      </c>
      <c r="F141" t="s">
        <v>599</v>
      </c>
      <c r="G141" t="s">
        <v>251</v>
      </c>
      <c r="H141">
        <v>1</v>
      </c>
      <c r="I141" t="s">
        <v>198</v>
      </c>
      <c r="J141">
        <v>2</v>
      </c>
      <c r="K141" s="1">
        <v>41770</v>
      </c>
      <c r="L141">
        <v>18.07123288</v>
      </c>
      <c r="M141" t="s">
        <v>600</v>
      </c>
      <c r="N141">
        <v>325105</v>
      </c>
      <c r="O141" t="s">
        <v>601</v>
      </c>
      <c r="P141" t="s">
        <v>2846</v>
      </c>
      <c r="Q141" t="s">
        <v>3482</v>
      </c>
      <c r="R141">
        <v>1</v>
      </c>
      <c r="S141">
        <v>0</v>
      </c>
      <c r="T141">
        <v>0</v>
      </c>
      <c r="U141">
        <v>0</v>
      </c>
      <c r="V141">
        <v>1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1</v>
      </c>
      <c r="CD141">
        <v>10</v>
      </c>
      <c r="CE141">
        <v>179</v>
      </c>
      <c r="CF141">
        <v>20</v>
      </c>
      <c r="CG141">
        <v>13</v>
      </c>
      <c r="CH141">
        <v>1</v>
      </c>
      <c r="CI141">
        <v>13</v>
      </c>
      <c r="CJ141">
        <v>15</v>
      </c>
      <c r="CK141">
        <v>32</v>
      </c>
      <c r="CL141">
        <v>1</v>
      </c>
      <c r="CM141">
        <v>1</v>
      </c>
      <c r="CN141">
        <v>0</v>
      </c>
      <c r="CO141">
        <v>745.6</v>
      </c>
      <c r="CP141">
        <v>14912</v>
      </c>
    </row>
    <row r="142" spans="1:102" x14ac:dyDescent="0.35">
      <c r="A142" t="s">
        <v>602</v>
      </c>
      <c r="B142" t="s">
        <v>58</v>
      </c>
      <c r="C142" t="s">
        <v>36</v>
      </c>
      <c r="D142" t="s">
        <v>97</v>
      </c>
      <c r="E142">
        <v>2</v>
      </c>
      <c r="F142" t="s">
        <v>96</v>
      </c>
      <c r="G142" t="s">
        <v>603</v>
      </c>
      <c r="H142">
        <v>6</v>
      </c>
      <c r="I142" t="s">
        <v>97</v>
      </c>
      <c r="J142">
        <v>1</v>
      </c>
      <c r="K142" s="1">
        <v>40082</v>
      </c>
      <c r="L142">
        <v>18.073972600000001</v>
      </c>
      <c r="M142" t="s">
        <v>604</v>
      </c>
      <c r="N142">
        <v>75067</v>
      </c>
      <c r="O142" t="s">
        <v>605</v>
      </c>
      <c r="P142" t="s">
        <v>2847</v>
      </c>
      <c r="Q142" t="s">
        <v>3482</v>
      </c>
      <c r="R142">
        <v>52</v>
      </c>
      <c r="S142">
        <v>1</v>
      </c>
      <c r="T142">
        <v>1</v>
      </c>
      <c r="U142">
        <v>0</v>
      </c>
      <c r="V142">
        <v>2</v>
      </c>
      <c r="W142">
        <v>2</v>
      </c>
      <c r="X142">
        <v>9</v>
      </c>
      <c r="Y142">
        <v>0</v>
      </c>
      <c r="Z142">
        <v>1</v>
      </c>
      <c r="AA142">
        <v>0</v>
      </c>
      <c r="AB142">
        <v>4441</v>
      </c>
      <c r="AC142">
        <v>4441</v>
      </c>
      <c r="CD142">
        <v>10</v>
      </c>
      <c r="CE142">
        <v>374</v>
      </c>
      <c r="CF142">
        <v>17</v>
      </c>
      <c r="CG142">
        <v>10</v>
      </c>
      <c r="CH142">
        <v>3</v>
      </c>
      <c r="CI142">
        <v>20</v>
      </c>
      <c r="CJ142">
        <v>28</v>
      </c>
      <c r="CK142">
        <v>54</v>
      </c>
      <c r="CL142">
        <v>3</v>
      </c>
      <c r="CM142">
        <v>3</v>
      </c>
      <c r="CN142">
        <v>0</v>
      </c>
      <c r="CO142">
        <v>1832.7647059999999</v>
      </c>
      <c r="CP142">
        <v>31157</v>
      </c>
      <c r="CS142" t="s">
        <v>36</v>
      </c>
      <c r="CT142" t="s">
        <v>606</v>
      </c>
      <c r="CU142">
        <v>14</v>
      </c>
      <c r="CV142">
        <v>0</v>
      </c>
      <c r="CW142">
        <v>28.01917808</v>
      </c>
      <c r="CX142">
        <v>9.9452054820000004</v>
      </c>
    </row>
    <row r="143" spans="1:102" x14ac:dyDescent="0.35">
      <c r="A143" t="s">
        <v>607</v>
      </c>
      <c r="B143" t="s">
        <v>72</v>
      </c>
      <c r="C143" t="s">
        <v>45</v>
      </c>
      <c r="D143" t="s">
        <v>68</v>
      </c>
      <c r="E143">
        <v>1</v>
      </c>
      <c r="F143" t="s">
        <v>68</v>
      </c>
      <c r="G143" t="s">
        <v>54</v>
      </c>
      <c r="H143">
        <v>1</v>
      </c>
      <c r="I143" t="s">
        <v>389</v>
      </c>
      <c r="J143">
        <v>0</v>
      </c>
      <c r="K143" s="1">
        <v>39957</v>
      </c>
      <c r="L143">
        <v>18.07945205</v>
      </c>
      <c r="M143" t="s">
        <v>608</v>
      </c>
      <c r="N143">
        <v>61711</v>
      </c>
      <c r="O143" t="s">
        <v>609</v>
      </c>
      <c r="P143" t="s">
        <v>2848</v>
      </c>
      <c r="Q143" t="s">
        <v>3482</v>
      </c>
      <c r="R143">
        <v>46</v>
      </c>
      <c r="S143">
        <v>2</v>
      </c>
      <c r="T143">
        <v>5</v>
      </c>
      <c r="U143">
        <v>0</v>
      </c>
      <c r="V143">
        <v>31</v>
      </c>
      <c r="W143">
        <v>14</v>
      </c>
      <c r="X143">
        <v>4</v>
      </c>
      <c r="Y143">
        <v>0</v>
      </c>
      <c r="Z143">
        <v>0</v>
      </c>
      <c r="AA143">
        <v>0</v>
      </c>
      <c r="AB143">
        <v>649</v>
      </c>
      <c r="AC143">
        <v>1298</v>
      </c>
      <c r="CD143">
        <v>14</v>
      </c>
      <c r="CE143">
        <v>335</v>
      </c>
      <c r="CF143">
        <v>46</v>
      </c>
      <c r="CG143">
        <v>30</v>
      </c>
      <c r="CH143">
        <v>0</v>
      </c>
      <c r="CI143">
        <v>133</v>
      </c>
      <c r="CJ143">
        <v>120</v>
      </c>
      <c r="CK143">
        <v>38</v>
      </c>
      <c r="CL143">
        <v>3</v>
      </c>
      <c r="CM143">
        <v>3</v>
      </c>
      <c r="CN143">
        <v>1</v>
      </c>
      <c r="CO143">
        <v>393.19565219999998</v>
      </c>
      <c r="CP143">
        <v>18087</v>
      </c>
    </row>
    <row r="144" spans="1:102" x14ac:dyDescent="0.35">
      <c r="A144" t="s">
        <v>610</v>
      </c>
      <c r="B144" t="s">
        <v>58</v>
      </c>
      <c r="C144" t="s">
        <v>45</v>
      </c>
      <c r="D144" t="s">
        <v>81</v>
      </c>
      <c r="E144">
        <v>9</v>
      </c>
      <c r="F144" t="s">
        <v>81</v>
      </c>
      <c r="G144" t="s">
        <v>277</v>
      </c>
      <c r="H144">
        <v>1</v>
      </c>
      <c r="I144" t="s">
        <v>198</v>
      </c>
      <c r="J144">
        <v>1</v>
      </c>
      <c r="K144" s="1">
        <v>40258</v>
      </c>
      <c r="L144">
        <v>18.083333329999999</v>
      </c>
      <c r="M144" t="s">
        <v>611</v>
      </c>
      <c r="N144">
        <v>117996</v>
      </c>
      <c r="O144" t="s">
        <v>612</v>
      </c>
      <c r="P144" t="s">
        <v>2849</v>
      </c>
      <c r="Q144" t="s">
        <v>3482</v>
      </c>
      <c r="R144">
        <v>204</v>
      </c>
      <c r="S144">
        <v>2</v>
      </c>
      <c r="T144">
        <v>10</v>
      </c>
      <c r="U144">
        <v>3</v>
      </c>
      <c r="V144">
        <v>21</v>
      </c>
      <c r="W144">
        <v>23</v>
      </c>
      <c r="X144">
        <v>27</v>
      </c>
      <c r="Y144">
        <v>0</v>
      </c>
      <c r="Z144">
        <v>0</v>
      </c>
      <c r="AA144">
        <v>0</v>
      </c>
      <c r="AB144">
        <v>7925</v>
      </c>
      <c r="AC144">
        <v>15849</v>
      </c>
      <c r="CD144">
        <v>9</v>
      </c>
      <c r="CE144">
        <v>288</v>
      </c>
      <c r="CF144">
        <v>6</v>
      </c>
      <c r="CG144">
        <v>12</v>
      </c>
      <c r="CH144">
        <v>5</v>
      </c>
      <c r="CI144">
        <v>36</v>
      </c>
      <c r="CJ144">
        <v>33</v>
      </c>
      <c r="CK144">
        <v>36</v>
      </c>
      <c r="CL144">
        <v>0</v>
      </c>
      <c r="CM144">
        <v>0</v>
      </c>
      <c r="CN144">
        <v>0</v>
      </c>
      <c r="CO144">
        <v>3682.666667</v>
      </c>
      <c r="CP144">
        <v>22096</v>
      </c>
      <c r="CS144" t="s">
        <v>45</v>
      </c>
      <c r="CT144" t="s">
        <v>613</v>
      </c>
      <c r="CU144">
        <v>27</v>
      </c>
      <c r="CV144">
        <v>0</v>
      </c>
      <c r="CW144">
        <v>19.627168950000002</v>
      </c>
      <c r="CX144">
        <v>1.5438356200000001</v>
      </c>
    </row>
    <row r="145" spans="1:102" x14ac:dyDescent="0.35">
      <c r="A145" t="s">
        <v>614</v>
      </c>
      <c r="B145" t="s">
        <v>149</v>
      </c>
      <c r="C145" t="s">
        <v>45</v>
      </c>
      <c r="D145" t="s">
        <v>41</v>
      </c>
      <c r="E145">
        <v>8</v>
      </c>
      <c r="F145" t="s">
        <v>615</v>
      </c>
      <c r="G145" t="s">
        <v>48</v>
      </c>
      <c r="H145">
        <v>0</v>
      </c>
      <c r="I145" t="s">
        <v>41</v>
      </c>
      <c r="J145">
        <v>3</v>
      </c>
      <c r="K145" s="1">
        <v>36400</v>
      </c>
      <c r="L145">
        <v>18.083333329999999</v>
      </c>
      <c r="M145" t="s">
        <v>616</v>
      </c>
      <c r="N145">
        <v>3878</v>
      </c>
      <c r="O145" t="s">
        <v>617</v>
      </c>
      <c r="P145" t="s">
        <v>2850</v>
      </c>
      <c r="Q145" t="s">
        <v>3482</v>
      </c>
      <c r="R145">
        <v>481</v>
      </c>
      <c r="S145">
        <v>24</v>
      </c>
      <c r="T145">
        <v>33</v>
      </c>
      <c r="U145">
        <v>0</v>
      </c>
      <c r="V145">
        <v>60</v>
      </c>
      <c r="W145">
        <v>54</v>
      </c>
      <c r="X145">
        <v>41</v>
      </c>
      <c r="Y145">
        <v>0</v>
      </c>
      <c r="Z145">
        <v>0</v>
      </c>
      <c r="AA145">
        <v>0</v>
      </c>
      <c r="AB145">
        <v>1584</v>
      </c>
      <c r="AC145">
        <v>38015</v>
      </c>
      <c r="CD145">
        <v>11</v>
      </c>
      <c r="CE145">
        <v>701</v>
      </c>
      <c r="CF145">
        <v>34</v>
      </c>
      <c r="CG145">
        <v>45</v>
      </c>
      <c r="CH145">
        <v>1</v>
      </c>
      <c r="CI145">
        <v>83</v>
      </c>
      <c r="CJ145">
        <v>83</v>
      </c>
      <c r="CK145">
        <v>56</v>
      </c>
      <c r="CL145">
        <v>1</v>
      </c>
      <c r="CM145">
        <v>0</v>
      </c>
      <c r="CN145">
        <v>0</v>
      </c>
      <c r="CO145">
        <v>1648.294118</v>
      </c>
      <c r="CP145">
        <v>56042</v>
      </c>
      <c r="CS145" t="s">
        <v>45</v>
      </c>
      <c r="CT145" t="s">
        <v>213</v>
      </c>
      <c r="CU145">
        <v>34</v>
      </c>
      <c r="CV145">
        <v>0</v>
      </c>
      <c r="CW145">
        <v>19.823972600000001</v>
      </c>
      <c r="CX145">
        <v>1.740639273</v>
      </c>
    </row>
    <row r="146" spans="1:102" x14ac:dyDescent="0.35">
      <c r="A146" t="s">
        <v>618</v>
      </c>
      <c r="B146" t="s">
        <v>262</v>
      </c>
      <c r="C146" t="s">
        <v>45</v>
      </c>
      <c r="D146" t="s">
        <v>113</v>
      </c>
      <c r="E146">
        <v>2</v>
      </c>
      <c r="F146" t="s">
        <v>113</v>
      </c>
      <c r="G146" t="s">
        <v>619</v>
      </c>
      <c r="H146">
        <v>5</v>
      </c>
      <c r="I146" t="s">
        <v>174</v>
      </c>
      <c r="J146">
        <v>3</v>
      </c>
      <c r="K146" s="1">
        <v>37583</v>
      </c>
      <c r="L146">
        <v>18.088812789999999</v>
      </c>
      <c r="M146" t="s">
        <v>620</v>
      </c>
      <c r="N146">
        <v>3548</v>
      </c>
      <c r="O146" t="s">
        <v>621</v>
      </c>
      <c r="P146" t="s">
        <v>2851</v>
      </c>
      <c r="Q146" t="s">
        <v>3482</v>
      </c>
      <c r="R146">
        <v>264</v>
      </c>
      <c r="S146">
        <v>24</v>
      </c>
      <c r="T146">
        <v>21</v>
      </c>
      <c r="U146">
        <v>0</v>
      </c>
      <c r="V146">
        <v>46</v>
      </c>
      <c r="W146">
        <v>75</v>
      </c>
      <c r="X146">
        <v>59</v>
      </c>
      <c r="Y146">
        <v>1</v>
      </c>
      <c r="Z146">
        <v>1</v>
      </c>
      <c r="AA146">
        <v>0</v>
      </c>
      <c r="AB146">
        <v>780</v>
      </c>
      <c r="AC146">
        <v>18721</v>
      </c>
      <c r="CD146">
        <v>7</v>
      </c>
      <c r="CE146">
        <v>336</v>
      </c>
      <c r="CF146">
        <v>35</v>
      </c>
      <c r="CG146">
        <v>24</v>
      </c>
      <c r="CH146">
        <v>0</v>
      </c>
      <c r="CI146">
        <v>69</v>
      </c>
      <c r="CJ146">
        <v>89</v>
      </c>
      <c r="CK146">
        <v>70</v>
      </c>
      <c r="CL146">
        <v>1</v>
      </c>
      <c r="CM146">
        <v>1</v>
      </c>
      <c r="CN146">
        <v>0</v>
      </c>
      <c r="CO146">
        <v>668.91428570000005</v>
      </c>
      <c r="CP146">
        <v>23412</v>
      </c>
      <c r="CS146" t="s">
        <v>45</v>
      </c>
      <c r="CT146" t="s">
        <v>622</v>
      </c>
      <c r="CU146">
        <v>8</v>
      </c>
      <c r="CV146">
        <v>2</v>
      </c>
      <c r="CW146">
        <v>20.602511419999999</v>
      </c>
      <c r="CX146">
        <v>2.513698626</v>
      </c>
    </row>
    <row r="147" spans="1:102" x14ac:dyDescent="0.35">
      <c r="A147" t="s">
        <v>623</v>
      </c>
      <c r="B147" t="s">
        <v>85</v>
      </c>
      <c r="C147" t="s">
        <v>349</v>
      </c>
      <c r="D147" t="s">
        <v>38</v>
      </c>
      <c r="E147">
        <v>2</v>
      </c>
      <c r="F147" t="s">
        <v>38</v>
      </c>
      <c r="G147" t="s">
        <v>215</v>
      </c>
      <c r="H147">
        <v>1</v>
      </c>
      <c r="I147" t="s">
        <v>86</v>
      </c>
      <c r="J147">
        <v>3</v>
      </c>
      <c r="K147" s="1">
        <v>37158</v>
      </c>
      <c r="L147">
        <v>18.09155251</v>
      </c>
      <c r="M147" t="s">
        <v>624</v>
      </c>
      <c r="N147">
        <v>13799</v>
      </c>
      <c r="O147" t="s">
        <v>625</v>
      </c>
      <c r="P147" t="s">
        <v>2852</v>
      </c>
      <c r="Q147" t="s">
        <v>3482</v>
      </c>
      <c r="R147">
        <v>2</v>
      </c>
      <c r="S147">
        <v>0</v>
      </c>
      <c r="T147">
        <v>0</v>
      </c>
      <c r="U147">
        <v>0</v>
      </c>
      <c r="V147">
        <v>2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27</v>
      </c>
      <c r="CD147">
        <v>17</v>
      </c>
      <c r="CE147">
        <v>612</v>
      </c>
      <c r="CF147">
        <v>209</v>
      </c>
      <c r="CG147">
        <v>90</v>
      </c>
      <c r="CH147">
        <v>0</v>
      </c>
      <c r="CI147">
        <v>86</v>
      </c>
      <c r="CJ147">
        <v>183</v>
      </c>
      <c r="CK147">
        <v>81</v>
      </c>
      <c r="CL147">
        <v>0</v>
      </c>
      <c r="CM147">
        <v>2</v>
      </c>
      <c r="CN147">
        <v>4</v>
      </c>
      <c r="CO147">
        <v>222.15311</v>
      </c>
      <c r="CP147">
        <v>46430</v>
      </c>
      <c r="CS147" t="s">
        <v>349</v>
      </c>
      <c r="CT147" t="s">
        <v>626</v>
      </c>
      <c r="CU147">
        <v>25</v>
      </c>
      <c r="CV147">
        <v>0</v>
      </c>
      <c r="CW147">
        <v>22.502739729999998</v>
      </c>
      <c r="CX147">
        <v>4.4111872160000001</v>
      </c>
    </row>
    <row r="148" spans="1:102" x14ac:dyDescent="0.35">
      <c r="A148" t="s">
        <v>627</v>
      </c>
      <c r="B148" t="s">
        <v>178</v>
      </c>
      <c r="C148" t="s">
        <v>628</v>
      </c>
      <c r="D148" t="s">
        <v>113</v>
      </c>
      <c r="E148">
        <v>16</v>
      </c>
      <c r="F148" t="s">
        <v>113</v>
      </c>
      <c r="G148" t="s">
        <v>277</v>
      </c>
      <c r="H148">
        <v>1</v>
      </c>
      <c r="I148" t="s">
        <v>174</v>
      </c>
      <c r="J148">
        <v>1</v>
      </c>
      <c r="K148" s="1">
        <v>39677</v>
      </c>
      <c r="L148">
        <v>18.10525114</v>
      </c>
      <c r="M148" t="s">
        <v>629</v>
      </c>
      <c r="N148">
        <v>61892</v>
      </c>
      <c r="O148" t="s">
        <v>630</v>
      </c>
      <c r="P148" t="s">
        <v>2853</v>
      </c>
      <c r="Q148" t="s">
        <v>3482</v>
      </c>
      <c r="R148">
        <v>109</v>
      </c>
      <c r="S148">
        <v>5</v>
      </c>
      <c r="T148">
        <v>12</v>
      </c>
      <c r="U148">
        <v>0</v>
      </c>
      <c r="V148">
        <v>13</v>
      </c>
      <c r="W148">
        <v>30</v>
      </c>
      <c r="X148">
        <v>22</v>
      </c>
      <c r="Y148">
        <v>1</v>
      </c>
      <c r="Z148">
        <v>1</v>
      </c>
      <c r="AA148">
        <v>0</v>
      </c>
      <c r="AB148">
        <v>1635</v>
      </c>
      <c r="AC148">
        <v>8175</v>
      </c>
      <c r="CD148">
        <v>18</v>
      </c>
      <c r="CE148">
        <v>354</v>
      </c>
      <c r="CF148">
        <v>8</v>
      </c>
      <c r="CG148">
        <v>27</v>
      </c>
      <c r="CH148">
        <v>3</v>
      </c>
      <c r="CI148">
        <v>53</v>
      </c>
      <c r="CJ148">
        <v>100</v>
      </c>
      <c r="CK148">
        <v>85</v>
      </c>
      <c r="CL148">
        <v>6</v>
      </c>
      <c r="CM148">
        <v>3</v>
      </c>
      <c r="CN148">
        <v>0</v>
      </c>
      <c r="CO148">
        <v>3187.5</v>
      </c>
      <c r="CP148">
        <v>25500</v>
      </c>
      <c r="CS148" t="s">
        <v>628</v>
      </c>
      <c r="CT148" t="s">
        <v>570</v>
      </c>
      <c r="CU148">
        <v>2</v>
      </c>
      <c r="CV148">
        <v>0</v>
      </c>
      <c r="CW148">
        <v>21.87990868</v>
      </c>
      <c r="CX148">
        <v>3.7746575359999999</v>
      </c>
    </row>
    <row r="149" spans="1:102" x14ac:dyDescent="0.35">
      <c r="A149" t="s">
        <v>631</v>
      </c>
      <c r="B149" t="s">
        <v>72</v>
      </c>
      <c r="C149" t="s">
        <v>45</v>
      </c>
      <c r="D149" t="s">
        <v>46</v>
      </c>
      <c r="E149">
        <v>3</v>
      </c>
      <c r="F149" t="s">
        <v>46</v>
      </c>
      <c r="G149" t="s">
        <v>210</v>
      </c>
      <c r="H149">
        <v>4</v>
      </c>
      <c r="I149" t="s">
        <v>115</v>
      </c>
      <c r="J149">
        <v>1</v>
      </c>
      <c r="K149" s="1">
        <v>43120</v>
      </c>
      <c r="L149">
        <v>18.110730589999999</v>
      </c>
      <c r="M149" t="s">
        <v>632</v>
      </c>
      <c r="N149">
        <v>340325</v>
      </c>
      <c r="O149" t="s">
        <v>633</v>
      </c>
      <c r="P149" t="s">
        <v>2854</v>
      </c>
      <c r="Q149" t="s">
        <v>3482</v>
      </c>
      <c r="R149">
        <v>23</v>
      </c>
      <c r="S149">
        <v>1</v>
      </c>
      <c r="T149">
        <v>0</v>
      </c>
      <c r="U149">
        <v>0</v>
      </c>
      <c r="V149">
        <v>14</v>
      </c>
      <c r="W149">
        <v>8</v>
      </c>
      <c r="X149">
        <v>1</v>
      </c>
      <c r="Y149">
        <v>0</v>
      </c>
      <c r="Z149">
        <v>0</v>
      </c>
      <c r="AA149">
        <v>0</v>
      </c>
      <c r="AB149">
        <v>860</v>
      </c>
      <c r="AC149">
        <v>860</v>
      </c>
      <c r="AQ149" t="s">
        <v>3481</v>
      </c>
      <c r="AR149">
        <v>23</v>
      </c>
      <c r="AS149">
        <v>7</v>
      </c>
      <c r="AT149">
        <v>1</v>
      </c>
      <c r="AU149">
        <v>0</v>
      </c>
      <c r="AV149">
        <v>18</v>
      </c>
      <c r="AW149">
        <v>4</v>
      </c>
      <c r="AX149">
        <v>0</v>
      </c>
      <c r="AY149">
        <v>0</v>
      </c>
      <c r="AZ149">
        <v>0</v>
      </c>
      <c r="BA149">
        <v>0</v>
      </c>
      <c r="BB149">
        <v>90</v>
      </c>
      <c r="BC149">
        <v>628</v>
      </c>
      <c r="BD149" t="s">
        <v>3480</v>
      </c>
      <c r="BE149">
        <v>21</v>
      </c>
      <c r="BF149">
        <v>2</v>
      </c>
      <c r="BG149">
        <v>4</v>
      </c>
      <c r="BH149">
        <v>0</v>
      </c>
      <c r="BI149">
        <v>11</v>
      </c>
      <c r="BJ149">
        <v>8</v>
      </c>
      <c r="BK149">
        <v>2</v>
      </c>
      <c r="BL149">
        <v>0</v>
      </c>
      <c r="BM149">
        <v>0</v>
      </c>
      <c r="BN149">
        <v>0</v>
      </c>
      <c r="BO149">
        <v>453</v>
      </c>
      <c r="BP149">
        <v>906</v>
      </c>
      <c r="CD149">
        <v>16</v>
      </c>
      <c r="CE149">
        <v>179</v>
      </c>
      <c r="CF149">
        <v>40</v>
      </c>
      <c r="CG149">
        <v>23</v>
      </c>
      <c r="CH149">
        <v>0</v>
      </c>
      <c r="CI149">
        <v>72</v>
      </c>
      <c r="CJ149">
        <v>50</v>
      </c>
      <c r="CK149">
        <v>14</v>
      </c>
      <c r="CL149">
        <v>0</v>
      </c>
      <c r="CM149">
        <v>0</v>
      </c>
      <c r="CN149">
        <v>0</v>
      </c>
      <c r="CO149">
        <v>246.77500000000001</v>
      </c>
      <c r="CP149">
        <v>9871</v>
      </c>
    </row>
    <row r="150" spans="1:102" x14ac:dyDescent="0.35">
      <c r="A150" t="s">
        <v>634</v>
      </c>
      <c r="B150" t="s">
        <v>44</v>
      </c>
      <c r="C150" t="s">
        <v>45</v>
      </c>
      <c r="D150" t="s">
        <v>230</v>
      </c>
      <c r="E150">
        <v>2</v>
      </c>
      <c r="F150" t="s">
        <v>230</v>
      </c>
      <c r="G150" t="s">
        <v>251</v>
      </c>
      <c r="H150">
        <v>1</v>
      </c>
      <c r="I150" t="s">
        <v>635</v>
      </c>
      <c r="J150">
        <v>2</v>
      </c>
      <c r="K150" s="1">
        <v>43575</v>
      </c>
      <c r="L150">
        <v>18.110730589999999</v>
      </c>
      <c r="M150" t="s">
        <v>636</v>
      </c>
      <c r="N150">
        <v>566349</v>
      </c>
      <c r="O150" t="s">
        <v>637</v>
      </c>
      <c r="P150" t="s">
        <v>2855</v>
      </c>
      <c r="Q150" t="s">
        <v>3482</v>
      </c>
      <c r="R150">
        <v>2</v>
      </c>
      <c r="S150">
        <v>0</v>
      </c>
      <c r="T150">
        <v>0</v>
      </c>
      <c r="U150">
        <v>0</v>
      </c>
      <c r="V150">
        <v>2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73</v>
      </c>
      <c r="CD150">
        <v>7</v>
      </c>
      <c r="CE150">
        <v>64</v>
      </c>
      <c r="CF150">
        <v>11</v>
      </c>
      <c r="CG150">
        <v>3</v>
      </c>
      <c r="CH150">
        <v>0</v>
      </c>
      <c r="CI150">
        <v>19</v>
      </c>
      <c r="CJ150">
        <v>21</v>
      </c>
      <c r="CK150">
        <v>4</v>
      </c>
      <c r="CL150">
        <v>0</v>
      </c>
      <c r="CM150">
        <v>0</v>
      </c>
      <c r="CN150">
        <v>0</v>
      </c>
      <c r="CO150">
        <v>375.27272729999999</v>
      </c>
      <c r="CP150">
        <v>4128</v>
      </c>
    </row>
    <row r="151" spans="1:102" x14ac:dyDescent="0.35">
      <c r="A151" t="s">
        <v>638</v>
      </c>
      <c r="B151" t="s">
        <v>58</v>
      </c>
      <c r="C151" t="s">
        <v>45</v>
      </c>
      <c r="D151" t="s">
        <v>60</v>
      </c>
      <c r="E151">
        <v>1</v>
      </c>
      <c r="F151" t="s">
        <v>60</v>
      </c>
      <c r="G151" t="s">
        <v>401</v>
      </c>
      <c r="H151">
        <v>2</v>
      </c>
      <c r="I151" t="s">
        <v>86</v>
      </c>
      <c r="J151">
        <v>5</v>
      </c>
      <c r="K151" s="1">
        <v>37649</v>
      </c>
      <c r="L151">
        <v>18.113470320000001</v>
      </c>
      <c r="M151" t="s">
        <v>639</v>
      </c>
      <c r="N151">
        <v>3869</v>
      </c>
      <c r="O151" t="s">
        <v>640</v>
      </c>
      <c r="P151" t="s">
        <v>2856</v>
      </c>
      <c r="Q151" t="s">
        <v>3482</v>
      </c>
      <c r="R151">
        <v>55</v>
      </c>
      <c r="S151">
        <v>0</v>
      </c>
      <c r="T151">
        <v>0</v>
      </c>
      <c r="U151">
        <v>0</v>
      </c>
      <c r="V151">
        <v>16</v>
      </c>
      <c r="W151">
        <v>8</v>
      </c>
      <c r="X151">
        <v>3</v>
      </c>
      <c r="Y151">
        <v>0</v>
      </c>
      <c r="Z151">
        <v>0</v>
      </c>
      <c r="AA151">
        <v>0</v>
      </c>
      <c r="AB151">
        <v>0</v>
      </c>
      <c r="AC151">
        <v>3841</v>
      </c>
      <c r="CD151">
        <v>15</v>
      </c>
      <c r="CE151">
        <v>400</v>
      </c>
      <c r="CF151">
        <v>18</v>
      </c>
      <c r="CG151">
        <v>14</v>
      </c>
      <c r="CH151">
        <v>2</v>
      </c>
      <c r="CI151">
        <v>26</v>
      </c>
      <c r="CJ151">
        <v>52</v>
      </c>
      <c r="CK151">
        <v>50</v>
      </c>
      <c r="CL151">
        <v>5</v>
      </c>
      <c r="CM151">
        <v>5</v>
      </c>
      <c r="CN151">
        <v>0</v>
      </c>
      <c r="CO151">
        <v>1805.944444</v>
      </c>
      <c r="CP151">
        <v>32507</v>
      </c>
    </row>
    <row r="152" spans="1:102" x14ac:dyDescent="0.35">
      <c r="A152" t="s">
        <v>641</v>
      </c>
      <c r="B152" t="s">
        <v>35</v>
      </c>
      <c r="C152" t="s">
        <v>45</v>
      </c>
      <c r="D152" t="s">
        <v>635</v>
      </c>
      <c r="E152">
        <v>2</v>
      </c>
      <c r="F152" t="s">
        <v>170</v>
      </c>
      <c r="G152" t="s">
        <v>42</v>
      </c>
      <c r="H152">
        <v>3</v>
      </c>
      <c r="I152" t="s">
        <v>635</v>
      </c>
      <c r="J152">
        <v>0</v>
      </c>
      <c r="K152" s="1">
        <v>42861</v>
      </c>
      <c r="L152">
        <v>18.113470320000001</v>
      </c>
      <c r="M152" t="s">
        <v>642</v>
      </c>
      <c r="N152">
        <v>499604</v>
      </c>
      <c r="O152" t="s">
        <v>643</v>
      </c>
      <c r="P152" t="s">
        <v>2857</v>
      </c>
      <c r="Q152" t="s">
        <v>3482</v>
      </c>
      <c r="R152">
        <v>2</v>
      </c>
      <c r="S152">
        <v>0</v>
      </c>
      <c r="T152">
        <v>0</v>
      </c>
      <c r="U152">
        <v>0</v>
      </c>
      <c r="V152">
        <v>2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23</v>
      </c>
      <c r="CD152">
        <v>10</v>
      </c>
      <c r="CE152">
        <v>50</v>
      </c>
      <c r="CF152">
        <v>1</v>
      </c>
      <c r="CG152">
        <v>5</v>
      </c>
      <c r="CH152">
        <v>0</v>
      </c>
      <c r="CI152">
        <v>21</v>
      </c>
      <c r="CJ152">
        <v>14</v>
      </c>
      <c r="CK152">
        <v>1</v>
      </c>
      <c r="CL152">
        <v>0</v>
      </c>
      <c r="CM152">
        <v>0</v>
      </c>
      <c r="CN152">
        <v>0</v>
      </c>
      <c r="CO152">
        <v>2570</v>
      </c>
      <c r="CP152">
        <v>2570</v>
      </c>
    </row>
    <row r="153" spans="1:102" x14ac:dyDescent="0.35">
      <c r="A153" t="s">
        <v>644</v>
      </c>
      <c r="B153" t="s">
        <v>85</v>
      </c>
      <c r="C153" t="s">
        <v>45</v>
      </c>
      <c r="D153" t="s">
        <v>86</v>
      </c>
      <c r="E153">
        <v>4</v>
      </c>
      <c r="F153" t="s">
        <v>86</v>
      </c>
      <c r="G153" t="s">
        <v>251</v>
      </c>
      <c r="H153">
        <v>1</v>
      </c>
      <c r="I153" t="s">
        <v>74</v>
      </c>
      <c r="J153">
        <v>2</v>
      </c>
      <c r="K153" s="1">
        <v>39887</v>
      </c>
      <c r="L153">
        <v>18.11894977</v>
      </c>
      <c r="M153" t="s">
        <v>645</v>
      </c>
      <c r="N153">
        <v>62642</v>
      </c>
      <c r="O153" t="s">
        <v>646</v>
      </c>
      <c r="P153" t="s">
        <v>2858</v>
      </c>
      <c r="Q153" t="s">
        <v>3482</v>
      </c>
      <c r="R153">
        <v>31</v>
      </c>
      <c r="S153">
        <v>2</v>
      </c>
      <c r="T153">
        <v>0</v>
      </c>
      <c r="U153">
        <v>0</v>
      </c>
      <c r="V153">
        <v>27</v>
      </c>
      <c r="W153">
        <v>3</v>
      </c>
      <c r="X153">
        <v>0</v>
      </c>
      <c r="Y153">
        <v>0</v>
      </c>
      <c r="Z153">
        <v>0</v>
      </c>
      <c r="AA153">
        <v>0</v>
      </c>
      <c r="AB153">
        <v>434</v>
      </c>
      <c r="AC153">
        <v>867</v>
      </c>
      <c r="CD153">
        <v>14</v>
      </c>
      <c r="CE153">
        <v>463</v>
      </c>
      <c r="CF153">
        <v>77</v>
      </c>
      <c r="CG153">
        <v>28</v>
      </c>
      <c r="CH153">
        <v>0</v>
      </c>
      <c r="CI153">
        <v>177</v>
      </c>
      <c r="CJ153">
        <v>118</v>
      </c>
      <c r="CK153">
        <v>20</v>
      </c>
      <c r="CL153">
        <v>0</v>
      </c>
      <c r="CM153">
        <v>0</v>
      </c>
      <c r="CN153">
        <v>0</v>
      </c>
      <c r="CO153">
        <v>360.14285710000001</v>
      </c>
      <c r="CP153">
        <v>27731</v>
      </c>
    </row>
    <row r="154" spans="1:102" x14ac:dyDescent="0.35">
      <c r="A154" t="s">
        <v>647</v>
      </c>
      <c r="B154" t="s">
        <v>178</v>
      </c>
      <c r="C154" t="s">
        <v>45</v>
      </c>
      <c r="D154" t="s">
        <v>648</v>
      </c>
      <c r="E154">
        <v>1</v>
      </c>
      <c r="F154" t="s">
        <v>113</v>
      </c>
      <c r="G154" t="s">
        <v>210</v>
      </c>
      <c r="H154">
        <v>4</v>
      </c>
      <c r="I154" t="s">
        <v>648</v>
      </c>
      <c r="J154">
        <v>1</v>
      </c>
      <c r="K154" s="1">
        <v>37744</v>
      </c>
      <c r="L154">
        <v>18.121689499999999</v>
      </c>
      <c r="M154" t="s">
        <v>649</v>
      </c>
      <c r="N154">
        <v>4105</v>
      </c>
      <c r="O154" t="s">
        <v>650</v>
      </c>
      <c r="P154" t="s">
        <v>2859</v>
      </c>
      <c r="Q154" t="s">
        <v>3482</v>
      </c>
      <c r="R154">
        <v>14</v>
      </c>
      <c r="S154">
        <v>0</v>
      </c>
      <c r="T154">
        <v>0</v>
      </c>
      <c r="U154">
        <v>0</v>
      </c>
      <c r="V154">
        <v>2</v>
      </c>
      <c r="W154">
        <v>2</v>
      </c>
      <c r="X154">
        <v>3</v>
      </c>
      <c r="Y154">
        <v>0</v>
      </c>
      <c r="Z154">
        <v>1</v>
      </c>
      <c r="AA154">
        <v>0</v>
      </c>
      <c r="AB154">
        <v>0</v>
      </c>
      <c r="AC154">
        <v>1023</v>
      </c>
      <c r="CD154">
        <v>7</v>
      </c>
      <c r="CE154">
        <v>81</v>
      </c>
      <c r="CF154">
        <v>0</v>
      </c>
      <c r="CG154">
        <v>1</v>
      </c>
      <c r="CH154">
        <v>0</v>
      </c>
      <c r="CI154">
        <v>13</v>
      </c>
      <c r="CJ154">
        <v>15</v>
      </c>
      <c r="CK154">
        <v>7</v>
      </c>
      <c r="CL154">
        <v>0</v>
      </c>
      <c r="CM154">
        <v>2</v>
      </c>
      <c r="CN154">
        <v>0</v>
      </c>
      <c r="CO154">
        <v>0</v>
      </c>
      <c r="CP154">
        <v>6053</v>
      </c>
    </row>
    <row r="155" spans="1:102" x14ac:dyDescent="0.35">
      <c r="A155" t="s">
        <v>651</v>
      </c>
      <c r="B155" t="s">
        <v>149</v>
      </c>
      <c r="C155" t="s">
        <v>349</v>
      </c>
      <c r="D155" t="s">
        <v>458</v>
      </c>
      <c r="E155">
        <v>3</v>
      </c>
      <c r="F155" t="s">
        <v>458</v>
      </c>
      <c r="G155" t="s">
        <v>114</v>
      </c>
      <c r="H155">
        <v>2</v>
      </c>
      <c r="I155" t="s">
        <v>96</v>
      </c>
      <c r="J155">
        <v>0</v>
      </c>
      <c r="K155" s="1">
        <v>42602</v>
      </c>
      <c r="L155">
        <v>18.127168950000002</v>
      </c>
      <c r="M155" t="s">
        <v>652</v>
      </c>
      <c r="N155">
        <v>385918</v>
      </c>
      <c r="O155" t="s">
        <v>653</v>
      </c>
      <c r="P155" t="s">
        <v>2860</v>
      </c>
      <c r="Q155" t="s">
        <v>3482</v>
      </c>
      <c r="R155">
        <v>3</v>
      </c>
      <c r="S155">
        <v>0</v>
      </c>
      <c r="T155">
        <v>0</v>
      </c>
      <c r="U155">
        <v>0</v>
      </c>
      <c r="V155">
        <v>3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82</v>
      </c>
      <c r="CD155">
        <v>8</v>
      </c>
      <c r="CE155">
        <v>125</v>
      </c>
      <c r="CF155">
        <v>5</v>
      </c>
      <c r="CG155">
        <v>8</v>
      </c>
      <c r="CH155">
        <v>0</v>
      </c>
      <c r="CI155">
        <v>23</v>
      </c>
      <c r="CJ155">
        <v>26</v>
      </c>
      <c r="CK155">
        <v>34</v>
      </c>
      <c r="CL155">
        <v>1</v>
      </c>
      <c r="CM155">
        <v>1</v>
      </c>
      <c r="CN155">
        <v>0</v>
      </c>
      <c r="CO155">
        <v>1831.4</v>
      </c>
      <c r="CP155">
        <v>9157</v>
      </c>
    </row>
    <row r="156" spans="1:102" x14ac:dyDescent="0.35">
      <c r="A156" t="s">
        <v>654</v>
      </c>
      <c r="B156" t="s">
        <v>262</v>
      </c>
      <c r="C156" t="s">
        <v>193</v>
      </c>
      <c r="D156" t="s">
        <v>599</v>
      </c>
      <c r="E156">
        <v>20</v>
      </c>
      <c r="F156" t="s">
        <v>41</v>
      </c>
      <c r="G156" t="s">
        <v>114</v>
      </c>
      <c r="H156">
        <v>2</v>
      </c>
      <c r="I156" t="s">
        <v>599</v>
      </c>
      <c r="J156">
        <v>0</v>
      </c>
      <c r="K156" s="1">
        <v>41503</v>
      </c>
      <c r="L156">
        <v>18.132648400000001</v>
      </c>
      <c r="M156" t="s">
        <v>655</v>
      </c>
      <c r="N156">
        <v>238585</v>
      </c>
      <c r="O156" t="s">
        <v>656</v>
      </c>
      <c r="P156" t="s">
        <v>2861</v>
      </c>
      <c r="Q156" t="s">
        <v>3482</v>
      </c>
      <c r="R156">
        <v>20</v>
      </c>
      <c r="S156">
        <v>0</v>
      </c>
      <c r="T156">
        <v>0</v>
      </c>
      <c r="U156">
        <v>0</v>
      </c>
      <c r="V156">
        <v>4</v>
      </c>
      <c r="W156">
        <v>1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1487</v>
      </c>
      <c r="CD156">
        <v>13</v>
      </c>
      <c r="CE156">
        <v>194</v>
      </c>
      <c r="CF156">
        <v>11</v>
      </c>
      <c r="CG156">
        <v>15</v>
      </c>
      <c r="CH156">
        <v>1</v>
      </c>
      <c r="CI156">
        <v>29</v>
      </c>
      <c r="CJ156">
        <v>28</v>
      </c>
      <c r="CK156">
        <v>9</v>
      </c>
      <c r="CL156">
        <v>0</v>
      </c>
      <c r="CM156">
        <v>0</v>
      </c>
      <c r="CN156">
        <v>0</v>
      </c>
      <c r="CO156">
        <v>1339.5454549999999</v>
      </c>
      <c r="CP156">
        <v>14735</v>
      </c>
      <c r="CS156" t="s">
        <v>193</v>
      </c>
      <c r="CT156" t="s">
        <v>657</v>
      </c>
      <c r="CU156">
        <v>7</v>
      </c>
      <c r="CV156">
        <v>0</v>
      </c>
      <c r="CW156">
        <v>18.280136989999999</v>
      </c>
      <c r="CX156">
        <v>0.147488586</v>
      </c>
    </row>
    <row r="157" spans="1:102" x14ac:dyDescent="0.35">
      <c r="A157" t="s">
        <v>658</v>
      </c>
      <c r="B157" t="s">
        <v>85</v>
      </c>
      <c r="C157" t="s">
        <v>45</v>
      </c>
      <c r="D157" t="s">
        <v>174</v>
      </c>
      <c r="E157">
        <v>4</v>
      </c>
      <c r="F157" t="s">
        <v>68</v>
      </c>
      <c r="G157" t="s">
        <v>54</v>
      </c>
      <c r="H157">
        <v>1</v>
      </c>
      <c r="I157" t="s">
        <v>174</v>
      </c>
      <c r="J157">
        <v>0</v>
      </c>
      <c r="K157" s="1">
        <v>39138</v>
      </c>
      <c r="L157">
        <v>18.135388129999999</v>
      </c>
      <c r="M157" t="s">
        <v>659</v>
      </c>
      <c r="N157">
        <v>48066</v>
      </c>
      <c r="O157" t="s">
        <v>660</v>
      </c>
      <c r="P157" t="s">
        <v>2862</v>
      </c>
      <c r="Q157" t="s">
        <v>3482</v>
      </c>
      <c r="R157">
        <v>248</v>
      </c>
      <c r="S157">
        <v>54</v>
      </c>
      <c r="T157">
        <v>30</v>
      </c>
      <c r="U157">
        <v>0</v>
      </c>
      <c r="V157">
        <v>106</v>
      </c>
      <c r="W157">
        <v>46</v>
      </c>
      <c r="X157">
        <v>35</v>
      </c>
      <c r="Y157">
        <v>1</v>
      </c>
      <c r="Z157">
        <v>1</v>
      </c>
      <c r="AA157">
        <v>2</v>
      </c>
      <c r="AB157">
        <v>258</v>
      </c>
      <c r="AC157">
        <v>13907</v>
      </c>
      <c r="CD157">
        <v>7</v>
      </c>
      <c r="CE157">
        <v>375</v>
      </c>
      <c r="CF157">
        <v>86</v>
      </c>
      <c r="CG157">
        <v>51</v>
      </c>
      <c r="CH157">
        <v>0</v>
      </c>
      <c r="CI157">
        <v>146</v>
      </c>
      <c r="CJ157">
        <v>73</v>
      </c>
      <c r="CK157">
        <v>49</v>
      </c>
      <c r="CL157">
        <v>1</v>
      </c>
      <c r="CM157">
        <v>2</v>
      </c>
      <c r="CN157">
        <v>3</v>
      </c>
      <c r="CO157">
        <v>255.93023260000001</v>
      </c>
      <c r="CP157">
        <v>22010</v>
      </c>
      <c r="CS157" t="s">
        <v>45</v>
      </c>
      <c r="CT157" t="s">
        <v>661</v>
      </c>
      <c r="CU157">
        <v>9</v>
      </c>
      <c r="CV157">
        <v>2</v>
      </c>
      <c r="CW157">
        <v>21.863470320000001</v>
      </c>
      <c r="CX157">
        <v>3.7280821899999999</v>
      </c>
    </row>
    <row r="158" spans="1:102" x14ac:dyDescent="0.35">
      <c r="A158" t="s">
        <v>662</v>
      </c>
      <c r="B158" t="s">
        <v>85</v>
      </c>
      <c r="C158" t="s">
        <v>36</v>
      </c>
      <c r="D158" t="s">
        <v>361</v>
      </c>
      <c r="E158">
        <v>1</v>
      </c>
      <c r="F158" t="s">
        <v>87</v>
      </c>
      <c r="G158" t="s">
        <v>277</v>
      </c>
      <c r="H158">
        <v>1</v>
      </c>
      <c r="I158" t="s">
        <v>361</v>
      </c>
      <c r="J158">
        <v>1</v>
      </c>
      <c r="K158" s="1">
        <v>37387</v>
      </c>
      <c r="L158">
        <v>18.14360731</v>
      </c>
      <c r="M158" t="s">
        <v>663</v>
      </c>
      <c r="N158">
        <v>12402</v>
      </c>
      <c r="O158" t="s">
        <v>664</v>
      </c>
      <c r="P158" t="s">
        <v>2863</v>
      </c>
      <c r="Q158" t="s">
        <v>3482</v>
      </c>
      <c r="R158">
        <v>1</v>
      </c>
      <c r="S158">
        <v>0</v>
      </c>
      <c r="T158">
        <v>0</v>
      </c>
      <c r="U158">
        <v>0</v>
      </c>
      <c r="V158">
        <v>1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24</v>
      </c>
      <c r="CD158">
        <v>18</v>
      </c>
      <c r="CE158">
        <v>316</v>
      </c>
      <c r="CF158">
        <v>142</v>
      </c>
      <c r="CG158">
        <v>27</v>
      </c>
      <c r="CH158">
        <v>0</v>
      </c>
      <c r="CI158">
        <v>47</v>
      </c>
      <c r="CJ158">
        <v>89</v>
      </c>
      <c r="CK158">
        <v>25</v>
      </c>
      <c r="CL158">
        <v>1</v>
      </c>
      <c r="CM158">
        <v>0</v>
      </c>
      <c r="CN158">
        <v>4</v>
      </c>
      <c r="CO158">
        <v>166.57042250000001</v>
      </c>
      <c r="CP158">
        <v>23653</v>
      </c>
    </row>
    <row r="159" spans="1:102" x14ac:dyDescent="0.35">
      <c r="A159" t="s">
        <v>665</v>
      </c>
      <c r="B159" t="s">
        <v>168</v>
      </c>
      <c r="C159" t="s">
        <v>45</v>
      </c>
      <c r="D159" t="s">
        <v>180</v>
      </c>
      <c r="E159">
        <v>1</v>
      </c>
      <c r="F159" t="s">
        <v>46</v>
      </c>
      <c r="G159" t="s">
        <v>114</v>
      </c>
      <c r="H159">
        <v>2</v>
      </c>
      <c r="I159" t="s">
        <v>180</v>
      </c>
      <c r="J159">
        <v>0</v>
      </c>
      <c r="K159" s="1">
        <v>37367</v>
      </c>
      <c r="L159">
        <v>18.146347030000001</v>
      </c>
      <c r="M159" t="s">
        <v>666</v>
      </c>
      <c r="N159">
        <v>4086</v>
      </c>
      <c r="O159" t="s">
        <v>667</v>
      </c>
      <c r="P159" t="s">
        <v>2864</v>
      </c>
      <c r="Q159" t="s">
        <v>3482</v>
      </c>
      <c r="R159">
        <v>92</v>
      </c>
      <c r="S159">
        <v>11</v>
      </c>
      <c r="T159">
        <v>6</v>
      </c>
      <c r="U159">
        <v>0</v>
      </c>
      <c r="V159">
        <v>34</v>
      </c>
      <c r="W159">
        <v>33</v>
      </c>
      <c r="X159">
        <v>7</v>
      </c>
      <c r="Y159">
        <v>0</v>
      </c>
      <c r="Z159">
        <v>1</v>
      </c>
      <c r="AA159">
        <v>0</v>
      </c>
      <c r="AB159">
        <v>469</v>
      </c>
      <c r="AC159">
        <v>5157</v>
      </c>
      <c r="CD159">
        <v>10</v>
      </c>
      <c r="CE159">
        <v>411</v>
      </c>
      <c r="CF159">
        <v>83</v>
      </c>
      <c r="CG159">
        <v>45</v>
      </c>
      <c r="CH159">
        <v>0</v>
      </c>
      <c r="CI159">
        <v>120</v>
      </c>
      <c r="CJ159">
        <v>149</v>
      </c>
      <c r="CK159">
        <v>21</v>
      </c>
      <c r="CL159">
        <v>0</v>
      </c>
      <c r="CM159">
        <v>1</v>
      </c>
      <c r="CN159">
        <v>9</v>
      </c>
      <c r="CO159">
        <v>313.22891570000002</v>
      </c>
      <c r="CP159">
        <v>25998</v>
      </c>
    </row>
    <row r="160" spans="1:102" x14ac:dyDescent="0.35">
      <c r="A160" t="s">
        <v>668</v>
      </c>
      <c r="B160" t="s">
        <v>35</v>
      </c>
      <c r="C160" t="s">
        <v>628</v>
      </c>
      <c r="D160" t="s">
        <v>46</v>
      </c>
      <c r="E160">
        <v>14</v>
      </c>
      <c r="F160" t="s">
        <v>174</v>
      </c>
      <c r="G160" t="s">
        <v>39</v>
      </c>
      <c r="H160">
        <v>0</v>
      </c>
      <c r="I160" t="s">
        <v>46</v>
      </c>
      <c r="J160">
        <v>1</v>
      </c>
      <c r="K160" s="1">
        <v>43688</v>
      </c>
      <c r="L160">
        <v>18.149086759999999</v>
      </c>
      <c r="M160" t="s">
        <v>669</v>
      </c>
      <c r="N160">
        <v>655488</v>
      </c>
      <c r="O160" t="s">
        <v>670</v>
      </c>
      <c r="P160" t="s">
        <v>2865</v>
      </c>
      <c r="Q160" t="s">
        <v>3482</v>
      </c>
      <c r="R160">
        <v>67</v>
      </c>
      <c r="S160">
        <v>15</v>
      </c>
      <c r="T160">
        <v>9</v>
      </c>
      <c r="U160">
        <v>0</v>
      </c>
      <c r="V160">
        <v>23</v>
      </c>
      <c r="W160">
        <v>19</v>
      </c>
      <c r="X160">
        <v>3</v>
      </c>
      <c r="Y160">
        <v>1</v>
      </c>
      <c r="Z160">
        <v>0</v>
      </c>
      <c r="AA160">
        <v>1</v>
      </c>
      <c r="AB160">
        <v>265</v>
      </c>
      <c r="AC160">
        <v>3978</v>
      </c>
      <c r="CD160">
        <v>5</v>
      </c>
      <c r="CE160">
        <v>99</v>
      </c>
      <c r="CF160">
        <v>22</v>
      </c>
      <c r="CG160">
        <v>15</v>
      </c>
      <c r="CH160">
        <v>0</v>
      </c>
      <c r="CI160">
        <v>36</v>
      </c>
      <c r="CJ160">
        <v>26</v>
      </c>
      <c r="CK160">
        <v>7</v>
      </c>
      <c r="CL160">
        <v>1</v>
      </c>
      <c r="CM160">
        <v>0</v>
      </c>
      <c r="CN160">
        <v>1</v>
      </c>
      <c r="CO160">
        <v>259.04545450000001</v>
      </c>
      <c r="CP160">
        <v>5699</v>
      </c>
      <c r="CS160" t="s">
        <v>628</v>
      </c>
      <c r="CT160" t="s">
        <v>671</v>
      </c>
      <c r="CU160">
        <v>3</v>
      </c>
      <c r="CV160">
        <v>0</v>
      </c>
      <c r="CW160">
        <v>20.76917808</v>
      </c>
      <c r="CX160">
        <v>2.6200913219999999</v>
      </c>
    </row>
    <row r="161" spans="1:102" x14ac:dyDescent="0.35">
      <c r="A161" t="s">
        <v>672</v>
      </c>
      <c r="B161" t="s">
        <v>178</v>
      </c>
      <c r="C161" t="s">
        <v>482</v>
      </c>
      <c r="D161" t="s">
        <v>113</v>
      </c>
      <c r="E161">
        <v>8</v>
      </c>
      <c r="F161" t="s">
        <v>113</v>
      </c>
      <c r="G161" t="s">
        <v>392</v>
      </c>
      <c r="H161">
        <v>3</v>
      </c>
      <c r="I161" t="s">
        <v>46</v>
      </c>
      <c r="J161">
        <v>2</v>
      </c>
      <c r="K161" s="1">
        <v>42428</v>
      </c>
      <c r="L161">
        <v>18.154566209999999</v>
      </c>
      <c r="M161" t="s">
        <v>673</v>
      </c>
      <c r="N161">
        <v>315131</v>
      </c>
      <c r="O161" t="s">
        <v>674</v>
      </c>
      <c r="P161" t="s">
        <v>2866</v>
      </c>
      <c r="Q161" t="s">
        <v>3482</v>
      </c>
      <c r="R161">
        <v>49</v>
      </c>
      <c r="S161">
        <v>0</v>
      </c>
      <c r="T161">
        <v>1</v>
      </c>
      <c r="U161">
        <v>1</v>
      </c>
      <c r="V161">
        <v>16</v>
      </c>
      <c r="W161">
        <v>9</v>
      </c>
      <c r="X161">
        <v>8</v>
      </c>
      <c r="Y161">
        <v>0</v>
      </c>
      <c r="Z161">
        <v>0</v>
      </c>
      <c r="AA161">
        <v>0</v>
      </c>
      <c r="AB161">
        <v>0</v>
      </c>
      <c r="AC161">
        <v>2938</v>
      </c>
      <c r="AQ161" t="s">
        <v>3481</v>
      </c>
      <c r="AR161">
        <v>14</v>
      </c>
      <c r="AS161">
        <v>0</v>
      </c>
      <c r="AT161">
        <v>0</v>
      </c>
      <c r="AU161">
        <v>0</v>
      </c>
      <c r="AV161">
        <v>9</v>
      </c>
      <c r="AW161">
        <v>3</v>
      </c>
      <c r="AX161">
        <v>2</v>
      </c>
      <c r="AY161">
        <v>0</v>
      </c>
      <c r="AZ161">
        <v>0</v>
      </c>
      <c r="BA161">
        <v>0</v>
      </c>
      <c r="BB161">
        <v>0</v>
      </c>
      <c r="BC161">
        <v>569</v>
      </c>
      <c r="CD161">
        <v>10</v>
      </c>
      <c r="CE161">
        <v>108</v>
      </c>
      <c r="CF161">
        <v>1</v>
      </c>
      <c r="CG161">
        <v>3</v>
      </c>
      <c r="CH161">
        <v>1</v>
      </c>
      <c r="CI161">
        <v>39</v>
      </c>
      <c r="CJ161">
        <v>24</v>
      </c>
      <c r="CK161">
        <v>14</v>
      </c>
      <c r="CL161">
        <v>0</v>
      </c>
      <c r="CM161">
        <v>0</v>
      </c>
      <c r="CN161">
        <v>0</v>
      </c>
      <c r="CO161">
        <v>6304</v>
      </c>
      <c r="CP161">
        <v>6304</v>
      </c>
      <c r="CS161" t="s">
        <v>482</v>
      </c>
      <c r="CT161" t="s">
        <v>675</v>
      </c>
      <c r="CU161">
        <v>3</v>
      </c>
      <c r="CV161">
        <v>0</v>
      </c>
      <c r="CW161">
        <v>19.66278539</v>
      </c>
      <c r="CX161">
        <v>1.508219178</v>
      </c>
    </row>
    <row r="162" spans="1:102" x14ac:dyDescent="0.35">
      <c r="A162" t="s">
        <v>676</v>
      </c>
      <c r="B162" t="s">
        <v>72</v>
      </c>
      <c r="C162" t="s">
        <v>45</v>
      </c>
      <c r="D162" t="s">
        <v>60</v>
      </c>
      <c r="E162">
        <v>13</v>
      </c>
      <c r="F162" t="s">
        <v>60</v>
      </c>
      <c r="G162" t="s">
        <v>75</v>
      </c>
      <c r="H162">
        <v>2</v>
      </c>
      <c r="I162" t="s">
        <v>46</v>
      </c>
      <c r="J162">
        <v>1</v>
      </c>
      <c r="K162" s="1">
        <v>38605</v>
      </c>
      <c r="L162">
        <v>18.157305940000001</v>
      </c>
      <c r="M162" t="s">
        <v>677</v>
      </c>
      <c r="N162">
        <v>31579</v>
      </c>
      <c r="O162" t="s">
        <v>678</v>
      </c>
      <c r="P162" t="s">
        <v>2867</v>
      </c>
      <c r="Q162" t="s">
        <v>3482</v>
      </c>
      <c r="R162">
        <v>265</v>
      </c>
      <c r="S162">
        <v>32</v>
      </c>
      <c r="T162">
        <v>44</v>
      </c>
      <c r="U162">
        <v>0</v>
      </c>
      <c r="V162">
        <v>105</v>
      </c>
      <c r="W162">
        <v>86</v>
      </c>
      <c r="X162">
        <v>18</v>
      </c>
      <c r="Y162">
        <v>0</v>
      </c>
      <c r="Z162">
        <v>0</v>
      </c>
      <c r="AA162">
        <v>3</v>
      </c>
      <c r="AB162">
        <v>471</v>
      </c>
      <c r="AC162">
        <v>15068</v>
      </c>
      <c r="CD162">
        <v>10</v>
      </c>
      <c r="CE162">
        <v>375</v>
      </c>
      <c r="CF162">
        <v>57</v>
      </c>
      <c r="CG162">
        <v>64</v>
      </c>
      <c r="CH162">
        <v>0</v>
      </c>
      <c r="CI162">
        <v>130</v>
      </c>
      <c r="CJ162">
        <v>114</v>
      </c>
      <c r="CK162">
        <v>25</v>
      </c>
      <c r="CL162">
        <v>0</v>
      </c>
      <c r="CM162">
        <v>0</v>
      </c>
      <c r="CN162">
        <v>7</v>
      </c>
      <c r="CO162">
        <v>397.54385960000002</v>
      </c>
      <c r="CP162">
        <v>22660</v>
      </c>
      <c r="CS162" t="s">
        <v>45</v>
      </c>
      <c r="CT162" t="s">
        <v>679</v>
      </c>
      <c r="CU162">
        <v>12</v>
      </c>
      <c r="CV162">
        <v>2</v>
      </c>
      <c r="CW162">
        <v>22.860730589999999</v>
      </c>
      <c r="CX162">
        <v>4.703424654</v>
      </c>
    </row>
    <row r="163" spans="1:102" x14ac:dyDescent="0.35">
      <c r="A163" t="s">
        <v>680</v>
      </c>
      <c r="B163" t="s">
        <v>85</v>
      </c>
      <c r="C163" t="s">
        <v>45</v>
      </c>
      <c r="D163" t="s">
        <v>232</v>
      </c>
      <c r="E163">
        <v>4</v>
      </c>
      <c r="F163" t="s">
        <v>170</v>
      </c>
      <c r="G163" t="s">
        <v>277</v>
      </c>
      <c r="H163">
        <v>1</v>
      </c>
      <c r="I163" t="s">
        <v>232</v>
      </c>
      <c r="J163">
        <v>1</v>
      </c>
      <c r="K163" s="1">
        <v>43155</v>
      </c>
      <c r="L163">
        <v>18.157305940000001</v>
      </c>
      <c r="M163" t="s">
        <v>681</v>
      </c>
      <c r="N163">
        <v>382554</v>
      </c>
      <c r="O163" t="s">
        <v>682</v>
      </c>
      <c r="P163" t="s">
        <v>2868</v>
      </c>
      <c r="Q163" t="s">
        <v>3482</v>
      </c>
      <c r="R163">
        <v>4</v>
      </c>
      <c r="S163">
        <v>0</v>
      </c>
      <c r="T163">
        <v>0</v>
      </c>
      <c r="U163">
        <v>0</v>
      </c>
      <c r="V163">
        <v>4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75</v>
      </c>
      <c r="CD163">
        <v>10</v>
      </c>
      <c r="CE163">
        <v>190</v>
      </c>
      <c r="CF163">
        <v>68</v>
      </c>
      <c r="CG163">
        <v>16</v>
      </c>
      <c r="CH163">
        <v>0</v>
      </c>
      <c r="CI163">
        <v>61</v>
      </c>
      <c r="CJ163">
        <v>73</v>
      </c>
      <c r="CK163">
        <v>7</v>
      </c>
      <c r="CL163">
        <v>0</v>
      </c>
      <c r="CM163">
        <v>0</v>
      </c>
      <c r="CN163">
        <v>5</v>
      </c>
      <c r="CO163">
        <v>165.29411759999999</v>
      </c>
      <c r="CP163">
        <v>11240</v>
      </c>
    </row>
    <row r="164" spans="1:102" x14ac:dyDescent="0.35">
      <c r="A164" t="s">
        <v>683</v>
      </c>
      <c r="B164" t="s">
        <v>85</v>
      </c>
      <c r="C164" t="s">
        <v>179</v>
      </c>
      <c r="D164" t="s">
        <v>46</v>
      </c>
      <c r="E164">
        <v>2</v>
      </c>
      <c r="F164" t="s">
        <v>170</v>
      </c>
      <c r="G164" t="s">
        <v>48</v>
      </c>
      <c r="H164">
        <v>0</v>
      </c>
      <c r="I164" t="s">
        <v>46</v>
      </c>
      <c r="J164">
        <v>3</v>
      </c>
      <c r="K164" s="1">
        <v>36498</v>
      </c>
      <c r="L164">
        <v>18.160045660000002</v>
      </c>
      <c r="M164" t="s">
        <v>684</v>
      </c>
      <c r="N164">
        <v>3290</v>
      </c>
      <c r="O164" t="s">
        <v>685</v>
      </c>
      <c r="P164" t="s">
        <v>2869</v>
      </c>
      <c r="Q164" t="s">
        <v>3482</v>
      </c>
      <c r="R164">
        <v>2</v>
      </c>
      <c r="S164">
        <v>0</v>
      </c>
      <c r="T164">
        <v>0</v>
      </c>
      <c r="U164">
        <v>0</v>
      </c>
      <c r="V164">
        <v>2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4</v>
      </c>
      <c r="CD164">
        <v>15</v>
      </c>
      <c r="CE164">
        <v>211</v>
      </c>
      <c r="CF164">
        <v>25</v>
      </c>
      <c r="CG164">
        <v>13</v>
      </c>
      <c r="CH164">
        <v>0</v>
      </c>
      <c r="CI164">
        <v>71</v>
      </c>
      <c r="CJ164">
        <v>66</v>
      </c>
      <c r="CK164">
        <v>11</v>
      </c>
      <c r="CL164">
        <v>0</v>
      </c>
      <c r="CM164">
        <v>1</v>
      </c>
      <c r="CN164">
        <v>0</v>
      </c>
      <c r="CO164">
        <v>506.92</v>
      </c>
      <c r="CP164">
        <v>12673</v>
      </c>
      <c r="CS164" t="s">
        <v>183</v>
      </c>
      <c r="CT164" t="s">
        <v>686</v>
      </c>
      <c r="CU164">
        <v>7</v>
      </c>
      <c r="CV164">
        <v>2</v>
      </c>
      <c r="CW164">
        <v>20.866210049999999</v>
      </c>
      <c r="CX164">
        <v>2.7061643860000002</v>
      </c>
    </row>
    <row r="165" spans="1:102" x14ac:dyDescent="0.35">
      <c r="A165" t="s">
        <v>687</v>
      </c>
      <c r="B165" t="s">
        <v>168</v>
      </c>
      <c r="C165" t="s">
        <v>179</v>
      </c>
      <c r="D165" t="s">
        <v>73</v>
      </c>
      <c r="E165">
        <v>4</v>
      </c>
      <c r="F165" t="s">
        <v>170</v>
      </c>
      <c r="G165" t="s">
        <v>54</v>
      </c>
      <c r="H165">
        <v>1</v>
      </c>
      <c r="I165" t="s">
        <v>73</v>
      </c>
      <c r="J165">
        <v>0</v>
      </c>
      <c r="K165" s="1">
        <v>35833</v>
      </c>
      <c r="L165">
        <v>18.16278539</v>
      </c>
      <c r="M165" t="s">
        <v>688</v>
      </c>
      <c r="N165">
        <v>3764</v>
      </c>
      <c r="O165" t="s">
        <v>689</v>
      </c>
      <c r="P165" t="s">
        <v>2870</v>
      </c>
      <c r="Q165" t="s">
        <v>3482</v>
      </c>
      <c r="R165">
        <v>78</v>
      </c>
      <c r="S165">
        <v>3</v>
      </c>
      <c r="T165">
        <v>2</v>
      </c>
      <c r="U165">
        <v>0</v>
      </c>
      <c r="V165">
        <v>26</v>
      </c>
      <c r="W165">
        <v>15</v>
      </c>
      <c r="X165">
        <v>3</v>
      </c>
      <c r="Y165">
        <v>0</v>
      </c>
      <c r="Z165">
        <v>0</v>
      </c>
      <c r="AA165">
        <v>0</v>
      </c>
      <c r="AB165">
        <v>1674</v>
      </c>
      <c r="AC165">
        <v>5022</v>
      </c>
      <c r="CD165">
        <v>15</v>
      </c>
      <c r="CE165">
        <v>499</v>
      </c>
      <c r="CF165">
        <v>12</v>
      </c>
      <c r="CG165">
        <v>34</v>
      </c>
      <c r="CH165">
        <v>0</v>
      </c>
      <c r="CI165">
        <v>77</v>
      </c>
      <c r="CJ165">
        <v>114</v>
      </c>
      <c r="CK165">
        <v>56</v>
      </c>
      <c r="CL165">
        <v>2</v>
      </c>
      <c r="CM165">
        <v>5</v>
      </c>
      <c r="CN165">
        <v>0</v>
      </c>
      <c r="CO165">
        <v>3115.583333</v>
      </c>
      <c r="CP165">
        <v>37387</v>
      </c>
      <c r="CS165" t="s">
        <v>183</v>
      </c>
      <c r="CT165" t="s">
        <v>260</v>
      </c>
      <c r="CU165">
        <v>10</v>
      </c>
      <c r="CV165">
        <v>1</v>
      </c>
      <c r="CW165">
        <v>20.37990868</v>
      </c>
      <c r="CX165">
        <v>2.2171232860000001</v>
      </c>
    </row>
    <row r="166" spans="1:102" x14ac:dyDescent="0.35">
      <c r="A166" t="s">
        <v>690</v>
      </c>
      <c r="B166" t="s">
        <v>85</v>
      </c>
      <c r="C166" t="s">
        <v>36</v>
      </c>
      <c r="D166" t="s">
        <v>73</v>
      </c>
      <c r="E166">
        <v>15</v>
      </c>
      <c r="F166" t="s">
        <v>73</v>
      </c>
      <c r="G166" t="s">
        <v>114</v>
      </c>
      <c r="H166">
        <v>2</v>
      </c>
      <c r="I166" t="s">
        <v>41</v>
      </c>
      <c r="J166">
        <v>0</v>
      </c>
      <c r="K166" s="1">
        <v>35077</v>
      </c>
      <c r="L166">
        <v>18.16278539</v>
      </c>
      <c r="M166" t="s">
        <v>691</v>
      </c>
      <c r="N166">
        <v>13575</v>
      </c>
      <c r="O166" t="s">
        <v>692</v>
      </c>
      <c r="P166" t="s">
        <v>2871</v>
      </c>
      <c r="Q166" t="s">
        <v>3482</v>
      </c>
      <c r="R166">
        <v>50</v>
      </c>
      <c r="S166">
        <v>1</v>
      </c>
      <c r="T166">
        <v>1</v>
      </c>
      <c r="U166">
        <v>0</v>
      </c>
      <c r="V166">
        <v>21</v>
      </c>
      <c r="W166">
        <v>12</v>
      </c>
      <c r="X166">
        <v>1</v>
      </c>
      <c r="Y166">
        <v>0</v>
      </c>
      <c r="Z166">
        <v>0</v>
      </c>
      <c r="AA166">
        <v>0</v>
      </c>
      <c r="AB166">
        <v>2717</v>
      </c>
      <c r="AC166">
        <v>2717</v>
      </c>
      <c r="CD166">
        <v>9</v>
      </c>
      <c r="CE166">
        <v>511</v>
      </c>
      <c r="CF166">
        <v>114</v>
      </c>
      <c r="CG166">
        <v>17</v>
      </c>
      <c r="CH166">
        <v>0</v>
      </c>
      <c r="CI166">
        <v>118</v>
      </c>
      <c r="CJ166">
        <v>97</v>
      </c>
      <c r="CK166">
        <v>29</v>
      </c>
      <c r="CL166">
        <v>1</v>
      </c>
      <c r="CM166">
        <v>1</v>
      </c>
      <c r="CN166">
        <v>24</v>
      </c>
      <c r="CO166">
        <v>317.06140349999998</v>
      </c>
      <c r="CP166">
        <v>36145</v>
      </c>
    </row>
    <row r="167" spans="1:102" x14ac:dyDescent="0.35">
      <c r="A167" t="s">
        <v>693</v>
      </c>
      <c r="B167" t="s">
        <v>58</v>
      </c>
      <c r="C167" t="s">
        <v>169</v>
      </c>
      <c r="D167" t="s">
        <v>174</v>
      </c>
      <c r="E167">
        <v>4</v>
      </c>
      <c r="F167" t="s">
        <v>108</v>
      </c>
      <c r="G167" t="s">
        <v>75</v>
      </c>
      <c r="H167">
        <v>2</v>
      </c>
      <c r="I167" t="s">
        <v>174</v>
      </c>
      <c r="J167">
        <v>1</v>
      </c>
      <c r="K167" s="1">
        <v>35805</v>
      </c>
      <c r="L167">
        <v>18.172146120000001</v>
      </c>
      <c r="M167" t="s">
        <v>694</v>
      </c>
      <c r="N167">
        <v>3580</v>
      </c>
      <c r="O167" t="s">
        <v>695</v>
      </c>
      <c r="P167" t="s">
        <v>2872</v>
      </c>
      <c r="Q167" t="s">
        <v>3482</v>
      </c>
      <c r="R167">
        <v>455</v>
      </c>
      <c r="S167">
        <v>5</v>
      </c>
      <c r="T167">
        <v>13</v>
      </c>
      <c r="U167">
        <v>3</v>
      </c>
      <c r="V167">
        <v>21</v>
      </c>
      <c r="W167">
        <v>24</v>
      </c>
      <c r="X167">
        <v>11</v>
      </c>
      <c r="Y167">
        <v>0</v>
      </c>
      <c r="Z167">
        <v>0</v>
      </c>
      <c r="AA167">
        <v>0</v>
      </c>
      <c r="AB167">
        <v>7764</v>
      </c>
      <c r="AC167">
        <v>38820</v>
      </c>
      <c r="CD167">
        <v>18</v>
      </c>
      <c r="CE167">
        <v>675</v>
      </c>
      <c r="CF167">
        <v>12</v>
      </c>
      <c r="CG167">
        <v>16</v>
      </c>
      <c r="CH167">
        <v>4</v>
      </c>
      <c r="CI167">
        <v>43</v>
      </c>
      <c r="CJ167">
        <v>42</v>
      </c>
      <c r="CK167">
        <v>18</v>
      </c>
      <c r="CL167">
        <v>0</v>
      </c>
      <c r="CM167">
        <v>0</v>
      </c>
      <c r="CN167">
        <v>0</v>
      </c>
      <c r="CO167">
        <v>4749</v>
      </c>
      <c r="CP167">
        <v>56988</v>
      </c>
      <c r="CS167" t="s">
        <v>169</v>
      </c>
      <c r="CT167" t="s">
        <v>332</v>
      </c>
      <c r="CU167">
        <v>112</v>
      </c>
      <c r="CV167">
        <v>1</v>
      </c>
      <c r="CW167">
        <v>18.37990868</v>
      </c>
      <c r="CX167">
        <v>0.20776255599999999</v>
      </c>
    </row>
    <row r="168" spans="1:102" x14ac:dyDescent="0.35">
      <c r="A168" t="s">
        <v>696</v>
      </c>
      <c r="B168" t="s">
        <v>44</v>
      </c>
      <c r="C168" t="s">
        <v>241</v>
      </c>
      <c r="D168" t="s">
        <v>155</v>
      </c>
      <c r="E168">
        <v>1</v>
      </c>
      <c r="F168" t="s">
        <v>155</v>
      </c>
      <c r="G168" t="s">
        <v>119</v>
      </c>
      <c r="H168">
        <v>4</v>
      </c>
      <c r="I168" t="s">
        <v>86</v>
      </c>
      <c r="J168">
        <v>0</v>
      </c>
      <c r="K168" s="1">
        <v>42434</v>
      </c>
      <c r="L168">
        <v>18.174885840000002</v>
      </c>
      <c r="M168" t="s">
        <v>697</v>
      </c>
      <c r="N168">
        <v>277118</v>
      </c>
      <c r="O168" t="s">
        <v>698</v>
      </c>
      <c r="P168" t="s">
        <v>2873</v>
      </c>
      <c r="Q168" t="s">
        <v>3482</v>
      </c>
      <c r="R168">
        <v>1</v>
      </c>
      <c r="S168">
        <v>0</v>
      </c>
      <c r="T168">
        <v>0</v>
      </c>
      <c r="U168">
        <v>0</v>
      </c>
      <c r="V168">
        <v>1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10</v>
      </c>
      <c r="AD168" t="s">
        <v>3483</v>
      </c>
      <c r="AE168">
        <v>24</v>
      </c>
      <c r="AF168">
        <v>0</v>
      </c>
      <c r="AG168">
        <v>1</v>
      </c>
      <c r="AH168">
        <v>0</v>
      </c>
      <c r="AI168">
        <v>14</v>
      </c>
      <c r="AJ168">
        <v>7</v>
      </c>
      <c r="AK168">
        <v>3</v>
      </c>
      <c r="AL168">
        <v>0</v>
      </c>
      <c r="AM168">
        <v>0</v>
      </c>
      <c r="AN168">
        <v>0</v>
      </c>
      <c r="AO168">
        <v>0</v>
      </c>
      <c r="AP168">
        <v>1069</v>
      </c>
      <c r="BD168" t="s">
        <v>3480</v>
      </c>
      <c r="BE168">
        <v>34</v>
      </c>
      <c r="BF168">
        <v>1</v>
      </c>
      <c r="BG168">
        <v>2</v>
      </c>
      <c r="BH168">
        <v>0</v>
      </c>
      <c r="BI168">
        <v>0</v>
      </c>
      <c r="BJ168">
        <v>3</v>
      </c>
      <c r="BK168">
        <v>4</v>
      </c>
      <c r="BL168">
        <v>0</v>
      </c>
      <c r="BM168">
        <v>0</v>
      </c>
      <c r="BN168">
        <v>0</v>
      </c>
      <c r="BO168">
        <v>3024</v>
      </c>
      <c r="BP168">
        <v>3024</v>
      </c>
      <c r="CD168">
        <v>18</v>
      </c>
      <c r="CE168">
        <v>237</v>
      </c>
      <c r="CF168">
        <v>12</v>
      </c>
      <c r="CG168">
        <v>34</v>
      </c>
      <c r="CH168">
        <v>0</v>
      </c>
      <c r="CI168">
        <v>47</v>
      </c>
      <c r="CJ168">
        <v>91</v>
      </c>
      <c r="CK168">
        <v>26</v>
      </c>
      <c r="CL168">
        <v>1</v>
      </c>
      <c r="CM168">
        <v>0</v>
      </c>
      <c r="CN168">
        <v>0</v>
      </c>
      <c r="CO168">
        <v>1409.5</v>
      </c>
      <c r="CP168">
        <v>16914</v>
      </c>
      <c r="CS168" t="s">
        <v>241</v>
      </c>
      <c r="CT168" t="s">
        <v>699</v>
      </c>
      <c r="CU168">
        <v>1</v>
      </c>
      <c r="CV168">
        <v>0</v>
      </c>
      <c r="CW168">
        <v>23.433105019999999</v>
      </c>
      <c r="CX168">
        <v>5.2582191829999996</v>
      </c>
    </row>
    <row r="169" spans="1:102" x14ac:dyDescent="0.35">
      <c r="A169" t="s">
        <v>700</v>
      </c>
      <c r="B169" t="s">
        <v>58</v>
      </c>
      <c r="C169" t="s">
        <v>45</v>
      </c>
      <c r="D169" t="s">
        <v>174</v>
      </c>
      <c r="E169">
        <v>1</v>
      </c>
      <c r="F169" t="s">
        <v>37</v>
      </c>
      <c r="G169" t="s">
        <v>54</v>
      </c>
      <c r="H169">
        <v>1</v>
      </c>
      <c r="I169" t="s">
        <v>174</v>
      </c>
      <c r="J169">
        <v>0</v>
      </c>
      <c r="K169" s="1">
        <v>38074</v>
      </c>
      <c r="L169">
        <v>18.180365299999998</v>
      </c>
      <c r="M169" t="s">
        <v>701</v>
      </c>
      <c r="N169">
        <v>17273</v>
      </c>
      <c r="O169" t="s">
        <v>702</v>
      </c>
      <c r="P169" t="s">
        <v>2874</v>
      </c>
      <c r="Q169" t="s">
        <v>3482</v>
      </c>
      <c r="R169">
        <v>194</v>
      </c>
      <c r="S169">
        <v>12</v>
      </c>
      <c r="T169">
        <v>7</v>
      </c>
      <c r="U169">
        <v>2</v>
      </c>
      <c r="V169">
        <v>15</v>
      </c>
      <c r="W169">
        <v>17</v>
      </c>
      <c r="X169">
        <v>33</v>
      </c>
      <c r="Y169">
        <v>2</v>
      </c>
      <c r="Z169">
        <v>2</v>
      </c>
      <c r="AA169">
        <v>0</v>
      </c>
      <c r="AB169">
        <v>1329</v>
      </c>
      <c r="AC169">
        <v>15949</v>
      </c>
      <c r="CD169">
        <v>18</v>
      </c>
      <c r="CE169">
        <v>423</v>
      </c>
      <c r="CF169">
        <v>25</v>
      </c>
      <c r="CG169">
        <v>11</v>
      </c>
      <c r="CH169">
        <v>5</v>
      </c>
      <c r="CI169">
        <v>25</v>
      </c>
      <c r="CJ169">
        <v>26</v>
      </c>
      <c r="CK169">
        <v>66</v>
      </c>
      <c r="CL169">
        <v>3</v>
      </c>
      <c r="CM169">
        <v>3</v>
      </c>
      <c r="CN169">
        <v>0</v>
      </c>
      <c r="CO169">
        <v>1419.76</v>
      </c>
      <c r="CP169">
        <v>35494</v>
      </c>
    </row>
    <row r="170" spans="1:102" x14ac:dyDescent="0.35">
      <c r="A170" t="s">
        <v>703</v>
      </c>
      <c r="B170" t="s">
        <v>65</v>
      </c>
      <c r="C170" t="s">
        <v>45</v>
      </c>
      <c r="D170" t="s">
        <v>174</v>
      </c>
      <c r="E170">
        <v>3</v>
      </c>
      <c r="F170" t="s">
        <v>174</v>
      </c>
      <c r="G170" t="s">
        <v>75</v>
      </c>
      <c r="H170">
        <v>2</v>
      </c>
      <c r="I170" t="s">
        <v>232</v>
      </c>
      <c r="J170">
        <v>1</v>
      </c>
      <c r="K170" s="1">
        <v>41343</v>
      </c>
      <c r="L170">
        <v>18.183105019999999</v>
      </c>
      <c r="M170" t="s">
        <v>704</v>
      </c>
      <c r="N170">
        <v>204354</v>
      </c>
      <c r="O170" t="s">
        <v>705</v>
      </c>
      <c r="P170" t="s">
        <v>2875</v>
      </c>
      <c r="Q170" t="s">
        <v>3482</v>
      </c>
      <c r="R170">
        <v>3</v>
      </c>
      <c r="S170">
        <v>0</v>
      </c>
      <c r="T170">
        <v>0</v>
      </c>
      <c r="U170">
        <v>0</v>
      </c>
      <c r="V170">
        <v>3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23</v>
      </c>
      <c r="CD170">
        <v>14</v>
      </c>
      <c r="CE170">
        <v>257</v>
      </c>
      <c r="CF170">
        <v>49</v>
      </c>
      <c r="CG170">
        <v>22</v>
      </c>
      <c r="CH170">
        <v>0</v>
      </c>
      <c r="CI170">
        <v>84</v>
      </c>
      <c r="CJ170">
        <v>67</v>
      </c>
      <c r="CK170">
        <v>25</v>
      </c>
      <c r="CL170">
        <v>0</v>
      </c>
      <c r="CM170">
        <v>0</v>
      </c>
      <c r="CN170">
        <v>1</v>
      </c>
      <c r="CO170">
        <v>330.53061220000001</v>
      </c>
      <c r="CP170">
        <v>16196</v>
      </c>
    </row>
    <row r="171" spans="1:102" x14ac:dyDescent="0.35">
      <c r="A171" t="s">
        <v>706</v>
      </c>
      <c r="B171" t="s">
        <v>178</v>
      </c>
      <c r="C171" t="s">
        <v>45</v>
      </c>
      <c r="D171" t="s">
        <v>96</v>
      </c>
      <c r="E171">
        <v>7</v>
      </c>
      <c r="F171" t="s">
        <v>60</v>
      </c>
      <c r="G171" t="s">
        <v>48</v>
      </c>
      <c r="H171">
        <v>0</v>
      </c>
      <c r="I171" t="s">
        <v>96</v>
      </c>
      <c r="J171">
        <v>3</v>
      </c>
      <c r="K171" s="1">
        <v>42718</v>
      </c>
      <c r="L171">
        <v>18.185844750000001</v>
      </c>
      <c r="M171" t="s">
        <v>707</v>
      </c>
      <c r="N171">
        <v>314353</v>
      </c>
      <c r="O171" t="s">
        <v>708</v>
      </c>
      <c r="P171" t="s">
        <v>2876</v>
      </c>
      <c r="Q171" t="s">
        <v>3482</v>
      </c>
      <c r="R171">
        <v>171</v>
      </c>
      <c r="S171">
        <v>11</v>
      </c>
      <c r="T171">
        <v>45</v>
      </c>
      <c r="U171">
        <v>0</v>
      </c>
      <c r="V171">
        <v>14</v>
      </c>
      <c r="W171">
        <v>26</v>
      </c>
      <c r="X171">
        <v>17</v>
      </c>
      <c r="Y171">
        <v>0</v>
      </c>
      <c r="Z171">
        <v>0</v>
      </c>
      <c r="AA171">
        <v>0</v>
      </c>
      <c r="AB171">
        <v>1270</v>
      </c>
      <c r="AC171">
        <v>13970</v>
      </c>
      <c r="CD171">
        <v>11</v>
      </c>
      <c r="CE171">
        <v>259</v>
      </c>
      <c r="CF171">
        <v>19</v>
      </c>
      <c r="CG171">
        <v>66</v>
      </c>
      <c r="CH171">
        <v>0</v>
      </c>
      <c r="CI171">
        <v>22</v>
      </c>
      <c r="CJ171">
        <v>45</v>
      </c>
      <c r="CK171">
        <v>33</v>
      </c>
      <c r="CL171">
        <v>0</v>
      </c>
      <c r="CM171">
        <v>0</v>
      </c>
      <c r="CN171">
        <v>0</v>
      </c>
      <c r="CO171">
        <v>1113.473684</v>
      </c>
      <c r="CP171">
        <v>21156</v>
      </c>
      <c r="CS171" t="s">
        <v>45</v>
      </c>
      <c r="CT171">
        <v>43258</v>
      </c>
      <c r="CU171">
        <v>17</v>
      </c>
      <c r="CV171">
        <v>1</v>
      </c>
      <c r="CW171">
        <v>19.666666670000001</v>
      </c>
      <c r="CX171">
        <v>1.4808219170000001</v>
      </c>
    </row>
    <row r="172" spans="1:102" x14ac:dyDescent="0.35">
      <c r="A172" t="s">
        <v>709</v>
      </c>
      <c r="B172" t="s">
        <v>58</v>
      </c>
      <c r="C172" t="s">
        <v>45</v>
      </c>
      <c r="D172" t="s">
        <v>87</v>
      </c>
      <c r="E172">
        <v>1</v>
      </c>
      <c r="F172" t="s">
        <v>87</v>
      </c>
      <c r="G172" t="s">
        <v>215</v>
      </c>
      <c r="H172">
        <v>1</v>
      </c>
      <c r="I172" t="s">
        <v>53</v>
      </c>
      <c r="J172">
        <v>3</v>
      </c>
      <c r="K172" s="1">
        <v>40677</v>
      </c>
      <c r="L172">
        <v>18.188584469999999</v>
      </c>
      <c r="M172" t="s">
        <v>710</v>
      </c>
      <c r="N172">
        <v>110865</v>
      </c>
      <c r="O172" t="s">
        <v>711</v>
      </c>
      <c r="P172" t="s">
        <v>2877</v>
      </c>
      <c r="Q172" t="s">
        <v>3482</v>
      </c>
      <c r="R172">
        <v>1</v>
      </c>
      <c r="S172">
        <v>0</v>
      </c>
      <c r="T172">
        <v>0</v>
      </c>
      <c r="U172">
        <v>0</v>
      </c>
      <c r="V172">
        <v>1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3</v>
      </c>
      <c r="CD172">
        <v>16</v>
      </c>
      <c r="CE172">
        <v>175</v>
      </c>
      <c r="CF172">
        <v>7</v>
      </c>
      <c r="CG172">
        <v>3</v>
      </c>
      <c r="CH172">
        <v>1</v>
      </c>
      <c r="CI172">
        <v>15</v>
      </c>
      <c r="CJ172">
        <v>8</v>
      </c>
      <c r="CK172">
        <v>17</v>
      </c>
      <c r="CL172">
        <v>1</v>
      </c>
      <c r="CM172">
        <v>1</v>
      </c>
      <c r="CN172">
        <v>0</v>
      </c>
      <c r="CO172">
        <v>2040.857143</v>
      </c>
      <c r="CP172">
        <v>14286</v>
      </c>
    </row>
    <row r="173" spans="1:102" x14ac:dyDescent="0.35">
      <c r="A173" t="s">
        <v>712</v>
      </c>
      <c r="B173" t="s">
        <v>246</v>
      </c>
      <c r="C173" t="s">
        <v>179</v>
      </c>
      <c r="D173" t="s">
        <v>81</v>
      </c>
      <c r="E173">
        <v>1</v>
      </c>
      <c r="F173" t="s">
        <v>81</v>
      </c>
      <c r="G173" t="s">
        <v>382</v>
      </c>
      <c r="H173">
        <v>2</v>
      </c>
      <c r="I173" t="s">
        <v>170</v>
      </c>
      <c r="J173">
        <v>4</v>
      </c>
      <c r="K173" s="1">
        <v>35561</v>
      </c>
      <c r="L173">
        <v>18.1913242</v>
      </c>
      <c r="M173" t="s">
        <v>713</v>
      </c>
      <c r="N173">
        <v>3259</v>
      </c>
      <c r="O173" t="s">
        <v>714</v>
      </c>
      <c r="P173" t="s">
        <v>2878</v>
      </c>
      <c r="Q173" t="s">
        <v>3482</v>
      </c>
      <c r="R173">
        <v>392</v>
      </c>
      <c r="S173">
        <v>54</v>
      </c>
      <c r="T173">
        <v>48</v>
      </c>
      <c r="U173">
        <v>1</v>
      </c>
      <c r="V173">
        <v>65</v>
      </c>
      <c r="W173">
        <v>115</v>
      </c>
      <c r="X173">
        <v>28</v>
      </c>
      <c r="Y173">
        <v>0</v>
      </c>
      <c r="Z173">
        <v>0</v>
      </c>
      <c r="AA173">
        <v>0</v>
      </c>
      <c r="AB173">
        <v>530</v>
      </c>
      <c r="AC173">
        <v>28628</v>
      </c>
      <c r="CD173">
        <v>14</v>
      </c>
      <c r="CE173">
        <v>622</v>
      </c>
      <c r="CF173">
        <v>82</v>
      </c>
      <c r="CG173">
        <v>76</v>
      </c>
      <c r="CH173">
        <v>1</v>
      </c>
      <c r="CI173">
        <v>106</v>
      </c>
      <c r="CJ173">
        <v>183</v>
      </c>
      <c r="CK173">
        <v>42</v>
      </c>
      <c r="CL173">
        <v>0</v>
      </c>
      <c r="CM173">
        <v>0</v>
      </c>
      <c r="CN173">
        <v>1</v>
      </c>
      <c r="CO173">
        <v>553.17073170000003</v>
      </c>
      <c r="CP173">
        <v>45360</v>
      </c>
      <c r="CS173" t="s">
        <v>183</v>
      </c>
      <c r="CT173" t="s">
        <v>332</v>
      </c>
      <c r="CU173">
        <v>101</v>
      </c>
      <c r="CV173">
        <v>8</v>
      </c>
      <c r="CW173">
        <v>19.063013699999999</v>
      </c>
      <c r="CX173">
        <v>0.87168949900000003</v>
      </c>
    </row>
    <row r="174" spans="1:102" x14ac:dyDescent="0.35">
      <c r="A174" t="s">
        <v>715</v>
      </c>
      <c r="B174" t="s">
        <v>85</v>
      </c>
      <c r="C174" t="s">
        <v>45</v>
      </c>
      <c r="D174" t="s">
        <v>86</v>
      </c>
      <c r="E174">
        <v>6</v>
      </c>
      <c r="F174" t="s">
        <v>86</v>
      </c>
      <c r="G174" t="s">
        <v>61</v>
      </c>
      <c r="H174">
        <v>3</v>
      </c>
      <c r="I174" t="s">
        <v>60</v>
      </c>
      <c r="J174">
        <v>1</v>
      </c>
      <c r="K174" s="1">
        <v>36030</v>
      </c>
      <c r="L174">
        <v>18.194063929999999</v>
      </c>
      <c r="M174" t="s">
        <v>716</v>
      </c>
      <c r="N174">
        <v>3236</v>
      </c>
      <c r="O174" t="s">
        <v>717</v>
      </c>
      <c r="P174" t="s">
        <v>2879</v>
      </c>
      <c r="Q174" t="s">
        <v>3482</v>
      </c>
      <c r="R174">
        <v>265</v>
      </c>
      <c r="S174">
        <v>52</v>
      </c>
      <c r="T174">
        <v>20</v>
      </c>
      <c r="U174">
        <v>0</v>
      </c>
      <c r="V174">
        <v>67</v>
      </c>
      <c r="W174">
        <v>86</v>
      </c>
      <c r="X174">
        <v>20</v>
      </c>
      <c r="Y174">
        <v>0</v>
      </c>
      <c r="Z174">
        <v>0</v>
      </c>
      <c r="AA174">
        <v>2</v>
      </c>
      <c r="AB174">
        <v>342</v>
      </c>
      <c r="AC174">
        <v>17762</v>
      </c>
      <c r="CD174">
        <v>9</v>
      </c>
      <c r="CE174">
        <v>395</v>
      </c>
      <c r="CF174">
        <v>77</v>
      </c>
      <c r="CG174">
        <v>29</v>
      </c>
      <c r="CH174">
        <v>0</v>
      </c>
      <c r="CI174">
        <v>105</v>
      </c>
      <c r="CJ174">
        <v>141</v>
      </c>
      <c r="CK174">
        <v>36</v>
      </c>
      <c r="CL174">
        <v>1</v>
      </c>
      <c r="CM174">
        <v>1</v>
      </c>
      <c r="CN174">
        <v>5</v>
      </c>
      <c r="CO174">
        <v>340.35064940000001</v>
      </c>
      <c r="CP174">
        <v>26207</v>
      </c>
      <c r="CS174" t="s">
        <v>45</v>
      </c>
      <c r="CT174" t="s">
        <v>569</v>
      </c>
      <c r="CU174">
        <v>22</v>
      </c>
      <c r="CV174">
        <v>6</v>
      </c>
      <c r="CW174">
        <v>21.666666670000001</v>
      </c>
      <c r="CX174">
        <v>3.4726027369999999</v>
      </c>
    </row>
    <row r="175" spans="1:102" x14ac:dyDescent="0.35">
      <c r="A175" t="s">
        <v>718</v>
      </c>
      <c r="B175" t="s">
        <v>44</v>
      </c>
      <c r="C175" t="s">
        <v>36</v>
      </c>
      <c r="D175" t="s">
        <v>174</v>
      </c>
      <c r="E175">
        <v>1</v>
      </c>
      <c r="F175" t="s">
        <v>46</v>
      </c>
      <c r="G175" t="s">
        <v>42</v>
      </c>
      <c r="H175">
        <v>3</v>
      </c>
      <c r="I175" t="s">
        <v>174</v>
      </c>
      <c r="J175">
        <v>0</v>
      </c>
      <c r="K175" s="1">
        <v>44214</v>
      </c>
      <c r="L175">
        <v>18.199543380000001</v>
      </c>
      <c r="M175" t="s">
        <v>719</v>
      </c>
      <c r="N175">
        <v>567576</v>
      </c>
      <c r="O175" t="s">
        <v>720</v>
      </c>
      <c r="P175" t="s">
        <v>2880</v>
      </c>
      <c r="Q175" t="s">
        <v>3482</v>
      </c>
      <c r="R175">
        <v>7</v>
      </c>
      <c r="S175">
        <v>0</v>
      </c>
      <c r="T175">
        <v>0</v>
      </c>
      <c r="U175">
        <v>0</v>
      </c>
      <c r="V175">
        <v>7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90</v>
      </c>
      <c r="CD175">
        <v>8</v>
      </c>
      <c r="CE175">
        <v>84</v>
      </c>
      <c r="CF175">
        <v>31</v>
      </c>
      <c r="CG175">
        <v>13</v>
      </c>
      <c r="CH175">
        <v>0</v>
      </c>
      <c r="CI175">
        <v>16</v>
      </c>
      <c r="CJ175">
        <v>17</v>
      </c>
      <c r="CK175">
        <v>6</v>
      </c>
      <c r="CL175">
        <v>0</v>
      </c>
      <c r="CM175">
        <v>0</v>
      </c>
      <c r="CN175">
        <v>5</v>
      </c>
      <c r="CO175">
        <v>199.83870970000001</v>
      </c>
      <c r="CP175">
        <v>6195</v>
      </c>
    </row>
    <row r="176" spans="1:102" x14ac:dyDescent="0.35">
      <c r="A176" t="s">
        <v>721</v>
      </c>
      <c r="B176" t="s">
        <v>85</v>
      </c>
      <c r="C176" t="s">
        <v>45</v>
      </c>
      <c r="D176" t="s">
        <v>74</v>
      </c>
      <c r="E176">
        <v>1</v>
      </c>
      <c r="F176" t="s">
        <v>74</v>
      </c>
      <c r="G176" t="s">
        <v>67</v>
      </c>
      <c r="H176">
        <v>2</v>
      </c>
      <c r="I176" t="s">
        <v>96</v>
      </c>
      <c r="J176">
        <v>3</v>
      </c>
      <c r="K176" s="1">
        <v>37696</v>
      </c>
      <c r="L176">
        <v>18.20228311</v>
      </c>
      <c r="M176" t="s">
        <v>722</v>
      </c>
      <c r="N176">
        <v>16740</v>
      </c>
      <c r="O176" t="s">
        <v>723</v>
      </c>
      <c r="P176" t="s">
        <v>2881</v>
      </c>
      <c r="Q176" t="s">
        <v>3482</v>
      </c>
      <c r="R176">
        <v>1</v>
      </c>
      <c r="S176">
        <v>0</v>
      </c>
      <c r="T176">
        <v>0</v>
      </c>
      <c r="U176">
        <v>0</v>
      </c>
      <c r="V176">
        <v>1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11</v>
      </c>
      <c r="CD176">
        <v>4</v>
      </c>
      <c r="CE176">
        <v>17</v>
      </c>
      <c r="CF176">
        <v>1</v>
      </c>
      <c r="CG176">
        <v>1</v>
      </c>
      <c r="CH176">
        <v>0</v>
      </c>
      <c r="CI176">
        <v>10</v>
      </c>
      <c r="CJ176">
        <v>4</v>
      </c>
      <c r="CK176">
        <v>2</v>
      </c>
      <c r="CL176">
        <v>0</v>
      </c>
      <c r="CM176">
        <v>0</v>
      </c>
      <c r="CN176">
        <v>0</v>
      </c>
      <c r="CO176">
        <v>776</v>
      </c>
      <c r="CP176">
        <v>776</v>
      </c>
    </row>
    <row r="177" spans="1:102" x14ac:dyDescent="0.35">
      <c r="A177" t="s">
        <v>724</v>
      </c>
      <c r="B177" t="s">
        <v>85</v>
      </c>
      <c r="C177" t="s">
        <v>45</v>
      </c>
      <c r="D177" t="s">
        <v>635</v>
      </c>
      <c r="E177">
        <v>1</v>
      </c>
      <c r="F177" t="s">
        <v>635</v>
      </c>
      <c r="G177" t="s">
        <v>67</v>
      </c>
      <c r="H177">
        <v>2</v>
      </c>
      <c r="I177" t="s">
        <v>109</v>
      </c>
      <c r="J177">
        <v>3</v>
      </c>
      <c r="K177" s="1">
        <v>36379</v>
      </c>
      <c r="L177">
        <v>18.213242009999998</v>
      </c>
      <c r="M177" t="s">
        <v>725</v>
      </c>
      <c r="N177">
        <v>48086</v>
      </c>
      <c r="O177" t="s">
        <v>726</v>
      </c>
      <c r="P177" t="s">
        <v>2882</v>
      </c>
      <c r="Q177" t="s">
        <v>3482</v>
      </c>
      <c r="R177">
        <v>1</v>
      </c>
      <c r="S177">
        <v>0</v>
      </c>
      <c r="T177">
        <v>0</v>
      </c>
      <c r="U177">
        <v>0</v>
      </c>
      <c r="V177">
        <v>1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4</v>
      </c>
      <c r="CD177">
        <v>7</v>
      </c>
      <c r="CE177">
        <v>279</v>
      </c>
      <c r="CF177">
        <v>81</v>
      </c>
      <c r="CG177">
        <v>8</v>
      </c>
      <c r="CH177">
        <v>0</v>
      </c>
      <c r="CI177">
        <v>42</v>
      </c>
      <c r="CJ177">
        <v>66</v>
      </c>
      <c r="CK177">
        <v>23</v>
      </c>
      <c r="CL177">
        <v>0</v>
      </c>
      <c r="CM177">
        <v>1</v>
      </c>
      <c r="CN177">
        <v>0</v>
      </c>
      <c r="CO177">
        <v>256.98765429999997</v>
      </c>
      <c r="CP177">
        <v>20816</v>
      </c>
    </row>
    <row r="178" spans="1:102" x14ac:dyDescent="0.35">
      <c r="A178" t="s">
        <v>727</v>
      </c>
      <c r="B178" t="s">
        <v>58</v>
      </c>
      <c r="C178" t="s">
        <v>45</v>
      </c>
      <c r="D178" t="s">
        <v>74</v>
      </c>
      <c r="E178">
        <v>1</v>
      </c>
      <c r="F178" t="s">
        <v>74</v>
      </c>
      <c r="G178" t="s">
        <v>251</v>
      </c>
      <c r="H178">
        <v>1</v>
      </c>
      <c r="I178" t="s">
        <v>198</v>
      </c>
      <c r="J178">
        <v>2</v>
      </c>
      <c r="K178" s="1">
        <v>33943</v>
      </c>
      <c r="L178">
        <v>18.213242009999998</v>
      </c>
      <c r="M178" t="s">
        <v>728</v>
      </c>
      <c r="N178">
        <v>3198</v>
      </c>
      <c r="O178" t="s">
        <v>729</v>
      </c>
      <c r="P178" t="s">
        <v>2883</v>
      </c>
      <c r="Q178" t="s">
        <v>3482</v>
      </c>
      <c r="R178">
        <v>503</v>
      </c>
      <c r="S178">
        <v>20</v>
      </c>
      <c r="T178">
        <v>13</v>
      </c>
      <c r="U178">
        <v>2</v>
      </c>
      <c r="V178">
        <v>15</v>
      </c>
      <c r="W178">
        <v>31</v>
      </c>
      <c r="X178">
        <v>32</v>
      </c>
      <c r="Y178">
        <v>0</v>
      </c>
      <c r="Z178">
        <v>4</v>
      </c>
      <c r="AA178">
        <v>0</v>
      </c>
      <c r="AB178">
        <v>2167</v>
      </c>
      <c r="AC178">
        <v>43339</v>
      </c>
      <c r="CD178">
        <v>9</v>
      </c>
      <c r="CE178">
        <v>631</v>
      </c>
      <c r="CF178">
        <v>26</v>
      </c>
      <c r="CG178">
        <v>16</v>
      </c>
      <c r="CH178">
        <v>2</v>
      </c>
      <c r="CI178">
        <v>17</v>
      </c>
      <c r="CJ178">
        <v>41</v>
      </c>
      <c r="CK178">
        <v>38</v>
      </c>
      <c r="CL178">
        <v>0</v>
      </c>
      <c r="CM178">
        <v>4</v>
      </c>
      <c r="CN178">
        <v>0</v>
      </c>
      <c r="CO178">
        <v>2095.3461539999998</v>
      </c>
      <c r="CP178">
        <v>54479</v>
      </c>
      <c r="CS178" t="s">
        <v>45</v>
      </c>
      <c r="CT178" t="s">
        <v>730</v>
      </c>
      <c r="CU178">
        <v>73</v>
      </c>
      <c r="CV178">
        <v>1</v>
      </c>
      <c r="CW178">
        <v>21.666666670000001</v>
      </c>
      <c r="CX178">
        <v>3.4534246569999998</v>
      </c>
    </row>
    <row r="179" spans="1:102" x14ac:dyDescent="0.35">
      <c r="A179" t="s">
        <v>731</v>
      </c>
      <c r="B179" t="s">
        <v>58</v>
      </c>
      <c r="C179" t="s">
        <v>45</v>
      </c>
      <c r="D179" t="s">
        <v>198</v>
      </c>
      <c r="E179">
        <v>1</v>
      </c>
      <c r="F179" t="s">
        <v>198</v>
      </c>
      <c r="G179" t="s">
        <v>61</v>
      </c>
      <c r="H179">
        <v>3</v>
      </c>
      <c r="I179" t="s">
        <v>41</v>
      </c>
      <c r="J179">
        <v>1</v>
      </c>
      <c r="K179" s="1">
        <v>35420</v>
      </c>
      <c r="L179">
        <v>18.21598174</v>
      </c>
      <c r="M179" t="s">
        <v>732</v>
      </c>
      <c r="N179">
        <v>3789</v>
      </c>
      <c r="O179" t="s">
        <v>733</v>
      </c>
      <c r="P179" t="s">
        <v>2884</v>
      </c>
      <c r="Q179" t="s">
        <v>3482</v>
      </c>
      <c r="R179">
        <v>103</v>
      </c>
      <c r="S179">
        <v>7</v>
      </c>
      <c r="T179">
        <v>0</v>
      </c>
      <c r="U179">
        <v>0</v>
      </c>
      <c r="V179">
        <v>4</v>
      </c>
      <c r="W179">
        <v>6</v>
      </c>
      <c r="X179">
        <v>10</v>
      </c>
      <c r="Y179">
        <v>1</v>
      </c>
      <c r="Z179">
        <v>0</v>
      </c>
      <c r="AA179">
        <v>0</v>
      </c>
      <c r="AB179">
        <v>1283</v>
      </c>
      <c r="AC179">
        <v>8983</v>
      </c>
      <c r="CD179">
        <v>8</v>
      </c>
      <c r="CE179">
        <v>303</v>
      </c>
      <c r="CF179">
        <v>23</v>
      </c>
      <c r="CG179">
        <v>5</v>
      </c>
      <c r="CH179">
        <v>0</v>
      </c>
      <c r="CI179">
        <v>29</v>
      </c>
      <c r="CJ179">
        <v>16</v>
      </c>
      <c r="CK179">
        <v>26</v>
      </c>
      <c r="CL179">
        <v>2</v>
      </c>
      <c r="CM179">
        <v>1</v>
      </c>
      <c r="CN179">
        <v>2</v>
      </c>
      <c r="CO179">
        <v>1100.3043479999999</v>
      </c>
      <c r="CP179">
        <v>25307</v>
      </c>
    </row>
    <row r="180" spans="1:102" x14ac:dyDescent="0.35">
      <c r="A180" t="s">
        <v>734</v>
      </c>
      <c r="B180" t="s">
        <v>149</v>
      </c>
      <c r="C180" t="s">
        <v>45</v>
      </c>
      <c r="D180" t="s">
        <v>74</v>
      </c>
      <c r="E180">
        <v>8</v>
      </c>
      <c r="F180" t="s">
        <v>74</v>
      </c>
      <c r="G180" t="s">
        <v>61</v>
      </c>
      <c r="H180">
        <v>3</v>
      </c>
      <c r="I180" t="s">
        <v>38</v>
      </c>
      <c r="J180">
        <v>1</v>
      </c>
      <c r="K180" s="1">
        <v>43439</v>
      </c>
      <c r="L180">
        <v>18.218721460000001</v>
      </c>
      <c r="M180" t="s">
        <v>735</v>
      </c>
      <c r="N180">
        <v>406638</v>
      </c>
      <c r="O180" t="s">
        <v>736</v>
      </c>
      <c r="P180" t="s">
        <v>2885</v>
      </c>
      <c r="Q180" t="s">
        <v>3482</v>
      </c>
      <c r="R180">
        <v>37</v>
      </c>
      <c r="S180">
        <v>0</v>
      </c>
      <c r="T180">
        <v>0</v>
      </c>
      <c r="U180">
        <v>0</v>
      </c>
      <c r="V180">
        <v>20</v>
      </c>
      <c r="W180">
        <v>5</v>
      </c>
      <c r="X180">
        <v>6</v>
      </c>
      <c r="Y180">
        <v>0</v>
      </c>
      <c r="Z180">
        <v>0</v>
      </c>
      <c r="AA180">
        <v>0</v>
      </c>
      <c r="AB180">
        <v>0</v>
      </c>
      <c r="AC180">
        <v>1651</v>
      </c>
      <c r="CD180">
        <v>13</v>
      </c>
      <c r="CE180">
        <v>172</v>
      </c>
      <c r="CF180">
        <v>2</v>
      </c>
      <c r="CG180">
        <v>12</v>
      </c>
      <c r="CH180">
        <v>1</v>
      </c>
      <c r="CI180">
        <v>35</v>
      </c>
      <c r="CJ180">
        <v>34</v>
      </c>
      <c r="CK180">
        <v>24</v>
      </c>
      <c r="CL180">
        <v>0</v>
      </c>
      <c r="CM180">
        <v>1</v>
      </c>
      <c r="CN180">
        <v>0</v>
      </c>
      <c r="CO180">
        <v>6112.5</v>
      </c>
      <c r="CP180">
        <v>12225</v>
      </c>
    </row>
    <row r="181" spans="1:102" x14ac:dyDescent="0.35">
      <c r="A181" t="s">
        <v>737</v>
      </c>
      <c r="B181" t="s">
        <v>102</v>
      </c>
      <c r="C181" t="s">
        <v>36</v>
      </c>
      <c r="D181" t="s">
        <v>198</v>
      </c>
      <c r="E181">
        <v>6</v>
      </c>
      <c r="F181" t="s">
        <v>198</v>
      </c>
      <c r="G181" t="s">
        <v>127</v>
      </c>
      <c r="H181">
        <v>2</v>
      </c>
      <c r="I181" t="s">
        <v>123</v>
      </c>
      <c r="J181">
        <v>2</v>
      </c>
      <c r="K181" s="1">
        <v>43708</v>
      </c>
      <c r="L181">
        <v>18.221461189999999</v>
      </c>
      <c r="M181" t="s">
        <v>738</v>
      </c>
      <c r="N181">
        <v>423744</v>
      </c>
      <c r="O181" t="s">
        <v>739</v>
      </c>
      <c r="P181" t="s">
        <v>2886</v>
      </c>
      <c r="Q181" t="s">
        <v>3482</v>
      </c>
      <c r="R181">
        <v>37</v>
      </c>
      <c r="S181">
        <v>0</v>
      </c>
      <c r="T181">
        <v>1</v>
      </c>
      <c r="U181">
        <v>0</v>
      </c>
      <c r="V181">
        <v>11</v>
      </c>
      <c r="W181">
        <v>8</v>
      </c>
      <c r="X181">
        <v>2</v>
      </c>
      <c r="Y181">
        <v>0</v>
      </c>
      <c r="Z181">
        <v>0</v>
      </c>
      <c r="AA181">
        <v>0</v>
      </c>
      <c r="AB181">
        <v>0</v>
      </c>
      <c r="AC181">
        <v>2308</v>
      </c>
      <c r="CD181">
        <v>11</v>
      </c>
      <c r="CE181">
        <v>131</v>
      </c>
      <c r="CF181">
        <v>20</v>
      </c>
      <c r="CG181">
        <v>16</v>
      </c>
      <c r="CH181">
        <v>0</v>
      </c>
      <c r="CI181">
        <v>24</v>
      </c>
      <c r="CJ181">
        <v>28</v>
      </c>
      <c r="CK181">
        <v>11</v>
      </c>
      <c r="CL181">
        <v>1</v>
      </c>
      <c r="CM181">
        <v>0</v>
      </c>
      <c r="CN181">
        <v>7</v>
      </c>
      <c r="CO181">
        <v>476.4</v>
      </c>
      <c r="CP181">
        <v>9528</v>
      </c>
      <c r="CS181" t="s">
        <v>36</v>
      </c>
      <c r="CT181">
        <v>44349</v>
      </c>
      <c r="CU181">
        <v>15</v>
      </c>
      <c r="CV181">
        <v>0</v>
      </c>
      <c r="CW181">
        <v>19.976940639999999</v>
      </c>
      <c r="CX181">
        <v>1.7554794490000001</v>
      </c>
    </row>
    <row r="182" spans="1:102" x14ac:dyDescent="0.35">
      <c r="A182" t="s">
        <v>740</v>
      </c>
      <c r="B182" t="s">
        <v>178</v>
      </c>
      <c r="C182" t="s">
        <v>45</v>
      </c>
      <c r="D182" t="s">
        <v>38</v>
      </c>
      <c r="E182">
        <v>1</v>
      </c>
      <c r="F182" t="s">
        <v>38</v>
      </c>
      <c r="G182" t="s">
        <v>215</v>
      </c>
      <c r="H182">
        <v>1</v>
      </c>
      <c r="I182" t="s">
        <v>155</v>
      </c>
      <c r="J182">
        <v>3</v>
      </c>
      <c r="K182" s="1">
        <v>43464</v>
      </c>
      <c r="L182">
        <v>18.221461189999999</v>
      </c>
      <c r="M182" t="s">
        <v>741</v>
      </c>
      <c r="N182">
        <v>530879</v>
      </c>
      <c r="O182" t="s">
        <v>742</v>
      </c>
      <c r="P182" t="s">
        <v>2887</v>
      </c>
      <c r="Q182" t="s">
        <v>3482</v>
      </c>
      <c r="R182">
        <v>2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1</v>
      </c>
      <c r="Y182">
        <v>0</v>
      </c>
      <c r="Z182">
        <v>0</v>
      </c>
      <c r="AA182">
        <v>0</v>
      </c>
      <c r="AB182">
        <v>0</v>
      </c>
      <c r="AC182">
        <v>180</v>
      </c>
      <c r="CD182">
        <v>13</v>
      </c>
      <c r="CE182">
        <v>121</v>
      </c>
      <c r="CF182">
        <v>4</v>
      </c>
      <c r="CG182">
        <v>6</v>
      </c>
      <c r="CH182">
        <v>1</v>
      </c>
      <c r="CI182">
        <v>15</v>
      </c>
      <c r="CJ182">
        <v>9</v>
      </c>
      <c r="CK182">
        <v>14</v>
      </c>
      <c r="CL182">
        <v>2</v>
      </c>
      <c r="CM182">
        <v>1</v>
      </c>
      <c r="CN182">
        <v>0</v>
      </c>
      <c r="CO182">
        <v>2391</v>
      </c>
      <c r="CP182">
        <v>9564</v>
      </c>
    </row>
    <row r="183" spans="1:102" x14ac:dyDescent="0.35">
      <c r="A183" t="s">
        <v>743</v>
      </c>
      <c r="B183" t="s">
        <v>102</v>
      </c>
      <c r="C183" t="s">
        <v>744</v>
      </c>
      <c r="D183" t="s">
        <v>155</v>
      </c>
      <c r="E183">
        <v>1</v>
      </c>
      <c r="F183" t="s">
        <v>155</v>
      </c>
      <c r="G183" t="s">
        <v>42</v>
      </c>
      <c r="H183">
        <v>3</v>
      </c>
      <c r="I183" t="s">
        <v>66</v>
      </c>
      <c r="J183">
        <v>0</v>
      </c>
      <c r="K183" s="1">
        <v>40579</v>
      </c>
      <c r="L183">
        <v>18.23515982</v>
      </c>
      <c r="M183" t="s">
        <v>745</v>
      </c>
      <c r="N183">
        <v>177321</v>
      </c>
      <c r="O183" t="s">
        <v>746</v>
      </c>
      <c r="P183" t="s">
        <v>2888</v>
      </c>
      <c r="Q183" t="s">
        <v>3482</v>
      </c>
      <c r="R183">
        <v>5</v>
      </c>
      <c r="S183">
        <v>0</v>
      </c>
      <c r="T183">
        <v>0</v>
      </c>
      <c r="U183">
        <v>0</v>
      </c>
      <c r="V183">
        <v>5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12</v>
      </c>
      <c r="CD183">
        <v>17</v>
      </c>
      <c r="CE183">
        <v>147</v>
      </c>
      <c r="CF183">
        <v>1</v>
      </c>
      <c r="CG183">
        <v>4</v>
      </c>
      <c r="CH183">
        <v>1</v>
      </c>
      <c r="CI183">
        <v>41</v>
      </c>
      <c r="CJ183">
        <v>57</v>
      </c>
      <c r="CK183">
        <v>23</v>
      </c>
      <c r="CL183">
        <v>0</v>
      </c>
      <c r="CM183">
        <v>1</v>
      </c>
      <c r="CN183">
        <v>0</v>
      </c>
      <c r="CO183">
        <v>8938</v>
      </c>
      <c r="CP183">
        <v>8938</v>
      </c>
      <c r="CS183" t="s">
        <v>747</v>
      </c>
      <c r="CT183" t="s">
        <v>748</v>
      </c>
      <c r="CU183">
        <v>5</v>
      </c>
      <c r="CV183">
        <v>0</v>
      </c>
      <c r="CW183">
        <v>19.760958899999999</v>
      </c>
      <c r="CX183">
        <v>1.525799084</v>
      </c>
    </row>
    <row r="184" spans="1:102" x14ac:dyDescent="0.35">
      <c r="A184" t="s">
        <v>749</v>
      </c>
      <c r="B184" t="s">
        <v>85</v>
      </c>
      <c r="C184" t="s">
        <v>45</v>
      </c>
      <c r="D184" t="s">
        <v>38</v>
      </c>
      <c r="E184">
        <v>18</v>
      </c>
      <c r="F184" t="s">
        <v>174</v>
      </c>
      <c r="G184" t="s">
        <v>277</v>
      </c>
      <c r="H184">
        <v>1</v>
      </c>
      <c r="I184" t="s">
        <v>38</v>
      </c>
      <c r="J184">
        <v>1</v>
      </c>
      <c r="K184" s="1">
        <v>41622</v>
      </c>
      <c r="L184">
        <v>18.246118719999998</v>
      </c>
      <c r="M184" t="s">
        <v>750</v>
      </c>
      <c r="N184">
        <v>227183</v>
      </c>
      <c r="O184" t="s">
        <v>751</v>
      </c>
      <c r="P184" t="s">
        <v>2889</v>
      </c>
      <c r="Q184" t="s">
        <v>3482</v>
      </c>
      <c r="R184">
        <v>22</v>
      </c>
      <c r="S184">
        <v>1</v>
      </c>
      <c r="T184">
        <v>0</v>
      </c>
      <c r="U184">
        <v>0</v>
      </c>
      <c r="V184">
        <v>19</v>
      </c>
      <c r="W184">
        <v>3</v>
      </c>
      <c r="X184">
        <v>0</v>
      </c>
      <c r="Y184">
        <v>0</v>
      </c>
      <c r="Z184">
        <v>0</v>
      </c>
      <c r="AA184">
        <v>0</v>
      </c>
      <c r="AB184">
        <v>392</v>
      </c>
      <c r="AC184">
        <v>392</v>
      </c>
      <c r="CD184">
        <v>6</v>
      </c>
      <c r="CE184">
        <v>294</v>
      </c>
      <c r="CF184">
        <v>55</v>
      </c>
      <c r="CG184">
        <v>25</v>
      </c>
      <c r="CH184">
        <v>0</v>
      </c>
      <c r="CI184">
        <v>97</v>
      </c>
      <c r="CJ184">
        <v>92</v>
      </c>
      <c r="CK184">
        <v>28</v>
      </c>
      <c r="CL184">
        <v>1</v>
      </c>
      <c r="CM184">
        <v>0</v>
      </c>
      <c r="CN184">
        <v>0</v>
      </c>
      <c r="CO184">
        <v>324.54545450000001</v>
      </c>
      <c r="CP184">
        <v>17850</v>
      </c>
    </row>
    <row r="185" spans="1:102" x14ac:dyDescent="0.35">
      <c r="A185" t="s">
        <v>752</v>
      </c>
      <c r="B185" t="s">
        <v>102</v>
      </c>
      <c r="C185" t="s">
        <v>45</v>
      </c>
      <c r="D185" t="s">
        <v>46</v>
      </c>
      <c r="E185">
        <v>9</v>
      </c>
      <c r="F185" t="s">
        <v>46</v>
      </c>
      <c r="G185" t="s">
        <v>39</v>
      </c>
      <c r="H185">
        <v>0</v>
      </c>
      <c r="I185" t="s">
        <v>81</v>
      </c>
      <c r="J185">
        <v>1</v>
      </c>
      <c r="K185" s="1">
        <v>33859</v>
      </c>
      <c r="L185">
        <v>18.246118719999998</v>
      </c>
      <c r="M185" t="s">
        <v>753</v>
      </c>
      <c r="N185">
        <v>175991</v>
      </c>
      <c r="O185" t="s">
        <v>754</v>
      </c>
      <c r="P185" t="s">
        <v>2890</v>
      </c>
      <c r="Q185" t="s">
        <v>3482</v>
      </c>
      <c r="R185">
        <v>41</v>
      </c>
      <c r="S185">
        <v>0</v>
      </c>
      <c r="T185">
        <v>2</v>
      </c>
      <c r="U185">
        <v>0</v>
      </c>
      <c r="V185">
        <v>6</v>
      </c>
      <c r="W185">
        <v>4</v>
      </c>
      <c r="X185">
        <v>8</v>
      </c>
      <c r="Y185">
        <v>0</v>
      </c>
      <c r="Z185">
        <v>0</v>
      </c>
      <c r="AA185">
        <v>0</v>
      </c>
      <c r="AB185">
        <v>0</v>
      </c>
      <c r="AC185">
        <v>3112</v>
      </c>
      <c r="CD185">
        <v>8</v>
      </c>
      <c r="CE185">
        <v>63</v>
      </c>
      <c r="CF185">
        <v>2</v>
      </c>
      <c r="CG185">
        <v>2</v>
      </c>
      <c r="CH185">
        <v>0</v>
      </c>
      <c r="CI185">
        <v>12</v>
      </c>
      <c r="CJ185">
        <v>8</v>
      </c>
      <c r="CK185">
        <v>11</v>
      </c>
      <c r="CL185">
        <v>0</v>
      </c>
      <c r="CM185">
        <v>0</v>
      </c>
      <c r="CN185">
        <v>0</v>
      </c>
      <c r="CO185">
        <v>2292</v>
      </c>
      <c r="CP185">
        <v>4584</v>
      </c>
    </row>
    <row r="186" spans="1:102" x14ac:dyDescent="0.35">
      <c r="A186" t="s">
        <v>755</v>
      </c>
      <c r="B186" t="s">
        <v>58</v>
      </c>
      <c r="C186" t="s">
        <v>45</v>
      </c>
      <c r="D186" t="s">
        <v>113</v>
      </c>
      <c r="E186">
        <v>1</v>
      </c>
      <c r="F186" t="s">
        <v>53</v>
      </c>
      <c r="G186" t="s">
        <v>251</v>
      </c>
      <c r="H186">
        <v>1</v>
      </c>
      <c r="I186" t="s">
        <v>113</v>
      </c>
      <c r="J186">
        <v>2</v>
      </c>
      <c r="K186" s="1">
        <v>44339</v>
      </c>
      <c r="L186">
        <v>18.266438359999999</v>
      </c>
      <c r="M186" t="s">
        <v>756</v>
      </c>
      <c r="N186">
        <v>640245</v>
      </c>
      <c r="O186" t="s">
        <v>757</v>
      </c>
      <c r="P186" t="s">
        <v>2891</v>
      </c>
      <c r="Q186" t="s">
        <v>3482</v>
      </c>
      <c r="R186">
        <v>1</v>
      </c>
      <c r="S186">
        <v>0</v>
      </c>
      <c r="T186">
        <v>0</v>
      </c>
      <c r="U186">
        <v>0</v>
      </c>
      <c r="V186">
        <v>1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CD186">
        <v>10</v>
      </c>
      <c r="CE186">
        <v>63</v>
      </c>
      <c r="CF186">
        <v>3</v>
      </c>
      <c r="CG186">
        <v>3</v>
      </c>
      <c r="CH186">
        <v>1</v>
      </c>
      <c r="CI186">
        <v>6</v>
      </c>
      <c r="CJ186">
        <v>3</v>
      </c>
      <c r="CK186">
        <v>11</v>
      </c>
      <c r="CL186">
        <v>0</v>
      </c>
      <c r="CM186">
        <v>1</v>
      </c>
      <c r="CN186">
        <v>0</v>
      </c>
      <c r="CO186">
        <v>1690.333333</v>
      </c>
      <c r="CP186">
        <v>5071</v>
      </c>
    </row>
    <row r="187" spans="1:102" x14ac:dyDescent="0.35">
      <c r="A187" t="s">
        <v>758</v>
      </c>
      <c r="B187" t="s">
        <v>149</v>
      </c>
      <c r="C187" t="s">
        <v>45</v>
      </c>
      <c r="D187" t="s">
        <v>46</v>
      </c>
      <c r="E187">
        <v>1</v>
      </c>
      <c r="F187" t="s">
        <v>46</v>
      </c>
      <c r="G187" t="s">
        <v>98</v>
      </c>
      <c r="H187">
        <v>0</v>
      </c>
      <c r="I187" t="s">
        <v>86</v>
      </c>
      <c r="J187">
        <v>0</v>
      </c>
      <c r="K187" s="1">
        <v>34694</v>
      </c>
      <c r="L187">
        <v>18.271917810000001</v>
      </c>
      <c r="M187" t="s">
        <v>759</v>
      </c>
      <c r="N187">
        <v>10400</v>
      </c>
      <c r="O187" t="s">
        <v>760</v>
      </c>
      <c r="P187" t="s">
        <v>2892</v>
      </c>
      <c r="Q187" t="s">
        <v>3482</v>
      </c>
      <c r="R187">
        <v>77</v>
      </c>
      <c r="S187">
        <v>5</v>
      </c>
      <c r="T187">
        <v>4</v>
      </c>
      <c r="U187">
        <v>0</v>
      </c>
      <c r="V187">
        <v>29</v>
      </c>
      <c r="W187">
        <v>19</v>
      </c>
      <c r="X187">
        <v>7</v>
      </c>
      <c r="Y187">
        <v>0</v>
      </c>
      <c r="Z187">
        <v>0</v>
      </c>
      <c r="AA187">
        <v>0</v>
      </c>
      <c r="AB187">
        <v>934</v>
      </c>
      <c r="AC187">
        <v>4669</v>
      </c>
      <c r="CD187">
        <v>10</v>
      </c>
      <c r="CE187">
        <v>300</v>
      </c>
      <c r="CF187">
        <v>18</v>
      </c>
      <c r="CG187">
        <v>12</v>
      </c>
      <c r="CH187">
        <v>0</v>
      </c>
      <c r="CI187">
        <v>51</v>
      </c>
      <c r="CJ187">
        <v>69</v>
      </c>
      <c r="CK187">
        <v>33</v>
      </c>
      <c r="CL187">
        <v>0</v>
      </c>
      <c r="CM187">
        <v>1</v>
      </c>
      <c r="CN187">
        <v>0</v>
      </c>
      <c r="CO187">
        <v>1212.7777779999999</v>
      </c>
      <c r="CP187">
        <v>21830</v>
      </c>
    </row>
    <row r="188" spans="1:102" x14ac:dyDescent="0.35">
      <c r="A188" t="s">
        <v>761</v>
      </c>
      <c r="B188" t="s">
        <v>168</v>
      </c>
      <c r="C188" t="s">
        <v>45</v>
      </c>
      <c r="D188" t="s">
        <v>237</v>
      </c>
      <c r="E188">
        <v>15</v>
      </c>
      <c r="F188" t="s">
        <v>206</v>
      </c>
      <c r="G188" t="s">
        <v>127</v>
      </c>
      <c r="H188">
        <v>2</v>
      </c>
      <c r="I188" t="s">
        <v>237</v>
      </c>
      <c r="J188">
        <v>2</v>
      </c>
      <c r="K188" s="1">
        <v>34230</v>
      </c>
      <c r="L188">
        <v>18.271917810000001</v>
      </c>
      <c r="M188" t="s">
        <v>762</v>
      </c>
      <c r="N188">
        <v>4256</v>
      </c>
      <c r="O188" t="s">
        <v>763</v>
      </c>
      <c r="P188" t="s">
        <v>2893</v>
      </c>
      <c r="Q188" t="s">
        <v>3482</v>
      </c>
      <c r="R188">
        <v>81</v>
      </c>
      <c r="S188">
        <v>7</v>
      </c>
      <c r="T188">
        <v>1</v>
      </c>
      <c r="U188">
        <v>0</v>
      </c>
      <c r="V188">
        <v>19</v>
      </c>
      <c r="W188">
        <v>17</v>
      </c>
      <c r="X188">
        <v>4</v>
      </c>
      <c r="Y188">
        <v>0</v>
      </c>
      <c r="Z188">
        <v>0</v>
      </c>
      <c r="AA188">
        <v>0</v>
      </c>
      <c r="AB188">
        <v>815</v>
      </c>
      <c r="AC188">
        <v>5705</v>
      </c>
      <c r="CD188">
        <v>5</v>
      </c>
      <c r="CE188">
        <v>176</v>
      </c>
      <c r="CF188">
        <v>19</v>
      </c>
      <c r="CG188">
        <v>1</v>
      </c>
      <c r="CH188">
        <v>0</v>
      </c>
      <c r="CI188">
        <v>24</v>
      </c>
      <c r="CJ188">
        <v>33</v>
      </c>
      <c r="CK188">
        <v>19</v>
      </c>
      <c r="CL188">
        <v>1</v>
      </c>
      <c r="CM188">
        <v>0</v>
      </c>
      <c r="CN188">
        <v>0</v>
      </c>
      <c r="CO188">
        <v>711.89473680000003</v>
      </c>
      <c r="CP188">
        <v>13526</v>
      </c>
    </row>
    <row r="189" spans="1:102" x14ac:dyDescent="0.35">
      <c r="A189" t="s">
        <v>764</v>
      </c>
      <c r="B189" t="s">
        <v>178</v>
      </c>
      <c r="C189" t="s">
        <v>45</v>
      </c>
      <c r="D189" t="s">
        <v>96</v>
      </c>
      <c r="E189">
        <v>7</v>
      </c>
      <c r="F189" t="s">
        <v>96</v>
      </c>
      <c r="G189" t="s">
        <v>42</v>
      </c>
      <c r="H189">
        <v>3</v>
      </c>
      <c r="I189" t="s">
        <v>155</v>
      </c>
      <c r="J189">
        <v>0</v>
      </c>
      <c r="K189" s="1">
        <v>40644</v>
      </c>
      <c r="L189">
        <v>18.277397260000001</v>
      </c>
      <c r="M189" t="s">
        <v>765</v>
      </c>
      <c r="N189">
        <v>145922</v>
      </c>
      <c r="O189" t="s">
        <v>766</v>
      </c>
      <c r="P189" t="s">
        <v>2894</v>
      </c>
      <c r="Q189" t="s">
        <v>3482</v>
      </c>
      <c r="R189">
        <v>46</v>
      </c>
      <c r="S189">
        <v>1</v>
      </c>
      <c r="T189">
        <v>3</v>
      </c>
      <c r="U189">
        <v>0</v>
      </c>
      <c r="V189">
        <v>3</v>
      </c>
      <c r="W189">
        <v>12</v>
      </c>
      <c r="X189">
        <v>11</v>
      </c>
      <c r="Y189">
        <v>0</v>
      </c>
      <c r="Z189">
        <v>0</v>
      </c>
      <c r="AA189">
        <v>0</v>
      </c>
      <c r="AB189">
        <v>3683</v>
      </c>
      <c r="AC189">
        <v>3683</v>
      </c>
      <c r="CD189">
        <v>18</v>
      </c>
      <c r="CE189">
        <v>157</v>
      </c>
      <c r="CF189">
        <v>3</v>
      </c>
      <c r="CG189">
        <v>8</v>
      </c>
      <c r="CH189">
        <v>1</v>
      </c>
      <c r="CI189">
        <v>14</v>
      </c>
      <c r="CJ189">
        <v>28</v>
      </c>
      <c r="CK189">
        <v>32</v>
      </c>
      <c r="CL189">
        <v>1</v>
      </c>
      <c r="CM189">
        <v>0</v>
      </c>
      <c r="CN189">
        <v>0</v>
      </c>
      <c r="CO189">
        <v>4143</v>
      </c>
      <c r="CP189">
        <v>12429</v>
      </c>
      <c r="CS189" t="s">
        <v>45</v>
      </c>
      <c r="CT189" t="s">
        <v>767</v>
      </c>
      <c r="CU189">
        <v>1</v>
      </c>
      <c r="CV189">
        <v>0</v>
      </c>
      <c r="CW189">
        <v>21.424885840000002</v>
      </c>
      <c r="CX189">
        <v>3.1474885850000001</v>
      </c>
    </row>
    <row r="190" spans="1:102" x14ac:dyDescent="0.35">
      <c r="A190" t="s">
        <v>768</v>
      </c>
      <c r="B190" t="s">
        <v>72</v>
      </c>
      <c r="C190" t="s">
        <v>287</v>
      </c>
      <c r="D190" t="s">
        <v>174</v>
      </c>
      <c r="E190">
        <v>14</v>
      </c>
      <c r="F190" t="s">
        <v>174</v>
      </c>
      <c r="G190" t="s">
        <v>42</v>
      </c>
      <c r="H190">
        <v>3</v>
      </c>
      <c r="I190" t="s">
        <v>81</v>
      </c>
      <c r="J190">
        <v>0</v>
      </c>
      <c r="K190" s="1">
        <v>38241</v>
      </c>
      <c r="L190">
        <v>18.288356159999999</v>
      </c>
      <c r="M190" t="s">
        <v>769</v>
      </c>
      <c r="N190">
        <v>22165</v>
      </c>
      <c r="O190" t="s">
        <v>770</v>
      </c>
      <c r="P190" t="s">
        <v>2895</v>
      </c>
      <c r="Q190" t="s">
        <v>3482</v>
      </c>
      <c r="R190">
        <v>281</v>
      </c>
      <c r="S190">
        <v>28</v>
      </c>
      <c r="T190">
        <v>50</v>
      </c>
      <c r="U190">
        <v>0</v>
      </c>
      <c r="V190">
        <v>61</v>
      </c>
      <c r="W190">
        <v>86</v>
      </c>
      <c r="X190">
        <v>32</v>
      </c>
      <c r="Y190">
        <v>0</v>
      </c>
      <c r="Z190">
        <v>1</v>
      </c>
      <c r="AA190">
        <v>0</v>
      </c>
      <c r="AB190">
        <v>695</v>
      </c>
      <c r="AC190">
        <v>19459</v>
      </c>
      <c r="CD190">
        <v>7</v>
      </c>
      <c r="CE190">
        <v>338</v>
      </c>
      <c r="CF190">
        <v>33</v>
      </c>
      <c r="CG190">
        <v>59</v>
      </c>
      <c r="CH190">
        <v>0</v>
      </c>
      <c r="CI190">
        <v>80</v>
      </c>
      <c r="CJ190">
        <v>100</v>
      </c>
      <c r="CK190">
        <v>38</v>
      </c>
      <c r="CL190">
        <v>0</v>
      </c>
      <c r="CM190">
        <v>1</v>
      </c>
      <c r="CN190">
        <v>0</v>
      </c>
      <c r="CO190">
        <v>697.81818180000005</v>
      </c>
      <c r="CP190">
        <v>23028</v>
      </c>
      <c r="CS190" t="s">
        <v>287</v>
      </c>
      <c r="CT190" t="s">
        <v>105</v>
      </c>
      <c r="CU190">
        <v>2</v>
      </c>
      <c r="CV190">
        <v>1</v>
      </c>
      <c r="CW190">
        <v>24.205022830000001</v>
      </c>
      <c r="CX190">
        <v>5.9166666709999998</v>
      </c>
    </row>
    <row r="191" spans="1:102" x14ac:dyDescent="0.35">
      <c r="A191" t="s">
        <v>771</v>
      </c>
      <c r="B191" t="s">
        <v>44</v>
      </c>
      <c r="C191" t="s">
        <v>45</v>
      </c>
      <c r="D191" t="s">
        <v>198</v>
      </c>
      <c r="E191">
        <v>1</v>
      </c>
      <c r="F191" t="s">
        <v>198</v>
      </c>
      <c r="G191" t="s">
        <v>119</v>
      </c>
      <c r="H191">
        <v>4</v>
      </c>
      <c r="I191" t="s">
        <v>80</v>
      </c>
      <c r="J191">
        <v>0</v>
      </c>
      <c r="K191" s="1">
        <v>43898</v>
      </c>
      <c r="L191">
        <v>18.288356159999999</v>
      </c>
      <c r="M191" t="s">
        <v>772</v>
      </c>
      <c r="N191">
        <v>433181</v>
      </c>
      <c r="O191" t="s">
        <v>773</v>
      </c>
      <c r="P191" t="s">
        <v>2896</v>
      </c>
      <c r="Q191" t="s">
        <v>3482</v>
      </c>
      <c r="R191">
        <v>1</v>
      </c>
      <c r="S191">
        <v>0</v>
      </c>
      <c r="T191">
        <v>0</v>
      </c>
      <c r="U191">
        <v>0</v>
      </c>
      <c r="V191">
        <v>1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19</v>
      </c>
      <c r="CD191">
        <v>13</v>
      </c>
      <c r="CE191">
        <v>109</v>
      </c>
      <c r="CF191">
        <v>39</v>
      </c>
      <c r="CG191">
        <v>19</v>
      </c>
      <c r="CH191">
        <v>0</v>
      </c>
      <c r="CI191">
        <v>44</v>
      </c>
      <c r="CJ191">
        <v>47</v>
      </c>
      <c r="CK191">
        <v>5</v>
      </c>
      <c r="CL191">
        <v>0</v>
      </c>
      <c r="CM191">
        <v>0</v>
      </c>
      <c r="CN191">
        <v>7</v>
      </c>
      <c r="CO191">
        <v>154.41025640000001</v>
      </c>
      <c r="CP191">
        <v>6022</v>
      </c>
    </row>
    <row r="192" spans="1:102" x14ac:dyDescent="0.35">
      <c r="A192" t="s">
        <v>774</v>
      </c>
      <c r="B192" t="s">
        <v>58</v>
      </c>
      <c r="C192" t="s">
        <v>775</v>
      </c>
      <c r="D192" t="s">
        <v>37</v>
      </c>
      <c r="E192">
        <v>1</v>
      </c>
      <c r="F192" t="s">
        <v>389</v>
      </c>
      <c r="G192" t="s">
        <v>277</v>
      </c>
      <c r="H192">
        <v>1</v>
      </c>
      <c r="I192" t="s">
        <v>37</v>
      </c>
      <c r="J192">
        <v>1</v>
      </c>
      <c r="K192" s="1">
        <v>38748</v>
      </c>
      <c r="L192">
        <v>18.288356159999999</v>
      </c>
      <c r="M192" t="s">
        <v>776</v>
      </c>
      <c r="N192">
        <v>34652</v>
      </c>
      <c r="O192" t="s">
        <v>777</v>
      </c>
      <c r="P192" t="s">
        <v>2897</v>
      </c>
      <c r="Q192" t="s">
        <v>3482</v>
      </c>
      <c r="R192">
        <v>1</v>
      </c>
      <c r="S192">
        <v>0</v>
      </c>
      <c r="T192">
        <v>0</v>
      </c>
      <c r="U192">
        <v>0</v>
      </c>
      <c r="V192">
        <v>1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4</v>
      </c>
      <c r="CD192">
        <v>18</v>
      </c>
      <c r="CE192">
        <v>292</v>
      </c>
      <c r="CF192">
        <v>18</v>
      </c>
      <c r="CG192">
        <v>12</v>
      </c>
      <c r="CH192">
        <v>5</v>
      </c>
      <c r="CI192">
        <v>12</v>
      </c>
      <c r="CJ192">
        <v>24</v>
      </c>
      <c r="CK192">
        <v>63</v>
      </c>
      <c r="CL192">
        <v>2</v>
      </c>
      <c r="CM192">
        <v>3</v>
      </c>
      <c r="CN192">
        <v>0</v>
      </c>
      <c r="CO192">
        <v>1361.166667</v>
      </c>
      <c r="CP192">
        <v>24501</v>
      </c>
    </row>
    <row r="193" spans="1:102" x14ac:dyDescent="0.35">
      <c r="A193" t="s">
        <v>778</v>
      </c>
      <c r="B193" t="s">
        <v>40</v>
      </c>
      <c r="C193" t="s">
        <v>179</v>
      </c>
      <c r="D193" t="s">
        <v>115</v>
      </c>
      <c r="E193">
        <v>2</v>
      </c>
      <c r="F193" t="s">
        <v>115</v>
      </c>
      <c r="G193" t="s">
        <v>39</v>
      </c>
      <c r="H193">
        <v>0</v>
      </c>
      <c r="I193" t="s">
        <v>198</v>
      </c>
      <c r="J193">
        <v>1</v>
      </c>
      <c r="K193" s="1">
        <v>34601</v>
      </c>
      <c r="L193">
        <v>18.293835619999999</v>
      </c>
      <c r="M193" t="s">
        <v>779</v>
      </c>
      <c r="N193">
        <v>227861</v>
      </c>
      <c r="O193" t="s">
        <v>780</v>
      </c>
      <c r="P193" t="s">
        <v>2898</v>
      </c>
      <c r="Q193" t="s">
        <v>3482</v>
      </c>
      <c r="R193">
        <v>3</v>
      </c>
      <c r="S193">
        <v>0</v>
      </c>
      <c r="T193">
        <v>0</v>
      </c>
      <c r="U193">
        <v>0</v>
      </c>
      <c r="V193">
        <v>2</v>
      </c>
      <c r="W193">
        <v>1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82</v>
      </c>
      <c r="CD193">
        <v>3</v>
      </c>
      <c r="CE193">
        <v>8</v>
      </c>
      <c r="CF193">
        <v>0</v>
      </c>
      <c r="CG193">
        <v>0</v>
      </c>
      <c r="CH193">
        <v>0</v>
      </c>
      <c r="CI193">
        <v>4</v>
      </c>
      <c r="CJ193">
        <v>3</v>
      </c>
      <c r="CK193">
        <v>1</v>
      </c>
      <c r="CL193">
        <v>0</v>
      </c>
      <c r="CM193">
        <v>0</v>
      </c>
      <c r="CN193">
        <v>0</v>
      </c>
      <c r="CO193">
        <v>0</v>
      </c>
      <c r="CP193">
        <v>332</v>
      </c>
    </row>
    <row r="194" spans="1:102" x14ac:dyDescent="0.35">
      <c r="A194" t="s">
        <v>781</v>
      </c>
      <c r="B194" t="s">
        <v>65</v>
      </c>
      <c r="C194" t="s">
        <v>45</v>
      </c>
      <c r="D194" t="s">
        <v>41</v>
      </c>
      <c r="E194">
        <v>7</v>
      </c>
      <c r="F194" t="s">
        <v>41</v>
      </c>
      <c r="G194" t="s">
        <v>75</v>
      </c>
      <c r="H194">
        <v>2</v>
      </c>
      <c r="I194" t="s">
        <v>81</v>
      </c>
      <c r="J194">
        <v>1</v>
      </c>
      <c r="K194" s="1">
        <v>39522</v>
      </c>
      <c r="L194">
        <v>18.29657534</v>
      </c>
      <c r="M194" t="s">
        <v>782</v>
      </c>
      <c r="N194">
        <v>70714</v>
      </c>
      <c r="O194" t="s">
        <v>783</v>
      </c>
      <c r="P194" t="s">
        <v>2899</v>
      </c>
      <c r="Q194" t="s">
        <v>3482</v>
      </c>
      <c r="R194">
        <v>36</v>
      </c>
      <c r="S194">
        <v>2</v>
      </c>
      <c r="T194">
        <v>0</v>
      </c>
      <c r="U194">
        <v>0</v>
      </c>
      <c r="V194">
        <v>22</v>
      </c>
      <c r="W194">
        <v>8</v>
      </c>
      <c r="X194">
        <v>0</v>
      </c>
      <c r="Y194">
        <v>0</v>
      </c>
      <c r="Z194">
        <v>0</v>
      </c>
      <c r="AA194">
        <v>0</v>
      </c>
      <c r="AB194">
        <v>713</v>
      </c>
      <c r="AC194">
        <v>1426</v>
      </c>
      <c r="CD194">
        <v>10</v>
      </c>
      <c r="CE194">
        <v>499</v>
      </c>
      <c r="CF194">
        <v>98</v>
      </c>
      <c r="CG194">
        <v>48</v>
      </c>
      <c r="CH194">
        <v>0</v>
      </c>
      <c r="CI194">
        <v>150</v>
      </c>
      <c r="CJ194">
        <v>129</v>
      </c>
      <c r="CK194">
        <v>19</v>
      </c>
      <c r="CL194">
        <v>0</v>
      </c>
      <c r="CM194">
        <v>0</v>
      </c>
      <c r="CN194">
        <v>13</v>
      </c>
      <c r="CO194">
        <v>330.63265310000003</v>
      </c>
      <c r="CP194">
        <v>32402</v>
      </c>
    </row>
    <row r="195" spans="1:102" x14ac:dyDescent="0.35">
      <c r="A195" t="s">
        <v>784</v>
      </c>
      <c r="B195" t="s">
        <v>149</v>
      </c>
      <c r="C195" t="s">
        <v>179</v>
      </c>
      <c r="D195" t="s">
        <v>87</v>
      </c>
      <c r="E195">
        <v>2</v>
      </c>
      <c r="F195" t="s">
        <v>87</v>
      </c>
      <c r="G195" t="s">
        <v>39</v>
      </c>
      <c r="H195">
        <v>0</v>
      </c>
      <c r="I195" t="s">
        <v>174</v>
      </c>
      <c r="J195">
        <v>1</v>
      </c>
      <c r="K195" s="1">
        <v>37737</v>
      </c>
      <c r="L195">
        <v>18.304794520000002</v>
      </c>
      <c r="M195" t="s">
        <v>785</v>
      </c>
      <c r="N195">
        <v>4133</v>
      </c>
      <c r="O195" t="s">
        <v>786</v>
      </c>
      <c r="P195" t="s">
        <v>2900</v>
      </c>
      <c r="Q195" t="s">
        <v>3482</v>
      </c>
      <c r="R195">
        <v>2</v>
      </c>
      <c r="S195">
        <v>0</v>
      </c>
      <c r="T195">
        <v>0</v>
      </c>
      <c r="U195">
        <v>0</v>
      </c>
      <c r="V195">
        <v>2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58</v>
      </c>
      <c r="CD195">
        <v>18</v>
      </c>
      <c r="CE195">
        <v>449</v>
      </c>
      <c r="CF195">
        <v>9</v>
      </c>
      <c r="CG195">
        <v>17</v>
      </c>
      <c r="CH195">
        <v>0</v>
      </c>
      <c r="CI195">
        <v>81</v>
      </c>
      <c r="CJ195">
        <v>72</v>
      </c>
      <c r="CK195">
        <v>72</v>
      </c>
      <c r="CL195">
        <v>1</v>
      </c>
      <c r="CM195">
        <v>4</v>
      </c>
      <c r="CN195">
        <v>1</v>
      </c>
      <c r="CO195">
        <v>3714.7777780000001</v>
      </c>
      <c r="CP195">
        <v>33433</v>
      </c>
    </row>
    <row r="196" spans="1:102" x14ac:dyDescent="0.35">
      <c r="A196" t="s">
        <v>787</v>
      </c>
      <c r="B196" t="s">
        <v>102</v>
      </c>
      <c r="C196" t="s">
        <v>45</v>
      </c>
      <c r="D196" t="s">
        <v>46</v>
      </c>
      <c r="E196">
        <v>1</v>
      </c>
      <c r="F196" t="s">
        <v>46</v>
      </c>
      <c r="G196" t="s">
        <v>54</v>
      </c>
      <c r="H196">
        <v>1</v>
      </c>
      <c r="I196" t="s">
        <v>115</v>
      </c>
      <c r="J196">
        <v>0</v>
      </c>
      <c r="K196" s="1">
        <v>35847</v>
      </c>
      <c r="L196">
        <v>18.304794520000002</v>
      </c>
      <c r="M196" t="s">
        <v>788</v>
      </c>
      <c r="N196">
        <v>14080</v>
      </c>
      <c r="O196" t="s">
        <v>789</v>
      </c>
      <c r="P196" t="s">
        <v>2901</v>
      </c>
      <c r="Q196" t="s">
        <v>3482</v>
      </c>
      <c r="R196">
        <v>5</v>
      </c>
      <c r="S196">
        <v>1</v>
      </c>
      <c r="T196">
        <v>0</v>
      </c>
      <c r="U196">
        <v>0</v>
      </c>
      <c r="V196">
        <v>3</v>
      </c>
      <c r="W196">
        <v>1</v>
      </c>
      <c r="X196">
        <v>0</v>
      </c>
      <c r="Y196">
        <v>0</v>
      </c>
      <c r="Z196">
        <v>0</v>
      </c>
      <c r="AA196">
        <v>0</v>
      </c>
      <c r="AB196">
        <v>213</v>
      </c>
      <c r="AC196">
        <v>213</v>
      </c>
      <c r="CD196">
        <v>10</v>
      </c>
      <c r="CE196">
        <v>172</v>
      </c>
      <c r="CF196">
        <v>4</v>
      </c>
      <c r="CG196">
        <v>1</v>
      </c>
      <c r="CH196">
        <v>1</v>
      </c>
      <c r="CI196">
        <v>50</v>
      </c>
      <c r="CJ196">
        <v>29</v>
      </c>
      <c r="CK196">
        <v>19</v>
      </c>
      <c r="CL196">
        <v>1</v>
      </c>
      <c r="CM196">
        <v>1</v>
      </c>
      <c r="CN196">
        <v>0</v>
      </c>
      <c r="CO196">
        <v>2835</v>
      </c>
      <c r="CP196">
        <v>11340</v>
      </c>
    </row>
    <row r="197" spans="1:102" x14ac:dyDescent="0.35">
      <c r="A197" t="s">
        <v>790</v>
      </c>
      <c r="B197" t="s">
        <v>58</v>
      </c>
      <c r="C197" t="s">
        <v>442</v>
      </c>
      <c r="D197" t="s">
        <v>96</v>
      </c>
      <c r="E197">
        <v>2</v>
      </c>
      <c r="F197" t="s">
        <v>389</v>
      </c>
      <c r="G197" t="s">
        <v>75</v>
      </c>
      <c r="H197">
        <v>2</v>
      </c>
      <c r="I197" t="s">
        <v>96</v>
      </c>
      <c r="J197">
        <v>1</v>
      </c>
      <c r="K197" s="1">
        <v>39200</v>
      </c>
      <c r="L197">
        <v>18.30753425</v>
      </c>
      <c r="M197" t="s">
        <v>791</v>
      </c>
      <c r="N197">
        <v>45599</v>
      </c>
      <c r="O197" t="s">
        <v>792</v>
      </c>
      <c r="P197" t="s">
        <v>2902</v>
      </c>
      <c r="Q197" t="s">
        <v>3482</v>
      </c>
      <c r="R197">
        <v>46</v>
      </c>
      <c r="S197">
        <v>0</v>
      </c>
      <c r="T197">
        <v>4</v>
      </c>
      <c r="U197">
        <v>0</v>
      </c>
      <c r="V197">
        <v>3</v>
      </c>
      <c r="W197">
        <v>3</v>
      </c>
      <c r="X197">
        <v>2</v>
      </c>
      <c r="Y197">
        <v>0</v>
      </c>
      <c r="Z197">
        <v>0</v>
      </c>
      <c r="AA197">
        <v>0</v>
      </c>
      <c r="AB197">
        <v>0</v>
      </c>
      <c r="AC197">
        <v>3940</v>
      </c>
      <c r="AD197" t="s">
        <v>3483</v>
      </c>
      <c r="AE197">
        <v>32</v>
      </c>
      <c r="AF197">
        <v>1</v>
      </c>
      <c r="AG197">
        <v>3</v>
      </c>
      <c r="AH197">
        <v>0</v>
      </c>
      <c r="AI197">
        <v>4</v>
      </c>
      <c r="AJ197">
        <v>3</v>
      </c>
      <c r="AK197">
        <v>8</v>
      </c>
      <c r="AL197">
        <v>0</v>
      </c>
      <c r="AM197">
        <v>0</v>
      </c>
      <c r="AN197">
        <v>0</v>
      </c>
      <c r="AO197">
        <v>2436</v>
      </c>
      <c r="AP197">
        <v>2436</v>
      </c>
      <c r="AQ197" t="s">
        <v>3481</v>
      </c>
      <c r="AR197">
        <v>85</v>
      </c>
      <c r="AS197">
        <v>2</v>
      </c>
      <c r="AT197">
        <v>6</v>
      </c>
      <c r="AU197">
        <v>0</v>
      </c>
      <c r="AV197">
        <v>4</v>
      </c>
      <c r="AW197">
        <v>10</v>
      </c>
      <c r="AX197">
        <v>11</v>
      </c>
      <c r="AY197">
        <v>0</v>
      </c>
      <c r="AZ197">
        <v>1</v>
      </c>
      <c r="BA197">
        <v>0</v>
      </c>
      <c r="BB197">
        <v>3578</v>
      </c>
      <c r="BC197">
        <v>7156</v>
      </c>
      <c r="CD197">
        <v>18</v>
      </c>
      <c r="CE197">
        <v>383</v>
      </c>
      <c r="CF197">
        <v>10</v>
      </c>
      <c r="CG197">
        <v>39</v>
      </c>
      <c r="CH197">
        <v>0</v>
      </c>
      <c r="CI197">
        <v>25</v>
      </c>
      <c r="CJ197">
        <v>31</v>
      </c>
      <c r="CK197">
        <v>59</v>
      </c>
      <c r="CL197">
        <v>1</v>
      </c>
      <c r="CM197">
        <v>1</v>
      </c>
      <c r="CN197">
        <v>0</v>
      </c>
      <c r="CO197">
        <v>3226.3</v>
      </c>
      <c r="CP197">
        <v>32263</v>
      </c>
      <c r="CS197" t="s">
        <v>442</v>
      </c>
      <c r="CT197" t="s">
        <v>793</v>
      </c>
      <c r="CU197">
        <v>5</v>
      </c>
      <c r="CV197">
        <v>0</v>
      </c>
      <c r="CW197">
        <v>20.758219180000001</v>
      </c>
      <c r="CX197">
        <v>2.4506849279999998</v>
      </c>
    </row>
    <row r="198" spans="1:102" x14ac:dyDescent="0.35">
      <c r="A198" t="s">
        <v>794</v>
      </c>
      <c r="B198" t="s">
        <v>246</v>
      </c>
      <c r="C198" t="s">
        <v>179</v>
      </c>
      <c r="D198" t="s">
        <v>206</v>
      </c>
      <c r="E198">
        <v>4</v>
      </c>
      <c r="F198" t="s">
        <v>206</v>
      </c>
      <c r="G198" t="s">
        <v>251</v>
      </c>
      <c r="H198">
        <v>1</v>
      </c>
      <c r="I198" t="s">
        <v>74</v>
      </c>
      <c r="J198">
        <v>2</v>
      </c>
      <c r="K198" s="1">
        <v>42070</v>
      </c>
      <c r="L198">
        <v>18.313013699999999</v>
      </c>
      <c r="M198" t="s">
        <v>795</v>
      </c>
      <c r="N198">
        <v>264199</v>
      </c>
      <c r="O198" t="s">
        <v>796</v>
      </c>
      <c r="P198" t="s">
        <v>2903</v>
      </c>
      <c r="Q198" t="s">
        <v>3482</v>
      </c>
      <c r="R198">
        <v>4</v>
      </c>
      <c r="S198">
        <v>0</v>
      </c>
      <c r="T198">
        <v>0</v>
      </c>
      <c r="U198">
        <v>0</v>
      </c>
      <c r="V198">
        <v>3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141</v>
      </c>
      <c r="CD198">
        <v>7</v>
      </c>
      <c r="CE198">
        <v>133</v>
      </c>
      <c r="CF198">
        <v>21</v>
      </c>
      <c r="CG198">
        <v>8</v>
      </c>
      <c r="CH198">
        <v>0</v>
      </c>
      <c r="CI198">
        <v>38</v>
      </c>
      <c r="CJ198">
        <v>34</v>
      </c>
      <c r="CK198">
        <v>13</v>
      </c>
      <c r="CL198">
        <v>0</v>
      </c>
      <c r="CM198">
        <v>1</v>
      </c>
      <c r="CN198">
        <v>2</v>
      </c>
      <c r="CO198">
        <v>413.76190480000002</v>
      </c>
      <c r="CP198">
        <v>8689</v>
      </c>
    </row>
    <row r="199" spans="1:102" x14ac:dyDescent="0.35">
      <c r="A199" t="s">
        <v>797</v>
      </c>
      <c r="B199" t="s">
        <v>262</v>
      </c>
      <c r="C199" t="s">
        <v>287</v>
      </c>
      <c r="D199" t="s">
        <v>46</v>
      </c>
      <c r="E199">
        <v>12</v>
      </c>
      <c r="F199" t="s">
        <v>405</v>
      </c>
      <c r="G199" t="s">
        <v>48</v>
      </c>
      <c r="H199">
        <v>0</v>
      </c>
      <c r="I199" t="s">
        <v>46</v>
      </c>
      <c r="J199">
        <v>3</v>
      </c>
      <c r="K199" s="1">
        <v>37947</v>
      </c>
      <c r="L199">
        <v>18.323972600000001</v>
      </c>
      <c r="M199" t="s">
        <v>798</v>
      </c>
      <c r="N199">
        <v>7449</v>
      </c>
      <c r="O199" t="s">
        <v>799</v>
      </c>
      <c r="P199" t="s">
        <v>2904</v>
      </c>
      <c r="Q199" t="s">
        <v>3482</v>
      </c>
      <c r="R199">
        <v>325</v>
      </c>
      <c r="S199">
        <v>3</v>
      </c>
      <c r="T199">
        <v>20</v>
      </c>
      <c r="U199">
        <v>1</v>
      </c>
      <c r="V199">
        <v>26</v>
      </c>
      <c r="W199">
        <v>15</v>
      </c>
      <c r="X199">
        <v>36</v>
      </c>
      <c r="Y199">
        <v>1</v>
      </c>
      <c r="Z199">
        <v>0</v>
      </c>
      <c r="AA199">
        <v>0</v>
      </c>
      <c r="AB199">
        <v>9004</v>
      </c>
      <c r="AC199">
        <v>27011</v>
      </c>
      <c r="CD199">
        <v>13</v>
      </c>
      <c r="CE199">
        <v>645</v>
      </c>
      <c r="CF199">
        <v>8</v>
      </c>
      <c r="CG199">
        <v>43</v>
      </c>
      <c r="CH199">
        <v>1</v>
      </c>
      <c r="CI199">
        <v>53</v>
      </c>
      <c r="CJ199">
        <v>36</v>
      </c>
      <c r="CK199">
        <v>81</v>
      </c>
      <c r="CL199">
        <v>3</v>
      </c>
      <c r="CM199">
        <v>0</v>
      </c>
      <c r="CN199">
        <v>0</v>
      </c>
      <c r="CO199">
        <v>6748.75</v>
      </c>
      <c r="CP199">
        <v>53990</v>
      </c>
      <c r="CS199" t="s">
        <v>287</v>
      </c>
      <c r="CT199" t="s">
        <v>800</v>
      </c>
      <c r="CU199">
        <v>20</v>
      </c>
      <c r="CV199">
        <v>0</v>
      </c>
      <c r="CW199">
        <v>23.12442922</v>
      </c>
      <c r="CX199">
        <v>4.8004566239999997</v>
      </c>
    </row>
    <row r="200" spans="1:102" x14ac:dyDescent="0.35">
      <c r="A200" t="s">
        <v>801</v>
      </c>
      <c r="B200" t="s">
        <v>35</v>
      </c>
      <c r="C200" t="s">
        <v>45</v>
      </c>
      <c r="D200" t="s">
        <v>113</v>
      </c>
      <c r="E200">
        <v>11</v>
      </c>
      <c r="F200" t="s">
        <v>113</v>
      </c>
      <c r="G200" t="s">
        <v>392</v>
      </c>
      <c r="H200">
        <v>3</v>
      </c>
      <c r="I200" t="s">
        <v>46</v>
      </c>
      <c r="J200">
        <v>2</v>
      </c>
      <c r="K200" s="1">
        <v>42428</v>
      </c>
      <c r="L200">
        <v>18.326712329999999</v>
      </c>
      <c r="M200" t="s">
        <v>802</v>
      </c>
      <c r="N200">
        <v>258923</v>
      </c>
      <c r="O200" t="s">
        <v>803</v>
      </c>
      <c r="P200" t="s">
        <v>2905</v>
      </c>
      <c r="Q200" t="s">
        <v>3482</v>
      </c>
      <c r="R200">
        <v>214</v>
      </c>
      <c r="S200">
        <v>62</v>
      </c>
      <c r="T200">
        <v>42</v>
      </c>
      <c r="U200">
        <v>0</v>
      </c>
      <c r="V200">
        <v>58</v>
      </c>
      <c r="W200">
        <v>77</v>
      </c>
      <c r="X200">
        <v>19</v>
      </c>
      <c r="Y200">
        <v>0</v>
      </c>
      <c r="Z200">
        <v>1</v>
      </c>
      <c r="AA200">
        <v>6</v>
      </c>
      <c r="AB200">
        <v>230</v>
      </c>
      <c r="AC200">
        <v>14272</v>
      </c>
      <c r="CD200">
        <v>10</v>
      </c>
      <c r="CE200">
        <v>329</v>
      </c>
      <c r="CF200">
        <v>103</v>
      </c>
      <c r="CG200">
        <v>61</v>
      </c>
      <c r="CH200">
        <v>0</v>
      </c>
      <c r="CI200">
        <v>99</v>
      </c>
      <c r="CJ200">
        <v>122</v>
      </c>
      <c r="CK200">
        <v>29</v>
      </c>
      <c r="CL200">
        <v>0</v>
      </c>
      <c r="CM200">
        <v>1</v>
      </c>
      <c r="CN200">
        <v>11</v>
      </c>
      <c r="CO200">
        <v>207.6019417</v>
      </c>
      <c r="CP200">
        <v>21383</v>
      </c>
      <c r="CS200" t="s">
        <v>45</v>
      </c>
      <c r="CT200" t="s">
        <v>804</v>
      </c>
      <c r="CU200">
        <v>46</v>
      </c>
      <c r="CV200">
        <v>12</v>
      </c>
      <c r="CW200">
        <v>18.57123288</v>
      </c>
      <c r="CX200">
        <v>0.244520547</v>
      </c>
    </row>
    <row r="201" spans="1:102" x14ac:dyDescent="0.35">
      <c r="A201" t="s">
        <v>805</v>
      </c>
      <c r="B201" t="s">
        <v>44</v>
      </c>
      <c r="C201" t="s">
        <v>806</v>
      </c>
      <c r="D201" t="s">
        <v>113</v>
      </c>
      <c r="E201">
        <v>1</v>
      </c>
      <c r="F201" t="s">
        <v>53</v>
      </c>
      <c r="G201" t="s">
        <v>251</v>
      </c>
      <c r="H201">
        <v>1</v>
      </c>
      <c r="I201" t="s">
        <v>113</v>
      </c>
      <c r="J201">
        <v>2</v>
      </c>
      <c r="K201" s="1">
        <v>44339</v>
      </c>
      <c r="L201">
        <v>18.338812789999999</v>
      </c>
      <c r="M201" t="s">
        <v>807</v>
      </c>
      <c r="N201">
        <v>607224</v>
      </c>
      <c r="O201" t="s">
        <v>808</v>
      </c>
      <c r="P201" t="s">
        <v>2906</v>
      </c>
      <c r="Q201" t="s">
        <v>3482</v>
      </c>
      <c r="R201">
        <v>3</v>
      </c>
      <c r="S201">
        <v>0</v>
      </c>
      <c r="T201">
        <v>0</v>
      </c>
      <c r="U201">
        <v>0</v>
      </c>
      <c r="V201">
        <v>2</v>
      </c>
      <c r="W201">
        <v>1</v>
      </c>
      <c r="X201">
        <v>2</v>
      </c>
      <c r="Y201">
        <v>0</v>
      </c>
      <c r="Z201">
        <v>0</v>
      </c>
      <c r="AA201">
        <v>0</v>
      </c>
      <c r="AB201">
        <v>0</v>
      </c>
      <c r="AC201">
        <v>76</v>
      </c>
      <c r="CD201">
        <v>9</v>
      </c>
      <c r="CE201">
        <v>69</v>
      </c>
      <c r="CF201">
        <v>7</v>
      </c>
      <c r="CG201">
        <v>20</v>
      </c>
      <c r="CH201">
        <v>0</v>
      </c>
      <c r="CI201">
        <v>13</v>
      </c>
      <c r="CJ201">
        <v>13</v>
      </c>
      <c r="CK201">
        <v>26</v>
      </c>
      <c r="CL201">
        <v>2</v>
      </c>
      <c r="CM201">
        <v>1</v>
      </c>
      <c r="CN201">
        <v>1</v>
      </c>
      <c r="CO201">
        <v>715.57142859999999</v>
      </c>
      <c r="CP201">
        <v>5009</v>
      </c>
      <c r="CS201" t="s">
        <v>806</v>
      </c>
      <c r="CT201">
        <v>44352</v>
      </c>
      <c r="CU201">
        <v>18</v>
      </c>
      <c r="CV201">
        <v>0</v>
      </c>
      <c r="CW201">
        <v>18.37442922</v>
      </c>
      <c r="CX201">
        <v>3.5616434000000002E-2</v>
      </c>
    </row>
    <row r="202" spans="1:102" x14ac:dyDescent="0.35">
      <c r="A202" t="s">
        <v>809</v>
      </c>
      <c r="B202" t="s">
        <v>85</v>
      </c>
      <c r="C202" t="s">
        <v>45</v>
      </c>
      <c r="D202" t="s">
        <v>73</v>
      </c>
      <c r="E202">
        <v>1</v>
      </c>
      <c r="F202" t="s">
        <v>108</v>
      </c>
      <c r="G202" t="s">
        <v>277</v>
      </c>
      <c r="H202">
        <v>1</v>
      </c>
      <c r="I202" t="s">
        <v>73</v>
      </c>
      <c r="J202">
        <v>1</v>
      </c>
      <c r="K202" s="1">
        <v>34093</v>
      </c>
      <c r="L202">
        <v>18.344292240000001</v>
      </c>
      <c r="M202" t="s">
        <v>810</v>
      </c>
      <c r="N202">
        <v>3315</v>
      </c>
      <c r="O202" t="s">
        <v>811</v>
      </c>
      <c r="P202" t="s">
        <v>2907</v>
      </c>
      <c r="Q202" t="s">
        <v>3482</v>
      </c>
      <c r="R202">
        <v>243</v>
      </c>
      <c r="S202">
        <v>43</v>
      </c>
      <c r="T202">
        <v>4</v>
      </c>
      <c r="U202">
        <v>1</v>
      </c>
      <c r="V202">
        <v>55</v>
      </c>
      <c r="W202">
        <v>44</v>
      </c>
      <c r="X202">
        <v>37</v>
      </c>
      <c r="Y202">
        <v>2</v>
      </c>
      <c r="Z202">
        <v>0</v>
      </c>
      <c r="AA202">
        <v>0</v>
      </c>
      <c r="AB202">
        <v>394</v>
      </c>
      <c r="AC202">
        <v>16946</v>
      </c>
      <c r="CD202">
        <v>8</v>
      </c>
      <c r="CE202">
        <v>345</v>
      </c>
      <c r="CF202">
        <v>65</v>
      </c>
      <c r="CG202">
        <v>6</v>
      </c>
      <c r="CH202">
        <v>1</v>
      </c>
      <c r="CI202">
        <v>87</v>
      </c>
      <c r="CJ202">
        <v>87</v>
      </c>
      <c r="CK202">
        <v>58</v>
      </c>
      <c r="CL202">
        <v>3</v>
      </c>
      <c r="CM202">
        <v>0</v>
      </c>
      <c r="CN202">
        <v>1</v>
      </c>
      <c r="CO202">
        <v>353.27692309999998</v>
      </c>
      <c r="CP202">
        <v>22963</v>
      </c>
    </row>
    <row r="203" spans="1:102" x14ac:dyDescent="0.35">
      <c r="A203" t="s">
        <v>812</v>
      </c>
      <c r="B203" t="s">
        <v>262</v>
      </c>
      <c r="C203" t="s">
        <v>45</v>
      </c>
      <c r="D203" t="s">
        <v>108</v>
      </c>
      <c r="E203">
        <v>1</v>
      </c>
      <c r="F203" t="s">
        <v>74</v>
      </c>
      <c r="G203" t="s">
        <v>215</v>
      </c>
      <c r="H203">
        <v>1</v>
      </c>
      <c r="I203" t="s">
        <v>108</v>
      </c>
      <c r="J203">
        <v>3</v>
      </c>
      <c r="K203" s="1">
        <v>34370</v>
      </c>
      <c r="L203">
        <v>18.349771690000001</v>
      </c>
      <c r="M203" t="s">
        <v>813</v>
      </c>
      <c r="N203">
        <v>13994</v>
      </c>
      <c r="O203" t="s">
        <v>814</v>
      </c>
      <c r="P203" t="s">
        <v>2908</v>
      </c>
      <c r="Q203" t="s">
        <v>3482</v>
      </c>
      <c r="R203">
        <v>78</v>
      </c>
      <c r="S203">
        <v>1</v>
      </c>
      <c r="T203">
        <v>0</v>
      </c>
      <c r="U203">
        <v>0</v>
      </c>
      <c r="V203">
        <v>30</v>
      </c>
      <c r="W203">
        <v>16</v>
      </c>
      <c r="X203">
        <v>4</v>
      </c>
      <c r="Y203">
        <v>0</v>
      </c>
      <c r="Z203">
        <v>0</v>
      </c>
      <c r="AA203">
        <v>0</v>
      </c>
      <c r="AB203">
        <v>4481</v>
      </c>
      <c r="AC203">
        <v>4481</v>
      </c>
      <c r="CD203">
        <v>5</v>
      </c>
      <c r="CE203">
        <v>207</v>
      </c>
      <c r="CF203">
        <v>9</v>
      </c>
      <c r="CG203">
        <v>0</v>
      </c>
      <c r="CH203">
        <v>0</v>
      </c>
      <c r="CI203">
        <v>40</v>
      </c>
      <c r="CJ203">
        <v>35</v>
      </c>
      <c r="CK203">
        <v>18</v>
      </c>
      <c r="CL203">
        <v>0</v>
      </c>
      <c r="CM203">
        <v>1</v>
      </c>
      <c r="CN203">
        <v>0</v>
      </c>
      <c r="CO203">
        <v>1643.7777779999999</v>
      </c>
      <c r="CP203">
        <v>14794</v>
      </c>
    </row>
    <row r="204" spans="1:102" x14ac:dyDescent="0.35">
      <c r="A204" t="s">
        <v>815</v>
      </c>
      <c r="B204" t="s">
        <v>102</v>
      </c>
      <c r="C204" t="s">
        <v>45</v>
      </c>
      <c r="D204" t="s">
        <v>37</v>
      </c>
      <c r="E204">
        <v>3</v>
      </c>
      <c r="F204" t="s">
        <v>37</v>
      </c>
      <c r="G204" t="s">
        <v>277</v>
      </c>
      <c r="H204">
        <v>1</v>
      </c>
      <c r="I204" t="s">
        <v>580</v>
      </c>
      <c r="J204">
        <v>1</v>
      </c>
      <c r="K204" s="1">
        <v>41020</v>
      </c>
      <c r="L204">
        <v>18.352511419999999</v>
      </c>
      <c r="M204" t="s">
        <v>816</v>
      </c>
      <c r="N204">
        <v>173804</v>
      </c>
      <c r="O204" t="s">
        <v>817</v>
      </c>
      <c r="P204" t="s">
        <v>2909</v>
      </c>
      <c r="Q204" t="s">
        <v>3482</v>
      </c>
      <c r="R204">
        <v>3</v>
      </c>
      <c r="S204">
        <v>0</v>
      </c>
      <c r="T204">
        <v>0</v>
      </c>
      <c r="U204">
        <v>0</v>
      </c>
      <c r="V204">
        <v>3</v>
      </c>
      <c r="W204">
        <v>0</v>
      </c>
      <c r="X204">
        <v>1</v>
      </c>
      <c r="Y204">
        <v>0</v>
      </c>
      <c r="Z204">
        <v>0</v>
      </c>
      <c r="AA204">
        <v>0</v>
      </c>
      <c r="AB204">
        <v>0</v>
      </c>
      <c r="AC204">
        <v>37</v>
      </c>
      <c r="CD204">
        <v>11</v>
      </c>
      <c r="CE204">
        <v>365</v>
      </c>
      <c r="CF204">
        <v>21</v>
      </c>
      <c r="CG204">
        <v>20</v>
      </c>
      <c r="CH204">
        <v>1</v>
      </c>
      <c r="CI204">
        <v>34</v>
      </c>
      <c r="CJ204">
        <v>62</v>
      </c>
      <c r="CK204">
        <v>81</v>
      </c>
      <c r="CL204">
        <v>2</v>
      </c>
      <c r="CM204">
        <v>3</v>
      </c>
      <c r="CN204">
        <v>0</v>
      </c>
      <c r="CO204">
        <v>1403.7619050000001</v>
      </c>
      <c r="CP204">
        <v>29479</v>
      </c>
    </row>
    <row r="205" spans="1:102" x14ac:dyDescent="0.35">
      <c r="A205" t="s">
        <v>818</v>
      </c>
      <c r="B205" t="s">
        <v>149</v>
      </c>
      <c r="C205" t="s">
        <v>45</v>
      </c>
      <c r="D205" t="s">
        <v>41</v>
      </c>
      <c r="E205">
        <v>1</v>
      </c>
      <c r="F205" t="s">
        <v>458</v>
      </c>
      <c r="G205" t="s">
        <v>251</v>
      </c>
      <c r="H205">
        <v>1</v>
      </c>
      <c r="I205" t="s">
        <v>41</v>
      </c>
      <c r="J205">
        <v>2</v>
      </c>
      <c r="K205" s="1">
        <v>42876</v>
      </c>
      <c r="L205">
        <v>18.352511419999999</v>
      </c>
      <c r="M205" t="s">
        <v>819</v>
      </c>
      <c r="N205">
        <v>357662</v>
      </c>
      <c r="O205" t="s">
        <v>820</v>
      </c>
      <c r="P205" t="s">
        <v>2910</v>
      </c>
      <c r="Q205" t="s">
        <v>3482</v>
      </c>
      <c r="R205">
        <v>178</v>
      </c>
      <c r="S205">
        <v>7</v>
      </c>
      <c r="T205">
        <v>11</v>
      </c>
      <c r="U205">
        <v>0</v>
      </c>
      <c r="V205">
        <v>13</v>
      </c>
      <c r="W205">
        <v>6</v>
      </c>
      <c r="X205">
        <v>23</v>
      </c>
      <c r="Y205">
        <v>0</v>
      </c>
      <c r="Z205">
        <v>0</v>
      </c>
      <c r="AA205">
        <v>1</v>
      </c>
      <c r="AB205">
        <v>2127</v>
      </c>
      <c r="AC205">
        <v>14892</v>
      </c>
      <c r="CD205">
        <v>9</v>
      </c>
      <c r="CE205">
        <v>243</v>
      </c>
      <c r="CF205">
        <v>11</v>
      </c>
      <c r="CG205">
        <v>13</v>
      </c>
      <c r="CH205">
        <v>1</v>
      </c>
      <c r="CI205">
        <v>19</v>
      </c>
      <c r="CJ205">
        <v>10</v>
      </c>
      <c r="CK205">
        <v>27</v>
      </c>
      <c r="CL205">
        <v>0</v>
      </c>
      <c r="CM205">
        <v>0</v>
      </c>
      <c r="CN205">
        <v>1</v>
      </c>
      <c r="CO205">
        <v>1863.181818</v>
      </c>
      <c r="CP205">
        <v>20495</v>
      </c>
      <c r="CS205" t="s">
        <v>45</v>
      </c>
      <c r="CT205">
        <v>43546</v>
      </c>
      <c r="CU205">
        <v>34</v>
      </c>
      <c r="CV205">
        <v>2</v>
      </c>
      <c r="CW205">
        <v>20.188584469999999</v>
      </c>
      <c r="CX205">
        <v>1.836073055</v>
      </c>
    </row>
    <row r="206" spans="1:102" x14ac:dyDescent="0.35">
      <c r="A206" t="s">
        <v>821</v>
      </c>
      <c r="B206" t="s">
        <v>58</v>
      </c>
      <c r="C206" t="s">
        <v>36</v>
      </c>
      <c r="D206" t="s">
        <v>38</v>
      </c>
      <c r="E206">
        <v>1</v>
      </c>
      <c r="F206" t="s">
        <v>38</v>
      </c>
      <c r="G206" t="s">
        <v>39</v>
      </c>
      <c r="H206">
        <v>0</v>
      </c>
      <c r="I206" t="s">
        <v>155</v>
      </c>
      <c r="J206">
        <v>1</v>
      </c>
      <c r="K206" s="1">
        <v>34090</v>
      </c>
      <c r="L206">
        <v>18.352511419999999</v>
      </c>
      <c r="M206" t="s">
        <v>822</v>
      </c>
      <c r="N206">
        <v>14761</v>
      </c>
      <c r="O206" t="s">
        <v>823</v>
      </c>
      <c r="P206" t="s">
        <v>2911</v>
      </c>
      <c r="Q206" t="s">
        <v>3482</v>
      </c>
      <c r="R206">
        <v>1</v>
      </c>
      <c r="S206">
        <v>0</v>
      </c>
      <c r="T206">
        <v>0</v>
      </c>
      <c r="U206">
        <v>0</v>
      </c>
      <c r="V206">
        <v>1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10</v>
      </c>
      <c r="CD206">
        <v>2</v>
      </c>
      <c r="CE206">
        <v>2</v>
      </c>
      <c r="CF206">
        <v>0</v>
      </c>
      <c r="CG206">
        <v>0</v>
      </c>
      <c r="CH206">
        <v>0</v>
      </c>
      <c r="CI206">
        <v>1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130</v>
      </c>
    </row>
    <row r="207" spans="1:102" x14ac:dyDescent="0.35">
      <c r="A207" t="s">
        <v>824</v>
      </c>
      <c r="B207" t="s">
        <v>85</v>
      </c>
      <c r="C207" t="s">
        <v>45</v>
      </c>
      <c r="D207" t="s">
        <v>361</v>
      </c>
      <c r="E207">
        <v>1</v>
      </c>
      <c r="F207" t="s">
        <v>361</v>
      </c>
      <c r="G207" t="s">
        <v>88</v>
      </c>
      <c r="H207">
        <v>0</v>
      </c>
      <c r="I207" t="s">
        <v>298</v>
      </c>
      <c r="J207">
        <v>4</v>
      </c>
      <c r="K207" s="1">
        <v>39579</v>
      </c>
      <c r="L207">
        <v>18.357990869999998</v>
      </c>
      <c r="M207" t="s">
        <v>825</v>
      </c>
      <c r="N207">
        <v>61671</v>
      </c>
      <c r="O207" t="s">
        <v>826</v>
      </c>
      <c r="P207" t="s">
        <v>2912</v>
      </c>
      <c r="Q207" t="s">
        <v>3482</v>
      </c>
      <c r="R207">
        <v>1</v>
      </c>
      <c r="S207">
        <v>0</v>
      </c>
      <c r="T207">
        <v>0</v>
      </c>
      <c r="U207">
        <v>0</v>
      </c>
      <c r="V207">
        <v>1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27</v>
      </c>
      <c r="CD207">
        <v>1</v>
      </c>
      <c r="CE207">
        <v>1</v>
      </c>
      <c r="CF207">
        <v>0</v>
      </c>
      <c r="CG207">
        <v>0</v>
      </c>
      <c r="CH207">
        <v>0</v>
      </c>
      <c r="CI207">
        <v>1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27</v>
      </c>
    </row>
    <row r="208" spans="1:102" x14ac:dyDescent="0.35">
      <c r="A208" t="s">
        <v>827</v>
      </c>
      <c r="B208" t="s">
        <v>72</v>
      </c>
      <c r="C208" t="s">
        <v>828</v>
      </c>
      <c r="D208" t="s">
        <v>389</v>
      </c>
      <c r="E208">
        <v>2</v>
      </c>
      <c r="F208" t="s">
        <v>37</v>
      </c>
      <c r="G208" t="s">
        <v>54</v>
      </c>
      <c r="H208">
        <v>1</v>
      </c>
      <c r="I208" t="s">
        <v>389</v>
      </c>
      <c r="J208">
        <v>0</v>
      </c>
      <c r="K208" s="1">
        <v>38619</v>
      </c>
      <c r="L208">
        <v>18.360730589999999</v>
      </c>
      <c r="M208" t="s">
        <v>829</v>
      </c>
      <c r="N208">
        <v>34839</v>
      </c>
      <c r="O208" t="s">
        <v>830</v>
      </c>
      <c r="P208" t="s">
        <v>2913</v>
      </c>
      <c r="Q208" t="s">
        <v>3482</v>
      </c>
      <c r="R208">
        <v>3</v>
      </c>
      <c r="S208">
        <v>0</v>
      </c>
      <c r="T208">
        <v>0</v>
      </c>
      <c r="U208">
        <v>0</v>
      </c>
      <c r="V208">
        <v>3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57</v>
      </c>
      <c r="AD208" t="s">
        <v>3483</v>
      </c>
      <c r="AE208">
        <v>5</v>
      </c>
      <c r="AF208">
        <v>0</v>
      </c>
      <c r="AG208">
        <v>0</v>
      </c>
      <c r="AH208">
        <v>0</v>
      </c>
      <c r="AI208">
        <v>5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72</v>
      </c>
      <c r="CD208">
        <v>13</v>
      </c>
      <c r="CE208">
        <v>124</v>
      </c>
      <c r="CF208">
        <v>4</v>
      </c>
      <c r="CG208">
        <v>10</v>
      </c>
      <c r="CH208">
        <v>0</v>
      </c>
      <c r="CI208">
        <v>49</v>
      </c>
      <c r="CJ208">
        <v>50</v>
      </c>
      <c r="CK208">
        <v>31</v>
      </c>
      <c r="CL208">
        <v>0</v>
      </c>
      <c r="CM208">
        <v>0</v>
      </c>
      <c r="CN208">
        <v>0</v>
      </c>
      <c r="CO208">
        <v>1697.25</v>
      </c>
      <c r="CP208">
        <v>6789</v>
      </c>
    </row>
    <row r="209" spans="1:102" x14ac:dyDescent="0.35">
      <c r="A209" t="s">
        <v>831</v>
      </c>
      <c r="B209" t="s">
        <v>262</v>
      </c>
      <c r="C209" t="s">
        <v>179</v>
      </c>
      <c r="D209" t="s">
        <v>73</v>
      </c>
      <c r="E209">
        <v>4</v>
      </c>
      <c r="F209" t="s">
        <v>73</v>
      </c>
      <c r="G209" t="s">
        <v>114</v>
      </c>
      <c r="H209">
        <v>2</v>
      </c>
      <c r="I209" t="s">
        <v>41</v>
      </c>
      <c r="J209">
        <v>0</v>
      </c>
      <c r="K209" s="1">
        <v>35077</v>
      </c>
      <c r="L209">
        <v>18.36894977</v>
      </c>
      <c r="M209" t="s">
        <v>832</v>
      </c>
      <c r="N209">
        <v>3634</v>
      </c>
      <c r="O209" t="s">
        <v>833</v>
      </c>
      <c r="P209" t="s">
        <v>2914</v>
      </c>
      <c r="Q209" t="s">
        <v>3482</v>
      </c>
      <c r="R209">
        <v>238</v>
      </c>
      <c r="S209">
        <v>28</v>
      </c>
      <c r="T209">
        <v>19</v>
      </c>
      <c r="U209">
        <v>1</v>
      </c>
      <c r="V209">
        <v>21</v>
      </c>
      <c r="W209">
        <v>14</v>
      </c>
      <c r="X209">
        <v>23</v>
      </c>
      <c r="Y209">
        <v>0</v>
      </c>
      <c r="Z209">
        <v>1</v>
      </c>
      <c r="AA209">
        <v>10</v>
      </c>
      <c r="AB209">
        <v>706</v>
      </c>
      <c r="AC209">
        <v>19774</v>
      </c>
      <c r="AD209" t="s">
        <v>3483</v>
      </c>
      <c r="AE209">
        <v>30</v>
      </c>
      <c r="AF209">
        <v>1</v>
      </c>
      <c r="AG209">
        <v>2</v>
      </c>
      <c r="AH209">
        <v>0</v>
      </c>
      <c r="AI209">
        <v>3</v>
      </c>
      <c r="AJ209">
        <v>5</v>
      </c>
      <c r="AK209">
        <v>9</v>
      </c>
      <c r="AL209">
        <v>0</v>
      </c>
      <c r="AM209">
        <v>0</v>
      </c>
      <c r="AN209">
        <v>0</v>
      </c>
      <c r="AO209">
        <v>2372</v>
      </c>
      <c r="AP209">
        <v>2372</v>
      </c>
      <c r="CD209">
        <v>13</v>
      </c>
      <c r="CE209">
        <v>545</v>
      </c>
      <c r="CF209">
        <v>79</v>
      </c>
      <c r="CG209">
        <v>48</v>
      </c>
      <c r="CH209">
        <v>1</v>
      </c>
      <c r="CI209">
        <v>30</v>
      </c>
      <c r="CJ209">
        <v>36</v>
      </c>
      <c r="CK209">
        <v>56</v>
      </c>
      <c r="CL209">
        <v>1</v>
      </c>
      <c r="CM209">
        <v>1</v>
      </c>
      <c r="CN209">
        <v>27</v>
      </c>
      <c r="CO209">
        <v>586.96202530000005</v>
      </c>
      <c r="CP209">
        <v>46370</v>
      </c>
      <c r="CS209" t="s">
        <v>183</v>
      </c>
      <c r="CT209" t="s">
        <v>834</v>
      </c>
      <c r="CU209">
        <v>65</v>
      </c>
      <c r="CV209">
        <v>12</v>
      </c>
      <c r="CW209">
        <v>18.755479449999999</v>
      </c>
      <c r="CX209">
        <v>0.38652968199999999</v>
      </c>
    </row>
    <row r="210" spans="1:102" x14ac:dyDescent="0.35">
      <c r="A210" t="s">
        <v>835</v>
      </c>
      <c r="B210" t="s">
        <v>72</v>
      </c>
      <c r="C210" t="s">
        <v>45</v>
      </c>
      <c r="D210" t="s">
        <v>458</v>
      </c>
      <c r="E210">
        <v>1</v>
      </c>
      <c r="F210" t="s">
        <v>155</v>
      </c>
      <c r="G210" t="s">
        <v>199</v>
      </c>
      <c r="H210">
        <v>5</v>
      </c>
      <c r="I210" t="s">
        <v>458</v>
      </c>
      <c r="J210">
        <v>0</v>
      </c>
      <c r="K210" s="1">
        <v>44004</v>
      </c>
      <c r="L210">
        <v>18.36894977</v>
      </c>
      <c r="M210" t="s">
        <v>836</v>
      </c>
      <c r="N210">
        <v>598958</v>
      </c>
      <c r="O210" t="s">
        <v>837</v>
      </c>
      <c r="P210" t="s">
        <v>2915</v>
      </c>
      <c r="Q210" t="s">
        <v>3482</v>
      </c>
      <c r="R210">
        <v>1</v>
      </c>
      <c r="S210">
        <v>0</v>
      </c>
      <c r="T210">
        <v>0</v>
      </c>
      <c r="U210">
        <v>0</v>
      </c>
      <c r="V210">
        <v>1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2</v>
      </c>
      <c r="CD210">
        <v>4</v>
      </c>
      <c r="CE210">
        <v>63</v>
      </c>
      <c r="CF210">
        <v>24</v>
      </c>
      <c r="CG210">
        <v>6</v>
      </c>
      <c r="CH210">
        <v>0</v>
      </c>
      <c r="CI210">
        <v>21</v>
      </c>
      <c r="CJ210">
        <v>13</v>
      </c>
      <c r="CK210">
        <v>8</v>
      </c>
      <c r="CL210">
        <v>0</v>
      </c>
      <c r="CM210">
        <v>1</v>
      </c>
      <c r="CN210">
        <v>5</v>
      </c>
      <c r="CO210">
        <v>155.875</v>
      </c>
      <c r="CP210">
        <v>3741</v>
      </c>
    </row>
    <row r="211" spans="1:102" x14ac:dyDescent="0.35">
      <c r="A211" t="s">
        <v>838</v>
      </c>
      <c r="B211" t="s">
        <v>102</v>
      </c>
      <c r="C211" t="s">
        <v>45</v>
      </c>
      <c r="D211" t="s">
        <v>87</v>
      </c>
      <c r="E211">
        <v>1</v>
      </c>
      <c r="F211" t="s">
        <v>198</v>
      </c>
      <c r="G211" t="s">
        <v>199</v>
      </c>
      <c r="H211">
        <v>5</v>
      </c>
      <c r="I211" t="s">
        <v>87</v>
      </c>
      <c r="J211">
        <v>0</v>
      </c>
      <c r="K211" s="1">
        <v>39753</v>
      </c>
      <c r="L211">
        <v>18.37442922</v>
      </c>
      <c r="M211" t="s">
        <v>839</v>
      </c>
      <c r="N211">
        <v>61651</v>
      </c>
      <c r="O211" t="s">
        <v>840</v>
      </c>
      <c r="P211" t="s">
        <v>2916</v>
      </c>
      <c r="Q211" t="s">
        <v>3482</v>
      </c>
      <c r="R211">
        <v>405</v>
      </c>
      <c r="S211">
        <v>33</v>
      </c>
      <c r="T211">
        <v>54</v>
      </c>
      <c r="U211">
        <v>0</v>
      </c>
      <c r="V211">
        <v>60</v>
      </c>
      <c r="W211">
        <v>80</v>
      </c>
      <c r="X211">
        <v>38</v>
      </c>
      <c r="Y211">
        <v>1</v>
      </c>
      <c r="Z211">
        <v>1</v>
      </c>
      <c r="AA211">
        <v>1</v>
      </c>
      <c r="AB211">
        <v>931</v>
      </c>
      <c r="AC211">
        <v>30708</v>
      </c>
      <c r="CD211">
        <v>11</v>
      </c>
      <c r="CE211">
        <v>553</v>
      </c>
      <c r="CF211">
        <v>39</v>
      </c>
      <c r="CG211">
        <v>71</v>
      </c>
      <c r="CH211">
        <v>0</v>
      </c>
      <c r="CI211">
        <v>84</v>
      </c>
      <c r="CJ211">
        <v>123</v>
      </c>
      <c r="CK211">
        <v>60</v>
      </c>
      <c r="CL211">
        <v>1</v>
      </c>
      <c r="CM211">
        <v>1</v>
      </c>
      <c r="CN211">
        <v>1</v>
      </c>
      <c r="CO211">
        <v>1072.6153850000001</v>
      </c>
      <c r="CP211">
        <v>41832</v>
      </c>
      <c r="CS211" t="s">
        <v>45</v>
      </c>
      <c r="CT211">
        <v>40499</v>
      </c>
      <c r="CU211">
        <v>70</v>
      </c>
      <c r="CV211">
        <v>2</v>
      </c>
      <c r="CW211">
        <v>20.416666670000001</v>
      </c>
      <c r="CX211">
        <v>2.0422374470000002</v>
      </c>
    </row>
    <row r="212" spans="1:102" x14ac:dyDescent="0.35">
      <c r="A212" t="s">
        <v>841</v>
      </c>
      <c r="B212" t="s">
        <v>35</v>
      </c>
      <c r="C212" t="s">
        <v>45</v>
      </c>
      <c r="D212" t="s">
        <v>73</v>
      </c>
      <c r="E212">
        <v>6</v>
      </c>
      <c r="F212" t="s">
        <v>486</v>
      </c>
      <c r="G212" t="s">
        <v>277</v>
      </c>
      <c r="H212">
        <v>1</v>
      </c>
      <c r="I212" t="s">
        <v>73</v>
      </c>
      <c r="J212">
        <v>1</v>
      </c>
      <c r="K212" s="1">
        <v>34049</v>
      </c>
      <c r="L212">
        <v>18.37990868</v>
      </c>
      <c r="M212" t="s">
        <v>842</v>
      </c>
      <c r="N212">
        <v>67378</v>
      </c>
      <c r="O212" t="s">
        <v>843</v>
      </c>
      <c r="P212" t="s">
        <v>2917</v>
      </c>
      <c r="Q212" t="s">
        <v>3482</v>
      </c>
      <c r="R212">
        <v>9</v>
      </c>
      <c r="S212">
        <v>0</v>
      </c>
      <c r="T212">
        <v>3</v>
      </c>
      <c r="U212">
        <v>0</v>
      </c>
      <c r="V212">
        <v>2</v>
      </c>
      <c r="W212">
        <v>5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593</v>
      </c>
      <c r="BD212" t="s">
        <v>3480</v>
      </c>
      <c r="BE212">
        <v>1</v>
      </c>
      <c r="BF212">
        <v>0</v>
      </c>
      <c r="BG212">
        <v>0</v>
      </c>
      <c r="BH212">
        <v>0</v>
      </c>
      <c r="BI212">
        <v>1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2</v>
      </c>
      <c r="CD212">
        <v>10</v>
      </c>
      <c r="CE212">
        <v>335</v>
      </c>
      <c r="CF212">
        <v>100</v>
      </c>
      <c r="CG212">
        <v>18</v>
      </c>
      <c r="CH212">
        <v>0</v>
      </c>
      <c r="CI212">
        <v>70</v>
      </c>
      <c r="CJ212">
        <v>125</v>
      </c>
      <c r="CK212">
        <v>7</v>
      </c>
      <c r="CL212">
        <v>0</v>
      </c>
      <c r="CM212">
        <v>2</v>
      </c>
      <c r="CN212">
        <v>22</v>
      </c>
      <c r="CO212">
        <v>232.77</v>
      </c>
      <c r="CP212">
        <v>23277</v>
      </c>
    </row>
    <row r="213" spans="1:102" x14ac:dyDescent="0.35">
      <c r="A213" t="s">
        <v>844</v>
      </c>
      <c r="B213" t="s">
        <v>502</v>
      </c>
      <c r="C213" t="s">
        <v>45</v>
      </c>
      <c r="D213" t="s">
        <v>163</v>
      </c>
      <c r="E213">
        <v>1</v>
      </c>
      <c r="F213" t="s">
        <v>163</v>
      </c>
      <c r="G213" t="s">
        <v>98</v>
      </c>
      <c r="H213">
        <v>0</v>
      </c>
      <c r="I213" t="s">
        <v>615</v>
      </c>
      <c r="J213">
        <v>0</v>
      </c>
      <c r="K213" s="1">
        <v>37030</v>
      </c>
      <c r="L213">
        <v>18.37990868</v>
      </c>
      <c r="M213" t="s">
        <v>845</v>
      </c>
      <c r="N213">
        <v>4221</v>
      </c>
      <c r="O213" t="s">
        <v>846</v>
      </c>
      <c r="P213" t="s">
        <v>2918</v>
      </c>
      <c r="Q213" t="s">
        <v>3482</v>
      </c>
      <c r="R213">
        <v>44</v>
      </c>
      <c r="S213">
        <v>2</v>
      </c>
      <c r="T213">
        <v>4</v>
      </c>
      <c r="U213">
        <v>1</v>
      </c>
      <c r="V213">
        <v>11</v>
      </c>
      <c r="W213">
        <v>3</v>
      </c>
      <c r="X213">
        <v>5</v>
      </c>
      <c r="Y213">
        <v>0</v>
      </c>
      <c r="Z213">
        <v>1</v>
      </c>
      <c r="AA213">
        <v>0</v>
      </c>
      <c r="AB213">
        <v>1608</v>
      </c>
      <c r="AC213">
        <v>3215</v>
      </c>
      <c r="CD213">
        <v>6</v>
      </c>
      <c r="CE213">
        <v>163</v>
      </c>
      <c r="CF213">
        <v>6</v>
      </c>
      <c r="CG213">
        <v>4</v>
      </c>
      <c r="CH213">
        <v>2</v>
      </c>
      <c r="CI213">
        <v>23</v>
      </c>
      <c r="CJ213">
        <v>7</v>
      </c>
      <c r="CK213">
        <v>19</v>
      </c>
      <c r="CL213">
        <v>1</v>
      </c>
      <c r="CM213">
        <v>3</v>
      </c>
      <c r="CN213">
        <v>0</v>
      </c>
      <c r="CO213">
        <v>2157.833333</v>
      </c>
      <c r="CP213">
        <v>12947</v>
      </c>
    </row>
    <row r="214" spans="1:102" x14ac:dyDescent="0.35">
      <c r="A214" t="s">
        <v>847</v>
      </c>
      <c r="B214" t="s">
        <v>72</v>
      </c>
      <c r="C214" t="s">
        <v>345</v>
      </c>
      <c r="D214" t="s">
        <v>198</v>
      </c>
      <c r="E214">
        <v>3</v>
      </c>
      <c r="F214" t="s">
        <v>155</v>
      </c>
      <c r="G214" t="s">
        <v>48</v>
      </c>
      <c r="H214">
        <v>0</v>
      </c>
      <c r="I214" t="s">
        <v>198</v>
      </c>
      <c r="J214">
        <v>3</v>
      </c>
      <c r="K214" s="1">
        <v>37548</v>
      </c>
      <c r="L214">
        <v>18.39360731</v>
      </c>
      <c r="M214" t="s">
        <v>848</v>
      </c>
      <c r="N214">
        <v>3178</v>
      </c>
      <c r="O214" t="s">
        <v>849</v>
      </c>
      <c r="P214" t="s">
        <v>2919</v>
      </c>
      <c r="Q214" t="s">
        <v>3482</v>
      </c>
      <c r="R214">
        <v>5</v>
      </c>
      <c r="S214">
        <v>0</v>
      </c>
      <c r="T214">
        <v>0</v>
      </c>
      <c r="U214">
        <v>0</v>
      </c>
      <c r="V214">
        <v>5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21</v>
      </c>
      <c r="CD214">
        <v>18</v>
      </c>
      <c r="CE214">
        <v>302</v>
      </c>
      <c r="CF214">
        <v>28</v>
      </c>
      <c r="CG214">
        <v>40</v>
      </c>
      <c r="CH214">
        <v>1</v>
      </c>
      <c r="CI214">
        <v>95</v>
      </c>
      <c r="CJ214">
        <v>90</v>
      </c>
      <c r="CK214">
        <v>79</v>
      </c>
      <c r="CL214">
        <v>5</v>
      </c>
      <c r="CM214">
        <v>0</v>
      </c>
      <c r="CN214">
        <v>0</v>
      </c>
      <c r="CO214">
        <v>676.85714289999999</v>
      </c>
      <c r="CP214">
        <v>18952</v>
      </c>
    </row>
    <row r="215" spans="1:102" x14ac:dyDescent="0.35">
      <c r="A215" t="s">
        <v>850</v>
      </c>
      <c r="B215" t="s">
        <v>58</v>
      </c>
      <c r="C215" t="s">
        <v>45</v>
      </c>
      <c r="D215" t="s">
        <v>198</v>
      </c>
      <c r="E215">
        <v>1</v>
      </c>
      <c r="F215" t="s">
        <v>198</v>
      </c>
      <c r="G215" t="s">
        <v>277</v>
      </c>
      <c r="H215">
        <v>1</v>
      </c>
      <c r="I215" t="s">
        <v>170</v>
      </c>
      <c r="J215">
        <v>1</v>
      </c>
      <c r="K215" s="1">
        <v>42505</v>
      </c>
      <c r="L215">
        <v>18.404566209999999</v>
      </c>
      <c r="M215" t="s">
        <v>851</v>
      </c>
      <c r="N215">
        <v>303254</v>
      </c>
      <c r="O215" t="s">
        <v>852</v>
      </c>
      <c r="P215" t="s">
        <v>2920</v>
      </c>
      <c r="Q215" t="s">
        <v>3482</v>
      </c>
      <c r="R215">
        <v>17</v>
      </c>
      <c r="S215">
        <v>1</v>
      </c>
      <c r="T215">
        <v>0</v>
      </c>
      <c r="U215">
        <v>0</v>
      </c>
      <c r="V215">
        <v>2</v>
      </c>
      <c r="W215">
        <v>2</v>
      </c>
      <c r="X215">
        <v>3</v>
      </c>
      <c r="Y215">
        <v>0</v>
      </c>
      <c r="Z215">
        <v>0</v>
      </c>
      <c r="AA215">
        <v>0</v>
      </c>
      <c r="AB215">
        <v>1367</v>
      </c>
      <c r="AC215">
        <v>1367</v>
      </c>
      <c r="BQ215" t="s">
        <v>3484</v>
      </c>
      <c r="BR215">
        <v>58</v>
      </c>
      <c r="BS215">
        <v>2</v>
      </c>
      <c r="BT215">
        <v>0</v>
      </c>
      <c r="BU215">
        <v>0</v>
      </c>
      <c r="BV215">
        <v>3</v>
      </c>
      <c r="BW215">
        <v>3</v>
      </c>
      <c r="BX215">
        <v>5</v>
      </c>
      <c r="BY215">
        <v>0</v>
      </c>
      <c r="BZ215">
        <v>0</v>
      </c>
      <c r="CA215">
        <v>0</v>
      </c>
      <c r="CB215">
        <v>2509</v>
      </c>
      <c r="CC215">
        <v>5018</v>
      </c>
      <c r="CD215">
        <v>14</v>
      </c>
      <c r="CE215">
        <v>256</v>
      </c>
      <c r="CF215">
        <v>14</v>
      </c>
      <c r="CG215">
        <v>5</v>
      </c>
      <c r="CH215">
        <v>4</v>
      </c>
      <c r="CI215">
        <v>22</v>
      </c>
      <c r="CJ215">
        <v>18</v>
      </c>
      <c r="CK215">
        <v>32</v>
      </c>
      <c r="CL215">
        <v>0</v>
      </c>
      <c r="CM215">
        <v>1</v>
      </c>
      <c r="CN215">
        <v>0</v>
      </c>
      <c r="CO215">
        <v>1511.4285709999999</v>
      </c>
      <c r="CP215">
        <v>21160</v>
      </c>
      <c r="CS215" t="s">
        <v>45</v>
      </c>
      <c r="CT215">
        <v>43786</v>
      </c>
      <c r="CU215">
        <v>3</v>
      </c>
      <c r="CV215">
        <v>0</v>
      </c>
      <c r="CW215">
        <v>21.91278539</v>
      </c>
      <c r="CX215">
        <v>3.508219178</v>
      </c>
    </row>
    <row r="216" spans="1:102" x14ac:dyDescent="0.35">
      <c r="A216" t="s">
        <v>853</v>
      </c>
      <c r="B216" t="s">
        <v>85</v>
      </c>
      <c r="C216" t="s">
        <v>854</v>
      </c>
      <c r="D216" t="s">
        <v>38</v>
      </c>
      <c r="E216">
        <v>9</v>
      </c>
      <c r="F216" t="s">
        <v>80</v>
      </c>
      <c r="G216" t="s">
        <v>54</v>
      </c>
      <c r="H216">
        <v>1</v>
      </c>
      <c r="I216" t="s">
        <v>38</v>
      </c>
      <c r="J216">
        <v>0</v>
      </c>
      <c r="K216" s="1">
        <v>38276</v>
      </c>
      <c r="L216">
        <v>18.404566209999999</v>
      </c>
      <c r="M216" t="s">
        <v>855</v>
      </c>
      <c r="N216">
        <v>28491</v>
      </c>
      <c r="O216" t="s">
        <v>856</v>
      </c>
      <c r="P216" t="s">
        <v>2921</v>
      </c>
      <c r="Q216" t="s">
        <v>3482</v>
      </c>
      <c r="R216">
        <v>9</v>
      </c>
      <c r="S216">
        <v>1</v>
      </c>
      <c r="T216">
        <v>0</v>
      </c>
      <c r="U216">
        <v>0</v>
      </c>
      <c r="V216">
        <v>1</v>
      </c>
      <c r="W216">
        <v>5</v>
      </c>
      <c r="X216">
        <v>1</v>
      </c>
      <c r="Y216">
        <v>0</v>
      </c>
      <c r="Z216">
        <v>0</v>
      </c>
      <c r="AA216">
        <v>0</v>
      </c>
      <c r="AB216">
        <v>684</v>
      </c>
      <c r="AC216">
        <v>684</v>
      </c>
      <c r="CD216">
        <v>5</v>
      </c>
      <c r="CE216">
        <v>384</v>
      </c>
      <c r="CF216">
        <v>94</v>
      </c>
      <c r="CG216">
        <v>38</v>
      </c>
      <c r="CH216">
        <v>0</v>
      </c>
      <c r="CI216">
        <v>123</v>
      </c>
      <c r="CJ216">
        <v>112</v>
      </c>
      <c r="CK216">
        <v>43</v>
      </c>
      <c r="CL216">
        <v>0</v>
      </c>
      <c r="CM216">
        <v>2</v>
      </c>
      <c r="CN216">
        <v>6</v>
      </c>
      <c r="CO216">
        <v>251.90425529999999</v>
      </c>
      <c r="CP216">
        <v>23679</v>
      </c>
      <c r="CS216" t="s">
        <v>854</v>
      </c>
      <c r="CT216" t="s">
        <v>857</v>
      </c>
      <c r="CU216">
        <v>6</v>
      </c>
      <c r="CV216">
        <v>2</v>
      </c>
      <c r="CW216">
        <v>25.774657529999999</v>
      </c>
      <c r="CX216">
        <v>7.3700913239999997</v>
      </c>
    </row>
    <row r="217" spans="1:102" x14ac:dyDescent="0.35">
      <c r="A217" t="s">
        <v>858</v>
      </c>
      <c r="B217" t="s">
        <v>154</v>
      </c>
      <c r="C217" t="s">
        <v>45</v>
      </c>
      <c r="D217" t="s">
        <v>73</v>
      </c>
      <c r="E217">
        <v>3</v>
      </c>
      <c r="F217" t="s">
        <v>73</v>
      </c>
      <c r="G217" t="s">
        <v>48</v>
      </c>
      <c r="H217">
        <v>0</v>
      </c>
      <c r="I217" t="s">
        <v>60</v>
      </c>
      <c r="J217">
        <v>3</v>
      </c>
      <c r="K217" s="1">
        <v>38017</v>
      </c>
      <c r="L217">
        <v>18.410045660000002</v>
      </c>
      <c r="M217" t="s">
        <v>859</v>
      </c>
      <c r="N217">
        <v>14555</v>
      </c>
      <c r="O217" t="s">
        <v>860</v>
      </c>
      <c r="P217" t="s">
        <v>2922</v>
      </c>
      <c r="Q217" t="str">
        <f>VLOOKUP($P217,goalkeepers!$P$2:$AJ$26,10,0)</f>
        <v>Premier League</v>
      </c>
      <c r="R217">
        <f>VLOOKUP($P217,goalkeepers!$P$2:$AJ$26,11,0)</f>
        <v>146</v>
      </c>
      <c r="S217">
        <f>VLOOKUP($P217,goalkeepers!$P$2:$AJ$26,12,0)</f>
        <v>0</v>
      </c>
      <c r="U217">
        <f>VLOOKUP($P217,goalkeepers!$P$2:$AJ$26,13,0)</f>
        <v>3</v>
      </c>
      <c r="V217">
        <f>VLOOKUP($P217,goalkeepers!$P$2:$AJ$26,14,0)</f>
        <v>1</v>
      </c>
      <c r="W217">
        <f>VLOOKUP($P217,goalkeepers!$P$2:$AJ$26,15,0)</f>
        <v>0</v>
      </c>
      <c r="X217">
        <f>VLOOKUP($P217,goalkeepers!$P$2:$AJ$26,16,0)</f>
        <v>6</v>
      </c>
      <c r="Y217">
        <f>VLOOKUP($P217,goalkeepers!$P$2:$AJ$26,17,0)</f>
        <v>0</v>
      </c>
      <c r="Z217">
        <f>VLOOKUP($P217,goalkeepers!$P$2:$AJ$26,18,0)</f>
        <v>1</v>
      </c>
      <c r="AC217">
        <f>VLOOKUP($P217,goalkeepers!$P$2:$AJ$26,21,0)</f>
        <v>13027</v>
      </c>
      <c r="CD217">
        <v>15</v>
      </c>
      <c r="CE217">
        <v>522</v>
      </c>
      <c r="CF217">
        <v>0</v>
      </c>
      <c r="CG217" t="e">
        <v>#N/A</v>
      </c>
      <c r="CH217">
        <v>4</v>
      </c>
      <c r="CI217">
        <v>2</v>
      </c>
      <c r="CJ217">
        <v>2</v>
      </c>
      <c r="CK217">
        <v>28</v>
      </c>
      <c r="CL217">
        <v>0</v>
      </c>
      <c r="CM217">
        <v>2</v>
      </c>
      <c r="CN217" t="e">
        <v>#N/A</v>
      </c>
      <c r="CO217">
        <v>70.918305599999997</v>
      </c>
      <c r="CP217">
        <v>46877</v>
      </c>
      <c r="CQ217">
        <v>661</v>
      </c>
      <c r="CR217">
        <v>153</v>
      </c>
      <c r="CS217" t="s">
        <v>45</v>
      </c>
      <c r="CT217" t="s">
        <v>861</v>
      </c>
      <c r="CU217">
        <v>4</v>
      </c>
      <c r="CV217">
        <v>0</v>
      </c>
      <c r="CW217">
        <v>22.20228311</v>
      </c>
      <c r="CX217">
        <v>3.792237445</v>
      </c>
    </row>
    <row r="218" spans="1:102" x14ac:dyDescent="0.35">
      <c r="A218" t="s">
        <v>862</v>
      </c>
      <c r="B218" t="s">
        <v>40</v>
      </c>
      <c r="C218" t="s">
        <v>45</v>
      </c>
      <c r="D218" t="s">
        <v>38</v>
      </c>
      <c r="E218">
        <v>3</v>
      </c>
      <c r="F218" t="s">
        <v>41</v>
      </c>
      <c r="G218" t="s">
        <v>382</v>
      </c>
      <c r="H218">
        <v>2</v>
      </c>
      <c r="I218" t="s">
        <v>38</v>
      </c>
      <c r="J218">
        <v>4</v>
      </c>
      <c r="K218" s="1">
        <v>35910</v>
      </c>
      <c r="L218">
        <v>18.474200913242012</v>
      </c>
      <c r="M218" t="s">
        <v>863</v>
      </c>
      <c r="N218">
        <v>109490</v>
      </c>
      <c r="O218" t="s">
        <v>864</v>
      </c>
      <c r="P218" t="s">
        <v>2923</v>
      </c>
      <c r="Q218" t="s">
        <v>3482</v>
      </c>
      <c r="R218">
        <v>10</v>
      </c>
      <c r="S218">
        <v>0</v>
      </c>
      <c r="T218">
        <v>0</v>
      </c>
      <c r="U218">
        <v>0</v>
      </c>
      <c r="V218">
        <v>5</v>
      </c>
      <c r="W218">
        <v>3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468</v>
      </c>
      <c r="CD218">
        <v>4</v>
      </c>
      <c r="CE218">
        <v>15</v>
      </c>
      <c r="CF218">
        <v>0</v>
      </c>
      <c r="CG218">
        <v>0</v>
      </c>
      <c r="CH218">
        <v>0</v>
      </c>
      <c r="CI218">
        <v>6</v>
      </c>
      <c r="CJ218">
        <v>4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838</v>
      </c>
    </row>
    <row r="219" spans="1:102" x14ac:dyDescent="0.35">
      <c r="A219" t="s">
        <v>865</v>
      </c>
      <c r="B219" t="s">
        <v>44</v>
      </c>
      <c r="C219" t="s">
        <v>189</v>
      </c>
      <c r="D219" t="s">
        <v>198</v>
      </c>
      <c r="E219">
        <v>1</v>
      </c>
      <c r="F219" t="s">
        <v>198</v>
      </c>
      <c r="G219" t="s">
        <v>119</v>
      </c>
      <c r="H219">
        <v>4</v>
      </c>
      <c r="I219" t="s">
        <v>53</v>
      </c>
      <c r="J219">
        <v>0</v>
      </c>
      <c r="K219" s="1">
        <v>40138</v>
      </c>
      <c r="L219">
        <v>18.416666670000001</v>
      </c>
      <c r="M219" t="s">
        <v>866</v>
      </c>
      <c r="N219">
        <v>74297</v>
      </c>
      <c r="O219" t="s">
        <v>867</v>
      </c>
      <c r="P219" t="s">
        <v>2924</v>
      </c>
      <c r="Q219" t="s">
        <v>3482</v>
      </c>
      <c r="R219">
        <v>17</v>
      </c>
      <c r="S219">
        <v>1</v>
      </c>
      <c r="T219">
        <v>0</v>
      </c>
      <c r="U219">
        <v>0</v>
      </c>
      <c r="V219">
        <v>14</v>
      </c>
      <c r="W219">
        <v>2</v>
      </c>
      <c r="X219">
        <v>0</v>
      </c>
      <c r="Y219">
        <v>0</v>
      </c>
      <c r="Z219">
        <v>0</v>
      </c>
      <c r="AA219">
        <v>0</v>
      </c>
      <c r="AB219">
        <v>451</v>
      </c>
      <c r="AC219">
        <v>451</v>
      </c>
      <c r="AD219" t="s">
        <v>3483</v>
      </c>
      <c r="AE219">
        <v>59</v>
      </c>
      <c r="AF219">
        <v>8</v>
      </c>
      <c r="AG219">
        <v>8</v>
      </c>
      <c r="AH219">
        <v>0</v>
      </c>
      <c r="AI219">
        <v>6</v>
      </c>
      <c r="AJ219">
        <v>19</v>
      </c>
      <c r="AK219">
        <v>4</v>
      </c>
      <c r="AL219">
        <v>0</v>
      </c>
      <c r="AM219">
        <v>0</v>
      </c>
      <c r="AN219">
        <v>1</v>
      </c>
      <c r="AO219">
        <v>547</v>
      </c>
      <c r="AP219">
        <v>4373</v>
      </c>
      <c r="BD219" t="s">
        <v>3480</v>
      </c>
      <c r="BE219">
        <v>34</v>
      </c>
      <c r="BF219">
        <v>2</v>
      </c>
      <c r="BG219">
        <v>4</v>
      </c>
      <c r="BH219">
        <v>0</v>
      </c>
      <c r="BI219">
        <v>13</v>
      </c>
      <c r="BJ219">
        <v>6</v>
      </c>
      <c r="BK219">
        <v>2</v>
      </c>
      <c r="BL219">
        <v>0</v>
      </c>
      <c r="BM219">
        <v>0</v>
      </c>
      <c r="BN219">
        <v>0</v>
      </c>
      <c r="BO219">
        <v>990</v>
      </c>
      <c r="BP219">
        <v>1979</v>
      </c>
      <c r="CD219">
        <v>18</v>
      </c>
      <c r="CE219">
        <v>325</v>
      </c>
      <c r="CF219">
        <v>50</v>
      </c>
      <c r="CG219">
        <v>39</v>
      </c>
      <c r="CH219">
        <v>0</v>
      </c>
      <c r="CI219">
        <v>71</v>
      </c>
      <c r="CJ219">
        <v>117</v>
      </c>
      <c r="CK219">
        <v>18</v>
      </c>
      <c r="CL219">
        <v>0</v>
      </c>
      <c r="CM219">
        <v>0</v>
      </c>
      <c r="CN219">
        <v>10</v>
      </c>
      <c r="CO219">
        <v>440.42</v>
      </c>
      <c r="CP219">
        <v>22021</v>
      </c>
      <c r="CS219" t="s">
        <v>868</v>
      </c>
      <c r="CT219" t="s">
        <v>869</v>
      </c>
      <c r="CU219">
        <v>13</v>
      </c>
      <c r="CV219">
        <v>2</v>
      </c>
      <c r="CW219">
        <v>25.76369863</v>
      </c>
      <c r="CX219">
        <v>7.3470319599999998</v>
      </c>
    </row>
    <row r="220" spans="1:102" x14ac:dyDescent="0.35">
      <c r="A220" t="s">
        <v>870</v>
      </c>
      <c r="B220" t="s">
        <v>149</v>
      </c>
      <c r="C220" t="s">
        <v>45</v>
      </c>
      <c r="D220" t="s">
        <v>96</v>
      </c>
      <c r="E220">
        <v>1</v>
      </c>
      <c r="F220" t="s">
        <v>46</v>
      </c>
      <c r="G220" t="s">
        <v>98</v>
      </c>
      <c r="H220">
        <v>0</v>
      </c>
      <c r="I220" t="s">
        <v>96</v>
      </c>
      <c r="J220">
        <v>0</v>
      </c>
      <c r="K220" s="1">
        <v>42240</v>
      </c>
      <c r="L220">
        <v>18.416666670000001</v>
      </c>
      <c r="M220" t="s">
        <v>871</v>
      </c>
      <c r="N220">
        <v>258924</v>
      </c>
      <c r="O220" t="s">
        <v>872</v>
      </c>
      <c r="P220" t="s">
        <v>2925</v>
      </c>
      <c r="Q220" t="s">
        <v>3482</v>
      </c>
      <c r="R220">
        <v>1</v>
      </c>
      <c r="S220">
        <v>0</v>
      </c>
      <c r="T220">
        <v>0</v>
      </c>
      <c r="U220">
        <v>0</v>
      </c>
      <c r="V220">
        <v>1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14</v>
      </c>
      <c r="CD220">
        <v>14</v>
      </c>
      <c r="CE220">
        <v>148</v>
      </c>
      <c r="CF220">
        <v>8</v>
      </c>
      <c r="CG220">
        <v>6</v>
      </c>
      <c r="CH220">
        <v>0</v>
      </c>
      <c r="CI220">
        <v>21</v>
      </c>
      <c r="CJ220">
        <v>35</v>
      </c>
      <c r="CK220">
        <v>19</v>
      </c>
      <c r="CL220">
        <v>0</v>
      </c>
      <c r="CM220">
        <v>0</v>
      </c>
      <c r="CN220">
        <v>0</v>
      </c>
      <c r="CO220">
        <v>1408.5</v>
      </c>
      <c r="CP220">
        <v>11268</v>
      </c>
    </row>
    <row r="221" spans="1:102" x14ac:dyDescent="0.35">
      <c r="A221" t="s">
        <v>873</v>
      </c>
      <c r="B221" t="s">
        <v>35</v>
      </c>
      <c r="C221" t="s">
        <v>45</v>
      </c>
      <c r="D221" t="s">
        <v>41</v>
      </c>
      <c r="E221">
        <v>2</v>
      </c>
      <c r="F221" t="s">
        <v>66</v>
      </c>
      <c r="G221" t="s">
        <v>39</v>
      </c>
      <c r="H221">
        <v>0</v>
      </c>
      <c r="I221" t="s">
        <v>41</v>
      </c>
      <c r="J221">
        <v>1</v>
      </c>
      <c r="K221" s="1">
        <v>38836</v>
      </c>
      <c r="L221">
        <v>18.424885840000002</v>
      </c>
      <c r="M221" t="s">
        <v>874</v>
      </c>
      <c r="N221">
        <v>39709</v>
      </c>
      <c r="O221" t="s">
        <v>875</v>
      </c>
      <c r="P221" t="s">
        <v>2926</v>
      </c>
      <c r="Q221" t="s">
        <v>3482</v>
      </c>
      <c r="R221">
        <v>3</v>
      </c>
      <c r="S221">
        <v>0</v>
      </c>
      <c r="T221">
        <v>0</v>
      </c>
      <c r="U221">
        <v>0</v>
      </c>
      <c r="V221">
        <v>2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106</v>
      </c>
      <c r="CD221">
        <v>10</v>
      </c>
      <c r="CE221">
        <v>419</v>
      </c>
      <c r="CF221">
        <v>32</v>
      </c>
      <c r="CG221">
        <v>47</v>
      </c>
      <c r="CH221">
        <v>0</v>
      </c>
      <c r="CI221">
        <v>158</v>
      </c>
      <c r="CJ221">
        <v>120</v>
      </c>
      <c r="CK221">
        <v>27</v>
      </c>
      <c r="CL221">
        <v>2</v>
      </c>
      <c r="CM221">
        <v>1</v>
      </c>
      <c r="CN221">
        <v>0</v>
      </c>
      <c r="CO221">
        <v>773.21875</v>
      </c>
      <c r="CP221">
        <v>24743</v>
      </c>
    </row>
    <row r="222" spans="1:102" x14ac:dyDescent="0.35">
      <c r="A222" t="s">
        <v>876</v>
      </c>
      <c r="B222" t="s">
        <v>85</v>
      </c>
      <c r="C222" t="s">
        <v>45</v>
      </c>
      <c r="D222" t="s">
        <v>113</v>
      </c>
      <c r="E222">
        <v>1</v>
      </c>
      <c r="F222" t="s">
        <v>113</v>
      </c>
      <c r="G222" t="s">
        <v>61</v>
      </c>
      <c r="H222">
        <v>3</v>
      </c>
      <c r="I222" t="s">
        <v>97</v>
      </c>
      <c r="J222">
        <v>1</v>
      </c>
      <c r="K222" s="1">
        <v>41765</v>
      </c>
      <c r="L222">
        <v>18.430365299999998</v>
      </c>
      <c r="M222" t="s">
        <v>877</v>
      </c>
      <c r="N222">
        <v>214104</v>
      </c>
      <c r="O222" t="s">
        <v>878</v>
      </c>
      <c r="P222" t="s">
        <v>2927</v>
      </c>
      <c r="Q222" t="s">
        <v>3482</v>
      </c>
      <c r="R222">
        <v>15</v>
      </c>
      <c r="S222">
        <v>3</v>
      </c>
      <c r="T222">
        <v>0</v>
      </c>
      <c r="U222">
        <v>0</v>
      </c>
      <c r="V222">
        <v>12</v>
      </c>
      <c r="W222">
        <v>3</v>
      </c>
      <c r="X222">
        <v>3</v>
      </c>
      <c r="Y222">
        <v>0</v>
      </c>
      <c r="Z222">
        <v>0</v>
      </c>
      <c r="AA222">
        <v>0</v>
      </c>
      <c r="AB222">
        <v>140</v>
      </c>
      <c r="AC222">
        <v>420</v>
      </c>
      <c r="CD222">
        <v>18</v>
      </c>
      <c r="CE222">
        <v>238</v>
      </c>
      <c r="CF222">
        <v>61</v>
      </c>
      <c r="CG222">
        <v>17</v>
      </c>
      <c r="CH222">
        <v>0</v>
      </c>
      <c r="CI222">
        <v>76</v>
      </c>
      <c r="CJ222">
        <v>117</v>
      </c>
      <c r="CK222">
        <v>10</v>
      </c>
      <c r="CL222">
        <v>0</v>
      </c>
      <c r="CM222">
        <v>0</v>
      </c>
      <c r="CN222">
        <v>2</v>
      </c>
      <c r="CO222">
        <v>227.42622950000001</v>
      </c>
      <c r="CP222">
        <v>13873</v>
      </c>
    </row>
    <row r="223" spans="1:102" x14ac:dyDescent="0.35">
      <c r="A223" t="s">
        <v>879</v>
      </c>
      <c r="B223" t="s">
        <v>85</v>
      </c>
      <c r="C223" t="s">
        <v>45</v>
      </c>
      <c r="D223" t="s">
        <v>198</v>
      </c>
      <c r="E223">
        <v>3</v>
      </c>
      <c r="F223" t="s">
        <v>38</v>
      </c>
      <c r="G223" t="s">
        <v>54</v>
      </c>
      <c r="H223">
        <v>1</v>
      </c>
      <c r="I223" t="s">
        <v>198</v>
      </c>
      <c r="J223">
        <v>0</v>
      </c>
      <c r="K223" s="1">
        <v>34069</v>
      </c>
      <c r="L223">
        <v>18.44680365</v>
      </c>
      <c r="M223" t="s">
        <v>880</v>
      </c>
      <c r="N223">
        <v>13801</v>
      </c>
      <c r="O223" t="s">
        <v>881</v>
      </c>
      <c r="P223" t="s">
        <v>2928</v>
      </c>
      <c r="Q223" t="s">
        <v>3482</v>
      </c>
      <c r="R223">
        <v>151</v>
      </c>
      <c r="S223">
        <v>27</v>
      </c>
      <c r="T223">
        <v>6</v>
      </c>
      <c r="U223">
        <v>0</v>
      </c>
      <c r="V223">
        <v>31</v>
      </c>
      <c r="W223">
        <v>26</v>
      </c>
      <c r="X223">
        <v>5</v>
      </c>
      <c r="Y223">
        <v>0</v>
      </c>
      <c r="Z223">
        <v>0</v>
      </c>
      <c r="AA223">
        <v>0</v>
      </c>
      <c r="AB223">
        <v>405</v>
      </c>
      <c r="AC223">
        <v>10947</v>
      </c>
      <c r="CD223">
        <v>8</v>
      </c>
      <c r="CE223">
        <v>456</v>
      </c>
      <c r="CF223">
        <v>116</v>
      </c>
      <c r="CG223">
        <v>9</v>
      </c>
      <c r="CH223">
        <v>0</v>
      </c>
      <c r="CI223">
        <v>52</v>
      </c>
      <c r="CJ223">
        <v>99</v>
      </c>
      <c r="CK223">
        <v>39</v>
      </c>
      <c r="CL223">
        <v>0</v>
      </c>
      <c r="CM223">
        <v>0</v>
      </c>
      <c r="CN223">
        <v>4</v>
      </c>
      <c r="CO223">
        <v>307.14655169999997</v>
      </c>
      <c r="CP223">
        <v>35629</v>
      </c>
    </row>
    <row r="224" spans="1:102" x14ac:dyDescent="0.35">
      <c r="A224" t="s">
        <v>882</v>
      </c>
      <c r="B224" t="s">
        <v>102</v>
      </c>
      <c r="C224" t="s">
        <v>45</v>
      </c>
      <c r="D224" t="s">
        <v>73</v>
      </c>
      <c r="E224">
        <v>7</v>
      </c>
      <c r="F224" t="s">
        <v>123</v>
      </c>
      <c r="G224" t="s">
        <v>75</v>
      </c>
      <c r="H224">
        <v>2</v>
      </c>
      <c r="I224" t="s">
        <v>73</v>
      </c>
      <c r="J224">
        <v>1</v>
      </c>
      <c r="K224" s="1">
        <v>34065</v>
      </c>
      <c r="L224">
        <v>18.45228311</v>
      </c>
      <c r="M224" t="s">
        <v>883</v>
      </c>
      <c r="N224">
        <v>55427</v>
      </c>
      <c r="O224" t="s">
        <v>884</v>
      </c>
      <c r="P224" t="s">
        <v>2929</v>
      </c>
      <c r="Q224" t="s">
        <v>3482</v>
      </c>
      <c r="R224">
        <v>25</v>
      </c>
      <c r="S224">
        <v>0</v>
      </c>
      <c r="T224">
        <v>1</v>
      </c>
      <c r="U224">
        <v>0</v>
      </c>
      <c r="V224">
        <v>11</v>
      </c>
      <c r="W224">
        <v>4</v>
      </c>
      <c r="X224">
        <v>2</v>
      </c>
      <c r="Y224">
        <v>0</v>
      </c>
      <c r="Z224">
        <v>0</v>
      </c>
      <c r="AA224">
        <v>0</v>
      </c>
      <c r="AB224">
        <v>0</v>
      </c>
      <c r="AC224">
        <v>1391</v>
      </c>
      <c r="CD224">
        <v>10</v>
      </c>
      <c r="CE224">
        <v>161</v>
      </c>
      <c r="CF224">
        <v>11</v>
      </c>
      <c r="CG224">
        <v>1</v>
      </c>
      <c r="CH224">
        <v>2</v>
      </c>
      <c r="CI224">
        <v>26</v>
      </c>
      <c r="CJ224">
        <v>39</v>
      </c>
      <c r="CK224">
        <v>25</v>
      </c>
      <c r="CL224">
        <v>0</v>
      </c>
      <c r="CM224">
        <v>1</v>
      </c>
      <c r="CN224">
        <v>1</v>
      </c>
      <c r="CO224">
        <v>1077</v>
      </c>
      <c r="CP224">
        <v>11847</v>
      </c>
    </row>
    <row r="225" spans="1:102" x14ac:dyDescent="0.35">
      <c r="A225" t="s">
        <v>885</v>
      </c>
      <c r="B225" t="s">
        <v>102</v>
      </c>
      <c r="C225" t="s">
        <v>193</v>
      </c>
      <c r="D225" t="s">
        <v>73</v>
      </c>
      <c r="E225">
        <v>8</v>
      </c>
      <c r="F225" t="s">
        <v>86</v>
      </c>
      <c r="G225" t="s">
        <v>251</v>
      </c>
      <c r="H225">
        <v>1</v>
      </c>
      <c r="I225" t="s">
        <v>73</v>
      </c>
      <c r="J225">
        <v>2</v>
      </c>
      <c r="K225" s="1">
        <v>36208</v>
      </c>
      <c r="L225">
        <v>18.46050228</v>
      </c>
      <c r="M225" t="s">
        <v>886</v>
      </c>
      <c r="N225">
        <v>4252</v>
      </c>
      <c r="O225" t="s">
        <v>887</v>
      </c>
      <c r="P225" t="s">
        <v>2930</v>
      </c>
      <c r="Q225" t="s">
        <v>3482</v>
      </c>
      <c r="R225">
        <v>44</v>
      </c>
      <c r="S225">
        <v>1</v>
      </c>
      <c r="T225">
        <v>0</v>
      </c>
      <c r="U225">
        <v>1</v>
      </c>
      <c r="V225">
        <v>17</v>
      </c>
      <c r="W225">
        <v>15</v>
      </c>
      <c r="X225">
        <v>3</v>
      </c>
      <c r="Y225">
        <v>1</v>
      </c>
      <c r="Z225">
        <v>0</v>
      </c>
      <c r="AA225">
        <v>0</v>
      </c>
      <c r="AB225">
        <v>2420</v>
      </c>
      <c r="AC225">
        <v>2420</v>
      </c>
      <c r="CD225">
        <v>7</v>
      </c>
      <c r="CE225">
        <v>68</v>
      </c>
      <c r="CF225">
        <v>1</v>
      </c>
      <c r="CG225">
        <v>0</v>
      </c>
      <c r="CH225">
        <v>1</v>
      </c>
      <c r="CI225">
        <v>27</v>
      </c>
      <c r="CJ225">
        <v>21</v>
      </c>
      <c r="CK225">
        <v>6</v>
      </c>
      <c r="CL225">
        <v>1</v>
      </c>
      <c r="CM225">
        <v>0</v>
      </c>
      <c r="CN225">
        <v>0</v>
      </c>
      <c r="CO225">
        <v>3910</v>
      </c>
      <c r="CP225">
        <v>3910</v>
      </c>
      <c r="CS225" t="s">
        <v>193</v>
      </c>
      <c r="CT225" t="s">
        <v>888</v>
      </c>
      <c r="CU225">
        <v>13</v>
      </c>
      <c r="CV225">
        <v>0</v>
      </c>
      <c r="CW225">
        <v>19.102511419999999</v>
      </c>
      <c r="CX225">
        <v>0.64200913599999998</v>
      </c>
    </row>
    <row r="226" spans="1:102" x14ac:dyDescent="0.35">
      <c r="A226" t="s">
        <v>889</v>
      </c>
      <c r="B226" t="s">
        <v>85</v>
      </c>
      <c r="C226" t="s">
        <v>45</v>
      </c>
      <c r="D226" t="s">
        <v>96</v>
      </c>
      <c r="E226">
        <v>28</v>
      </c>
      <c r="F226" t="s">
        <v>198</v>
      </c>
      <c r="G226" t="s">
        <v>54</v>
      </c>
      <c r="H226">
        <v>1</v>
      </c>
      <c r="I226" t="s">
        <v>96</v>
      </c>
      <c r="J226">
        <v>0</v>
      </c>
      <c r="K226" s="1">
        <v>34237</v>
      </c>
      <c r="L226">
        <v>18.46050228</v>
      </c>
      <c r="M226" t="s">
        <v>890</v>
      </c>
      <c r="N226">
        <v>3225</v>
      </c>
      <c r="O226" t="s">
        <v>891</v>
      </c>
      <c r="P226" t="s">
        <v>2931</v>
      </c>
      <c r="Q226" t="s">
        <v>3482</v>
      </c>
      <c r="R226">
        <v>379</v>
      </c>
      <c r="S226">
        <v>162</v>
      </c>
      <c r="T226">
        <v>31</v>
      </c>
      <c r="U226">
        <v>0</v>
      </c>
      <c r="V226">
        <v>66</v>
      </c>
      <c r="W226">
        <v>82</v>
      </c>
      <c r="X226">
        <v>30</v>
      </c>
      <c r="Y226">
        <v>2</v>
      </c>
      <c r="Z226">
        <v>0</v>
      </c>
      <c r="AA226">
        <v>17</v>
      </c>
      <c r="AB226">
        <v>173</v>
      </c>
      <c r="AC226">
        <v>28046</v>
      </c>
      <c r="CD226">
        <v>12</v>
      </c>
      <c r="CE226">
        <v>571</v>
      </c>
      <c r="CF226">
        <v>248</v>
      </c>
      <c r="CG226">
        <v>58</v>
      </c>
      <c r="CH226">
        <v>0</v>
      </c>
      <c r="CI226">
        <v>94</v>
      </c>
      <c r="CJ226">
        <v>129</v>
      </c>
      <c r="CK226">
        <v>39</v>
      </c>
      <c r="CL226">
        <v>2</v>
      </c>
      <c r="CM226">
        <v>0</v>
      </c>
      <c r="CN226">
        <v>32</v>
      </c>
      <c r="CO226">
        <v>172.67338710000001</v>
      </c>
      <c r="CP226">
        <v>42823</v>
      </c>
      <c r="CS226" t="s">
        <v>45</v>
      </c>
      <c r="CT226" t="s">
        <v>892</v>
      </c>
      <c r="CU226">
        <v>26</v>
      </c>
      <c r="CV226">
        <v>7</v>
      </c>
      <c r="CW226">
        <v>20.96598174</v>
      </c>
      <c r="CX226">
        <v>2.5054794550000001</v>
      </c>
    </row>
    <row r="227" spans="1:102" x14ac:dyDescent="0.35">
      <c r="A227" t="s">
        <v>893</v>
      </c>
      <c r="B227" t="s">
        <v>178</v>
      </c>
      <c r="C227" t="s">
        <v>894</v>
      </c>
      <c r="D227" t="s">
        <v>46</v>
      </c>
      <c r="E227">
        <v>1</v>
      </c>
      <c r="F227" t="s">
        <v>155</v>
      </c>
      <c r="G227" t="s">
        <v>42</v>
      </c>
      <c r="H227">
        <v>3</v>
      </c>
      <c r="I227" t="s">
        <v>46</v>
      </c>
      <c r="J227">
        <v>0</v>
      </c>
      <c r="K227" s="1">
        <v>39774</v>
      </c>
      <c r="L227">
        <v>18.46050228</v>
      </c>
      <c r="M227" t="s">
        <v>895</v>
      </c>
      <c r="N227">
        <v>44793</v>
      </c>
      <c r="O227" t="s">
        <v>896</v>
      </c>
      <c r="P227" t="s">
        <v>2932</v>
      </c>
      <c r="Q227" t="s">
        <v>3482</v>
      </c>
      <c r="R227">
        <v>1</v>
      </c>
      <c r="S227">
        <v>0</v>
      </c>
      <c r="T227">
        <v>0</v>
      </c>
      <c r="U227">
        <v>0</v>
      </c>
      <c r="V227">
        <v>0</v>
      </c>
      <c r="W227">
        <v>1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60</v>
      </c>
      <c r="CD227">
        <v>12</v>
      </c>
      <c r="CE227">
        <v>318</v>
      </c>
      <c r="CF227">
        <v>3</v>
      </c>
      <c r="CG227">
        <v>12</v>
      </c>
      <c r="CH227">
        <v>1</v>
      </c>
      <c r="CI227">
        <v>22</v>
      </c>
      <c r="CJ227">
        <v>32</v>
      </c>
      <c r="CK227">
        <v>42</v>
      </c>
      <c r="CL227">
        <v>0</v>
      </c>
      <c r="CM227">
        <v>3</v>
      </c>
      <c r="CN227">
        <v>0</v>
      </c>
      <c r="CO227">
        <v>8748.6666669999995</v>
      </c>
      <c r="CP227">
        <v>26246</v>
      </c>
      <c r="CS227" t="s">
        <v>894</v>
      </c>
      <c r="CT227" t="s">
        <v>897</v>
      </c>
      <c r="CU227">
        <v>3</v>
      </c>
      <c r="CV227">
        <v>0</v>
      </c>
      <c r="CW227">
        <v>23.99885845</v>
      </c>
      <c r="CX227">
        <v>5.5383561669999999</v>
      </c>
    </row>
    <row r="228" spans="1:102" x14ac:dyDescent="0.35">
      <c r="A228" t="s">
        <v>898</v>
      </c>
      <c r="B228" t="s">
        <v>44</v>
      </c>
      <c r="C228" t="s">
        <v>241</v>
      </c>
      <c r="D228" t="s">
        <v>155</v>
      </c>
      <c r="E228">
        <v>5</v>
      </c>
      <c r="F228" t="s">
        <v>155</v>
      </c>
      <c r="G228" t="s">
        <v>61</v>
      </c>
      <c r="H228">
        <v>3</v>
      </c>
      <c r="I228" t="s">
        <v>174</v>
      </c>
      <c r="J228">
        <v>1</v>
      </c>
      <c r="K228" s="1">
        <v>43120</v>
      </c>
      <c r="L228">
        <v>18.463242009999998</v>
      </c>
      <c r="M228" t="s">
        <v>899</v>
      </c>
      <c r="N228">
        <v>314678</v>
      </c>
      <c r="O228" t="s">
        <v>900</v>
      </c>
      <c r="P228" t="s">
        <v>2933</v>
      </c>
      <c r="Q228" t="s">
        <v>3482</v>
      </c>
      <c r="R228">
        <v>5</v>
      </c>
      <c r="S228">
        <v>0</v>
      </c>
      <c r="T228">
        <v>0</v>
      </c>
      <c r="U228">
        <v>0</v>
      </c>
      <c r="V228">
        <v>5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49</v>
      </c>
      <c r="AD228" t="s">
        <v>3483</v>
      </c>
      <c r="AE228">
        <v>15</v>
      </c>
      <c r="AF228">
        <v>1</v>
      </c>
      <c r="AG228">
        <v>2</v>
      </c>
      <c r="AH228">
        <v>0</v>
      </c>
      <c r="AI228">
        <v>10</v>
      </c>
      <c r="AJ228">
        <v>5</v>
      </c>
      <c r="AK228">
        <v>1</v>
      </c>
      <c r="AL228">
        <v>0</v>
      </c>
      <c r="AM228">
        <v>0</v>
      </c>
      <c r="AN228">
        <v>0</v>
      </c>
      <c r="AO228">
        <v>432</v>
      </c>
      <c r="AP228">
        <v>432</v>
      </c>
      <c r="BQ228" t="s">
        <v>3484</v>
      </c>
      <c r="BR228">
        <v>66</v>
      </c>
      <c r="BS228">
        <v>9</v>
      </c>
      <c r="BT228">
        <v>8</v>
      </c>
      <c r="BU228">
        <v>0</v>
      </c>
      <c r="BV228">
        <v>21</v>
      </c>
      <c r="BW228">
        <v>43</v>
      </c>
      <c r="BX228">
        <v>7</v>
      </c>
      <c r="BY228">
        <v>0</v>
      </c>
      <c r="BZ228">
        <v>0</v>
      </c>
      <c r="CA228">
        <v>0</v>
      </c>
      <c r="CB228">
        <v>385</v>
      </c>
      <c r="CC228">
        <v>3462</v>
      </c>
      <c r="CD228">
        <v>16</v>
      </c>
      <c r="CE228">
        <v>188</v>
      </c>
      <c r="CF228">
        <v>37</v>
      </c>
      <c r="CG228">
        <v>26</v>
      </c>
      <c r="CH228">
        <v>0</v>
      </c>
      <c r="CI228">
        <v>64</v>
      </c>
      <c r="CJ228">
        <v>75</v>
      </c>
      <c r="CK228">
        <v>11</v>
      </c>
      <c r="CL228">
        <v>0</v>
      </c>
      <c r="CM228">
        <v>0</v>
      </c>
      <c r="CN228">
        <v>3</v>
      </c>
      <c r="CO228">
        <v>290.16216220000001</v>
      </c>
      <c r="CP228">
        <v>10736</v>
      </c>
      <c r="CS228" t="s">
        <v>241</v>
      </c>
      <c r="CT228" t="s">
        <v>699</v>
      </c>
      <c r="CU228">
        <v>1</v>
      </c>
      <c r="CV228">
        <v>1</v>
      </c>
      <c r="CW228">
        <v>21.847031959999999</v>
      </c>
      <c r="CX228">
        <v>3.383789953</v>
      </c>
    </row>
    <row r="229" spans="1:102" x14ac:dyDescent="0.35">
      <c r="A229" t="s">
        <v>901</v>
      </c>
      <c r="B229" t="s">
        <v>178</v>
      </c>
      <c r="C229" t="s">
        <v>894</v>
      </c>
      <c r="D229" t="s">
        <v>46</v>
      </c>
      <c r="E229">
        <v>1</v>
      </c>
      <c r="F229" t="s">
        <v>46</v>
      </c>
      <c r="G229" t="s">
        <v>603</v>
      </c>
      <c r="H229">
        <v>6</v>
      </c>
      <c r="I229" t="s">
        <v>38</v>
      </c>
      <c r="J229">
        <v>1</v>
      </c>
      <c r="K229" s="1">
        <v>37748</v>
      </c>
      <c r="L229">
        <v>18.463242009999998</v>
      </c>
      <c r="M229" t="s">
        <v>902</v>
      </c>
      <c r="N229">
        <v>7335</v>
      </c>
      <c r="O229" t="s">
        <v>903</v>
      </c>
      <c r="P229" t="s">
        <v>2934</v>
      </c>
      <c r="Q229" t="s">
        <v>3482</v>
      </c>
      <c r="R229">
        <v>83</v>
      </c>
      <c r="S229">
        <v>2</v>
      </c>
      <c r="T229">
        <v>1</v>
      </c>
      <c r="U229">
        <v>1</v>
      </c>
      <c r="V229">
        <v>15</v>
      </c>
      <c r="W229">
        <v>12</v>
      </c>
      <c r="X229">
        <v>4</v>
      </c>
      <c r="Y229">
        <v>0</v>
      </c>
      <c r="Z229">
        <v>0</v>
      </c>
      <c r="AA229">
        <v>0</v>
      </c>
      <c r="AB229">
        <v>3005</v>
      </c>
      <c r="AC229">
        <v>6009</v>
      </c>
      <c r="CD229">
        <v>13</v>
      </c>
      <c r="CE229">
        <v>368</v>
      </c>
      <c r="CF229">
        <v>6</v>
      </c>
      <c r="CG229">
        <v>15</v>
      </c>
      <c r="CH229">
        <v>1</v>
      </c>
      <c r="CI229">
        <v>48</v>
      </c>
      <c r="CJ229">
        <v>49</v>
      </c>
      <c r="CK229">
        <v>21</v>
      </c>
      <c r="CL229">
        <v>0</v>
      </c>
      <c r="CM229">
        <v>0</v>
      </c>
      <c r="CN229">
        <v>0</v>
      </c>
      <c r="CO229">
        <v>4792.1666670000004</v>
      </c>
      <c r="CP229">
        <v>28753</v>
      </c>
      <c r="CS229" t="s">
        <v>894</v>
      </c>
      <c r="CT229" t="s">
        <v>904</v>
      </c>
      <c r="CU229">
        <v>18</v>
      </c>
      <c r="CV229">
        <v>0</v>
      </c>
      <c r="CW229">
        <v>28.541095890000001</v>
      </c>
      <c r="CX229">
        <v>10.077853879999999</v>
      </c>
    </row>
    <row r="230" spans="1:102" x14ac:dyDescent="0.35">
      <c r="A230" t="s">
        <v>905</v>
      </c>
      <c r="B230" t="s">
        <v>72</v>
      </c>
      <c r="C230" t="s">
        <v>45</v>
      </c>
      <c r="D230" t="s">
        <v>87</v>
      </c>
      <c r="E230">
        <v>1</v>
      </c>
      <c r="F230" t="s">
        <v>74</v>
      </c>
      <c r="G230" t="s">
        <v>54</v>
      </c>
      <c r="H230">
        <v>1</v>
      </c>
      <c r="I230" t="s">
        <v>87</v>
      </c>
      <c r="J230">
        <v>0</v>
      </c>
      <c r="K230" s="1">
        <v>41413</v>
      </c>
      <c r="L230">
        <v>18.463242009999998</v>
      </c>
      <c r="M230" t="s">
        <v>906</v>
      </c>
      <c r="N230">
        <v>196316</v>
      </c>
      <c r="O230" t="s">
        <v>907</v>
      </c>
      <c r="P230" t="s">
        <v>2935</v>
      </c>
      <c r="Q230" t="s">
        <v>3482</v>
      </c>
      <c r="R230">
        <v>1</v>
      </c>
      <c r="S230">
        <v>0</v>
      </c>
      <c r="T230">
        <v>0</v>
      </c>
      <c r="U230">
        <v>0</v>
      </c>
      <c r="V230">
        <v>1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2</v>
      </c>
      <c r="CD230">
        <v>5</v>
      </c>
      <c r="CE230">
        <v>51</v>
      </c>
      <c r="CF230">
        <v>4</v>
      </c>
      <c r="CG230">
        <v>4</v>
      </c>
      <c r="CH230">
        <v>0</v>
      </c>
      <c r="CI230">
        <v>16</v>
      </c>
      <c r="CJ230">
        <v>11</v>
      </c>
      <c r="CK230">
        <v>0</v>
      </c>
      <c r="CL230">
        <v>0</v>
      </c>
      <c r="CM230">
        <v>0</v>
      </c>
      <c r="CN230">
        <v>0</v>
      </c>
      <c r="CO230">
        <v>827.75</v>
      </c>
      <c r="CP230">
        <v>3311</v>
      </c>
    </row>
    <row r="231" spans="1:102" x14ac:dyDescent="0.35">
      <c r="A231" t="s">
        <v>908</v>
      </c>
      <c r="B231" t="s">
        <v>40</v>
      </c>
      <c r="C231" t="s">
        <v>45</v>
      </c>
      <c r="D231" t="s">
        <v>74</v>
      </c>
      <c r="E231">
        <v>4</v>
      </c>
      <c r="F231" t="s">
        <v>198</v>
      </c>
      <c r="G231" t="s">
        <v>277</v>
      </c>
      <c r="H231">
        <v>1</v>
      </c>
      <c r="I231" t="s">
        <v>74</v>
      </c>
      <c r="J231">
        <v>1</v>
      </c>
      <c r="K231" s="1">
        <v>34048</v>
      </c>
      <c r="L231">
        <v>18.463242009999998</v>
      </c>
      <c r="M231" t="s">
        <v>909</v>
      </c>
      <c r="N231">
        <v>228070</v>
      </c>
      <c r="O231" t="s">
        <v>910</v>
      </c>
      <c r="P231" t="s">
        <v>2936</v>
      </c>
      <c r="Q231" t="s">
        <v>3482</v>
      </c>
      <c r="R231">
        <v>10</v>
      </c>
      <c r="S231">
        <v>0</v>
      </c>
      <c r="T231">
        <v>2</v>
      </c>
      <c r="U231">
        <v>0</v>
      </c>
      <c r="V231">
        <v>6</v>
      </c>
      <c r="W231">
        <v>2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484</v>
      </c>
      <c r="CD231">
        <v>5</v>
      </c>
      <c r="CE231">
        <v>25</v>
      </c>
      <c r="CF231">
        <v>0</v>
      </c>
      <c r="CG231">
        <v>3</v>
      </c>
      <c r="CH231">
        <v>0</v>
      </c>
      <c r="CI231">
        <v>17</v>
      </c>
      <c r="CJ231">
        <v>4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1004</v>
      </c>
    </row>
    <row r="232" spans="1:102" x14ac:dyDescent="0.35">
      <c r="A232" t="s">
        <v>911</v>
      </c>
      <c r="B232" t="s">
        <v>58</v>
      </c>
      <c r="C232" t="s">
        <v>36</v>
      </c>
      <c r="D232" t="s">
        <v>81</v>
      </c>
      <c r="E232">
        <v>1</v>
      </c>
      <c r="F232" t="s">
        <v>86</v>
      </c>
      <c r="G232" t="s">
        <v>39</v>
      </c>
      <c r="H232">
        <v>0</v>
      </c>
      <c r="I232" t="s">
        <v>81</v>
      </c>
      <c r="J232">
        <v>1</v>
      </c>
      <c r="K232" s="1">
        <v>40307</v>
      </c>
      <c r="L232">
        <v>18.468721460000001</v>
      </c>
      <c r="M232" t="s">
        <v>912</v>
      </c>
      <c r="N232">
        <v>121385</v>
      </c>
      <c r="O232" t="s">
        <v>913</v>
      </c>
      <c r="P232" t="s">
        <v>2937</v>
      </c>
      <c r="Q232" t="s">
        <v>3482</v>
      </c>
      <c r="R232">
        <v>79</v>
      </c>
      <c r="S232">
        <v>3</v>
      </c>
      <c r="T232">
        <v>0</v>
      </c>
      <c r="U232">
        <v>2</v>
      </c>
      <c r="V232">
        <v>7</v>
      </c>
      <c r="W232">
        <v>5</v>
      </c>
      <c r="X232">
        <v>13</v>
      </c>
      <c r="Y232">
        <v>0</v>
      </c>
      <c r="Z232">
        <v>0</v>
      </c>
      <c r="AA232">
        <v>0</v>
      </c>
      <c r="AB232">
        <v>2172</v>
      </c>
      <c r="AC232">
        <v>6515</v>
      </c>
      <c r="CD232">
        <v>8</v>
      </c>
      <c r="CE232">
        <v>398</v>
      </c>
      <c r="CF232">
        <v>17</v>
      </c>
      <c r="CG232">
        <v>9</v>
      </c>
      <c r="CH232">
        <v>2</v>
      </c>
      <c r="CI232">
        <v>27</v>
      </c>
      <c r="CJ232">
        <v>19</v>
      </c>
      <c r="CK232">
        <v>68</v>
      </c>
      <c r="CL232">
        <v>3</v>
      </c>
      <c r="CM232">
        <v>3</v>
      </c>
      <c r="CN232">
        <v>0</v>
      </c>
      <c r="CO232">
        <v>1967.5294120000001</v>
      </c>
      <c r="CP232">
        <v>33448</v>
      </c>
      <c r="CS232" t="s">
        <v>36</v>
      </c>
      <c r="CT232">
        <v>40688</v>
      </c>
      <c r="CU232">
        <v>45</v>
      </c>
      <c r="CV232">
        <v>2</v>
      </c>
      <c r="CW232">
        <v>19.51369863</v>
      </c>
      <c r="CX232">
        <v>1.0449771699999999</v>
      </c>
    </row>
    <row r="233" spans="1:102" x14ac:dyDescent="0.35">
      <c r="A233" t="s">
        <v>914</v>
      </c>
      <c r="B233" t="s">
        <v>35</v>
      </c>
      <c r="C233" t="s">
        <v>45</v>
      </c>
      <c r="D233" t="s">
        <v>458</v>
      </c>
      <c r="E233">
        <v>1</v>
      </c>
      <c r="F233" t="s">
        <v>458</v>
      </c>
      <c r="G233" t="s">
        <v>251</v>
      </c>
      <c r="H233">
        <v>1</v>
      </c>
      <c r="I233" t="s">
        <v>226</v>
      </c>
      <c r="J233">
        <v>2</v>
      </c>
      <c r="K233" s="1">
        <v>43233</v>
      </c>
      <c r="L233">
        <v>18.47420091</v>
      </c>
      <c r="M233" t="s">
        <v>915</v>
      </c>
      <c r="N233">
        <v>584769</v>
      </c>
      <c r="O233" t="s">
        <v>916</v>
      </c>
      <c r="P233" t="s">
        <v>2938</v>
      </c>
      <c r="Q233" t="s">
        <v>3482</v>
      </c>
      <c r="R233">
        <v>145</v>
      </c>
      <c r="S233">
        <v>8</v>
      </c>
      <c r="T233">
        <v>17</v>
      </c>
      <c r="U233">
        <v>0</v>
      </c>
      <c r="V233">
        <v>13</v>
      </c>
      <c r="W233">
        <v>34</v>
      </c>
      <c r="X233">
        <v>11</v>
      </c>
      <c r="Y233">
        <v>0</v>
      </c>
      <c r="Z233">
        <v>0</v>
      </c>
      <c r="AA233">
        <v>0</v>
      </c>
      <c r="AB233">
        <v>1460</v>
      </c>
      <c r="AC233">
        <v>11677</v>
      </c>
      <c r="CD233">
        <v>5</v>
      </c>
      <c r="CE233">
        <v>160</v>
      </c>
      <c r="CF233">
        <v>8</v>
      </c>
      <c r="CG233">
        <v>17</v>
      </c>
      <c r="CH233">
        <v>0</v>
      </c>
      <c r="CI233">
        <v>15</v>
      </c>
      <c r="CJ233">
        <v>38</v>
      </c>
      <c r="CK233">
        <v>13</v>
      </c>
      <c r="CL233">
        <v>0</v>
      </c>
      <c r="CM233">
        <v>0</v>
      </c>
      <c r="CN233">
        <v>0</v>
      </c>
      <c r="CO233">
        <v>1606</v>
      </c>
      <c r="CP233">
        <v>12848</v>
      </c>
    </row>
    <row r="234" spans="1:102" x14ac:dyDescent="0.35">
      <c r="A234" t="s">
        <v>917</v>
      </c>
      <c r="B234" t="s">
        <v>35</v>
      </c>
      <c r="C234" t="s">
        <v>394</v>
      </c>
      <c r="D234" t="s">
        <v>198</v>
      </c>
      <c r="E234">
        <v>4</v>
      </c>
      <c r="F234" t="s">
        <v>198</v>
      </c>
      <c r="G234" t="s">
        <v>42</v>
      </c>
      <c r="H234">
        <v>3</v>
      </c>
      <c r="I234" t="s">
        <v>74</v>
      </c>
      <c r="J234">
        <v>0</v>
      </c>
      <c r="K234" s="1">
        <v>40076</v>
      </c>
      <c r="L234">
        <v>18.476940639999999</v>
      </c>
      <c r="M234" t="s">
        <v>918</v>
      </c>
      <c r="N234">
        <v>96754</v>
      </c>
      <c r="O234" t="s">
        <v>919</v>
      </c>
      <c r="P234" t="s">
        <v>2939</v>
      </c>
      <c r="Q234" t="s">
        <v>3482</v>
      </c>
      <c r="R234">
        <v>111</v>
      </c>
      <c r="S234">
        <v>16</v>
      </c>
      <c r="T234">
        <v>6</v>
      </c>
      <c r="U234">
        <v>0</v>
      </c>
      <c r="V234">
        <v>37</v>
      </c>
      <c r="W234">
        <v>32</v>
      </c>
      <c r="X234">
        <v>19</v>
      </c>
      <c r="Y234">
        <v>1</v>
      </c>
      <c r="Z234">
        <v>0</v>
      </c>
      <c r="AA234">
        <v>4</v>
      </c>
      <c r="AB234">
        <v>419</v>
      </c>
      <c r="AC234">
        <v>6710</v>
      </c>
      <c r="BQ234" t="s">
        <v>3484</v>
      </c>
      <c r="BR234">
        <v>89</v>
      </c>
      <c r="BS234">
        <v>16</v>
      </c>
      <c r="BT234">
        <v>2</v>
      </c>
      <c r="BU234">
        <v>0</v>
      </c>
      <c r="BV234">
        <v>30</v>
      </c>
      <c r="BW234">
        <v>29</v>
      </c>
      <c r="BX234">
        <v>13</v>
      </c>
      <c r="BY234">
        <v>0</v>
      </c>
      <c r="BZ234">
        <v>1</v>
      </c>
      <c r="CA234">
        <v>1</v>
      </c>
      <c r="CB234">
        <v>327</v>
      </c>
      <c r="CC234">
        <v>5224</v>
      </c>
      <c r="CD234">
        <v>16</v>
      </c>
      <c r="CE234">
        <v>341</v>
      </c>
      <c r="CF234">
        <v>87</v>
      </c>
      <c r="CG234">
        <v>32</v>
      </c>
      <c r="CH234">
        <v>0</v>
      </c>
      <c r="CI234">
        <v>103</v>
      </c>
      <c r="CJ234">
        <v>106</v>
      </c>
      <c r="CK234">
        <v>49</v>
      </c>
      <c r="CL234">
        <v>1</v>
      </c>
      <c r="CM234">
        <v>1</v>
      </c>
      <c r="CN234">
        <v>13</v>
      </c>
      <c r="CO234">
        <v>248.0229885</v>
      </c>
      <c r="CP234">
        <v>21578</v>
      </c>
      <c r="CS234" t="s">
        <v>394</v>
      </c>
      <c r="CT234" t="s">
        <v>857</v>
      </c>
      <c r="CU234">
        <v>1</v>
      </c>
      <c r="CV234">
        <v>0</v>
      </c>
      <c r="CW234">
        <v>20.916666670000001</v>
      </c>
      <c r="CX234">
        <v>2.4397260269999999</v>
      </c>
    </row>
    <row r="235" spans="1:102" x14ac:dyDescent="0.35">
      <c r="A235" t="s">
        <v>920</v>
      </c>
      <c r="B235" t="s">
        <v>85</v>
      </c>
      <c r="C235" t="s">
        <v>45</v>
      </c>
      <c r="D235" t="s">
        <v>198</v>
      </c>
      <c r="E235">
        <v>3</v>
      </c>
      <c r="F235" t="s">
        <v>198</v>
      </c>
      <c r="G235" t="s">
        <v>42</v>
      </c>
      <c r="H235">
        <v>3</v>
      </c>
      <c r="I235" t="s">
        <v>80</v>
      </c>
      <c r="J235">
        <v>0</v>
      </c>
      <c r="K235" s="1">
        <v>37352</v>
      </c>
      <c r="L235">
        <v>18.48515982</v>
      </c>
      <c r="M235" t="s">
        <v>921</v>
      </c>
      <c r="N235">
        <v>3179</v>
      </c>
      <c r="O235" t="s">
        <v>922</v>
      </c>
      <c r="P235" t="s">
        <v>2940</v>
      </c>
      <c r="Q235" t="s">
        <v>3482</v>
      </c>
      <c r="R235">
        <v>290</v>
      </c>
      <c r="S235">
        <v>51</v>
      </c>
      <c r="T235">
        <v>27</v>
      </c>
      <c r="U235">
        <v>2</v>
      </c>
      <c r="V235">
        <v>130</v>
      </c>
      <c r="W235">
        <v>78</v>
      </c>
      <c r="X235">
        <v>31</v>
      </c>
      <c r="Y235">
        <v>1</v>
      </c>
      <c r="Z235">
        <v>2</v>
      </c>
      <c r="AA235">
        <v>1</v>
      </c>
      <c r="AB235">
        <v>303</v>
      </c>
      <c r="AC235">
        <v>15474</v>
      </c>
      <c r="CD235">
        <v>15</v>
      </c>
      <c r="CE235">
        <v>401</v>
      </c>
      <c r="CF235">
        <v>85</v>
      </c>
      <c r="CG235">
        <v>36</v>
      </c>
      <c r="CH235">
        <v>2</v>
      </c>
      <c r="CI235">
        <v>175</v>
      </c>
      <c r="CJ235">
        <v>119</v>
      </c>
      <c r="CK235">
        <v>46</v>
      </c>
      <c r="CL235">
        <v>1</v>
      </c>
      <c r="CM235">
        <v>2</v>
      </c>
      <c r="CN235">
        <v>1</v>
      </c>
      <c r="CO235">
        <v>257.29411759999999</v>
      </c>
      <c r="CP235">
        <v>21870</v>
      </c>
      <c r="CS235" t="s">
        <v>45</v>
      </c>
      <c r="CT235" t="s">
        <v>923</v>
      </c>
      <c r="CU235">
        <v>7</v>
      </c>
      <c r="CV235">
        <v>0</v>
      </c>
      <c r="CW235">
        <v>25.332191779999999</v>
      </c>
      <c r="CX235">
        <v>6.8470319609999999</v>
      </c>
    </row>
    <row r="236" spans="1:102" x14ac:dyDescent="0.35">
      <c r="A236" t="s">
        <v>924</v>
      </c>
      <c r="B236" t="s">
        <v>85</v>
      </c>
      <c r="C236" t="s">
        <v>925</v>
      </c>
      <c r="D236" t="s">
        <v>198</v>
      </c>
      <c r="E236">
        <v>1</v>
      </c>
      <c r="F236" t="s">
        <v>198</v>
      </c>
      <c r="G236" t="s">
        <v>119</v>
      </c>
      <c r="H236">
        <v>4</v>
      </c>
      <c r="I236" t="s">
        <v>80</v>
      </c>
      <c r="J236">
        <v>0</v>
      </c>
      <c r="K236" s="1">
        <v>43898</v>
      </c>
      <c r="L236">
        <v>18.490639269999999</v>
      </c>
      <c r="M236" t="s">
        <v>926</v>
      </c>
      <c r="N236">
        <v>571743</v>
      </c>
      <c r="O236" t="s">
        <v>927</v>
      </c>
      <c r="P236" t="s">
        <v>2941</v>
      </c>
      <c r="Q236" t="s">
        <v>3482</v>
      </c>
      <c r="R236">
        <v>41</v>
      </c>
      <c r="S236">
        <v>7</v>
      </c>
      <c r="T236">
        <v>1</v>
      </c>
      <c r="U236">
        <v>0</v>
      </c>
      <c r="V236">
        <v>19</v>
      </c>
      <c r="W236">
        <v>17</v>
      </c>
      <c r="X236">
        <v>2</v>
      </c>
      <c r="Y236">
        <v>0</v>
      </c>
      <c r="Z236">
        <v>0</v>
      </c>
      <c r="AA236">
        <v>0</v>
      </c>
      <c r="AB236">
        <v>307</v>
      </c>
      <c r="AC236">
        <v>2149</v>
      </c>
      <c r="BD236" t="s">
        <v>3480</v>
      </c>
      <c r="BE236">
        <v>30</v>
      </c>
      <c r="BF236">
        <v>10</v>
      </c>
      <c r="BG236">
        <v>2</v>
      </c>
      <c r="BH236">
        <v>0</v>
      </c>
      <c r="BI236">
        <v>9</v>
      </c>
      <c r="BJ236">
        <v>17</v>
      </c>
      <c r="BK236">
        <v>2</v>
      </c>
      <c r="BL236">
        <v>0</v>
      </c>
      <c r="BM236">
        <v>0</v>
      </c>
      <c r="BN236">
        <v>0</v>
      </c>
      <c r="BO236">
        <v>187</v>
      </c>
      <c r="BP236">
        <v>1874</v>
      </c>
      <c r="CD236">
        <v>11</v>
      </c>
      <c r="CE236">
        <v>137</v>
      </c>
      <c r="CF236">
        <v>42</v>
      </c>
      <c r="CG236">
        <v>9</v>
      </c>
      <c r="CH236">
        <v>0</v>
      </c>
      <c r="CI236">
        <v>54</v>
      </c>
      <c r="CJ236">
        <v>50</v>
      </c>
      <c r="CK236">
        <v>8</v>
      </c>
      <c r="CL236">
        <v>0</v>
      </c>
      <c r="CM236">
        <v>0</v>
      </c>
      <c r="CN236">
        <v>1</v>
      </c>
      <c r="CO236">
        <v>188.19047620000001</v>
      </c>
      <c r="CP236">
        <v>7904</v>
      </c>
      <c r="CS236" t="s">
        <v>925</v>
      </c>
      <c r="CT236" t="s">
        <v>928</v>
      </c>
      <c r="CU236">
        <v>16</v>
      </c>
      <c r="CV236">
        <v>4</v>
      </c>
      <c r="CW236">
        <v>18.993379000000001</v>
      </c>
      <c r="CX236">
        <v>0.50273972499999997</v>
      </c>
    </row>
    <row r="237" spans="1:102" x14ac:dyDescent="0.35">
      <c r="A237" t="s">
        <v>929</v>
      </c>
      <c r="B237" t="s">
        <v>262</v>
      </c>
      <c r="C237" t="s">
        <v>930</v>
      </c>
      <c r="D237" t="s">
        <v>46</v>
      </c>
      <c r="E237">
        <v>3</v>
      </c>
      <c r="F237" t="s">
        <v>46</v>
      </c>
      <c r="G237" t="s">
        <v>277</v>
      </c>
      <c r="H237">
        <v>1</v>
      </c>
      <c r="I237" t="s">
        <v>96</v>
      </c>
      <c r="J237">
        <v>1</v>
      </c>
      <c r="K237" s="1">
        <v>39543</v>
      </c>
      <c r="L237">
        <v>18.493379000000001</v>
      </c>
      <c r="M237" t="s">
        <v>931</v>
      </c>
      <c r="N237">
        <v>33783</v>
      </c>
      <c r="O237" t="s">
        <v>932</v>
      </c>
      <c r="P237" t="s">
        <v>2942</v>
      </c>
      <c r="Q237" t="s">
        <v>3482</v>
      </c>
      <c r="R237">
        <v>97</v>
      </c>
      <c r="S237">
        <v>1</v>
      </c>
      <c r="T237">
        <v>5</v>
      </c>
      <c r="U237">
        <v>0</v>
      </c>
      <c r="V237">
        <v>23</v>
      </c>
      <c r="W237">
        <v>29</v>
      </c>
      <c r="X237">
        <v>9</v>
      </c>
      <c r="Y237">
        <v>1</v>
      </c>
      <c r="Z237">
        <v>0</v>
      </c>
      <c r="AA237">
        <v>0</v>
      </c>
      <c r="AB237">
        <v>6758</v>
      </c>
      <c r="AC237">
        <v>6758</v>
      </c>
      <c r="BQ237" t="s">
        <v>3484</v>
      </c>
      <c r="BR237">
        <v>10</v>
      </c>
      <c r="BS237">
        <v>0</v>
      </c>
      <c r="BT237">
        <v>0</v>
      </c>
      <c r="BU237">
        <v>0</v>
      </c>
      <c r="BV237">
        <v>3</v>
      </c>
      <c r="BW237">
        <v>5</v>
      </c>
      <c r="BX237">
        <v>1</v>
      </c>
      <c r="BY237">
        <v>0</v>
      </c>
      <c r="BZ237">
        <v>0</v>
      </c>
      <c r="CA237">
        <v>0</v>
      </c>
      <c r="CB237">
        <v>0</v>
      </c>
      <c r="CC237">
        <v>537</v>
      </c>
      <c r="CD237">
        <v>15</v>
      </c>
      <c r="CE237">
        <v>204</v>
      </c>
      <c r="CF237">
        <v>4</v>
      </c>
      <c r="CG237">
        <v>13</v>
      </c>
      <c r="CH237">
        <v>1</v>
      </c>
      <c r="CI237">
        <v>46</v>
      </c>
      <c r="CJ237">
        <v>64</v>
      </c>
      <c r="CK237">
        <v>18</v>
      </c>
      <c r="CL237">
        <v>1</v>
      </c>
      <c r="CM237">
        <v>0</v>
      </c>
      <c r="CN237">
        <v>0</v>
      </c>
      <c r="CO237">
        <v>3493</v>
      </c>
      <c r="CP237">
        <v>13972</v>
      </c>
      <c r="CS237" t="s">
        <v>930</v>
      </c>
      <c r="CT237" t="s">
        <v>933</v>
      </c>
      <c r="CU237">
        <v>6</v>
      </c>
      <c r="CV237">
        <v>0</v>
      </c>
      <c r="CW237">
        <v>21.838812789999999</v>
      </c>
      <c r="CX237">
        <v>3.345433785</v>
      </c>
    </row>
    <row r="238" spans="1:102" x14ac:dyDescent="0.35">
      <c r="A238" t="s">
        <v>934</v>
      </c>
      <c r="B238" t="s">
        <v>85</v>
      </c>
      <c r="C238" t="s">
        <v>45</v>
      </c>
      <c r="D238" t="s">
        <v>163</v>
      </c>
      <c r="E238">
        <v>8</v>
      </c>
      <c r="F238" t="s">
        <v>163</v>
      </c>
      <c r="G238" t="s">
        <v>251</v>
      </c>
      <c r="H238">
        <v>1</v>
      </c>
      <c r="I238" t="s">
        <v>113</v>
      </c>
      <c r="J238">
        <v>2</v>
      </c>
      <c r="K238" s="1">
        <v>36834</v>
      </c>
      <c r="L238">
        <v>18.493379000000001</v>
      </c>
      <c r="M238" t="s">
        <v>935</v>
      </c>
      <c r="N238">
        <v>8188</v>
      </c>
      <c r="O238" t="s">
        <v>936</v>
      </c>
      <c r="P238" t="s">
        <v>2943</v>
      </c>
      <c r="Q238" t="s">
        <v>3482</v>
      </c>
      <c r="R238">
        <v>62</v>
      </c>
      <c r="S238">
        <v>6</v>
      </c>
      <c r="T238">
        <v>1</v>
      </c>
      <c r="U238">
        <v>0</v>
      </c>
      <c r="V238">
        <v>36</v>
      </c>
      <c r="W238">
        <v>19</v>
      </c>
      <c r="X238">
        <v>4</v>
      </c>
      <c r="Y238">
        <v>0</v>
      </c>
      <c r="Z238">
        <v>1</v>
      </c>
      <c r="AA238">
        <v>0</v>
      </c>
      <c r="AB238">
        <v>439</v>
      </c>
      <c r="AC238">
        <v>2633</v>
      </c>
      <c r="BQ238" t="s">
        <v>3484</v>
      </c>
      <c r="BR238">
        <v>26</v>
      </c>
      <c r="BS238">
        <v>4</v>
      </c>
      <c r="BT238">
        <v>2</v>
      </c>
      <c r="BU238">
        <v>0</v>
      </c>
      <c r="BV238">
        <v>10</v>
      </c>
      <c r="BW238">
        <v>9</v>
      </c>
      <c r="BX238">
        <v>3</v>
      </c>
      <c r="BY238">
        <v>0</v>
      </c>
      <c r="BZ238">
        <v>0</v>
      </c>
      <c r="CA238">
        <v>0</v>
      </c>
      <c r="CB238">
        <v>383</v>
      </c>
      <c r="CC238">
        <v>1532</v>
      </c>
      <c r="CD238">
        <v>18</v>
      </c>
      <c r="CE238">
        <v>595</v>
      </c>
      <c r="CF238">
        <v>174</v>
      </c>
      <c r="CG238">
        <v>71</v>
      </c>
      <c r="CH238">
        <v>1</v>
      </c>
      <c r="CI238">
        <v>153</v>
      </c>
      <c r="CJ238">
        <v>231</v>
      </c>
      <c r="CK238">
        <v>86</v>
      </c>
      <c r="CL238">
        <v>0</v>
      </c>
      <c r="CM238">
        <v>2</v>
      </c>
      <c r="CN238">
        <v>12</v>
      </c>
      <c r="CO238">
        <v>222.08620690000001</v>
      </c>
      <c r="CP238">
        <v>38643</v>
      </c>
      <c r="CS238" t="s">
        <v>45</v>
      </c>
      <c r="CT238" t="s">
        <v>661</v>
      </c>
      <c r="CU238">
        <v>1</v>
      </c>
      <c r="CV238">
        <v>0</v>
      </c>
      <c r="CW238">
        <v>28.527397260000001</v>
      </c>
      <c r="CX238">
        <v>10.03401826</v>
      </c>
    </row>
    <row r="239" spans="1:102" x14ac:dyDescent="0.35">
      <c r="A239" t="s">
        <v>937</v>
      </c>
      <c r="B239" t="s">
        <v>58</v>
      </c>
      <c r="C239" t="s">
        <v>938</v>
      </c>
      <c r="D239" t="s">
        <v>113</v>
      </c>
      <c r="E239">
        <v>3</v>
      </c>
      <c r="F239" t="s">
        <v>81</v>
      </c>
      <c r="G239" t="s">
        <v>277</v>
      </c>
      <c r="H239">
        <v>1</v>
      </c>
      <c r="I239" t="s">
        <v>113</v>
      </c>
      <c r="J239">
        <v>1</v>
      </c>
      <c r="K239" s="1">
        <v>38227</v>
      </c>
      <c r="L239">
        <v>18.49885845</v>
      </c>
      <c r="M239" t="s">
        <v>939</v>
      </c>
      <c r="N239">
        <v>24637</v>
      </c>
      <c r="O239" t="s">
        <v>940</v>
      </c>
      <c r="P239" t="s">
        <v>2944</v>
      </c>
      <c r="Q239" t="s">
        <v>3482</v>
      </c>
      <c r="R239">
        <v>124</v>
      </c>
      <c r="S239">
        <v>1</v>
      </c>
      <c r="T239">
        <v>4</v>
      </c>
      <c r="U239">
        <v>2</v>
      </c>
      <c r="V239">
        <v>43</v>
      </c>
      <c r="W239">
        <v>11</v>
      </c>
      <c r="X239">
        <v>12</v>
      </c>
      <c r="Y239">
        <v>0</v>
      </c>
      <c r="Z239">
        <v>0</v>
      </c>
      <c r="AA239">
        <v>0</v>
      </c>
      <c r="AB239">
        <v>8142</v>
      </c>
      <c r="AC239">
        <v>8142</v>
      </c>
      <c r="CD239">
        <v>15</v>
      </c>
      <c r="CE239">
        <v>371</v>
      </c>
      <c r="CF239">
        <v>6</v>
      </c>
      <c r="CG239">
        <v>10</v>
      </c>
      <c r="CH239">
        <v>2</v>
      </c>
      <c r="CI239">
        <v>68</v>
      </c>
      <c r="CJ239">
        <v>38</v>
      </c>
      <c r="CK239">
        <v>43</v>
      </c>
      <c r="CL239">
        <v>2</v>
      </c>
      <c r="CM239">
        <v>1</v>
      </c>
      <c r="CN239">
        <v>0</v>
      </c>
      <c r="CO239">
        <v>4699.5</v>
      </c>
      <c r="CP239">
        <v>28197</v>
      </c>
      <c r="CS239" t="s">
        <v>938</v>
      </c>
      <c r="CT239" t="s">
        <v>941</v>
      </c>
      <c r="CU239">
        <v>36</v>
      </c>
      <c r="CV239">
        <v>0</v>
      </c>
      <c r="CW239">
        <v>18.718721460000001</v>
      </c>
      <c r="CX239">
        <v>0.219863011</v>
      </c>
    </row>
    <row r="240" spans="1:102" x14ac:dyDescent="0.35">
      <c r="A240" t="s">
        <v>942</v>
      </c>
      <c r="B240" t="s">
        <v>102</v>
      </c>
      <c r="C240" t="s">
        <v>45</v>
      </c>
      <c r="D240" t="s">
        <v>96</v>
      </c>
      <c r="E240">
        <v>12</v>
      </c>
      <c r="F240" t="s">
        <v>96</v>
      </c>
      <c r="G240" t="s">
        <v>114</v>
      </c>
      <c r="H240">
        <v>2</v>
      </c>
      <c r="I240" t="s">
        <v>81</v>
      </c>
      <c r="J240">
        <v>0</v>
      </c>
      <c r="K240" s="1">
        <v>36128</v>
      </c>
      <c r="L240">
        <v>18.49885845</v>
      </c>
      <c r="M240" t="s">
        <v>943</v>
      </c>
      <c r="N240">
        <v>3109</v>
      </c>
      <c r="O240" t="s">
        <v>944</v>
      </c>
      <c r="P240" t="s">
        <v>2945</v>
      </c>
      <c r="Q240" t="s">
        <v>3482</v>
      </c>
      <c r="R240">
        <v>504</v>
      </c>
      <c r="S240">
        <v>121</v>
      </c>
      <c r="T240">
        <v>99</v>
      </c>
      <c r="U240">
        <v>2</v>
      </c>
      <c r="V240">
        <v>38</v>
      </c>
      <c r="W240">
        <v>93</v>
      </c>
      <c r="X240">
        <v>62</v>
      </c>
      <c r="Y240">
        <v>3</v>
      </c>
      <c r="Z240">
        <v>3</v>
      </c>
      <c r="AA240">
        <v>32</v>
      </c>
      <c r="AB240">
        <v>340</v>
      </c>
      <c r="AC240">
        <v>41172</v>
      </c>
      <c r="CD240">
        <v>15</v>
      </c>
      <c r="CE240">
        <v>749</v>
      </c>
      <c r="CF240">
        <v>191</v>
      </c>
      <c r="CG240">
        <v>168</v>
      </c>
      <c r="CH240">
        <v>3</v>
      </c>
      <c r="CI240">
        <v>68</v>
      </c>
      <c r="CJ240">
        <v>148</v>
      </c>
      <c r="CK240">
        <v>83</v>
      </c>
      <c r="CL240">
        <v>3</v>
      </c>
      <c r="CM240">
        <v>4</v>
      </c>
      <c r="CN240">
        <v>46</v>
      </c>
      <c r="CO240">
        <v>317.80104710000001</v>
      </c>
      <c r="CP240">
        <v>60700</v>
      </c>
      <c r="CS240" t="s">
        <v>45</v>
      </c>
      <c r="CT240" t="s">
        <v>218</v>
      </c>
      <c r="CU240">
        <v>114</v>
      </c>
      <c r="CV240">
        <v>21</v>
      </c>
      <c r="CW240">
        <v>20.002739729999998</v>
      </c>
      <c r="CX240">
        <v>1.503881276</v>
      </c>
    </row>
    <row r="241" spans="1:102" x14ac:dyDescent="0.35">
      <c r="A241" t="s">
        <v>945</v>
      </c>
      <c r="B241" t="s">
        <v>178</v>
      </c>
      <c r="C241" t="s">
        <v>45</v>
      </c>
      <c r="D241" t="s">
        <v>230</v>
      </c>
      <c r="E241">
        <v>2</v>
      </c>
      <c r="F241" t="s">
        <v>230</v>
      </c>
      <c r="G241" t="s">
        <v>92</v>
      </c>
      <c r="H241">
        <v>0</v>
      </c>
      <c r="I241" t="s">
        <v>226</v>
      </c>
      <c r="J241">
        <v>2</v>
      </c>
      <c r="K241" s="1">
        <v>43533</v>
      </c>
      <c r="L241">
        <v>18.505479449999999</v>
      </c>
      <c r="M241" t="s">
        <v>946</v>
      </c>
      <c r="N241">
        <v>657994</v>
      </c>
      <c r="O241" t="s">
        <v>947</v>
      </c>
      <c r="P241" t="s">
        <v>2946</v>
      </c>
      <c r="Q241" t="s">
        <v>3482</v>
      </c>
      <c r="R241">
        <v>2</v>
      </c>
      <c r="S241">
        <v>0</v>
      </c>
      <c r="T241">
        <v>0</v>
      </c>
      <c r="U241">
        <v>0</v>
      </c>
      <c r="V241">
        <v>1</v>
      </c>
      <c r="W241">
        <v>1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69</v>
      </c>
      <c r="CD241">
        <v>6</v>
      </c>
      <c r="CE241">
        <v>30</v>
      </c>
      <c r="CF241">
        <v>2</v>
      </c>
      <c r="CG241">
        <v>1</v>
      </c>
      <c r="CH241">
        <v>0</v>
      </c>
      <c r="CI241">
        <v>15</v>
      </c>
      <c r="CJ241">
        <v>9</v>
      </c>
      <c r="CK241">
        <v>1</v>
      </c>
      <c r="CL241">
        <v>0</v>
      </c>
      <c r="CM241">
        <v>0</v>
      </c>
      <c r="CN241">
        <v>0</v>
      </c>
      <c r="CO241">
        <v>720.5</v>
      </c>
      <c r="CP241">
        <v>1441</v>
      </c>
    </row>
    <row r="242" spans="1:102" x14ac:dyDescent="0.35">
      <c r="A242" t="s">
        <v>948</v>
      </c>
      <c r="B242" t="s">
        <v>102</v>
      </c>
      <c r="C242" t="s">
        <v>45</v>
      </c>
      <c r="D242" t="s">
        <v>74</v>
      </c>
      <c r="E242">
        <v>8</v>
      </c>
      <c r="F242" t="s">
        <v>74</v>
      </c>
      <c r="G242" t="s">
        <v>61</v>
      </c>
      <c r="H242">
        <v>3</v>
      </c>
      <c r="I242" t="s">
        <v>86</v>
      </c>
      <c r="J242">
        <v>1</v>
      </c>
      <c r="K242" s="1">
        <v>42310</v>
      </c>
      <c r="L242">
        <v>18.516438359999999</v>
      </c>
      <c r="M242" t="s">
        <v>949</v>
      </c>
      <c r="N242">
        <v>243589</v>
      </c>
      <c r="O242" t="s">
        <v>950</v>
      </c>
      <c r="P242" t="s">
        <v>2947</v>
      </c>
      <c r="Q242" t="s">
        <v>3482</v>
      </c>
      <c r="R242">
        <v>25</v>
      </c>
      <c r="S242">
        <v>0</v>
      </c>
      <c r="T242">
        <v>0</v>
      </c>
      <c r="U242">
        <v>0</v>
      </c>
      <c r="V242">
        <v>21</v>
      </c>
      <c r="W242">
        <v>3</v>
      </c>
      <c r="X242">
        <v>1</v>
      </c>
      <c r="Y242">
        <v>0</v>
      </c>
      <c r="Z242">
        <v>0</v>
      </c>
      <c r="AA242">
        <v>0</v>
      </c>
      <c r="AB242">
        <v>0</v>
      </c>
      <c r="AC242">
        <v>474</v>
      </c>
      <c r="CD242">
        <v>9</v>
      </c>
      <c r="CE242">
        <v>193</v>
      </c>
      <c r="CF242">
        <v>13</v>
      </c>
      <c r="CG242">
        <v>19</v>
      </c>
      <c r="CH242">
        <v>0</v>
      </c>
      <c r="CI242">
        <v>78</v>
      </c>
      <c r="CJ242">
        <v>48</v>
      </c>
      <c r="CK242">
        <v>13</v>
      </c>
      <c r="CL242">
        <v>0</v>
      </c>
      <c r="CM242">
        <v>0</v>
      </c>
      <c r="CN242">
        <v>0</v>
      </c>
      <c r="CO242">
        <v>811.76923079999995</v>
      </c>
      <c r="CP242">
        <v>10553</v>
      </c>
    </row>
    <row r="243" spans="1:102" x14ac:dyDescent="0.35">
      <c r="A243" t="s">
        <v>951</v>
      </c>
      <c r="B243" t="s">
        <v>102</v>
      </c>
      <c r="C243" t="s">
        <v>36</v>
      </c>
      <c r="D243" t="s">
        <v>81</v>
      </c>
      <c r="E243">
        <v>1</v>
      </c>
      <c r="F243" t="s">
        <v>81</v>
      </c>
      <c r="G243" t="s">
        <v>114</v>
      </c>
      <c r="H243">
        <v>2</v>
      </c>
      <c r="I243" t="s">
        <v>46</v>
      </c>
      <c r="J243">
        <v>0</v>
      </c>
      <c r="K243" s="1">
        <v>37695</v>
      </c>
      <c r="L243">
        <v>18.51917808</v>
      </c>
      <c r="M243" t="s">
        <v>952</v>
      </c>
      <c r="N243">
        <v>10501</v>
      </c>
      <c r="O243" t="s">
        <v>953</v>
      </c>
      <c r="P243" t="s">
        <v>2948</v>
      </c>
      <c r="Q243" t="s">
        <v>3482</v>
      </c>
      <c r="R243">
        <v>61</v>
      </c>
      <c r="S243">
        <v>6</v>
      </c>
      <c r="T243">
        <v>4</v>
      </c>
      <c r="U243">
        <v>0</v>
      </c>
      <c r="V243">
        <v>42</v>
      </c>
      <c r="W243">
        <v>15</v>
      </c>
      <c r="X243">
        <v>3</v>
      </c>
      <c r="Y243">
        <v>0</v>
      </c>
      <c r="Z243">
        <v>0</v>
      </c>
      <c r="AA243">
        <v>0</v>
      </c>
      <c r="AB243">
        <v>334</v>
      </c>
      <c r="AC243">
        <v>2002</v>
      </c>
      <c r="CD243">
        <v>11</v>
      </c>
      <c r="CE243">
        <v>618</v>
      </c>
      <c r="CF243">
        <v>105</v>
      </c>
      <c r="CG243">
        <v>109</v>
      </c>
      <c r="CH243">
        <v>0</v>
      </c>
      <c r="CI243">
        <v>153</v>
      </c>
      <c r="CJ243">
        <v>251</v>
      </c>
      <c r="CK243">
        <v>77</v>
      </c>
      <c r="CL243">
        <v>0</v>
      </c>
      <c r="CM243">
        <v>2</v>
      </c>
      <c r="CN243">
        <v>23</v>
      </c>
      <c r="CO243">
        <v>383.96190480000001</v>
      </c>
      <c r="CP243">
        <v>40316</v>
      </c>
      <c r="CS243" t="s">
        <v>36</v>
      </c>
      <c r="CT243" t="s">
        <v>954</v>
      </c>
      <c r="CU243">
        <v>1</v>
      </c>
      <c r="CV243">
        <v>0</v>
      </c>
      <c r="CW243">
        <v>19.444063929999999</v>
      </c>
      <c r="CX243">
        <v>0.92488584699999998</v>
      </c>
    </row>
    <row r="244" spans="1:102" x14ac:dyDescent="0.35">
      <c r="A244" t="s">
        <v>955</v>
      </c>
      <c r="B244" t="s">
        <v>178</v>
      </c>
      <c r="C244" t="s">
        <v>45</v>
      </c>
      <c r="D244" t="s">
        <v>60</v>
      </c>
      <c r="E244">
        <v>13</v>
      </c>
      <c r="F244" t="s">
        <v>113</v>
      </c>
      <c r="G244" t="s">
        <v>277</v>
      </c>
      <c r="H244">
        <v>1</v>
      </c>
      <c r="I244" t="s">
        <v>60</v>
      </c>
      <c r="J244">
        <v>1</v>
      </c>
      <c r="K244" s="1">
        <v>38263</v>
      </c>
      <c r="L244">
        <v>18.524657529999999</v>
      </c>
      <c r="M244" t="s">
        <v>956</v>
      </c>
      <c r="N244">
        <v>29154</v>
      </c>
      <c r="O244" t="s">
        <v>957</v>
      </c>
      <c r="P244" t="s">
        <v>2949</v>
      </c>
      <c r="Q244" t="s">
        <v>3482</v>
      </c>
      <c r="R244">
        <v>30</v>
      </c>
      <c r="S244">
        <v>0</v>
      </c>
      <c r="T244">
        <v>2</v>
      </c>
      <c r="U244">
        <v>0</v>
      </c>
      <c r="V244">
        <v>2</v>
      </c>
      <c r="W244">
        <v>11</v>
      </c>
      <c r="X244">
        <v>5</v>
      </c>
      <c r="Y244">
        <v>0</v>
      </c>
      <c r="Z244">
        <v>0</v>
      </c>
      <c r="AA244">
        <v>0</v>
      </c>
      <c r="AB244">
        <v>0</v>
      </c>
      <c r="AC244">
        <v>2303</v>
      </c>
      <c r="CD244">
        <v>8</v>
      </c>
      <c r="CE244">
        <v>429</v>
      </c>
      <c r="CF244">
        <v>24</v>
      </c>
      <c r="CG244">
        <v>71</v>
      </c>
      <c r="CH244">
        <v>0</v>
      </c>
      <c r="CI244">
        <v>30</v>
      </c>
      <c r="CJ244">
        <v>40</v>
      </c>
      <c r="CK244">
        <v>92</v>
      </c>
      <c r="CL244">
        <v>1</v>
      </c>
      <c r="CM244">
        <v>2</v>
      </c>
      <c r="CN244">
        <v>7</v>
      </c>
      <c r="CO244">
        <v>1491.625</v>
      </c>
      <c r="CP244">
        <v>35799</v>
      </c>
    </row>
    <row r="245" spans="1:102" x14ac:dyDescent="0.35">
      <c r="A245" t="s">
        <v>958</v>
      </c>
      <c r="B245" t="s">
        <v>262</v>
      </c>
      <c r="C245" t="s">
        <v>45</v>
      </c>
      <c r="D245" t="s">
        <v>198</v>
      </c>
      <c r="E245">
        <v>3</v>
      </c>
      <c r="F245" t="s">
        <v>361</v>
      </c>
      <c r="G245" t="s">
        <v>39</v>
      </c>
      <c r="H245">
        <v>0</v>
      </c>
      <c r="I245" t="s">
        <v>198</v>
      </c>
      <c r="J245">
        <v>1</v>
      </c>
      <c r="K245" s="1">
        <v>35890</v>
      </c>
      <c r="L245">
        <v>18.527397260000001</v>
      </c>
      <c r="M245" t="s">
        <v>959</v>
      </c>
      <c r="N245">
        <v>4014</v>
      </c>
      <c r="O245" t="s">
        <v>960</v>
      </c>
      <c r="P245" t="s">
        <v>2950</v>
      </c>
      <c r="Q245" t="s">
        <v>3482</v>
      </c>
      <c r="R245">
        <v>55</v>
      </c>
      <c r="S245">
        <v>3</v>
      </c>
      <c r="T245">
        <v>0</v>
      </c>
      <c r="U245">
        <v>0</v>
      </c>
      <c r="V245">
        <v>14</v>
      </c>
      <c r="W245">
        <v>12</v>
      </c>
      <c r="X245">
        <v>4</v>
      </c>
      <c r="Y245">
        <v>0</v>
      </c>
      <c r="Z245">
        <v>0</v>
      </c>
      <c r="AA245">
        <v>0</v>
      </c>
      <c r="AB245">
        <v>1249</v>
      </c>
      <c r="AC245">
        <v>3748</v>
      </c>
      <c r="CD245">
        <v>12</v>
      </c>
      <c r="CE245">
        <v>481</v>
      </c>
      <c r="CF245">
        <v>15</v>
      </c>
      <c r="CG245">
        <v>20</v>
      </c>
      <c r="CH245">
        <v>1</v>
      </c>
      <c r="CI245">
        <v>57</v>
      </c>
      <c r="CJ245">
        <v>58</v>
      </c>
      <c r="CK245">
        <v>82</v>
      </c>
      <c r="CL245">
        <v>3</v>
      </c>
      <c r="CM245">
        <v>0</v>
      </c>
      <c r="CN245">
        <v>0</v>
      </c>
      <c r="CO245">
        <v>2534.1999999999998</v>
      </c>
      <c r="CP245">
        <v>38013</v>
      </c>
    </row>
    <row r="246" spans="1:102" x14ac:dyDescent="0.35">
      <c r="A246" t="s">
        <v>961</v>
      </c>
      <c r="B246" t="s">
        <v>58</v>
      </c>
      <c r="C246" t="s">
        <v>45</v>
      </c>
      <c r="D246" t="s">
        <v>198</v>
      </c>
      <c r="E246">
        <v>1</v>
      </c>
      <c r="F246" t="s">
        <v>86</v>
      </c>
      <c r="G246" t="s">
        <v>88</v>
      </c>
      <c r="H246">
        <v>0</v>
      </c>
      <c r="I246" t="s">
        <v>198</v>
      </c>
      <c r="J246">
        <v>4</v>
      </c>
      <c r="K246" s="1">
        <v>42462</v>
      </c>
      <c r="L246">
        <v>18.530136989999999</v>
      </c>
      <c r="M246" t="s">
        <v>962</v>
      </c>
      <c r="N246">
        <v>316551</v>
      </c>
      <c r="O246" t="s">
        <v>963</v>
      </c>
      <c r="P246" t="s">
        <v>2951</v>
      </c>
      <c r="Q246" t="s">
        <v>3482</v>
      </c>
      <c r="R246">
        <v>1</v>
      </c>
      <c r="S246">
        <v>0</v>
      </c>
      <c r="T246">
        <v>0</v>
      </c>
      <c r="U246">
        <v>0</v>
      </c>
      <c r="V246">
        <v>1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16</v>
      </c>
      <c r="BD246" t="s">
        <v>3480</v>
      </c>
      <c r="BE246">
        <v>29</v>
      </c>
      <c r="BF246">
        <v>1</v>
      </c>
      <c r="BG246">
        <v>0</v>
      </c>
      <c r="BH246">
        <v>0</v>
      </c>
      <c r="BI246">
        <v>0</v>
      </c>
      <c r="BJ246">
        <v>3</v>
      </c>
      <c r="BK246">
        <v>3</v>
      </c>
      <c r="BL246">
        <v>0</v>
      </c>
      <c r="BM246">
        <v>0</v>
      </c>
      <c r="BN246">
        <v>0</v>
      </c>
      <c r="BO246">
        <v>2509</v>
      </c>
      <c r="BP246">
        <v>2509</v>
      </c>
      <c r="CD246">
        <v>12</v>
      </c>
      <c r="CE246">
        <v>198</v>
      </c>
      <c r="CF246">
        <v>5</v>
      </c>
      <c r="CG246">
        <v>6</v>
      </c>
      <c r="CH246">
        <v>1</v>
      </c>
      <c r="CI246">
        <v>20</v>
      </c>
      <c r="CJ246">
        <v>32</v>
      </c>
      <c r="CK246">
        <v>32</v>
      </c>
      <c r="CL246">
        <v>2</v>
      </c>
      <c r="CM246">
        <v>2</v>
      </c>
      <c r="CN246">
        <v>0</v>
      </c>
      <c r="CO246">
        <v>3119</v>
      </c>
      <c r="CP246">
        <v>15595</v>
      </c>
    </row>
    <row r="247" spans="1:102" x14ac:dyDescent="0.35">
      <c r="A247" t="s">
        <v>964</v>
      </c>
      <c r="B247" t="s">
        <v>58</v>
      </c>
      <c r="C247" t="s">
        <v>965</v>
      </c>
      <c r="D247" t="s">
        <v>74</v>
      </c>
      <c r="E247">
        <v>2</v>
      </c>
      <c r="F247" t="s">
        <v>74</v>
      </c>
      <c r="G247" t="s">
        <v>362</v>
      </c>
      <c r="H247">
        <v>5</v>
      </c>
      <c r="I247" t="s">
        <v>87</v>
      </c>
      <c r="J247">
        <v>1</v>
      </c>
      <c r="K247" s="1">
        <v>41736</v>
      </c>
      <c r="L247">
        <v>18.53287671</v>
      </c>
      <c r="M247" t="s">
        <v>966</v>
      </c>
      <c r="N247">
        <v>202228</v>
      </c>
      <c r="O247" t="s">
        <v>967</v>
      </c>
      <c r="P247" t="s">
        <v>2952</v>
      </c>
      <c r="Q247" t="s">
        <v>3482</v>
      </c>
      <c r="R247">
        <v>2</v>
      </c>
      <c r="S247">
        <v>0</v>
      </c>
      <c r="T247">
        <v>0</v>
      </c>
      <c r="U247">
        <v>0</v>
      </c>
      <c r="V247">
        <v>2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30</v>
      </c>
      <c r="AQ247" t="s">
        <v>3481</v>
      </c>
      <c r="AR247">
        <v>138</v>
      </c>
      <c r="AS247">
        <v>3</v>
      </c>
      <c r="AT247">
        <v>1</v>
      </c>
      <c r="AU247">
        <v>1</v>
      </c>
      <c r="AV247">
        <v>15</v>
      </c>
      <c r="AW247">
        <v>15</v>
      </c>
      <c r="AX247">
        <v>20</v>
      </c>
      <c r="AY247">
        <v>2</v>
      </c>
      <c r="AZ247">
        <v>0</v>
      </c>
      <c r="BA247">
        <v>0</v>
      </c>
      <c r="BB247">
        <v>3674</v>
      </c>
      <c r="BC247">
        <v>11023</v>
      </c>
      <c r="CD247">
        <v>12</v>
      </c>
      <c r="CE247">
        <v>253</v>
      </c>
      <c r="CF247">
        <v>7</v>
      </c>
      <c r="CG247">
        <v>9</v>
      </c>
      <c r="CH247">
        <v>2</v>
      </c>
      <c r="CI247">
        <v>26</v>
      </c>
      <c r="CJ247">
        <v>29</v>
      </c>
      <c r="CK247">
        <v>32</v>
      </c>
      <c r="CL247">
        <v>2</v>
      </c>
      <c r="CM247">
        <v>0</v>
      </c>
      <c r="CN247">
        <v>0</v>
      </c>
      <c r="CO247">
        <v>2945.7142859999999</v>
      </c>
      <c r="CP247">
        <v>20620</v>
      </c>
      <c r="CS247" t="s">
        <v>965</v>
      </c>
      <c r="CT247">
        <v>43049</v>
      </c>
      <c r="CU247">
        <v>21</v>
      </c>
      <c r="CV247">
        <v>0</v>
      </c>
      <c r="CW247">
        <v>22.12442922</v>
      </c>
      <c r="CX247">
        <v>3.591552514</v>
      </c>
    </row>
    <row r="248" spans="1:102" x14ac:dyDescent="0.35">
      <c r="A248" t="s">
        <v>968</v>
      </c>
      <c r="B248" t="s">
        <v>102</v>
      </c>
      <c r="C248" t="s">
        <v>45</v>
      </c>
      <c r="D248" t="s">
        <v>52</v>
      </c>
      <c r="E248">
        <v>1</v>
      </c>
      <c r="F248" t="s">
        <v>648</v>
      </c>
      <c r="G248" t="s">
        <v>61</v>
      </c>
      <c r="H248">
        <v>3</v>
      </c>
      <c r="I248" t="s">
        <v>52</v>
      </c>
      <c r="J248">
        <v>1</v>
      </c>
      <c r="K248" s="1">
        <v>37933</v>
      </c>
      <c r="L248">
        <v>18.54657534</v>
      </c>
      <c r="M248" t="s">
        <v>969</v>
      </c>
      <c r="N248">
        <v>28957</v>
      </c>
      <c r="O248" t="s">
        <v>970</v>
      </c>
      <c r="P248" t="s">
        <v>2953</v>
      </c>
      <c r="Q248" t="s">
        <v>3482</v>
      </c>
      <c r="R248">
        <v>25</v>
      </c>
      <c r="S248">
        <v>1</v>
      </c>
      <c r="T248">
        <v>0</v>
      </c>
      <c r="U248">
        <v>0</v>
      </c>
      <c r="V248">
        <v>11</v>
      </c>
      <c r="W248">
        <v>7</v>
      </c>
      <c r="X248">
        <v>4</v>
      </c>
      <c r="Y248">
        <v>0</v>
      </c>
      <c r="Z248">
        <v>0</v>
      </c>
      <c r="AA248">
        <v>0</v>
      </c>
      <c r="AB248">
        <v>1287</v>
      </c>
      <c r="AC248">
        <v>1287</v>
      </c>
      <c r="CD248">
        <v>11</v>
      </c>
      <c r="CE248">
        <v>627</v>
      </c>
      <c r="CF248">
        <v>61</v>
      </c>
      <c r="CG248">
        <v>39</v>
      </c>
      <c r="CH248">
        <v>0</v>
      </c>
      <c r="CI248">
        <v>94</v>
      </c>
      <c r="CJ248">
        <v>150</v>
      </c>
      <c r="CK248">
        <v>140</v>
      </c>
      <c r="CL248">
        <v>5</v>
      </c>
      <c r="CM248">
        <v>2</v>
      </c>
      <c r="CN248">
        <v>1</v>
      </c>
      <c r="CO248">
        <v>765.14754100000005</v>
      </c>
      <c r="CP248">
        <v>46674</v>
      </c>
    </row>
    <row r="249" spans="1:102" x14ac:dyDescent="0.35">
      <c r="A249" t="s">
        <v>971</v>
      </c>
      <c r="B249" t="s">
        <v>85</v>
      </c>
      <c r="C249" t="s">
        <v>287</v>
      </c>
      <c r="D249" t="s">
        <v>87</v>
      </c>
      <c r="E249">
        <v>2</v>
      </c>
      <c r="F249" t="s">
        <v>86</v>
      </c>
      <c r="G249" t="s">
        <v>603</v>
      </c>
      <c r="H249">
        <v>6</v>
      </c>
      <c r="I249" t="s">
        <v>87</v>
      </c>
      <c r="J249">
        <v>1</v>
      </c>
      <c r="K249" s="1">
        <v>41393</v>
      </c>
      <c r="L249">
        <v>18.549315069999999</v>
      </c>
      <c r="M249" t="s">
        <v>972</v>
      </c>
      <c r="N249">
        <v>218144</v>
      </c>
      <c r="O249" t="s">
        <v>973</v>
      </c>
      <c r="P249" t="s">
        <v>2954</v>
      </c>
      <c r="Q249" t="s">
        <v>3482</v>
      </c>
      <c r="R249">
        <v>3</v>
      </c>
      <c r="S249">
        <v>0</v>
      </c>
      <c r="T249">
        <v>0</v>
      </c>
      <c r="U249">
        <v>0</v>
      </c>
      <c r="V249">
        <v>3</v>
      </c>
      <c r="W249">
        <v>0</v>
      </c>
      <c r="X249">
        <v>1</v>
      </c>
      <c r="Y249">
        <v>0</v>
      </c>
      <c r="Z249">
        <v>0</v>
      </c>
      <c r="AA249">
        <v>0</v>
      </c>
      <c r="AB249">
        <v>0</v>
      </c>
      <c r="AC249">
        <v>25</v>
      </c>
      <c r="CD249">
        <v>11</v>
      </c>
      <c r="CE249">
        <v>349</v>
      </c>
      <c r="CF249">
        <v>83</v>
      </c>
      <c r="CG249">
        <v>37</v>
      </c>
      <c r="CH249">
        <v>1</v>
      </c>
      <c r="CI249">
        <v>88</v>
      </c>
      <c r="CJ249">
        <v>90</v>
      </c>
      <c r="CK249">
        <v>28</v>
      </c>
      <c r="CL249">
        <v>0</v>
      </c>
      <c r="CM249">
        <v>1</v>
      </c>
      <c r="CN249">
        <v>10</v>
      </c>
      <c r="CO249">
        <v>284.67469879999999</v>
      </c>
      <c r="CP249">
        <v>23628</v>
      </c>
    </row>
    <row r="250" spans="1:102" x14ac:dyDescent="0.35">
      <c r="A250" t="s">
        <v>974</v>
      </c>
      <c r="B250" t="s">
        <v>40</v>
      </c>
      <c r="C250" t="s">
        <v>482</v>
      </c>
      <c r="D250" t="s">
        <v>180</v>
      </c>
      <c r="E250">
        <v>2</v>
      </c>
      <c r="F250" t="s">
        <v>180</v>
      </c>
      <c r="G250" t="s">
        <v>114</v>
      </c>
      <c r="H250">
        <v>2</v>
      </c>
      <c r="I250" t="s">
        <v>80</v>
      </c>
      <c r="J250">
        <v>0</v>
      </c>
      <c r="K250" s="1">
        <v>36946</v>
      </c>
      <c r="L250">
        <v>18.55205479</v>
      </c>
      <c r="M250" t="s">
        <v>975</v>
      </c>
      <c r="N250">
        <v>13236</v>
      </c>
      <c r="O250" t="s">
        <v>976</v>
      </c>
      <c r="P250" t="s">
        <v>2955</v>
      </c>
      <c r="Q250" t="s">
        <v>3482</v>
      </c>
      <c r="R250">
        <v>2</v>
      </c>
      <c r="S250">
        <v>0</v>
      </c>
      <c r="T250">
        <v>0</v>
      </c>
      <c r="U250">
        <v>0</v>
      </c>
      <c r="V250">
        <v>2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14</v>
      </c>
      <c r="CD250">
        <v>4</v>
      </c>
      <c r="CE250">
        <v>4</v>
      </c>
      <c r="CF250">
        <v>0</v>
      </c>
      <c r="CG250">
        <v>0</v>
      </c>
      <c r="CH250">
        <v>0</v>
      </c>
      <c r="CI250">
        <v>4</v>
      </c>
      <c r="CJ250">
        <v>1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50</v>
      </c>
    </row>
    <row r="251" spans="1:102" x14ac:dyDescent="0.35">
      <c r="A251" t="s">
        <v>977</v>
      </c>
      <c r="B251" t="s">
        <v>58</v>
      </c>
      <c r="C251" t="s">
        <v>45</v>
      </c>
      <c r="D251" t="s">
        <v>74</v>
      </c>
      <c r="E251">
        <v>1</v>
      </c>
      <c r="F251" t="s">
        <v>96</v>
      </c>
      <c r="G251" t="s">
        <v>392</v>
      </c>
      <c r="H251">
        <v>3</v>
      </c>
      <c r="I251" t="s">
        <v>74</v>
      </c>
      <c r="J251">
        <v>2</v>
      </c>
      <c r="K251" s="1">
        <v>36281</v>
      </c>
      <c r="L251">
        <v>18.55205479</v>
      </c>
      <c r="M251" t="s">
        <v>978</v>
      </c>
      <c r="N251">
        <v>3360</v>
      </c>
      <c r="O251" t="s">
        <v>979</v>
      </c>
      <c r="P251" t="s">
        <v>2956</v>
      </c>
      <c r="Q251" t="s">
        <v>3482</v>
      </c>
      <c r="R251">
        <v>268</v>
      </c>
      <c r="S251">
        <v>10</v>
      </c>
      <c r="T251">
        <v>7</v>
      </c>
      <c r="U251">
        <v>1</v>
      </c>
      <c r="V251">
        <v>4</v>
      </c>
      <c r="W251">
        <v>25</v>
      </c>
      <c r="X251">
        <v>8</v>
      </c>
      <c r="Y251">
        <v>0</v>
      </c>
      <c r="Z251">
        <v>0</v>
      </c>
      <c r="AA251">
        <v>0</v>
      </c>
      <c r="AB251">
        <v>2311</v>
      </c>
      <c r="AC251">
        <v>23111</v>
      </c>
      <c r="CD251">
        <v>6</v>
      </c>
      <c r="CE251">
        <v>322</v>
      </c>
      <c r="CF251">
        <v>13</v>
      </c>
      <c r="CG251">
        <v>8</v>
      </c>
      <c r="CH251">
        <v>2</v>
      </c>
      <c r="CI251">
        <v>5</v>
      </c>
      <c r="CJ251">
        <v>29</v>
      </c>
      <c r="CK251">
        <v>9</v>
      </c>
      <c r="CL251">
        <v>0</v>
      </c>
      <c r="CM251">
        <v>0</v>
      </c>
      <c r="CN251">
        <v>0</v>
      </c>
      <c r="CO251">
        <v>2159.6923080000001</v>
      </c>
      <c r="CP251">
        <v>28076</v>
      </c>
      <c r="CS251" t="s">
        <v>45</v>
      </c>
      <c r="CT251" t="s">
        <v>980</v>
      </c>
      <c r="CU251">
        <v>21</v>
      </c>
      <c r="CV251">
        <v>2</v>
      </c>
      <c r="CW251">
        <v>21.457762559999999</v>
      </c>
      <c r="CX251">
        <v>2.905707767</v>
      </c>
    </row>
    <row r="252" spans="1:102" x14ac:dyDescent="0.35">
      <c r="A252" t="s">
        <v>981</v>
      </c>
      <c r="B252" t="s">
        <v>44</v>
      </c>
      <c r="C252" t="s">
        <v>45</v>
      </c>
      <c r="D252" t="s">
        <v>80</v>
      </c>
      <c r="E252">
        <v>2</v>
      </c>
      <c r="F252" t="s">
        <v>80</v>
      </c>
      <c r="G252" t="s">
        <v>75</v>
      </c>
      <c r="H252">
        <v>2</v>
      </c>
      <c r="I252" t="s">
        <v>226</v>
      </c>
      <c r="J252">
        <v>1</v>
      </c>
      <c r="K252" s="1">
        <v>42490</v>
      </c>
      <c r="L252">
        <v>18.554794520000002</v>
      </c>
      <c r="M252" t="s">
        <v>982</v>
      </c>
      <c r="N252">
        <v>258916</v>
      </c>
      <c r="O252" t="s">
        <v>983</v>
      </c>
      <c r="P252" t="s">
        <v>2957</v>
      </c>
      <c r="Q252" t="s">
        <v>3482</v>
      </c>
      <c r="R252">
        <v>21</v>
      </c>
      <c r="S252">
        <v>1</v>
      </c>
      <c r="T252">
        <v>1</v>
      </c>
      <c r="U252">
        <v>0</v>
      </c>
      <c r="V252">
        <v>9</v>
      </c>
      <c r="W252">
        <v>9</v>
      </c>
      <c r="X252">
        <v>0</v>
      </c>
      <c r="Y252">
        <v>0</v>
      </c>
      <c r="Z252">
        <v>0</v>
      </c>
      <c r="AA252">
        <v>0</v>
      </c>
      <c r="AB252">
        <v>983</v>
      </c>
      <c r="AC252">
        <v>983</v>
      </c>
      <c r="CD252">
        <v>6</v>
      </c>
      <c r="CE252">
        <v>206</v>
      </c>
      <c r="CF252">
        <v>40</v>
      </c>
      <c r="CG252">
        <v>23</v>
      </c>
      <c r="CH252">
        <v>0</v>
      </c>
      <c r="CI252">
        <v>57</v>
      </c>
      <c r="CJ252">
        <v>85</v>
      </c>
      <c r="CK252">
        <v>20</v>
      </c>
      <c r="CL252">
        <v>0</v>
      </c>
      <c r="CM252">
        <v>0</v>
      </c>
      <c r="CN252">
        <v>2</v>
      </c>
      <c r="CO252">
        <v>315.05</v>
      </c>
      <c r="CP252">
        <v>12602</v>
      </c>
    </row>
    <row r="253" spans="1:102" x14ac:dyDescent="0.35">
      <c r="A253" t="s">
        <v>984</v>
      </c>
      <c r="B253" t="s">
        <v>58</v>
      </c>
      <c r="C253" t="s">
        <v>45</v>
      </c>
      <c r="D253" t="s">
        <v>198</v>
      </c>
      <c r="E253">
        <v>1</v>
      </c>
      <c r="F253" t="s">
        <v>198</v>
      </c>
      <c r="G253" t="s">
        <v>251</v>
      </c>
      <c r="H253">
        <v>1</v>
      </c>
      <c r="I253" t="s">
        <v>163</v>
      </c>
      <c r="J253">
        <v>2</v>
      </c>
      <c r="K253" s="1">
        <v>34458</v>
      </c>
      <c r="L253">
        <v>18.554794520000002</v>
      </c>
      <c r="M253" t="s">
        <v>985</v>
      </c>
      <c r="N253">
        <v>3633</v>
      </c>
      <c r="O253" t="s">
        <v>986</v>
      </c>
      <c r="P253" t="s">
        <v>2958</v>
      </c>
      <c r="Q253" t="s">
        <v>3482</v>
      </c>
      <c r="R253">
        <v>159</v>
      </c>
      <c r="S253">
        <v>5</v>
      </c>
      <c r="T253">
        <v>2</v>
      </c>
      <c r="U253">
        <v>5</v>
      </c>
      <c r="V253">
        <v>13</v>
      </c>
      <c r="W253">
        <v>7</v>
      </c>
      <c r="X253">
        <v>29</v>
      </c>
      <c r="Y253">
        <v>1</v>
      </c>
      <c r="Z253">
        <v>0</v>
      </c>
      <c r="AA253">
        <v>0</v>
      </c>
      <c r="AB253">
        <v>2624</v>
      </c>
      <c r="AC253">
        <v>13121</v>
      </c>
      <c r="CD253">
        <v>16</v>
      </c>
      <c r="CE253">
        <v>467</v>
      </c>
      <c r="CF253">
        <v>11</v>
      </c>
      <c r="CG253">
        <v>7</v>
      </c>
      <c r="CH253">
        <v>10</v>
      </c>
      <c r="CI253">
        <v>25</v>
      </c>
      <c r="CJ253">
        <v>17</v>
      </c>
      <c r="CK253">
        <v>83</v>
      </c>
      <c r="CL253">
        <v>4</v>
      </c>
      <c r="CM253">
        <v>1</v>
      </c>
      <c r="CN253">
        <v>0</v>
      </c>
      <c r="CO253">
        <v>3615.181818</v>
      </c>
      <c r="CP253">
        <v>39767</v>
      </c>
    </row>
    <row r="254" spans="1:102" x14ac:dyDescent="0.35">
      <c r="A254" t="s">
        <v>987</v>
      </c>
      <c r="B254" t="s">
        <v>58</v>
      </c>
      <c r="C254" t="s">
        <v>45</v>
      </c>
      <c r="D254" t="s">
        <v>113</v>
      </c>
      <c r="E254">
        <v>2</v>
      </c>
      <c r="F254" t="s">
        <v>113</v>
      </c>
      <c r="G254" t="s">
        <v>42</v>
      </c>
      <c r="H254">
        <v>3</v>
      </c>
      <c r="I254" t="s">
        <v>73</v>
      </c>
      <c r="J254">
        <v>0</v>
      </c>
      <c r="K254" s="1">
        <v>35919</v>
      </c>
      <c r="L254">
        <v>18.55753425</v>
      </c>
      <c r="M254" t="s">
        <v>988</v>
      </c>
      <c r="N254">
        <v>3405</v>
      </c>
      <c r="O254" t="s">
        <v>989</v>
      </c>
      <c r="P254" t="s">
        <v>2959</v>
      </c>
      <c r="Q254" t="s">
        <v>3482</v>
      </c>
      <c r="R254">
        <v>308</v>
      </c>
      <c r="S254">
        <v>4</v>
      </c>
      <c r="T254">
        <v>10</v>
      </c>
      <c r="U254">
        <v>6</v>
      </c>
      <c r="V254">
        <v>32</v>
      </c>
      <c r="W254">
        <v>28</v>
      </c>
      <c r="X254">
        <v>40</v>
      </c>
      <c r="Y254">
        <v>1</v>
      </c>
      <c r="Z254">
        <v>4</v>
      </c>
      <c r="AA254">
        <v>0</v>
      </c>
      <c r="AB254">
        <v>6158</v>
      </c>
      <c r="AC254">
        <v>24633</v>
      </c>
      <c r="CD254">
        <v>14</v>
      </c>
      <c r="CE254">
        <v>484</v>
      </c>
      <c r="CF254">
        <v>8</v>
      </c>
      <c r="CG254">
        <v>13</v>
      </c>
      <c r="CH254">
        <v>8</v>
      </c>
      <c r="CI254">
        <v>56</v>
      </c>
      <c r="CJ254">
        <v>48</v>
      </c>
      <c r="CK254">
        <v>52</v>
      </c>
      <c r="CL254">
        <v>1</v>
      </c>
      <c r="CM254">
        <v>4</v>
      </c>
      <c r="CN254">
        <v>0</v>
      </c>
      <c r="CO254">
        <v>4847.875</v>
      </c>
      <c r="CP254">
        <v>38783</v>
      </c>
      <c r="CS254" t="s">
        <v>45</v>
      </c>
      <c r="CT254" t="s">
        <v>184</v>
      </c>
      <c r="CU254">
        <v>23</v>
      </c>
      <c r="CV254">
        <v>1</v>
      </c>
      <c r="CW254">
        <v>19.541095890000001</v>
      </c>
      <c r="CX254">
        <v>0.98356164000000001</v>
      </c>
    </row>
    <row r="255" spans="1:102" x14ac:dyDescent="0.35">
      <c r="A255" t="s">
        <v>990</v>
      </c>
      <c r="B255" t="s">
        <v>102</v>
      </c>
      <c r="C255" t="s">
        <v>991</v>
      </c>
      <c r="D255" t="s">
        <v>232</v>
      </c>
      <c r="E255">
        <v>1</v>
      </c>
      <c r="F255" t="s">
        <v>580</v>
      </c>
      <c r="G255" t="s">
        <v>251</v>
      </c>
      <c r="H255">
        <v>1</v>
      </c>
      <c r="I255" t="s">
        <v>232</v>
      </c>
      <c r="J255">
        <v>2</v>
      </c>
      <c r="K255" s="1">
        <v>43233</v>
      </c>
      <c r="L255">
        <v>18.560273970000001</v>
      </c>
      <c r="M255" t="s">
        <v>992</v>
      </c>
      <c r="N255">
        <v>357967</v>
      </c>
      <c r="O255" t="s">
        <v>993</v>
      </c>
      <c r="P255" t="s">
        <v>2960</v>
      </c>
      <c r="Q255" t="s">
        <v>3482</v>
      </c>
      <c r="R255">
        <v>1</v>
      </c>
      <c r="S255">
        <v>0</v>
      </c>
      <c r="T255">
        <v>1</v>
      </c>
      <c r="U255">
        <v>0</v>
      </c>
      <c r="V255">
        <v>0</v>
      </c>
      <c r="W255">
        <v>1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76</v>
      </c>
      <c r="CD255">
        <v>10</v>
      </c>
      <c r="CE255">
        <v>175</v>
      </c>
      <c r="CF255">
        <v>5</v>
      </c>
      <c r="CG255">
        <v>15</v>
      </c>
      <c r="CH255">
        <v>0</v>
      </c>
      <c r="CI255">
        <v>37</v>
      </c>
      <c r="CJ255">
        <v>36</v>
      </c>
      <c r="CK255">
        <v>12</v>
      </c>
      <c r="CL255">
        <v>0</v>
      </c>
      <c r="CM255">
        <v>0</v>
      </c>
      <c r="CN255">
        <v>0</v>
      </c>
      <c r="CO255">
        <v>2483</v>
      </c>
      <c r="CP255">
        <v>12415</v>
      </c>
    </row>
    <row r="256" spans="1:102" x14ac:dyDescent="0.35">
      <c r="A256" t="s">
        <v>994</v>
      </c>
      <c r="B256" t="s">
        <v>149</v>
      </c>
      <c r="C256" t="s">
        <v>45</v>
      </c>
      <c r="D256" t="s">
        <v>73</v>
      </c>
      <c r="E256">
        <v>1</v>
      </c>
      <c r="F256" t="s">
        <v>995</v>
      </c>
      <c r="G256" t="s">
        <v>996</v>
      </c>
      <c r="H256">
        <v>0</v>
      </c>
      <c r="I256" t="s">
        <v>73</v>
      </c>
      <c r="J256">
        <v>5</v>
      </c>
      <c r="K256" s="1">
        <v>34461</v>
      </c>
      <c r="L256">
        <v>18.573972600000001</v>
      </c>
      <c r="M256" t="s">
        <v>997</v>
      </c>
      <c r="N256">
        <v>176013</v>
      </c>
      <c r="O256" t="s">
        <v>998</v>
      </c>
      <c r="P256" t="s">
        <v>2961</v>
      </c>
      <c r="Q256" t="s">
        <v>3482</v>
      </c>
      <c r="R256">
        <v>29</v>
      </c>
      <c r="S256">
        <v>1</v>
      </c>
      <c r="T256">
        <v>0</v>
      </c>
      <c r="U256">
        <v>0</v>
      </c>
      <c r="V256">
        <v>2</v>
      </c>
      <c r="W256">
        <v>11</v>
      </c>
      <c r="X256">
        <v>9</v>
      </c>
      <c r="Y256">
        <v>0</v>
      </c>
      <c r="Z256">
        <v>0</v>
      </c>
      <c r="AA256">
        <v>0</v>
      </c>
      <c r="AB256">
        <v>2228</v>
      </c>
      <c r="AC256">
        <v>2228</v>
      </c>
      <c r="CD256">
        <v>7</v>
      </c>
      <c r="CE256">
        <v>56</v>
      </c>
      <c r="CF256">
        <v>1</v>
      </c>
      <c r="CG256">
        <v>0</v>
      </c>
      <c r="CH256">
        <v>0</v>
      </c>
      <c r="CI256">
        <v>3</v>
      </c>
      <c r="CJ256">
        <v>17</v>
      </c>
      <c r="CK256">
        <v>17</v>
      </c>
      <c r="CL256">
        <v>1</v>
      </c>
      <c r="CM256">
        <v>0</v>
      </c>
      <c r="CN256">
        <v>0</v>
      </c>
      <c r="CO256">
        <v>4441</v>
      </c>
      <c r="CP256">
        <v>4441</v>
      </c>
    </row>
    <row r="257" spans="1:102" x14ac:dyDescent="0.35">
      <c r="A257" t="s">
        <v>999</v>
      </c>
      <c r="B257" t="s">
        <v>58</v>
      </c>
      <c r="C257" t="s">
        <v>45</v>
      </c>
      <c r="D257" t="s">
        <v>38</v>
      </c>
      <c r="E257">
        <v>22</v>
      </c>
      <c r="F257" t="s">
        <v>66</v>
      </c>
      <c r="G257" t="s">
        <v>39</v>
      </c>
      <c r="H257">
        <v>0</v>
      </c>
      <c r="I257" t="s">
        <v>38</v>
      </c>
      <c r="J257">
        <v>1</v>
      </c>
      <c r="K257" s="1">
        <v>41503</v>
      </c>
      <c r="L257">
        <v>18.576712329999999</v>
      </c>
      <c r="M257" t="s">
        <v>1000</v>
      </c>
      <c r="N257">
        <v>215118</v>
      </c>
      <c r="O257" t="s">
        <v>1001</v>
      </c>
      <c r="P257" t="s">
        <v>2962</v>
      </c>
      <c r="Q257" t="s">
        <v>3482</v>
      </c>
      <c r="R257">
        <v>164</v>
      </c>
      <c r="S257">
        <v>7</v>
      </c>
      <c r="T257">
        <v>6</v>
      </c>
      <c r="U257">
        <v>1</v>
      </c>
      <c r="V257">
        <v>30</v>
      </c>
      <c r="W257">
        <v>16</v>
      </c>
      <c r="X257">
        <v>30</v>
      </c>
      <c r="Y257">
        <v>1</v>
      </c>
      <c r="Z257">
        <v>0</v>
      </c>
      <c r="AA257">
        <v>0</v>
      </c>
      <c r="AB257">
        <v>1738</v>
      </c>
      <c r="AC257">
        <v>12169</v>
      </c>
      <c r="CD257">
        <v>11</v>
      </c>
      <c r="CE257">
        <v>253</v>
      </c>
      <c r="CF257">
        <v>13</v>
      </c>
      <c r="CG257">
        <v>17</v>
      </c>
      <c r="CH257">
        <v>2</v>
      </c>
      <c r="CI257">
        <v>45</v>
      </c>
      <c r="CJ257">
        <v>28</v>
      </c>
      <c r="CK257">
        <v>36</v>
      </c>
      <c r="CL257">
        <v>1</v>
      </c>
      <c r="CM257">
        <v>0</v>
      </c>
      <c r="CN257">
        <v>0</v>
      </c>
      <c r="CO257">
        <v>1449.6923079999999</v>
      </c>
      <c r="CP257">
        <v>18846</v>
      </c>
      <c r="CS257" t="s">
        <v>45</v>
      </c>
      <c r="CT257" t="s">
        <v>1002</v>
      </c>
      <c r="CU257">
        <v>3</v>
      </c>
      <c r="CV257">
        <v>0</v>
      </c>
      <c r="CW257">
        <v>19.621689499999999</v>
      </c>
      <c r="CX257">
        <v>1.044977168</v>
      </c>
    </row>
    <row r="258" spans="1:102" x14ac:dyDescent="0.35">
      <c r="A258" t="s">
        <v>1003</v>
      </c>
      <c r="B258" t="s">
        <v>262</v>
      </c>
      <c r="C258" t="s">
        <v>1004</v>
      </c>
      <c r="D258" t="s">
        <v>73</v>
      </c>
      <c r="E258">
        <v>4</v>
      </c>
      <c r="F258" t="s">
        <v>73</v>
      </c>
      <c r="G258" t="s">
        <v>98</v>
      </c>
      <c r="H258">
        <v>0</v>
      </c>
      <c r="I258" t="s">
        <v>115</v>
      </c>
      <c r="J258">
        <v>0</v>
      </c>
      <c r="K258" s="1">
        <v>34076</v>
      </c>
      <c r="L258">
        <v>18.57945205</v>
      </c>
      <c r="M258" t="s">
        <v>1005</v>
      </c>
      <c r="N258">
        <v>45489</v>
      </c>
      <c r="O258" t="s">
        <v>1006</v>
      </c>
      <c r="P258" t="s">
        <v>2963</v>
      </c>
      <c r="Q258" t="s">
        <v>3482</v>
      </c>
      <c r="R258">
        <v>17</v>
      </c>
      <c r="S258">
        <v>0</v>
      </c>
      <c r="T258">
        <v>0</v>
      </c>
      <c r="U258">
        <v>0</v>
      </c>
      <c r="V258">
        <v>6</v>
      </c>
      <c r="W258">
        <v>4</v>
      </c>
      <c r="X258">
        <v>1</v>
      </c>
      <c r="Y258">
        <v>0</v>
      </c>
      <c r="Z258">
        <v>0</v>
      </c>
      <c r="AA258">
        <v>0</v>
      </c>
      <c r="AB258">
        <v>0</v>
      </c>
      <c r="AC258">
        <v>1022</v>
      </c>
      <c r="CD258">
        <v>8</v>
      </c>
      <c r="CE258">
        <v>168</v>
      </c>
      <c r="CF258">
        <v>1</v>
      </c>
      <c r="CG258">
        <v>8</v>
      </c>
      <c r="CH258">
        <v>0</v>
      </c>
      <c r="CI258">
        <v>20</v>
      </c>
      <c r="CJ258">
        <v>18</v>
      </c>
      <c r="CK258">
        <v>28</v>
      </c>
      <c r="CL258">
        <v>0</v>
      </c>
      <c r="CM258">
        <v>2</v>
      </c>
      <c r="CN258">
        <v>1</v>
      </c>
      <c r="CO258">
        <v>13507</v>
      </c>
      <c r="CP258">
        <v>13507</v>
      </c>
    </row>
    <row r="259" spans="1:102" x14ac:dyDescent="0.35">
      <c r="A259" t="s">
        <v>1007</v>
      </c>
      <c r="B259" t="s">
        <v>149</v>
      </c>
      <c r="C259" t="s">
        <v>1008</v>
      </c>
      <c r="D259" t="s">
        <v>38</v>
      </c>
      <c r="E259">
        <v>5</v>
      </c>
      <c r="F259" t="s">
        <v>74</v>
      </c>
      <c r="G259" t="s">
        <v>210</v>
      </c>
      <c r="H259">
        <v>4</v>
      </c>
      <c r="I259" t="s">
        <v>38</v>
      </c>
      <c r="J259">
        <v>1</v>
      </c>
      <c r="K259" s="1">
        <v>44779</v>
      </c>
      <c r="L259">
        <v>18.583333329999999</v>
      </c>
      <c r="M259" t="s">
        <v>1009</v>
      </c>
      <c r="N259">
        <v>628451</v>
      </c>
      <c r="O259" t="s">
        <v>1010</v>
      </c>
      <c r="P259" t="s">
        <v>2964</v>
      </c>
      <c r="Q259" t="s">
        <v>3482</v>
      </c>
      <c r="R259">
        <v>5</v>
      </c>
      <c r="S259">
        <v>1</v>
      </c>
      <c r="T259">
        <v>0</v>
      </c>
      <c r="U259">
        <v>0</v>
      </c>
      <c r="V259">
        <v>0</v>
      </c>
      <c r="W259">
        <v>1</v>
      </c>
      <c r="X259">
        <v>1</v>
      </c>
      <c r="Y259">
        <v>0</v>
      </c>
      <c r="Z259">
        <v>0</v>
      </c>
      <c r="AA259">
        <v>0</v>
      </c>
      <c r="AB259">
        <v>420</v>
      </c>
      <c r="AC259">
        <v>420</v>
      </c>
      <c r="CD259">
        <v>10</v>
      </c>
      <c r="CE259">
        <v>66</v>
      </c>
      <c r="CF259">
        <v>3</v>
      </c>
      <c r="CG259">
        <v>5</v>
      </c>
      <c r="CH259">
        <v>0</v>
      </c>
      <c r="CI259">
        <v>1</v>
      </c>
      <c r="CJ259">
        <v>15</v>
      </c>
      <c r="CK259">
        <v>14</v>
      </c>
      <c r="CL259">
        <v>1</v>
      </c>
      <c r="CM259">
        <v>0</v>
      </c>
      <c r="CN259">
        <v>0</v>
      </c>
      <c r="CO259">
        <v>1861.333333</v>
      </c>
      <c r="CP259">
        <v>5584</v>
      </c>
    </row>
    <row r="260" spans="1:102" x14ac:dyDescent="0.35">
      <c r="A260" t="s">
        <v>1011</v>
      </c>
      <c r="B260" t="s">
        <v>102</v>
      </c>
      <c r="C260" t="s">
        <v>45</v>
      </c>
      <c r="D260" t="s">
        <v>155</v>
      </c>
      <c r="E260">
        <v>21</v>
      </c>
      <c r="F260" t="s">
        <v>206</v>
      </c>
      <c r="G260" t="s">
        <v>54</v>
      </c>
      <c r="H260">
        <v>1</v>
      </c>
      <c r="I260" t="s">
        <v>155</v>
      </c>
      <c r="J260">
        <v>0</v>
      </c>
      <c r="K260" s="1">
        <v>34937</v>
      </c>
      <c r="L260">
        <v>18.58607306</v>
      </c>
      <c r="M260" t="s">
        <v>1012</v>
      </c>
      <c r="N260">
        <v>13509</v>
      </c>
      <c r="O260" t="s">
        <v>1013</v>
      </c>
      <c r="P260" t="s">
        <v>2965</v>
      </c>
      <c r="Q260" t="s">
        <v>3482</v>
      </c>
      <c r="R260">
        <v>194</v>
      </c>
      <c r="S260">
        <v>4</v>
      </c>
      <c r="T260">
        <v>5</v>
      </c>
      <c r="U260">
        <v>1</v>
      </c>
      <c r="V260">
        <v>30</v>
      </c>
      <c r="W260">
        <v>33</v>
      </c>
      <c r="X260">
        <v>49</v>
      </c>
      <c r="Y260">
        <v>1</v>
      </c>
      <c r="Z260">
        <v>2</v>
      </c>
      <c r="AA260">
        <v>0</v>
      </c>
      <c r="AB260">
        <v>3613</v>
      </c>
      <c r="AC260">
        <v>14450</v>
      </c>
      <c r="CD260">
        <v>8</v>
      </c>
      <c r="CE260">
        <v>598</v>
      </c>
      <c r="CF260">
        <v>49</v>
      </c>
      <c r="CG260">
        <v>19</v>
      </c>
      <c r="CH260">
        <v>1</v>
      </c>
      <c r="CI260">
        <v>89</v>
      </c>
      <c r="CJ260">
        <v>92</v>
      </c>
      <c r="CK260">
        <v>132</v>
      </c>
      <c r="CL260">
        <v>3</v>
      </c>
      <c r="CM260">
        <v>5</v>
      </c>
      <c r="CN260">
        <v>7</v>
      </c>
      <c r="CO260">
        <v>922.73469390000002</v>
      </c>
      <c r="CP260">
        <v>45214</v>
      </c>
    </row>
    <row r="261" spans="1:102" x14ac:dyDescent="0.35">
      <c r="A261" t="s">
        <v>1014</v>
      </c>
      <c r="B261" t="s">
        <v>102</v>
      </c>
      <c r="C261" t="s">
        <v>45</v>
      </c>
      <c r="D261" t="s">
        <v>86</v>
      </c>
      <c r="E261">
        <v>3</v>
      </c>
      <c r="F261" t="s">
        <v>206</v>
      </c>
      <c r="G261" t="s">
        <v>54</v>
      </c>
      <c r="H261">
        <v>1</v>
      </c>
      <c r="I261" t="s">
        <v>86</v>
      </c>
      <c r="J261">
        <v>0</v>
      </c>
      <c r="K261" s="1">
        <v>35056</v>
      </c>
      <c r="L261">
        <v>18.597031959999999</v>
      </c>
      <c r="M261" t="s">
        <v>1015</v>
      </c>
      <c r="N261">
        <v>4069</v>
      </c>
      <c r="O261" t="s">
        <v>1016</v>
      </c>
      <c r="P261" t="s">
        <v>2966</v>
      </c>
      <c r="Q261" t="s">
        <v>3482</v>
      </c>
      <c r="R261">
        <v>250</v>
      </c>
      <c r="S261">
        <v>27</v>
      </c>
      <c r="T261">
        <v>12</v>
      </c>
      <c r="U261">
        <v>0</v>
      </c>
      <c r="V261">
        <v>48</v>
      </c>
      <c r="W261">
        <v>78</v>
      </c>
      <c r="X261">
        <v>49</v>
      </c>
      <c r="Y261">
        <v>2</v>
      </c>
      <c r="Z261">
        <v>2</v>
      </c>
      <c r="AA261">
        <v>1</v>
      </c>
      <c r="AB261">
        <v>659</v>
      </c>
      <c r="AC261">
        <v>17801</v>
      </c>
      <c r="CD261">
        <v>11</v>
      </c>
      <c r="CE261">
        <v>444</v>
      </c>
      <c r="CF261">
        <v>45</v>
      </c>
      <c r="CG261">
        <v>45</v>
      </c>
      <c r="CH261">
        <v>0</v>
      </c>
      <c r="CI261">
        <v>93</v>
      </c>
      <c r="CJ261">
        <v>147</v>
      </c>
      <c r="CK261">
        <v>91</v>
      </c>
      <c r="CL261">
        <v>3</v>
      </c>
      <c r="CM261">
        <v>4</v>
      </c>
      <c r="CN261">
        <v>2</v>
      </c>
      <c r="CO261">
        <v>684.75555559999998</v>
      </c>
      <c r="CP261">
        <v>30814</v>
      </c>
      <c r="CS261" t="s">
        <v>45</v>
      </c>
      <c r="CT261" t="s">
        <v>1017</v>
      </c>
      <c r="CU261">
        <v>1</v>
      </c>
      <c r="CV261">
        <v>0</v>
      </c>
      <c r="CW261">
        <v>21.5</v>
      </c>
      <c r="CX261">
        <v>2.9029680400000002</v>
      </c>
    </row>
    <row r="262" spans="1:102" x14ac:dyDescent="0.35">
      <c r="A262" t="s">
        <v>1018</v>
      </c>
      <c r="B262" t="s">
        <v>44</v>
      </c>
      <c r="C262" t="s">
        <v>45</v>
      </c>
      <c r="D262" t="s">
        <v>123</v>
      </c>
      <c r="E262">
        <v>4</v>
      </c>
      <c r="F262" t="s">
        <v>174</v>
      </c>
      <c r="G262" t="s">
        <v>39</v>
      </c>
      <c r="H262">
        <v>0</v>
      </c>
      <c r="I262" t="s">
        <v>123</v>
      </c>
      <c r="J262">
        <v>1</v>
      </c>
      <c r="K262" s="1">
        <v>39025</v>
      </c>
      <c r="L262">
        <v>18.599771690000001</v>
      </c>
      <c r="M262" t="s">
        <v>1019</v>
      </c>
      <c r="N262">
        <v>43265</v>
      </c>
      <c r="O262" t="s">
        <v>1020</v>
      </c>
      <c r="P262" t="s">
        <v>2967</v>
      </c>
      <c r="Q262" t="s">
        <v>3482</v>
      </c>
      <c r="R262">
        <v>4</v>
      </c>
      <c r="S262">
        <v>0</v>
      </c>
      <c r="T262">
        <v>0</v>
      </c>
      <c r="U262">
        <v>0</v>
      </c>
      <c r="V262">
        <v>2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210</v>
      </c>
      <c r="CD262">
        <v>18</v>
      </c>
      <c r="CE262">
        <v>625</v>
      </c>
      <c r="CF262">
        <v>81</v>
      </c>
      <c r="CG262">
        <v>118</v>
      </c>
      <c r="CH262">
        <v>0</v>
      </c>
      <c r="CI262">
        <v>72</v>
      </c>
      <c r="CJ262">
        <v>113</v>
      </c>
      <c r="CK262">
        <v>27</v>
      </c>
      <c r="CL262">
        <v>0</v>
      </c>
      <c r="CM262">
        <v>0</v>
      </c>
      <c r="CN262">
        <v>3</v>
      </c>
      <c r="CO262">
        <v>614.51851850000003</v>
      </c>
      <c r="CP262">
        <v>49776</v>
      </c>
    </row>
    <row r="263" spans="1:102" x14ac:dyDescent="0.35">
      <c r="A263" t="s">
        <v>1021</v>
      </c>
      <c r="B263" t="s">
        <v>102</v>
      </c>
      <c r="C263" t="s">
        <v>45</v>
      </c>
      <c r="D263" t="s">
        <v>60</v>
      </c>
      <c r="E263">
        <v>1</v>
      </c>
      <c r="F263" t="s">
        <v>60</v>
      </c>
      <c r="G263" t="s">
        <v>277</v>
      </c>
      <c r="H263">
        <v>1</v>
      </c>
      <c r="I263" t="s">
        <v>52</v>
      </c>
      <c r="J263">
        <v>1</v>
      </c>
      <c r="K263" s="1">
        <v>38461</v>
      </c>
      <c r="L263">
        <v>18.60525114</v>
      </c>
      <c r="M263" t="s">
        <v>1022</v>
      </c>
      <c r="N263">
        <v>29423</v>
      </c>
      <c r="O263" t="s">
        <v>1023</v>
      </c>
      <c r="P263" t="s">
        <v>2968</v>
      </c>
      <c r="Q263" t="s">
        <v>3482</v>
      </c>
      <c r="R263">
        <v>4</v>
      </c>
      <c r="S263">
        <v>0</v>
      </c>
      <c r="T263">
        <v>0</v>
      </c>
      <c r="U263">
        <v>0</v>
      </c>
      <c r="V263">
        <v>3</v>
      </c>
      <c r="W263">
        <v>1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119</v>
      </c>
      <c r="CD263">
        <v>11</v>
      </c>
      <c r="CE263">
        <v>485</v>
      </c>
      <c r="CF263">
        <v>51</v>
      </c>
      <c r="CG263">
        <v>22</v>
      </c>
      <c r="CH263">
        <v>0</v>
      </c>
      <c r="CI263">
        <v>60</v>
      </c>
      <c r="CJ263">
        <v>70</v>
      </c>
      <c r="CK263">
        <v>37</v>
      </c>
      <c r="CL263">
        <v>1</v>
      </c>
      <c r="CM263">
        <v>0</v>
      </c>
      <c r="CN263">
        <v>2</v>
      </c>
      <c r="CO263">
        <v>746.43137249999995</v>
      </c>
      <c r="CP263">
        <v>38068</v>
      </c>
    </row>
    <row r="264" spans="1:102" x14ac:dyDescent="0.35">
      <c r="A264" t="s">
        <v>1024</v>
      </c>
      <c r="B264" t="s">
        <v>72</v>
      </c>
      <c r="C264" t="s">
        <v>1008</v>
      </c>
      <c r="D264" t="s">
        <v>113</v>
      </c>
      <c r="E264">
        <v>27</v>
      </c>
      <c r="F264" t="s">
        <v>113</v>
      </c>
      <c r="G264" t="s">
        <v>114</v>
      </c>
      <c r="H264">
        <v>2</v>
      </c>
      <c r="I264" t="s">
        <v>115</v>
      </c>
      <c r="J264">
        <v>0</v>
      </c>
      <c r="K264" s="1">
        <v>41531</v>
      </c>
      <c r="L264">
        <v>18.607990869999998</v>
      </c>
      <c r="M264" t="s">
        <v>1025</v>
      </c>
      <c r="N264">
        <v>177847</v>
      </c>
      <c r="O264" t="s">
        <v>1026</v>
      </c>
      <c r="P264" t="s">
        <v>2969</v>
      </c>
      <c r="Q264" t="s">
        <v>3482</v>
      </c>
      <c r="R264">
        <v>75</v>
      </c>
      <c r="S264">
        <v>5</v>
      </c>
      <c r="T264">
        <v>7</v>
      </c>
      <c r="U264">
        <v>0</v>
      </c>
      <c r="V264">
        <v>33</v>
      </c>
      <c r="W264">
        <v>20</v>
      </c>
      <c r="X264">
        <v>11</v>
      </c>
      <c r="Y264">
        <v>1</v>
      </c>
      <c r="Z264">
        <v>0</v>
      </c>
      <c r="AA264">
        <v>0</v>
      </c>
      <c r="AB264">
        <v>852</v>
      </c>
      <c r="AC264">
        <v>4260</v>
      </c>
      <c r="AD264" t="s">
        <v>3483</v>
      </c>
      <c r="AE264">
        <v>131</v>
      </c>
      <c r="AF264">
        <v>15</v>
      </c>
      <c r="AG264">
        <v>15</v>
      </c>
      <c r="AH264">
        <v>0</v>
      </c>
      <c r="AI264">
        <v>58</v>
      </c>
      <c r="AJ264">
        <v>58</v>
      </c>
      <c r="AK264">
        <v>15</v>
      </c>
      <c r="AL264">
        <v>0</v>
      </c>
      <c r="AM264">
        <v>0</v>
      </c>
      <c r="AN264">
        <v>5</v>
      </c>
      <c r="AO264">
        <v>441</v>
      </c>
      <c r="AP264">
        <v>6608</v>
      </c>
      <c r="AQ264" t="s">
        <v>3481</v>
      </c>
      <c r="AR264">
        <v>6</v>
      </c>
      <c r="AS264">
        <v>0</v>
      </c>
      <c r="AT264">
        <v>2</v>
      </c>
      <c r="AU264">
        <v>0</v>
      </c>
      <c r="AV264">
        <v>6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161</v>
      </c>
      <c r="CD264">
        <v>15</v>
      </c>
      <c r="CE264">
        <v>311</v>
      </c>
      <c r="CF264">
        <v>39</v>
      </c>
      <c r="CG264">
        <v>45</v>
      </c>
      <c r="CH264">
        <v>0</v>
      </c>
      <c r="CI264">
        <v>120</v>
      </c>
      <c r="CJ264">
        <v>122</v>
      </c>
      <c r="CK264">
        <v>37</v>
      </c>
      <c r="CL264">
        <v>1</v>
      </c>
      <c r="CM264">
        <v>0</v>
      </c>
      <c r="CN264">
        <v>6</v>
      </c>
      <c r="CO264">
        <v>450.7692308</v>
      </c>
      <c r="CP264">
        <v>17580</v>
      </c>
      <c r="CS264" t="s">
        <v>1008</v>
      </c>
      <c r="CT264" t="s">
        <v>1027</v>
      </c>
      <c r="CU264">
        <v>15</v>
      </c>
      <c r="CV264">
        <v>1</v>
      </c>
      <c r="CW264">
        <v>19.338812789999999</v>
      </c>
      <c r="CX264">
        <v>0.73082191500000004</v>
      </c>
    </row>
    <row r="265" spans="1:102" x14ac:dyDescent="0.35">
      <c r="A265" t="s">
        <v>1028</v>
      </c>
      <c r="B265" t="s">
        <v>85</v>
      </c>
      <c r="C265" t="s">
        <v>45</v>
      </c>
      <c r="D265" t="s">
        <v>198</v>
      </c>
      <c r="E265">
        <v>2</v>
      </c>
      <c r="F265" t="s">
        <v>96</v>
      </c>
      <c r="G265" t="s">
        <v>277</v>
      </c>
      <c r="H265">
        <v>1</v>
      </c>
      <c r="I265" t="s">
        <v>198</v>
      </c>
      <c r="J265">
        <v>1</v>
      </c>
      <c r="K265" s="1">
        <v>42501</v>
      </c>
      <c r="L265">
        <v>18.607990869999998</v>
      </c>
      <c r="M265" t="s">
        <v>1029</v>
      </c>
      <c r="N265">
        <v>331726</v>
      </c>
      <c r="O265" t="s">
        <v>1030</v>
      </c>
      <c r="P265" t="s">
        <v>2970</v>
      </c>
      <c r="Q265" t="s">
        <v>3482</v>
      </c>
      <c r="R265">
        <v>89</v>
      </c>
      <c r="S265">
        <v>26</v>
      </c>
      <c r="T265">
        <v>8</v>
      </c>
      <c r="U265">
        <v>1</v>
      </c>
      <c r="V265">
        <v>37</v>
      </c>
      <c r="W265">
        <v>27</v>
      </c>
      <c r="X265">
        <v>2</v>
      </c>
      <c r="Y265">
        <v>0</v>
      </c>
      <c r="Z265">
        <v>0</v>
      </c>
      <c r="AA265">
        <v>0</v>
      </c>
      <c r="AB265">
        <v>193</v>
      </c>
      <c r="AC265">
        <v>5024</v>
      </c>
      <c r="BQ265" t="s">
        <v>3484</v>
      </c>
      <c r="BR265">
        <v>47</v>
      </c>
      <c r="BS265">
        <v>19</v>
      </c>
      <c r="BT265">
        <v>7</v>
      </c>
      <c r="BU265">
        <v>0</v>
      </c>
      <c r="BV265">
        <v>3</v>
      </c>
      <c r="BW265">
        <v>19</v>
      </c>
      <c r="BX265">
        <v>9</v>
      </c>
      <c r="BY265">
        <v>0</v>
      </c>
      <c r="BZ265">
        <v>0</v>
      </c>
      <c r="CA265">
        <v>3</v>
      </c>
      <c r="CB265">
        <v>200</v>
      </c>
      <c r="CC265">
        <v>3805</v>
      </c>
      <c r="CD265">
        <v>16</v>
      </c>
      <c r="CE265">
        <v>332</v>
      </c>
      <c r="CF265">
        <v>154</v>
      </c>
      <c r="CG265">
        <v>40</v>
      </c>
      <c r="CH265">
        <v>2</v>
      </c>
      <c r="CI265">
        <v>76</v>
      </c>
      <c r="CJ265">
        <v>99</v>
      </c>
      <c r="CK265">
        <v>20</v>
      </c>
      <c r="CL265">
        <v>0</v>
      </c>
      <c r="CM265">
        <v>0</v>
      </c>
      <c r="CN265">
        <v>15</v>
      </c>
      <c r="CO265">
        <v>151.14285709999999</v>
      </c>
      <c r="CP265">
        <v>23276</v>
      </c>
      <c r="CS265" t="s">
        <v>45</v>
      </c>
      <c r="CT265">
        <v>43049</v>
      </c>
      <c r="CU265">
        <v>11</v>
      </c>
      <c r="CV265">
        <v>3</v>
      </c>
      <c r="CW265">
        <v>20.10525114</v>
      </c>
      <c r="CX265">
        <v>1.4972602719999999</v>
      </c>
    </row>
    <row r="266" spans="1:102" x14ac:dyDescent="0.35">
      <c r="A266" t="s">
        <v>1031</v>
      </c>
      <c r="B266" t="s">
        <v>102</v>
      </c>
      <c r="C266" t="s">
        <v>45</v>
      </c>
      <c r="D266" t="s">
        <v>86</v>
      </c>
      <c r="E266">
        <v>4</v>
      </c>
      <c r="F266" t="s">
        <v>174</v>
      </c>
      <c r="G266" t="s">
        <v>277</v>
      </c>
      <c r="H266">
        <v>1</v>
      </c>
      <c r="I266" t="s">
        <v>86</v>
      </c>
      <c r="J266">
        <v>1</v>
      </c>
      <c r="K266" s="1">
        <v>37732</v>
      </c>
      <c r="L266">
        <v>18.61894977</v>
      </c>
      <c r="M266" t="s">
        <v>1032</v>
      </c>
      <c r="N266">
        <v>3762</v>
      </c>
      <c r="O266" t="s">
        <v>1033</v>
      </c>
      <c r="P266" t="s">
        <v>2971</v>
      </c>
      <c r="Q266" t="s">
        <v>3482</v>
      </c>
      <c r="R266">
        <v>88</v>
      </c>
      <c r="S266">
        <v>4</v>
      </c>
      <c r="T266">
        <v>9</v>
      </c>
      <c r="U266">
        <v>0</v>
      </c>
      <c r="V266">
        <v>26</v>
      </c>
      <c r="W266">
        <v>15</v>
      </c>
      <c r="X266">
        <v>9</v>
      </c>
      <c r="Y266">
        <v>0</v>
      </c>
      <c r="Z266">
        <v>0</v>
      </c>
      <c r="AA266">
        <v>1</v>
      </c>
      <c r="AB266">
        <v>1471</v>
      </c>
      <c r="AC266">
        <v>5882</v>
      </c>
      <c r="CD266">
        <v>7</v>
      </c>
      <c r="CE266">
        <v>567</v>
      </c>
      <c r="CF266">
        <v>98</v>
      </c>
      <c r="CG266">
        <v>96</v>
      </c>
      <c r="CH266">
        <v>0</v>
      </c>
      <c r="CI266">
        <v>83</v>
      </c>
      <c r="CJ266">
        <v>95</v>
      </c>
      <c r="CK266">
        <v>63</v>
      </c>
      <c r="CL266">
        <v>1</v>
      </c>
      <c r="CM266">
        <v>0</v>
      </c>
      <c r="CN266">
        <v>28</v>
      </c>
      <c r="CO266">
        <v>446.12244900000002</v>
      </c>
      <c r="CP266">
        <v>43720</v>
      </c>
    </row>
    <row r="267" spans="1:102" x14ac:dyDescent="0.35">
      <c r="A267" t="s">
        <v>1034</v>
      </c>
      <c r="B267" t="s">
        <v>102</v>
      </c>
      <c r="C267" t="s">
        <v>45</v>
      </c>
      <c r="D267" t="s">
        <v>73</v>
      </c>
      <c r="E267">
        <v>3</v>
      </c>
      <c r="F267" t="s">
        <v>73</v>
      </c>
      <c r="G267" t="s">
        <v>39</v>
      </c>
      <c r="H267">
        <v>0</v>
      </c>
      <c r="I267" t="s">
        <v>60</v>
      </c>
      <c r="J267">
        <v>1</v>
      </c>
      <c r="K267" s="1">
        <v>35154</v>
      </c>
      <c r="L267">
        <v>18.621689499999999</v>
      </c>
      <c r="M267" t="s">
        <v>1035</v>
      </c>
      <c r="N267">
        <v>225922</v>
      </c>
      <c r="O267" t="s">
        <v>1036</v>
      </c>
      <c r="P267" t="s">
        <v>2972</v>
      </c>
      <c r="Q267" t="s">
        <v>3482</v>
      </c>
      <c r="R267">
        <v>4</v>
      </c>
      <c r="S267">
        <v>0</v>
      </c>
      <c r="T267">
        <v>0</v>
      </c>
      <c r="U267">
        <v>0</v>
      </c>
      <c r="V267">
        <v>2</v>
      </c>
      <c r="W267">
        <v>1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202</v>
      </c>
      <c r="CD267">
        <v>1</v>
      </c>
      <c r="CE267">
        <v>4</v>
      </c>
      <c r="CF267">
        <v>0</v>
      </c>
      <c r="CG267">
        <v>0</v>
      </c>
      <c r="CH267">
        <v>0</v>
      </c>
      <c r="CI267">
        <v>2</v>
      </c>
      <c r="CJ267">
        <v>1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202</v>
      </c>
    </row>
    <row r="268" spans="1:102" x14ac:dyDescent="0.35">
      <c r="A268" t="s">
        <v>1037</v>
      </c>
      <c r="B268" t="s">
        <v>85</v>
      </c>
      <c r="C268" t="s">
        <v>45</v>
      </c>
      <c r="D268" t="s">
        <v>81</v>
      </c>
      <c r="E268">
        <v>1</v>
      </c>
      <c r="F268" t="s">
        <v>81</v>
      </c>
      <c r="G268" t="s">
        <v>92</v>
      </c>
      <c r="H268">
        <v>0</v>
      </c>
      <c r="I268" t="s">
        <v>46</v>
      </c>
      <c r="J268">
        <v>2</v>
      </c>
      <c r="K268" s="1">
        <v>35350</v>
      </c>
      <c r="L268">
        <v>18.62442922</v>
      </c>
      <c r="M268" t="s">
        <v>1038</v>
      </c>
      <c r="N268">
        <v>3112</v>
      </c>
      <c r="O268" t="s">
        <v>1039</v>
      </c>
      <c r="P268" t="s">
        <v>2973</v>
      </c>
      <c r="Q268" t="s">
        <v>3482</v>
      </c>
      <c r="R268">
        <v>329</v>
      </c>
      <c r="S268">
        <v>90</v>
      </c>
      <c r="T268">
        <v>19</v>
      </c>
      <c r="U268">
        <v>2</v>
      </c>
      <c r="V268">
        <v>84</v>
      </c>
      <c r="W268">
        <v>76</v>
      </c>
      <c r="X268">
        <v>28</v>
      </c>
      <c r="Y268">
        <v>0</v>
      </c>
      <c r="Z268">
        <v>1</v>
      </c>
      <c r="AA268">
        <v>16</v>
      </c>
      <c r="AB268">
        <v>243</v>
      </c>
      <c r="AC268">
        <v>21841</v>
      </c>
      <c r="CD268">
        <v>13</v>
      </c>
      <c r="CE268">
        <v>494</v>
      </c>
      <c r="CF268">
        <v>143</v>
      </c>
      <c r="CG268">
        <v>33</v>
      </c>
      <c r="CH268">
        <v>3</v>
      </c>
      <c r="CI268">
        <v>123</v>
      </c>
      <c r="CJ268">
        <v>130</v>
      </c>
      <c r="CK268">
        <v>39</v>
      </c>
      <c r="CL268">
        <v>0</v>
      </c>
      <c r="CM268">
        <v>3</v>
      </c>
      <c r="CN268">
        <v>31</v>
      </c>
      <c r="CO268">
        <v>229.5174825</v>
      </c>
      <c r="CP268">
        <v>32821</v>
      </c>
      <c r="CS268" t="s">
        <v>45</v>
      </c>
      <c r="CT268" t="s">
        <v>130</v>
      </c>
      <c r="CU268">
        <v>5</v>
      </c>
      <c r="CV268">
        <v>0</v>
      </c>
      <c r="CW268">
        <v>24.96050228</v>
      </c>
      <c r="CX268">
        <v>6.3360730629999997</v>
      </c>
    </row>
    <row r="269" spans="1:102" x14ac:dyDescent="0.35">
      <c r="A269" t="s">
        <v>1040</v>
      </c>
      <c r="B269" t="s">
        <v>168</v>
      </c>
      <c r="C269" t="s">
        <v>45</v>
      </c>
      <c r="D269" t="s">
        <v>74</v>
      </c>
      <c r="E269">
        <v>22</v>
      </c>
      <c r="F269" t="s">
        <v>108</v>
      </c>
      <c r="G269" t="s">
        <v>114</v>
      </c>
      <c r="H269">
        <v>2</v>
      </c>
      <c r="I269" t="s">
        <v>74</v>
      </c>
      <c r="J269">
        <v>0</v>
      </c>
      <c r="K269" s="1">
        <v>33874</v>
      </c>
      <c r="L269">
        <v>18.627168950000002</v>
      </c>
      <c r="M269" t="s">
        <v>1041</v>
      </c>
      <c r="N269">
        <v>3222</v>
      </c>
      <c r="O269" t="s">
        <v>1042</v>
      </c>
      <c r="P269" t="s">
        <v>2974</v>
      </c>
      <c r="Q269" t="s">
        <v>3482</v>
      </c>
      <c r="R269">
        <v>343</v>
      </c>
      <c r="S269">
        <v>54</v>
      </c>
      <c r="T269">
        <v>26</v>
      </c>
      <c r="U269">
        <v>0</v>
      </c>
      <c r="V269">
        <v>56</v>
      </c>
      <c r="W269">
        <v>93</v>
      </c>
      <c r="X269">
        <v>33</v>
      </c>
      <c r="Y269">
        <v>0</v>
      </c>
      <c r="Z269">
        <v>0</v>
      </c>
      <c r="AA269">
        <v>1</v>
      </c>
      <c r="AB269">
        <v>469</v>
      </c>
      <c r="AC269">
        <v>25335</v>
      </c>
      <c r="CD269">
        <v>11</v>
      </c>
      <c r="CE269">
        <v>565</v>
      </c>
      <c r="CF269">
        <v>101</v>
      </c>
      <c r="CG269">
        <v>51</v>
      </c>
      <c r="CH269">
        <v>0</v>
      </c>
      <c r="CI269">
        <v>136</v>
      </c>
      <c r="CJ269">
        <v>179</v>
      </c>
      <c r="CK269">
        <v>56</v>
      </c>
      <c r="CL269">
        <v>0</v>
      </c>
      <c r="CM269">
        <v>1</v>
      </c>
      <c r="CN269">
        <v>1</v>
      </c>
      <c r="CO269">
        <v>374.75247519999999</v>
      </c>
      <c r="CP269">
        <v>37850</v>
      </c>
      <c r="CS269" t="s">
        <v>45</v>
      </c>
      <c r="CT269" t="s">
        <v>1043</v>
      </c>
      <c r="CU269">
        <v>23</v>
      </c>
      <c r="CV269">
        <v>4</v>
      </c>
      <c r="CW269">
        <v>21.132648400000001</v>
      </c>
      <c r="CX269">
        <v>2.5054794519999999</v>
      </c>
    </row>
    <row r="270" spans="1:102" x14ac:dyDescent="0.35">
      <c r="A270" t="s">
        <v>1044</v>
      </c>
      <c r="B270" t="s">
        <v>58</v>
      </c>
      <c r="C270" t="s">
        <v>45</v>
      </c>
      <c r="D270" t="s">
        <v>41</v>
      </c>
      <c r="E270">
        <v>5</v>
      </c>
      <c r="F270" t="s">
        <v>206</v>
      </c>
      <c r="G270" t="s">
        <v>98</v>
      </c>
      <c r="H270">
        <v>0</v>
      </c>
      <c r="I270" t="s">
        <v>41</v>
      </c>
      <c r="J270">
        <v>0</v>
      </c>
      <c r="K270" s="1">
        <v>42119</v>
      </c>
      <c r="L270">
        <v>18.646347030000001</v>
      </c>
      <c r="M270" t="s">
        <v>1045</v>
      </c>
      <c r="N270">
        <v>264220</v>
      </c>
      <c r="O270" t="s">
        <v>1046</v>
      </c>
      <c r="P270" t="s">
        <v>2975</v>
      </c>
      <c r="Q270" t="s">
        <v>3482</v>
      </c>
      <c r="R270">
        <v>5</v>
      </c>
      <c r="S270">
        <v>0</v>
      </c>
      <c r="T270">
        <v>0</v>
      </c>
      <c r="U270">
        <v>0</v>
      </c>
      <c r="V270">
        <v>1</v>
      </c>
      <c r="W270">
        <v>1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415</v>
      </c>
      <c r="CD270">
        <v>11</v>
      </c>
      <c r="CE270">
        <v>260</v>
      </c>
      <c r="CF270">
        <v>14</v>
      </c>
      <c r="CG270">
        <v>4</v>
      </c>
      <c r="CH270">
        <v>2</v>
      </c>
      <c r="CI270">
        <v>17</v>
      </c>
      <c r="CJ270">
        <v>34</v>
      </c>
      <c r="CK270">
        <v>23</v>
      </c>
      <c r="CL270">
        <v>1</v>
      </c>
      <c r="CM270">
        <v>2</v>
      </c>
      <c r="CN270">
        <v>0</v>
      </c>
      <c r="CO270">
        <v>1519.5714290000001</v>
      </c>
      <c r="CP270">
        <v>21274</v>
      </c>
    </row>
    <row r="271" spans="1:102" x14ac:dyDescent="0.35">
      <c r="A271" t="s">
        <v>1047</v>
      </c>
      <c r="B271" t="s">
        <v>102</v>
      </c>
      <c r="C271" t="s">
        <v>169</v>
      </c>
      <c r="D271" t="s">
        <v>80</v>
      </c>
      <c r="E271">
        <v>1</v>
      </c>
      <c r="F271" t="s">
        <v>46</v>
      </c>
      <c r="G271" t="s">
        <v>362</v>
      </c>
      <c r="H271">
        <v>5</v>
      </c>
      <c r="I271" t="s">
        <v>80</v>
      </c>
      <c r="J271">
        <v>1</v>
      </c>
      <c r="K271" s="1">
        <v>44703</v>
      </c>
      <c r="L271">
        <v>18.654566209999999</v>
      </c>
      <c r="M271" t="s">
        <v>1048</v>
      </c>
      <c r="N271">
        <v>612749</v>
      </c>
      <c r="O271" t="s">
        <v>1049</v>
      </c>
      <c r="P271" t="s">
        <v>2976</v>
      </c>
      <c r="Q271" t="s">
        <v>3482</v>
      </c>
      <c r="R271">
        <v>1</v>
      </c>
      <c r="S271">
        <v>0</v>
      </c>
      <c r="T271">
        <v>0</v>
      </c>
      <c r="U271">
        <v>0</v>
      </c>
      <c r="V271">
        <v>1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12</v>
      </c>
      <c r="CD271">
        <v>7</v>
      </c>
      <c r="CE271">
        <v>67</v>
      </c>
      <c r="CF271">
        <v>3</v>
      </c>
      <c r="CG271">
        <v>3</v>
      </c>
      <c r="CH271">
        <v>1</v>
      </c>
      <c r="CI271">
        <v>9</v>
      </c>
      <c r="CJ271">
        <v>16</v>
      </c>
      <c r="CK271">
        <v>16</v>
      </c>
      <c r="CL271">
        <v>0</v>
      </c>
      <c r="CM271">
        <v>0</v>
      </c>
      <c r="CN271">
        <v>0</v>
      </c>
      <c r="CO271">
        <v>1679.666667</v>
      </c>
      <c r="CP271">
        <v>5039</v>
      </c>
    </row>
    <row r="272" spans="1:102" x14ac:dyDescent="0.35">
      <c r="A272" t="s">
        <v>1050</v>
      </c>
      <c r="B272" t="s">
        <v>102</v>
      </c>
      <c r="C272" t="s">
        <v>45</v>
      </c>
      <c r="D272" t="s">
        <v>46</v>
      </c>
      <c r="E272">
        <v>2</v>
      </c>
      <c r="F272" t="s">
        <v>174</v>
      </c>
      <c r="G272" t="s">
        <v>75</v>
      </c>
      <c r="H272">
        <v>2</v>
      </c>
      <c r="I272" t="s">
        <v>46</v>
      </c>
      <c r="J272">
        <v>1</v>
      </c>
      <c r="K272" s="1">
        <v>43205</v>
      </c>
      <c r="L272">
        <v>18.654566209999999</v>
      </c>
      <c r="M272" t="s">
        <v>1051</v>
      </c>
      <c r="N272">
        <v>340329</v>
      </c>
      <c r="O272" t="s">
        <v>1052</v>
      </c>
      <c r="P272" t="s">
        <v>2977</v>
      </c>
      <c r="Q272" t="s">
        <v>3482</v>
      </c>
      <c r="R272">
        <v>94</v>
      </c>
      <c r="S272">
        <v>11</v>
      </c>
      <c r="T272">
        <v>3</v>
      </c>
      <c r="U272">
        <v>0</v>
      </c>
      <c r="V272">
        <v>38</v>
      </c>
      <c r="W272">
        <v>33</v>
      </c>
      <c r="X272">
        <v>3</v>
      </c>
      <c r="Y272">
        <v>0</v>
      </c>
      <c r="Z272">
        <v>0</v>
      </c>
      <c r="AA272">
        <v>0</v>
      </c>
      <c r="AB272">
        <v>460</v>
      </c>
      <c r="AC272">
        <v>5060</v>
      </c>
      <c r="CD272">
        <v>9</v>
      </c>
      <c r="CE272">
        <v>191</v>
      </c>
      <c r="CF272">
        <v>39</v>
      </c>
      <c r="CG272">
        <v>23</v>
      </c>
      <c r="CH272">
        <v>0</v>
      </c>
      <c r="CI272">
        <v>56</v>
      </c>
      <c r="CJ272">
        <v>59</v>
      </c>
      <c r="CK272">
        <v>11</v>
      </c>
      <c r="CL272">
        <v>0</v>
      </c>
      <c r="CM272">
        <v>1</v>
      </c>
      <c r="CN272">
        <v>4</v>
      </c>
      <c r="CO272">
        <v>310.48717950000002</v>
      </c>
      <c r="CP272">
        <v>12109</v>
      </c>
    </row>
    <row r="273" spans="1:102" x14ac:dyDescent="0.35">
      <c r="A273" t="s">
        <v>1053</v>
      </c>
      <c r="B273" t="s">
        <v>102</v>
      </c>
      <c r="C273" t="s">
        <v>45</v>
      </c>
      <c r="D273" t="s">
        <v>86</v>
      </c>
      <c r="E273">
        <v>3</v>
      </c>
      <c r="F273" t="s">
        <v>1054</v>
      </c>
      <c r="G273" t="s">
        <v>92</v>
      </c>
      <c r="H273">
        <v>0</v>
      </c>
      <c r="I273" t="s">
        <v>86</v>
      </c>
      <c r="J273">
        <v>2</v>
      </c>
      <c r="K273" s="1">
        <v>44618</v>
      </c>
      <c r="L273">
        <v>18.657305940000001</v>
      </c>
      <c r="M273" t="s">
        <v>1055</v>
      </c>
      <c r="N273">
        <v>696589</v>
      </c>
      <c r="O273" t="s">
        <v>1056</v>
      </c>
      <c r="P273" t="s">
        <v>2978</v>
      </c>
      <c r="Q273" t="s">
        <v>3482</v>
      </c>
      <c r="R273">
        <v>3</v>
      </c>
      <c r="S273">
        <v>0</v>
      </c>
      <c r="T273">
        <v>0</v>
      </c>
      <c r="U273">
        <v>0</v>
      </c>
      <c r="V273">
        <v>2</v>
      </c>
      <c r="W273">
        <v>1</v>
      </c>
      <c r="X273">
        <v>1</v>
      </c>
      <c r="Y273">
        <v>0</v>
      </c>
      <c r="Z273">
        <v>0</v>
      </c>
      <c r="AA273">
        <v>0</v>
      </c>
      <c r="AB273">
        <v>0</v>
      </c>
      <c r="AC273">
        <v>91</v>
      </c>
      <c r="CD273">
        <v>8</v>
      </c>
      <c r="CE273">
        <v>71</v>
      </c>
      <c r="CF273">
        <v>5</v>
      </c>
      <c r="CG273">
        <v>5</v>
      </c>
      <c r="CH273">
        <v>0</v>
      </c>
      <c r="CI273">
        <v>13</v>
      </c>
      <c r="CJ273">
        <v>19</v>
      </c>
      <c r="CK273">
        <v>20</v>
      </c>
      <c r="CL273">
        <v>1</v>
      </c>
      <c r="CM273">
        <v>0</v>
      </c>
      <c r="CN273">
        <v>0</v>
      </c>
      <c r="CO273">
        <v>996.6</v>
      </c>
      <c r="CP273">
        <v>4983</v>
      </c>
    </row>
    <row r="274" spans="1:102" x14ac:dyDescent="0.35">
      <c r="A274" t="s">
        <v>1057</v>
      </c>
      <c r="B274" t="s">
        <v>149</v>
      </c>
      <c r="C274" t="s">
        <v>45</v>
      </c>
      <c r="D274" t="s">
        <v>155</v>
      </c>
      <c r="E274">
        <v>10</v>
      </c>
      <c r="F274" t="s">
        <v>68</v>
      </c>
      <c r="G274" t="s">
        <v>119</v>
      </c>
      <c r="H274">
        <v>4</v>
      </c>
      <c r="I274" t="s">
        <v>155</v>
      </c>
      <c r="J274">
        <v>0</v>
      </c>
      <c r="K274" s="1">
        <v>39011</v>
      </c>
      <c r="L274">
        <v>18.657305940000001</v>
      </c>
      <c r="M274" t="s">
        <v>1058</v>
      </c>
      <c r="N274">
        <v>45274</v>
      </c>
      <c r="O274" t="s">
        <v>1059</v>
      </c>
      <c r="P274" t="s">
        <v>2979</v>
      </c>
      <c r="Q274" t="s">
        <v>3482</v>
      </c>
      <c r="R274">
        <v>37</v>
      </c>
      <c r="S274">
        <v>2</v>
      </c>
      <c r="T274">
        <v>6</v>
      </c>
      <c r="U274">
        <v>0</v>
      </c>
      <c r="V274">
        <v>1</v>
      </c>
      <c r="W274">
        <v>5</v>
      </c>
      <c r="X274">
        <v>5</v>
      </c>
      <c r="Y274">
        <v>0</v>
      </c>
      <c r="Z274">
        <v>0</v>
      </c>
      <c r="AA274">
        <v>0</v>
      </c>
      <c r="AB274">
        <v>1548</v>
      </c>
      <c r="AC274">
        <v>3095</v>
      </c>
      <c r="CD274">
        <v>7</v>
      </c>
      <c r="CE274">
        <v>59</v>
      </c>
      <c r="CF274">
        <v>3</v>
      </c>
      <c r="CG274">
        <v>6</v>
      </c>
      <c r="CH274">
        <v>0</v>
      </c>
      <c r="CI274">
        <v>6</v>
      </c>
      <c r="CJ274">
        <v>13</v>
      </c>
      <c r="CK274">
        <v>7</v>
      </c>
      <c r="CL274">
        <v>0</v>
      </c>
      <c r="CM274">
        <v>0</v>
      </c>
      <c r="CN274">
        <v>0</v>
      </c>
      <c r="CO274">
        <v>1521.666667</v>
      </c>
      <c r="CP274">
        <v>4565</v>
      </c>
    </row>
    <row r="275" spans="1:102" x14ac:dyDescent="0.35">
      <c r="A275" t="s">
        <v>1060</v>
      </c>
      <c r="B275" t="s">
        <v>262</v>
      </c>
      <c r="C275" t="s">
        <v>45</v>
      </c>
      <c r="D275" t="s">
        <v>170</v>
      </c>
      <c r="E275">
        <v>3</v>
      </c>
      <c r="F275" t="s">
        <v>170</v>
      </c>
      <c r="G275" t="s">
        <v>251</v>
      </c>
      <c r="H275">
        <v>1</v>
      </c>
      <c r="I275" t="s">
        <v>174</v>
      </c>
      <c r="J275">
        <v>2</v>
      </c>
      <c r="K275" s="1">
        <v>36522</v>
      </c>
      <c r="L275">
        <v>18.657305940000001</v>
      </c>
      <c r="M275" t="s">
        <v>1061</v>
      </c>
      <c r="N275">
        <v>34614</v>
      </c>
      <c r="O275" t="s">
        <v>1062</v>
      </c>
      <c r="P275" t="s">
        <v>2980</v>
      </c>
      <c r="Q275" t="s">
        <v>3482</v>
      </c>
      <c r="R275">
        <v>3</v>
      </c>
      <c r="S275">
        <v>0</v>
      </c>
      <c r="T275">
        <v>0</v>
      </c>
      <c r="U275">
        <v>0</v>
      </c>
      <c r="V275">
        <v>3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64</v>
      </c>
      <c r="CD275">
        <v>9</v>
      </c>
      <c r="CE275">
        <v>296</v>
      </c>
      <c r="CF275">
        <v>22</v>
      </c>
      <c r="CG275">
        <v>12</v>
      </c>
      <c r="CH275">
        <v>2</v>
      </c>
      <c r="CI275">
        <v>88</v>
      </c>
      <c r="CJ275">
        <v>79</v>
      </c>
      <c r="CK275">
        <v>17</v>
      </c>
      <c r="CL275">
        <v>0</v>
      </c>
      <c r="CM275">
        <v>0</v>
      </c>
      <c r="CN275">
        <v>0</v>
      </c>
      <c r="CO275">
        <v>870.36363640000002</v>
      </c>
      <c r="CP275">
        <v>19148</v>
      </c>
    </row>
    <row r="276" spans="1:102" x14ac:dyDescent="0.35">
      <c r="A276" t="s">
        <v>1063</v>
      </c>
      <c r="B276" t="s">
        <v>44</v>
      </c>
      <c r="C276" t="s">
        <v>45</v>
      </c>
      <c r="D276" t="s">
        <v>237</v>
      </c>
      <c r="E276">
        <v>13</v>
      </c>
      <c r="F276" t="s">
        <v>115</v>
      </c>
      <c r="G276" t="s">
        <v>42</v>
      </c>
      <c r="H276">
        <v>3</v>
      </c>
      <c r="I276" t="s">
        <v>237</v>
      </c>
      <c r="J276">
        <v>0</v>
      </c>
      <c r="K276" s="1">
        <v>44558</v>
      </c>
      <c r="L276">
        <v>18.660045660000002</v>
      </c>
      <c r="M276" t="s">
        <v>1064</v>
      </c>
      <c r="N276">
        <v>672381</v>
      </c>
      <c r="O276" t="s">
        <v>1065</v>
      </c>
      <c r="P276" t="s">
        <v>2981</v>
      </c>
      <c r="Q276" t="s">
        <v>3482</v>
      </c>
      <c r="R276">
        <v>13</v>
      </c>
      <c r="S276">
        <v>0</v>
      </c>
      <c r="T276">
        <v>1</v>
      </c>
      <c r="U276">
        <v>0</v>
      </c>
      <c r="V276">
        <v>13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208</v>
      </c>
      <c r="CD276">
        <v>7</v>
      </c>
      <c r="CE276">
        <v>75</v>
      </c>
      <c r="CF276">
        <v>22</v>
      </c>
      <c r="CG276">
        <v>11</v>
      </c>
      <c r="CH276">
        <v>0</v>
      </c>
      <c r="CI276">
        <v>26</v>
      </c>
      <c r="CJ276">
        <v>17</v>
      </c>
      <c r="CK276">
        <v>7</v>
      </c>
      <c r="CL276">
        <v>0</v>
      </c>
      <c r="CM276">
        <v>1</v>
      </c>
      <c r="CN276">
        <v>2</v>
      </c>
      <c r="CO276">
        <v>209.72727269999999</v>
      </c>
      <c r="CP276">
        <v>4614</v>
      </c>
    </row>
    <row r="277" spans="1:102" x14ac:dyDescent="0.35">
      <c r="A277" t="s">
        <v>1066</v>
      </c>
      <c r="B277" t="s">
        <v>72</v>
      </c>
      <c r="C277" t="s">
        <v>345</v>
      </c>
      <c r="D277" t="s">
        <v>96</v>
      </c>
      <c r="E277">
        <v>1</v>
      </c>
      <c r="F277" t="s">
        <v>96</v>
      </c>
      <c r="G277" t="s">
        <v>1067</v>
      </c>
      <c r="H277">
        <v>4</v>
      </c>
      <c r="I277" t="s">
        <v>115</v>
      </c>
      <c r="J277">
        <v>3</v>
      </c>
      <c r="K277" s="1">
        <v>43484</v>
      </c>
      <c r="L277">
        <v>18.660045660000002</v>
      </c>
      <c r="M277" t="s">
        <v>1068</v>
      </c>
      <c r="N277">
        <v>400831</v>
      </c>
      <c r="O277" t="s">
        <v>1069</v>
      </c>
      <c r="P277" t="s">
        <v>2982</v>
      </c>
      <c r="Q277" t="s">
        <v>3482</v>
      </c>
      <c r="R277">
        <v>1</v>
      </c>
      <c r="S277">
        <v>0</v>
      </c>
      <c r="T277">
        <v>0</v>
      </c>
      <c r="U277">
        <v>0</v>
      </c>
      <c r="V277">
        <v>1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4</v>
      </c>
      <c r="CD277">
        <v>14</v>
      </c>
      <c r="CE277">
        <v>139</v>
      </c>
      <c r="CF277">
        <v>30</v>
      </c>
      <c r="CG277">
        <v>16</v>
      </c>
      <c r="CH277">
        <v>0</v>
      </c>
      <c r="CI277">
        <v>44</v>
      </c>
      <c r="CJ277">
        <v>42</v>
      </c>
      <c r="CK277">
        <v>11</v>
      </c>
      <c r="CL277">
        <v>0</v>
      </c>
      <c r="CM277">
        <v>0</v>
      </c>
      <c r="CN277">
        <v>0</v>
      </c>
      <c r="CO277">
        <v>283.8666667</v>
      </c>
      <c r="CP277">
        <v>8516</v>
      </c>
    </row>
    <row r="278" spans="1:102" x14ac:dyDescent="0.35">
      <c r="A278" t="s">
        <v>1070</v>
      </c>
      <c r="B278" t="s">
        <v>102</v>
      </c>
      <c r="C278" t="s">
        <v>36</v>
      </c>
      <c r="D278" t="s">
        <v>155</v>
      </c>
      <c r="E278">
        <v>1</v>
      </c>
      <c r="F278" t="s">
        <v>155</v>
      </c>
      <c r="G278" t="s">
        <v>98</v>
      </c>
      <c r="H278">
        <v>0</v>
      </c>
      <c r="I278" t="s">
        <v>115</v>
      </c>
      <c r="J278">
        <v>0</v>
      </c>
      <c r="K278" s="1">
        <v>34094</v>
      </c>
      <c r="L278">
        <v>18.66278539</v>
      </c>
      <c r="M278" t="s">
        <v>1071</v>
      </c>
      <c r="N278">
        <v>226944</v>
      </c>
      <c r="O278" t="s">
        <v>1072</v>
      </c>
      <c r="P278" t="s">
        <v>2983</v>
      </c>
      <c r="Q278" t="s">
        <v>3482</v>
      </c>
      <c r="R278">
        <v>6</v>
      </c>
      <c r="S278">
        <v>0</v>
      </c>
      <c r="T278">
        <v>0</v>
      </c>
      <c r="U278">
        <v>0</v>
      </c>
      <c r="V278">
        <v>2</v>
      </c>
      <c r="W278">
        <v>2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310</v>
      </c>
      <c r="CD278">
        <v>1</v>
      </c>
      <c r="CE278">
        <v>6</v>
      </c>
      <c r="CF278">
        <v>0</v>
      </c>
      <c r="CG278">
        <v>0</v>
      </c>
      <c r="CH278">
        <v>0</v>
      </c>
      <c r="CI278">
        <v>2</v>
      </c>
      <c r="CJ278">
        <v>2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310</v>
      </c>
    </row>
    <row r="279" spans="1:102" x14ac:dyDescent="0.35">
      <c r="A279" t="s">
        <v>1073</v>
      </c>
      <c r="B279" t="s">
        <v>149</v>
      </c>
      <c r="C279" t="s">
        <v>1074</v>
      </c>
      <c r="D279" t="s">
        <v>46</v>
      </c>
      <c r="E279">
        <v>1</v>
      </c>
      <c r="F279" t="s">
        <v>46</v>
      </c>
      <c r="G279" t="s">
        <v>251</v>
      </c>
      <c r="H279">
        <v>1</v>
      </c>
      <c r="I279" t="s">
        <v>113</v>
      </c>
      <c r="J279">
        <v>2</v>
      </c>
      <c r="K279" s="1">
        <v>40930</v>
      </c>
      <c r="L279">
        <v>18.66278539</v>
      </c>
      <c r="M279" t="s">
        <v>1075</v>
      </c>
      <c r="N279">
        <v>122721</v>
      </c>
      <c r="O279" t="s">
        <v>1076</v>
      </c>
      <c r="P279" t="s">
        <v>2984</v>
      </c>
      <c r="Q279" t="s">
        <v>3482</v>
      </c>
      <c r="R279">
        <v>1</v>
      </c>
      <c r="S279">
        <v>0</v>
      </c>
      <c r="T279">
        <v>0</v>
      </c>
      <c r="U279">
        <v>0</v>
      </c>
      <c r="V279">
        <v>1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44</v>
      </c>
      <c r="CD279">
        <v>16</v>
      </c>
      <c r="CE279">
        <v>284</v>
      </c>
      <c r="CF279">
        <v>16</v>
      </c>
      <c r="CG279">
        <v>17</v>
      </c>
      <c r="CH279">
        <v>1</v>
      </c>
      <c r="CI279">
        <v>53</v>
      </c>
      <c r="CJ279">
        <v>57</v>
      </c>
      <c r="CK279">
        <v>25</v>
      </c>
      <c r="CL279">
        <v>0</v>
      </c>
      <c r="CM279">
        <v>0</v>
      </c>
      <c r="CN279">
        <v>0</v>
      </c>
      <c r="CO279">
        <v>1303.5625</v>
      </c>
      <c r="CP279">
        <v>20857</v>
      </c>
      <c r="CS279" t="s">
        <v>1074</v>
      </c>
      <c r="CT279" t="s">
        <v>1077</v>
      </c>
      <c r="CU279">
        <v>6</v>
      </c>
      <c r="CV279">
        <v>0</v>
      </c>
      <c r="CW279">
        <v>26.038356159999999</v>
      </c>
      <c r="CX279">
        <v>7.3755707739999998</v>
      </c>
    </row>
    <row r="280" spans="1:102" x14ac:dyDescent="0.35">
      <c r="A280" t="s">
        <v>1078</v>
      </c>
      <c r="B280" t="s">
        <v>85</v>
      </c>
      <c r="C280" t="s">
        <v>45</v>
      </c>
      <c r="D280" t="s">
        <v>41</v>
      </c>
      <c r="E280">
        <v>1</v>
      </c>
      <c r="F280" t="s">
        <v>41</v>
      </c>
      <c r="G280" t="s">
        <v>362</v>
      </c>
      <c r="H280">
        <v>5</v>
      </c>
      <c r="I280" t="s">
        <v>108</v>
      </c>
      <c r="J280">
        <v>1</v>
      </c>
      <c r="K280" s="1">
        <v>35553</v>
      </c>
      <c r="L280">
        <v>18.669406389999999</v>
      </c>
      <c r="M280" t="s">
        <v>1079</v>
      </c>
      <c r="N280">
        <v>66498</v>
      </c>
      <c r="O280" t="s">
        <v>1080</v>
      </c>
      <c r="P280" t="s">
        <v>2985</v>
      </c>
      <c r="Q280" t="s">
        <v>3482</v>
      </c>
      <c r="R280">
        <v>1</v>
      </c>
      <c r="S280">
        <v>0</v>
      </c>
      <c r="T280">
        <v>0</v>
      </c>
      <c r="U280">
        <v>0</v>
      </c>
      <c r="V280">
        <v>1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1</v>
      </c>
      <c r="CD280">
        <v>5</v>
      </c>
      <c r="CE280">
        <v>5</v>
      </c>
      <c r="CF280">
        <v>0</v>
      </c>
      <c r="CG280">
        <v>0</v>
      </c>
      <c r="CH280">
        <v>0</v>
      </c>
      <c r="CI280">
        <v>3</v>
      </c>
      <c r="CJ280">
        <v>1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182</v>
      </c>
    </row>
    <row r="281" spans="1:102" x14ac:dyDescent="0.35">
      <c r="A281" t="s">
        <v>1081</v>
      </c>
      <c r="B281" t="s">
        <v>262</v>
      </c>
      <c r="C281" t="s">
        <v>287</v>
      </c>
      <c r="D281" t="s">
        <v>46</v>
      </c>
      <c r="E281">
        <v>1</v>
      </c>
      <c r="F281" t="s">
        <v>46</v>
      </c>
      <c r="G281" t="s">
        <v>98</v>
      </c>
      <c r="H281">
        <v>0</v>
      </c>
      <c r="I281" t="s">
        <v>96</v>
      </c>
      <c r="J281">
        <v>0</v>
      </c>
      <c r="K281" s="1">
        <v>36169</v>
      </c>
      <c r="L281">
        <v>18.669406389999999</v>
      </c>
      <c r="M281" t="s">
        <v>1082</v>
      </c>
      <c r="N281">
        <v>12626</v>
      </c>
      <c r="O281" t="s">
        <v>1083</v>
      </c>
      <c r="P281" t="s">
        <v>2986</v>
      </c>
      <c r="Q281" t="s">
        <v>3482</v>
      </c>
      <c r="R281">
        <v>1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90</v>
      </c>
      <c r="CD281">
        <v>13</v>
      </c>
      <c r="CE281">
        <v>282</v>
      </c>
      <c r="CF281">
        <v>11</v>
      </c>
      <c r="CG281">
        <v>14</v>
      </c>
      <c r="CH281">
        <v>0</v>
      </c>
      <c r="CI281">
        <v>42</v>
      </c>
      <c r="CJ281">
        <v>38</v>
      </c>
      <c r="CK281">
        <v>27</v>
      </c>
      <c r="CL281">
        <v>1</v>
      </c>
      <c r="CM281">
        <v>2</v>
      </c>
      <c r="CN281">
        <v>3</v>
      </c>
      <c r="CO281">
        <v>1960.909091</v>
      </c>
      <c r="CP281">
        <v>21570</v>
      </c>
    </row>
    <row r="282" spans="1:102" x14ac:dyDescent="0.35">
      <c r="A282" t="s">
        <v>1084</v>
      </c>
      <c r="B282" t="s">
        <v>44</v>
      </c>
      <c r="C282" t="s">
        <v>345</v>
      </c>
      <c r="D282" t="s">
        <v>52</v>
      </c>
      <c r="E282">
        <v>4</v>
      </c>
      <c r="F282" t="s">
        <v>198</v>
      </c>
      <c r="G282" t="s">
        <v>114</v>
      </c>
      <c r="H282">
        <v>2</v>
      </c>
      <c r="I282" t="s">
        <v>52</v>
      </c>
      <c r="J282">
        <v>0</v>
      </c>
      <c r="K282" s="1">
        <v>44317</v>
      </c>
      <c r="L282">
        <v>18.669406389999999</v>
      </c>
      <c r="M282" t="s">
        <v>1085</v>
      </c>
      <c r="N282">
        <v>559263</v>
      </c>
      <c r="O282" t="s">
        <v>1086</v>
      </c>
      <c r="P282" t="s">
        <v>2987</v>
      </c>
      <c r="Q282" t="s">
        <v>3482</v>
      </c>
      <c r="R282">
        <v>13</v>
      </c>
      <c r="S282">
        <v>3</v>
      </c>
      <c r="T282">
        <v>0</v>
      </c>
      <c r="U282">
        <v>0</v>
      </c>
      <c r="V282">
        <v>7</v>
      </c>
      <c r="W282">
        <v>4</v>
      </c>
      <c r="X282">
        <v>0</v>
      </c>
      <c r="Y282">
        <v>0</v>
      </c>
      <c r="Z282">
        <v>0</v>
      </c>
      <c r="AA282">
        <v>0</v>
      </c>
      <c r="AB282">
        <v>174</v>
      </c>
      <c r="AC282">
        <v>522</v>
      </c>
      <c r="CD282">
        <v>10</v>
      </c>
      <c r="CE282">
        <v>138</v>
      </c>
      <c r="CF282">
        <v>47</v>
      </c>
      <c r="CG282">
        <v>27</v>
      </c>
      <c r="CH282">
        <v>0</v>
      </c>
      <c r="CI282">
        <v>28</v>
      </c>
      <c r="CJ282">
        <v>23</v>
      </c>
      <c r="CK282">
        <v>14</v>
      </c>
      <c r="CL282">
        <v>0</v>
      </c>
      <c r="CM282">
        <v>0</v>
      </c>
      <c r="CN282">
        <v>2</v>
      </c>
      <c r="CO282">
        <v>215.25531910000001</v>
      </c>
      <c r="CP282">
        <v>10117</v>
      </c>
    </row>
    <row r="283" spans="1:102" x14ac:dyDescent="0.35">
      <c r="A283" t="s">
        <v>1087</v>
      </c>
      <c r="B283" t="s">
        <v>85</v>
      </c>
      <c r="C283" t="s">
        <v>394</v>
      </c>
      <c r="D283" t="s">
        <v>46</v>
      </c>
      <c r="E283">
        <v>1</v>
      </c>
      <c r="F283" t="s">
        <v>81</v>
      </c>
      <c r="G283" t="s">
        <v>54</v>
      </c>
      <c r="H283">
        <v>1</v>
      </c>
      <c r="I283" t="s">
        <v>46</v>
      </c>
      <c r="J283">
        <v>0</v>
      </c>
      <c r="K283" s="1">
        <v>38773</v>
      </c>
      <c r="L283">
        <v>18.669406389999999</v>
      </c>
      <c r="M283" t="s">
        <v>1088</v>
      </c>
      <c r="N283">
        <v>22227</v>
      </c>
      <c r="O283" t="s">
        <v>1089</v>
      </c>
      <c r="P283" t="s">
        <v>2988</v>
      </c>
      <c r="Q283" t="s">
        <v>3482</v>
      </c>
      <c r="R283">
        <v>1</v>
      </c>
      <c r="S283">
        <v>0</v>
      </c>
      <c r="T283">
        <v>0</v>
      </c>
      <c r="U283">
        <v>0</v>
      </c>
      <c r="V283">
        <v>1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8</v>
      </c>
      <c r="CD283">
        <v>18</v>
      </c>
      <c r="CE283">
        <v>437</v>
      </c>
      <c r="CF283">
        <v>89</v>
      </c>
      <c r="CG283">
        <v>18</v>
      </c>
      <c r="CH283">
        <v>0</v>
      </c>
      <c r="CI283">
        <v>192</v>
      </c>
      <c r="CJ283">
        <v>179</v>
      </c>
      <c r="CK283">
        <v>49</v>
      </c>
      <c r="CL283">
        <v>1</v>
      </c>
      <c r="CM283">
        <v>1</v>
      </c>
      <c r="CN283">
        <v>10</v>
      </c>
      <c r="CO283">
        <v>248.10112359999999</v>
      </c>
      <c r="CP283">
        <v>22081</v>
      </c>
    </row>
    <row r="284" spans="1:102" x14ac:dyDescent="0.35">
      <c r="A284" t="s">
        <v>1090</v>
      </c>
      <c r="B284" t="s">
        <v>262</v>
      </c>
      <c r="C284" t="s">
        <v>241</v>
      </c>
      <c r="D284" t="s">
        <v>38</v>
      </c>
      <c r="E284">
        <v>3</v>
      </c>
      <c r="F284" t="s">
        <v>86</v>
      </c>
      <c r="G284" t="s">
        <v>54</v>
      </c>
      <c r="H284">
        <v>1</v>
      </c>
      <c r="I284" t="s">
        <v>38</v>
      </c>
      <c r="J284">
        <v>0</v>
      </c>
      <c r="K284" s="1">
        <v>44820</v>
      </c>
      <c r="L284">
        <v>18.67762557</v>
      </c>
      <c r="M284" t="s">
        <v>1091</v>
      </c>
      <c r="N284">
        <v>646738</v>
      </c>
      <c r="O284" t="s">
        <v>1092</v>
      </c>
      <c r="P284" t="s">
        <v>2989</v>
      </c>
      <c r="Q284" t="s">
        <v>3482</v>
      </c>
      <c r="R284">
        <v>4</v>
      </c>
      <c r="S284">
        <v>0</v>
      </c>
      <c r="T284">
        <v>0</v>
      </c>
      <c r="U284">
        <v>0</v>
      </c>
      <c r="V284">
        <v>3</v>
      </c>
      <c r="W284">
        <v>1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117</v>
      </c>
      <c r="CD284">
        <v>7</v>
      </c>
      <c r="CE284">
        <v>41</v>
      </c>
      <c r="CF284">
        <v>0</v>
      </c>
      <c r="CG284">
        <v>4</v>
      </c>
      <c r="CH284">
        <v>0</v>
      </c>
      <c r="CI284">
        <v>7</v>
      </c>
      <c r="CJ284">
        <v>11</v>
      </c>
      <c r="CK284">
        <v>6</v>
      </c>
      <c r="CL284">
        <v>0</v>
      </c>
      <c r="CM284">
        <v>1</v>
      </c>
      <c r="CN284">
        <v>0</v>
      </c>
      <c r="CO284">
        <v>0</v>
      </c>
      <c r="CP284">
        <v>2999</v>
      </c>
    </row>
    <row r="285" spans="1:102" x14ac:dyDescent="0.35">
      <c r="A285" t="s">
        <v>1093</v>
      </c>
      <c r="B285" t="s">
        <v>85</v>
      </c>
      <c r="C285" t="s">
        <v>45</v>
      </c>
      <c r="D285" t="s">
        <v>37</v>
      </c>
      <c r="E285">
        <v>2</v>
      </c>
      <c r="F285" t="s">
        <v>37</v>
      </c>
      <c r="G285" t="s">
        <v>39</v>
      </c>
      <c r="H285">
        <v>0</v>
      </c>
      <c r="I285" t="s">
        <v>87</v>
      </c>
      <c r="J285">
        <v>1</v>
      </c>
      <c r="K285" s="1">
        <v>40040</v>
      </c>
      <c r="L285">
        <v>18.683105019999999</v>
      </c>
      <c r="M285" t="s">
        <v>1094</v>
      </c>
      <c r="N285">
        <v>124172</v>
      </c>
      <c r="O285" t="s">
        <v>1095</v>
      </c>
      <c r="P285" t="s">
        <v>2990</v>
      </c>
      <c r="Q285" t="s">
        <v>3482</v>
      </c>
      <c r="R285">
        <v>16</v>
      </c>
      <c r="S285">
        <v>1</v>
      </c>
      <c r="T285">
        <v>0</v>
      </c>
      <c r="U285">
        <v>0</v>
      </c>
      <c r="V285">
        <v>12</v>
      </c>
      <c r="W285">
        <v>5</v>
      </c>
      <c r="X285">
        <v>0</v>
      </c>
      <c r="Y285">
        <v>0</v>
      </c>
      <c r="Z285">
        <v>0</v>
      </c>
      <c r="AA285">
        <v>0</v>
      </c>
      <c r="AB285">
        <v>455</v>
      </c>
      <c r="AC285">
        <v>455</v>
      </c>
      <c r="CD285">
        <v>10</v>
      </c>
      <c r="CE285">
        <v>438</v>
      </c>
      <c r="CF285">
        <v>86</v>
      </c>
      <c r="CG285">
        <v>50</v>
      </c>
      <c r="CH285">
        <v>0</v>
      </c>
      <c r="CI285">
        <v>143</v>
      </c>
      <c r="CJ285">
        <v>144</v>
      </c>
      <c r="CK285">
        <v>18</v>
      </c>
      <c r="CL285">
        <v>0</v>
      </c>
      <c r="CM285">
        <v>1</v>
      </c>
      <c r="CN285">
        <v>0</v>
      </c>
      <c r="CO285">
        <v>309.88372090000001</v>
      </c>
      <c r="CP285">
        <v>26650</v>
      </c>
    </row>
    <row r="286" spans="1:102" x14ac:dyDescent="0.35">
      <c r="A286" t="s">
        <v>1096</v>
      </c>
      <c r="B286" t="s">
        <v>85</v>
      </c>
      <c r="C286" t="s">
        <v>45</v>
      </c>
      <c r="D286" t="s">
        <v>41</v>
      </c>
      <c r="E286">
        <v>1</v>
      </c>
      <c r="F286" t="s">
        <v>96</v>
      </c>
      <c r="G286" t="s">
        <v>127</v>
      </c>
      <c r="H286">
        <v>2</v>
      </c>
      <c r="I286" t="s">
        <v>41</v>
      </c>
      <c r="J286">
        <v>2</v>
      </c>
      <c r="K286" s="1">
        <v>36211</v>
      </c>
      <c r="L286">
        <v>18.685844750000001</v>
      </c>
      <c r="M286" t="s">
        <v>1097</v>
      </c>
      <c r="N286">
        <v>16067</v>
      </c>
      <c r="O286" t="s">
        <v>1098</v>
      </c>
      <c r="P286" t="s">
        <v>2991</v>
      </c>
      <c r="Q286" t="s">
        <v>3482</v>
      </c>
      <c r="R286">
        <v>1</v>
      </c>
      <c r="S286">
        <v>0</v>
      </c>
      <c r="T286">
        <v>0</v>
      </c>
      <c r="U286">
        <v>0</v>
      </c>
      <c r="V286">
        <v>1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10</v>
      </c>
      <c r="CD286">
        <v>5</v>
      </c>
      <c r="CE286">
        <v>48</v>
      </c>
      <c r="CF286">
        <v>9</v>
      </c>
      <c r="CG286">
        <v>0</v>
      </c>
      <c r="CH286">
        <v>0</v>
      </c>
      <c r="CI286">
        <v>24</v>
      </c>
      <c r="CJ286">
        <v>15</v>
      </c>
      <c r="CK286">
        <v>3</v>
      </c>
      <c r="CL286">
        <v>1</v>
      </c>
      <c r="CM286">
        <v>0</v>
      </c>
      <c r="CN286">
        <v>0</v>
      </c>
      <c r="CO286">
        <v>248.7777778</v>
      </c>
      <c r="CP286">
        <v>2239</v>
      </c>
    </row>
    <row r="287" spans="1:102" x14ac:dyDescent="0.35">
      <c r="A287" t="s">
        <v>1099</v>
      </c>
      <c r="B287" t="s">
        <v>262</v>
      </c>
      <c r="C287" t="s">
        <v>45</v>
      </c>
      <c r="D287" t="s">
        <v>80</v>
      </c>
      <c r="E287">
        <v>3</v>
      </c>
      <c r="F287" t="s">
        <v>80</v>
      </c>
      <c r="G287" t="s">
        <v>215</v>
      </c>
      <c r="H287">
        <v>1</v>
      </c>
      <c r="I287" t="s">
        <v>109</v>
      </c>
      <c r="J287">
        <v>3</v>
      </c>
      <c r="K287" s="1">
        <v>35427</v>
      </c>
      <c r="L287">
        <v>18.685844750000001</v>
      </c>
      <c r="M287" t="s">
        <v>1100</v>
      </c>
      <c r="N287">
        <v>14023</v>
      </c>
      <c r="O287" t="s">
        <v>1101</v>
      </c>
      <c r="P287" t="s">
        <v>2992</v>
      </c>
      <c r="Q287" t="s">
        <v>3482</v>
      </c>
      <c r="R287">
        <v>3</v>
      </c>
      <c r="S287">
        <v>0</v>
      </c>
      <c r="T287">
        <v>0</v>
      </c>
      <c r="U287">
        <v>0</v>
      </c>
      <c r="V287">
        <v>2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104</v>
      </c>
      <c r="CD287">
        <v>6</v>
      </c>
      <c r="CE287">
        <v>215</v>
      </c>
      <c r="CF287">
        <v>17</v>
      </c>
      <c r="CG287">
        <v>7</v>
      </c>
      <c r="CH287">
        <v>0</v>
      </c>
      <c r="CI287">
        <v>29</v>
      </c>
      <c r="CJ287">
        <v>34</v>
      </c>
      <c r="CK287">
        <v>39</v>
      </c>
      <c r="CL287">
        <v>4</v>
      </c>
      <c r="CM287">
        <v>0</v>
      </c>
      <c r="CN287">
        <v>8</v>
      </c>
      <c r="CO287">
        <v>957</v>
      </c>
      <c r="CP287">
        <v>16269</v>
      </c>
    </row>
    <row r="288" spans="1:102" x14ac:dyDescent="0.35">
      <c r="A288" t="s">
        <v>1102</v>
      </c>
      <c r="B288" t="s">
        <v>178</v>
      </c>
      <c r="C288" t="s">
        <v>482</v>
      </c>
      <c r="D288" t="s">
        <v>53</v>
      </c>
      <c r="E288">
        <v>12</v>
      </c>
      <c r="F288" t="s">
        <v>41</v>
      </c>
      <c r="G288" t="s">
        <v>119</v>
      </c>
      <c r="H288">
        <v>4</v>
      </c>
      <c r="I288" t="s">
        <v>53</v>
      </c>
      <c r="J288">
        <v>0</v>
      </c>
      <c r="K288" s="1">
        <v>44101</v>
      </c>
      <c r="L288">
        <v>18.6913242</v>
      </c>
      <c r="M288" t="s">
        <v>1103</v>
      </c>
      <c r="N288">
        <v>485583</v>
      </c>
      <c r="O288" t="s">
        <v>1104</v>
      </c>
      <c r="P288" t="s">
        <v>2993</v>
      </c>
      <c r="Q288" t="s">
        <v>3482</v>
      </c>
      <c r="R288">
        <v>20</v>
      </c>
      <c r="S288">
        <v>0</v>
      </c>
      <c r="T288">
        <v>0</v>
      </c>
      <c r="U288">
        <v>0</v>
      </c>
      <c r="V288">
        <v>11</v>
      </c>
      <c r="W288">
        <v>2</v>
      </c>
      <c r="X288">
        <v>2</v>
      </c>
      <c r="Y288">
        <v>0</v>
      </c>
      <c r="Z288">
        <v>0</v>
      </c>
      <c r="AA288">
        <v>0</v>
      </c>
      <c r="AB288">
        <v>0</v>
      </c>
      <c r="AC288">
        <v>876</v>
      </c>
      <c r="BD288" t="s">
        <v>3480</v>
      </c>
      <c r="BE288">
        <v>5</v>
      </c>
      <c r="BF288">
        <v>0</v>
      </c>
      <c r="BG288">
        <v>2</v>
      </c>
      <c r="BH288">
        <v>0</v>
      </c>
      <c r="BI288">
        <v>3</v>
      </c>
      <c r="BJ288">
        <v>1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209</v>
      </c>
      <c r="CD288">
        <v>16</v>
      </c>
      <c r="CE288">
        <v>86</v>
      </c>
      <c r="CF288">
        <v>3</v>
      </c>
      <c r="CG288">
        <v>5</v>
      </c>
      <c r="CH288">
        <v>0</v>
      </c>
      <c r="CI288">
        <v>22</v>
      </c>
      <c r="CJ288">
        <v>20</v>
      </c>
      <c r="CK288">
        <v>8</v>
      </c>
      <c r="CL288">
        <v>0</v>
      </c>
      <c r="CM288">
        <v>1</v>
      </c>
      <c r="CN288">
        <v>0</v>
      </c>
      <c r="CO288">
        <v>1856</v>
      </c>
      <c r="CP288">
        <v>5568</v>
      </c>
    </row>
    <row r="289" spans="1:102" x14ac:dyDescent="0.35">
      <c r="A289" t="s">
        <v>1105</v>
      </c>
      <c r="B289" t="s">
        <v>35</v>
      </c>
      <c r="C289" t="s">
        <v>45</v>
      </c>
      <c r="D289" t="s">
        <v>237</v>
      </c>
      <c r="E289">
        <v>9</v>
      </c>
      <c r="F289" t="s">
        <v>155</v>
      </c>
      <c r="G289" t="s">
        <v>1106</v>
      </c>
      <c r="H289">
        <v>7</v>
      </c>
      <c r="I289" t="s">
        <v>237</v>
      </c>
      <c r="J289">
        <v>0</v>
      </c>
      <c r="K289" s="1">
        <v>41580</v>
      </c>
      <c r="L289">
        <v>18.6913242</v>
      </c>
      <c r="M289" t="s">
        <v>1107</v>
      </c>
      <c r="N289">
        <v>199528</v>
      </c>
      <c r="O289" t="s">
        <v>1108</v>
      </c>
      <c r="P289" t="s">
        <v>2994</v>
      </c>
      <c r="Q289" t="s">
        <v>3482</v>
      </c>
      <c r="R289">
        <v>38</v>
      </c>
      <c r="S289">
        <v>3</v>
      </c>
      <c r="T289">
        <v>2</v>
      </c>
      <c r="U289">
        <v>0</v>
      </c>
      <c r="V289">
        <v>16</v>
      </c>
      <c r="W289">
        <v>15</v>
      </c>
      <c r="X289">
        <v>3</v>
      </c>
      <c r="Y289">
        <v>0</v>
      </c>
      <c r="Z289">
        <v>0</v>
      </c>
      <c r="AA289">
        <v>0</v>
      </c>
      <c r="AB289">
        <v>651</v>
      </c>
      <c r="AC289">
        <v>1954</v>
      </c>
      <c r="CD289">
        <v>11</v>
      </c>
      <c r="CE289">
        <v>329</v>
      </c>
      <c r="CF289">
        <v>65</v>
      </c>
      <c r="CG289">
        <v>46</v>
      </c>
      <c r="CH289">
        <v>0</v>
      </c>
      <c r="CI289">
        <v>128</v>
      </c>
      <c r="CJ289">
        <v>104</v>
      </c>
      <c r="CK289">
        <v>29</v>
      </c>
      <c r="CL289">
        <v>0</v>
      </c>
      <c r="CM289">
        <v>0</v>
      </c>
      <c r="CN289">
        <v>1</v>
      </c>
      <c r="CO289">
        <v>289.18461539999998</v>
      </c>
      <c r="CP289">
        <v>18797</v>
      </c>
    </row>
    <row r="290" spans="1:102" x14ac:dyDescent="0.35">
      <c r="A290" t="s">
        <v>1109</v>
      </c>
      <c r="B290" t="s">
        <v>85</v>
      </c>
      <c r="C290" t="s">
        <v>45</v>
      </c>
      <c r="D290" t="s">
        <v>298</v>
      </c>
      <c r="E290">
        <v>1</v>
      </c>
      <c r="F290" t="s">
        <v>87</v>
      </c>
      <c r="G290" t="s">
        <v>42</v>
      </c>
      <c r="H290">
        <v>3</v>
      </c>
      <c r="I290" t="s">
        <v>298</v>
      </c>
      <c r="J290">
        <v>0</v>
      </c>
      <c r="K290" s="1">
        <v>41254</v>
      </c>
      <c r="L290">
        <v>18.6913242</v>
      </c>
      <c r="M290" t="s">
        <v>1110</v>
      </c>
      <c r="N290">
        <v>203784</v>
      </c>
      <c r="O290" t="s">
        <v>1111</v>
      </c>
      <c r="P290" t="s">
        <v>2995</v>
      </c>
      <c r="Q290" t="s">
        <v>3482</v>
      </c>
      <c r="R290">
        <v>1</v>
      </c>
      <c r="S290">
        <v>0</v>
      </c>
      <c r="T290">
        <v>0</v>
      </c>
      <c r="U290">
        <v>0</v>
      </c>
      <c r="V290">
        <v>1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18</v>
      </c>
      <c r="CD290">
        <v>13</v>
      </c>
      <c r="CE290">
        <v>239</v>
      </c>
      <c r="CF290">
        <v>54</v>
      </c>
      <c r="CG290">
        <v>23</v>
      </c>
      <c r="CH290">
        <v>0</v>
      </c>
      <c r="CI290">
        <v>78</v>
      </c>
      <c r="CJ290">
        <v>80</v>
      </c>
      <c r="CK290">
        <v>23</v>
      </c>
      <c r="CL290">
        <v>0</v>
      </c>
      <c r="CM290">
        <v>1</v>
      </c>
      <c r="CN290">
        <v>1</v>
      </c>
      <c r="CO290">
        <v>264.537037</v>
      </c>
      <c r="CP290">
        <v>14285</v>
      </c>
    </row>
    <row r="291" spans="1:102" x14ac:dyDescent="0.35">
      <c r="A291" t="s">
        <v>1112</v>
      </c>
      <c r="B291" t="s">
        <v>44</v>
      </c>
      <c r="C291" t="s">
        <v>45</v>
      </c>
      <c r="D291" t="s">
        <v>38</v>
      </c>
      <c r="E291">
        <v>2</v>
      </c>
      <c r="F291" t="s">
        <v>38</v>
      </c>
      <c r="G291" t="s">
        <v>251</v>
      </c>
      <c r="H291">
        <v>1</v>
      </c>
      <c r="I291" t="s">
        <v>113</v>
      </c>
      <c r="J291">
        <v>2</v>
      </c>
      <c r="K291" s="1">
        <v>41981</v>
      </c>
      <c r="L291">
        <v>18.69680365</v>
      </c>
      <c r="M291" t="s">
        <v>1113</v>
      </c>
      <c r="N291">
        <v>315185</v>
      </c>
      <c r="O291" t="s">
        <v>1114</v>
      </c>
      <c r="P291" t="s">
        <v>2996</v>
      </c>
      <c r="Q291" t="s">
        <v>3482</v>
      </c>
      <c r="R291">
        <v>2</v>
      </c>
      <c r="S291">
        <v>0</v>
      </c>
      <c r="T291">
        <v>0</v>
      </c>
      <c r="U291">
        <v>0</v>
      </c>
      <c r="V291">
        <v>1</v>
      </c>
      <c r="W291">
        <v>1</v>
      </c>
      <c r="X291">
        <v>1</v>
      </c>
      <c r="Y291">
        <v>0</v>
      </c>
      <c r="Z291">
        <v>0</v>
      </c>
      <c r="AA291">
        <v>0</v>
      </c>
      <c r="AB291">
        <v>0</v>
      </c>
      <c r="AC291">
        <v>52</v>
      </c>
      <c r="CD291">
        <v>9</v>
      </c>
      <c r="CE291">
        <v>202</v>
      </c>
      <c r="CF291">
        <v>25</v>
      </c>
      <c r="CG291">
        <v>21</v>
      </c>
      <c r="CH291">
        <v>0</v>
      </c>
      <c r="CI291">
        <v>39</v>
      </c>
      <c r="CJ291">
        <v>81</v>
      </c>
      <c r="CK291">
        <v>39</v>
      </c>
      <c r="CL291">
        <v>0</v>
      </c>
      <c r="CM291">
        <v>2</v>
      </c>
      <c r="CN291">
        <v>0</v>
      </c>
      <c r="CO291">
        <v>550.32000000000005</v>
      </c>
      <c r="CP291">
        <v>13758</v>
      </c>
    </row>
    <row r="292" spans="1:102" x14ac:dyDescent="0.35">
      <c r="A292" t="s">
        <v>1115</v>
      </c>
      <c r="B292" t="s">
        <v>58</v>
      </c>
      <c r="C292" t="s">
        <v>241</v>
      </c>
      <c r="D292" t="s">
        <v>155</v>
      </c>
      <c r="E292">
        <v>13</v>
      </c>
      <c r="F292" t="s">
        <v>155</v>
      </c>
      <c r="G292" t="s">
        <v>1116</v>
      </c>
      <c r="H292">
        <v>8</v>
      </c>
      <c r="I292" t="s">
        <v>635</v>
      </c>
      <c r="J292">
        <v>0</v>
      </c>
      <c r="K292" s="1">
        <v>43729</v>
      </c>
      <c r="L292">
        <v>18.699543380000001</v>
      </c>
      <c r="M292" t="s">
        <v>1117</v>
      </c>
      <c r="N292">
        <v>466794</v>
      </c>
      <c r="O292" t="s">
        <v>1118</v>
      </c>
      <c r="P292" t="s">
        <v>2997</v>
      </c>
      <c r="Q292" t="s">
        <v>3482</v>
      </c>
      <c r="R292">
        <v>19</v>
      </c>
      <c r="S292">
        <v>0</v>
      </c>
      <c r="T292">
        <v>0</v>
      </c>
      <c r="U292">
        <v>0</v>
      </c>
      <c r="V292">
        <v>8</v>
      </c>
      <c r="W292">
        <v>3</v>
      </c>
      <c r="X292">
        <v>1</v>
      </c>
      <c r="Y292">
        <v>0</v>
      </c>
      <c r="Z292">
        <v>0</v>
      </c>
      <c r="AA292">
        <v>0</v>
      </c>
      <c r="AB292">
        <v>0</v>
      </c>
      <c r="AC292">
        <v>1168</v>
      </c>
      <c r="AD292" t="s">
        <v>3483</v>
      </c>
      <c r="AE292">
        <v>33</v>
      </c>
      <c r="AF292">
        <v>1</v>
      </c>
      <c r="AG292">
        <v>0</v>
      </c>
      <c r="AH292">
        <v>0</v>
      </c>
      <c r="AI292">
        <v>4</v>
      </c>
      <c r="AJ292">
        <v>8</v>
      </c>
      <c r="AK292">
        <v>5</v>
      </c>
      <c r="AL292">
        <v>0</v>
      </c>
      <c r="AM292">
        <v>1</v>
      </c>
      <c r="AN292">
        <v>0</v>
      </c>
      <c r="AO292">
        <v>2520</v>
      </c>
      <c r="AP292">
        <v>2520</v>
      </c>
      <c r="CD292">
        <v>13</v>
      </c>
      <c r="CE292">
        <v>131</v>
      </c>
      <c r="CF292">
        <v>7</v>
      </c>
      <c r="CG292">
        <v>3</v>
      </c>
      <c r="CH292">
        <v>0</v>
      </c>
      <c r="CI292">
        <v>14</v>
      </c>
      <c r="CJ292">
        <v>21</v>
      </c>
      <c r="CK292">
        <v>12</v>
      </c>
      <c r="CL292">
        <v>1</v>
      </c>
      <c r="CM292">
        <v>1</v>
      </c>
      <c r="CN292">
        <v>0</v>
      </c>
      <c r="CO292">
        <v>1486.4285709999999</v>
      </c>
      <c r="CP292">
        <v>10405</v>
      </c>
      <c r="CS292" t="s">
        <v>241</v>
      </c>
      <c r="CT292">
        <v>44080</v>
      </c>
      <c r="CU292">
        <v>18</v>
      </c>
      <c r="CV292">
        <v>0</v>
      </c>
      <c r="CW292">
        <v>19.660045660000002</v>
      </c>
      <c r="CX292">
        <v>0.96050228199999999</v>
      </c>
    </row>
    <row r="293" spans="1:102" x14ac:dyDescent="0.35">
      <c r="A293" t="s">
        <v>1119</v>
      </c>
      <c r="B293" t="s">
        <v>58</v>
      </c>
      <c r="C293" t="s">
        <v>241</v>
      </c>
      <c r="D293" t="s">
        <v>113</v>
      </c>
      <c r="E293">
        <v>3</v>
      </c>
      <c r="F293" t="s">
        <v>87</v>
      </c>
      <c r="G293" t="s">
        <v>215</v>
      </c>
      <c r="H293">
        <v>1</v>
      </c>
      <c r="I293" t="s">
        <v>113</v>
      </c>
      <c r="J293">
        <v>3</v>
      </c>
      <c r="K293" s="1">
        <v>38640</v>
      </c>
      <c r="L293">
        <v>18.70228311</v>
      </c>
      <c r="M293" t="s">
        <v>1120</v>
      </c>
      <c r="N293">
        <v>18944</v>
      </c>
      <c r="O293" t="s">
        <v>1121</v>
      </c>
      <c r="P293" t="s">
        <v>2998</v>
      </c>
      <c r="Q293" t="s">
        <v>3482</v>
      </c>
      <c r="R293">
        <v>12</v>
      </c>
      <c r="S293">
        <v>0</v>
      </c>
      <c r="T293">
        <v>1</v>
      </c>
      <c r="U293">
        <v>0</v>
      </c>
      <c r="V293">
        <v>6</v>
      </c>
      <c r="W293">
        <v>1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575</v>
      </c>
      <c r="AD293" t="s">
        <v>3483</v>
      </c>
      <c r="AE293">
        <v>417</v>
      </c>
      <c r="AF293">
        <v>32</v>
      </c>
      <c r="AG293">
        <v>10</v>
      </c>
      <c r="AH293">
        <v>1</v>
      </c>
      <c r="AI293">
        <v>20</v>
      </c>
      <c r="AJ293">
        <v>44</v>
      </c>
      <c r="AK293">
        <v>111</v>
      </c>
      <c r="AL293">
        <v>5</v>
      </c>
      <c r="AM293">
        <v>3</v>
      </c>
      <c r="AN293">
        <v>0</v>
      </c>
      <c r="AO293">
        <v>1094</v>
      </c>
      <c r="AP293">
        <v>34993</v>
      </c>
      <c r="CD293">
        <v>12</v>
      </c>
      <c r="CE293">
        <v>664</v>
      </c>
      <c r="CF293">
        <v>58</v>
      </c>
      <c r="CG293">
        <v>16</v>
      </c>
      <c r="CH293">
        <v>4</v>
      </c>
      <c r="CI293">
        <v>40</v>
      </c>
      <c r="CJ293">
        <v>75</v>
      </c>
      <c r="CK293">
        <v>162</v>
      </c>
      <c r="CL293">
        <v>6</v>
      </c>
      <c r="CM293">
        <v>5</v>
      </c>
      <c r="CN293">
        <v>0</v>
      </c>
      <c r="CO293">
        <v>951.53448279999998</v>
      </c>
      <c r="CP293">
        <v>55189</v>
      </c>
      <c r="CS293" t="s">
        <v>241</v>
      </c>
      <c r="CT293" t="s">
        <v>923</v>
      </c>
      <c r="CU293">
        <v>102</v>
      </c>
      <c r="CV293">
        <v>5</v>
      </c>
      <c r="CW293">
        <v>22.024657529999999</v>
      </c>
      <c r="CX293">
        <v>3.3223744239999999</v>
      </c>
    </row>
    <row r="294" spans="1:102" x14ac:dyDescent="0.35">
      <c r="A294" t="s">
        <v>1122</v>
      </c>
      <c r="B294" t="s">
        <v>85</v>
      </c>
      <c r="C294" t="s">
        <v>394</v>
      </c>
      <c r="D294" t="s">
        <v>113</v>
      </c>
      <c r="E294">
        <v>5</v>
      </c>
      <c r="F294" t="s">
        <v>87</v>
      </c>
      <c r="G294" t="s">
        <v>215</v>
      </c>
      <c r="H294">
        <v>1</v>
      </c>
      <c r="I294" t="s">
        <v>113</v>
      </c>
      <c r="J294">
        <v>3</v>
      </c>
      <c r="K294" s="1">
        <v>38640</v>
      </c>
      <c r="L294">
        <v>18.70228311</v>
      </c>
      <c r="M294" t="s">
        <v>1123</v>
      </c>
      <c r="N294">
        <v>19104</v>
      </c>
      <c r="O294" t="s">
        <v>1124</v>
      </c>
      <c r="P294" t="s">
        <v>2999</v>
      </c>
      <c r="Q294" t="s">
        <v>3482</v>
      </c>
      <c r="R294">
        <v>16</v>
      </c>
      <c r="S294">
        <v>1</v>
      </c>
      <c r="T294">
        <v>0</v>
      </c>
      <c r="U294">
        <v>0</v>
      </c>
      <c r="V294">
        <v>12</v>
      </c>
      <c r="W294">
        <v>0</v>
      </c>
      <c r="X294">
        <v>1</v>
      </c>
      <c r="Y294">
        <v>0</v>
      </c>
      <c r="Z294">
        <v>0</v>
      </c>
      <c r="AA294">
        <v>0</v>
      </c>
      <c r="AB294">
        <v>510</v>
      </c>
      <c r="AC294">
        <v>510</v>
      </c>
      <c r="AD294" t="s">
        <v>3483</v>
      </c>
      <c r="AE294">
        <v>170</v>
      </c>
      <c r="AF294">
        <v>64</v>
      </c>
      <c r="AG294">
        <v>20</v>
      </c>
      <c r="AH294">
        <v>0</v>
      </c>
      <c r="AI294">
        <v>26</v>
      </c>
      <c r="AJ294">
        <v>79</v>
      </c>
      <c r="AK294">
        <v>24</v>
      </c>
      <c r="AL294">
        <v>0</v>
      </c>
      <c r="AM294">
        <v>0</v>
      </c>
      <c r="AN294">
        <v>14</v>
      </c>
      <c r="AO294">
        <v>187</v>
      </c>
      <c r="AP294">
        <v>11970</v>
      </c>
      <c r="BQ294" t="s">
        <v>3484</v>
      </c>
      <c r="BR294">
        <v>62</v>
      </c>
      <c r="BS294">
        <v>26</v>
      </c>
      <c r="BT294">
        <v>10</v>
      </c>
      <c r="BU294">
        <v>0</v>
      </c>
      <c r="BV294">
        <v>19</v>
      </c>
      <c r="BW294">
        <v>25</v>
      </c>
      <c r="BX294">
        <v>5</v>
      </c>
      <c r="BY294">
        <v>0</v>
      </c>
      <c r="BZ294">
        <v>0</v>
      </c>
      <c r="CA294">
        <v>9</v>
      </c>
      <c r="CB294">
        <v>143</v>
      </c>
      <c r="CC294">
        <v>3706</v>
      </c>
      <c r="CD294">
        <v>15</v>
      </c>
      <c r="CE294">
        <v>357</v>
      </c>
      <c r="CF294">
        <v>132</v>
      </c>
      <c r="CG294">
        <v>41</v>
      </c>
      <c r="CH294">
        <v>0</v>
      </c>
      <c r="CI294">
        <v>99</v>
      </c>
      <c r="CJ294">
        <v>139</v>
      </c>
      <c r="CK294">
        <v>38</v>
      </c>
      <c r="CL294">
        <v>0</v>
      </c>
      <c r="CM294">
        <v>0</v>
      </c>
      <c r="CN294">
        <v>32</v>
      </c>
      <c r="CO294">
        <v>169</v>
      </c>
      <c r="CP294">
        <v>22308</v>
      </c>
      <c r="CS294" t="s">
        <v>394</v>
      </c>
      <c r="CT294" t="s">
        <v>1125</v>
      </c>
      <c r="CU294">
        <v>30</v>
      </c>
      <c r="CV294">
        <v>7</v>
      </c>
      <c r="CW294">
        <v>21.6913242</v>
      </c>
      <c r="CX294">
        <v>2.9890410909999998</v>
      </c>
    </row>
    <row r="295" spans="1:102" x14ac:dyDescent="0.35">
      <c r="A295" t="s">
        <v>1126</v>
      </c>
      <c r="B295" t="s">
        <v>85</v>
      </c>
      <c r="C295" t="s">
        <v>45</v>
      </c>
      <c r="D295" t="s">
        <v>41</v>
      </c>
      <c r="E295">
        <v>1</v>
      </c>
      <c r="F295" t="s">
        <v>41</v>
      </c>
      <c r="G295" t="s">
        <v>39</v>
      </c>
      <c r="H295">
        <v>0</v>
      </c>
      <c r="I295" t="s">
        <v>232</v>
      </c>
      <c r="J295">
        <v>1</v>
      </c>
      <c r="K295" s="1">
        <v>41517</v>
      </c>
      <c r="L295">
        <v>18.707762559999999</v>
      </c>
      <c r="M295" t="s">
        <v>1127</v>
      </c>
      <c r="N295">
        <v>229826</v>
      </c>
      <c r="O295" t="s">
        <v>1128</v>
      </c>
      <c r="P295" t="s">
        <v>3000</v>
      </c>
      <c r="Q295" t="s">
        <v>3482</v>
      </c>
      <c r="R295">
        <v>2</v>
      </c>
      <c r="S295">
        <v>0</v>
      </c>
      <c r="T295">
        <v>0</v>
      </c>
      <c r="U295">
        <v>0</v>
      </c>
      <c r="V295">
        <v>2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15</v>
      </c>
      <c r="CD295">
        <v>13</v>
      </c>
      <c r="CE295">
        <v>280</v>
      </c>
      <c r="CF295">
        <v>69</v>
      </c>
      <c r="CG295">
        <v>23</v>
      </c>
      <c r="CH295">
        <v>0</v>
      </c>
      <c r="CI295">
        <v>72</v>
      </c>
      <c r="CJ295">
        <v>119</v>
      </c>
      <c r="CK295">
        <v>20</v>
      </c>
      <c r="CL295">
        <v>0</v>
      </c>
      <c r="CM295">
        <v>0</v>
      </c>
      <c r="CN295">
        <v>5</v>
      </c>
      <c r="CO295">
        <v>262.88405799999998</v>
      </c>
      <c r="CP295">
        <v>18139</v>
      </c>
    </row>
    <row r="296" spans="1:102" x14ac:dyDescent="0.35">
      <c r="A296" t="s">
        <v>1129</v>
      </c>
      <c r="B296" t="s">
        <v>85</v>
      </c>
      <c r="C296" t="s">
        <v>45</v>
      </c>
      <c r="D296" t="s">
        <v>38</v>
      </c>
      <c r="E296">
        <v>6</v>
      </c>
      <c r="F296" t="s">
        <v>38</v>
      </c>
      <c r="G296" t="s">
        <v>98</v>
      </c>
      <c r="H296">
        <v>0</v>
      </c>
      <c r="I296" t="s">
        <v>198</v>
      </c>
      <c r="J296">
        <v>0</v>
      </c>
      <c r="K296" s="1">
        <v>35295</v>
      </c>
      <c r="L296">
        <v>18.71050228</v>
      </c>
      <c r="M296" t="s">
        <v>1130</v>
      </c>
      <c r="N296">
        <v>13663</v>
      </c>
      <c r="O296" t="s">
        <v>1131</v>
      </c>
      <c r="P296" t="s">
        <v>3001</v>
      </c>
      <c r="Q296" t="s">
        <v>3482</v>
      </c>
      <c r="R296">
        <v>19</v>
      </c>
      <c r="S296">
        <v>1</v>
      </c>
      <c r="T296">
        <v>0</v>
      </c>
      <c r="U296">
        <v>0</v>
      </c>
      <c r="V296">
        <v>18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341</v>
      </c>
      <c r="AC296">
        <v>341</v>
      </c>
      <c r="CD296">
        <v>6</v>
      </c>
      <c r="CE296">
        <v>175</v>
      </c>
      <c r="CF296">
        <v>31</v>
      </c>
      <c r="CG296">
        <v>4</v>
      </c>
      <c r="CH296">
        <v>0</v>
      </c>
      <c r="CI296">
        <v>72</v>
      </c>
      <c r="CJ296">
        <v>54</v>
      </c>
      <c r="CK296">
        <v>2</v>
      </c>
      <c r="CL296">
        <v>0</v>
      </c>
      <c r="CM296">
        <v>0</v>
      </c>
      <c r="CN296">
        <v>4</v>
      </c>
      <c r="CO296">
        <v>305.54838710000001</v>
      </c>
      <c r="CP296">
        <v>9472</v>
      </c>
    </row>
    <row r="297" spans="1:102" x14ac:dyDescent="0.35">
      <c r="A297" t="s">
        <v>1132</v>
      </c>
      <c r="B297" t="s">
        <v>102</v>
      </c>
      <c r="C297" t="s">
        <v>45</v>
      </c>
      <c r="D297" t="s">
        <v>80</v>
      </c>
      <c r="E297">
        <v>3</v>
      </c>
      <c r="F297" t="s">
        <v>155</v>
      </c>
      <c r="G297" t="s">
        <v>42</v>
      </c>
      <c r="H297">
        <v>3</v>
      </c>
      <c r="I297" t="s">
        <v>80</v>
      </c>
      <c r="J297">
        <v>0</v>
      </c>
      <c r="K297" s="1">
        <v>44521</v>
      </c>
      <c r="L297">
        <v>18.713242009999998</v>
      </c>
      <c r="M297" t="s">
        <v>1133</v>
      </c>
      <c r="N297">
        <v>663225</v>
      </c>
      <c r="O297" t="s">
        <v>1134</v>
      </c>
      <c r="P297" t="s">
        <v>3002</v>
      </c>
      <c r="Q297" t="s">
        <v>3482</v>
      </c>
      <c r="R297">
        <v>3</v>
      </c>
      <c r="S297">
        <v>0</v>
      </c>
      <c r="T297">
        <v>0</v>
      </c>
      <c r="U297">
        <v>0</v>
      </c>
      <c r="V297">
        <v>3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25</v>
      </c>
      <c r="CD297">
        <v>8</v>
      </c>
      <c r="CE297">
        <v>68</v>
      </c>
      <c r="CF297">
        <v>7</v>
      </c>
      <c r="CG297">
        <v>5</v>
      </c>
      <c r="CH297">
        <v>0</v>
      </c>
      <c r="CI297">
        <v>18</v>
      </c>
      <c r="CJ297">
        <v>13</v>
      </c>
      <c r="CK297">
        <v>11</v>
      </c>
      <c r="CL297">
        <v>1</v>
      </c>
      <c r="CM297">
        <v>0</v>
      </c>
      <c r="CN297">
        <v>0</v>
      </c>
      <c r="CO297">
        <v>663</v>
      </c>
      <c r="CP297">
        <v>4641</v>
      </c>
    </row>
    <row r="298" spans="1:102" x14ac:dyDescent="0.35">
      <c r="A298" t="s">
        <v>1135</v>
      </c>
      <c r="B298" t="s">
        <v>35</v>
      </c>
      <c r="C298" t="s">
        <v>179</v>
      </c>
      <c r="D298" t="s">
        <v>237</v>
      </c>
      <c r="E298">
        <v>1</v>
      </c>
      <c r="F298" t="s">
        <v>38</v>
      </c>
      <c r="G298" t="s">
        <v>277</v>
      </c>
      <c r="H298">
        <v>1</v>
      </c>
      <c r="I298" t="s">
        <v>237</v>
      </c>
      <c r="J298">
        <v>1</v>
      </c>
      <c r="K298" s="1">
        <v>34640</v>
      </c>
      <c r="L298">
        <v>18.713242009999998</v>
      </c>
      <c r="M298" t="s">
        <v>1136</v>
      </c>
      <c r="N298">
        <v>10017</v>
      </c>
      <c r="O298" t="s">
        <v>1137</v>
      </c>
      <c r="P298" t="s">
        <v>3003</v>
      </c>
      <c r="Q298" t="s">
        <v>3482</v>
      </c>
      <c r="R298">
        <v>38</v>
      </c>
      <c r="S298">
        <v>0</v>
      </c>
      <c r="T298">
        <v>0</v>
      </c>
      <c r="U298">
        <v>1</v>
      </c>
      <c r="V298">
        <v>6</v>
      </c>
      <c r="W298">
        <v>8</v>
      </c>
      <c r="X298">
        <v>12</v>
      </c>
      <c r="Y298">
        <v>0</v>
      </c>
      <c r="Z298">
        <v>0</v>
      </c>
      <c r="AA298">
        <v>0</v>
      </c>
      <c r="AB298">
        <v>0</v>
      </c>
      <c r="AC298">
        <v>2895</v>
      </c>
      <c r="CD298">
        <v>4</v>
      </c>
      <c r="CE298">
        <v>102</v>
      </c>
      <c r="CF298">
        <v>7</v>
      </c>
      <c r="CG298">
        <v>0</v>
      </c>
      <c r="CH298">
        <v>1</v>
      </c>
      <c r="CI298">
        <v>22</v>
      </c>
      <c r="CJ298">
        <v>19</v>
      </c>
      <c r="CK298">
        <v>29</v>
      </c>
      <c r="CL298">
        <v>0</v>
      </c>
      <c r="CM298">
        <v>0</v>
      </c>
      <c r="CN298">
        <v>0</v>
      </c>
      <c r="CO298">
        <v>1051.142857</v>
      </c>
      <c r="CP298">
        <v>7358</v>
      </c>
    </row>
    <row r="299" spans="1:102" x14ac:dyDescent="0.35">
      <c r="A299" t="s">
        <v>1138</v>
      </c>
      <c r="B299" t="s">
        <v>44</v>
      </c>
      <c r="C299" t="s">
        <v>241</v>
      </c>
      <c r="D299" t="s">
        <v>155</v>
      </c>
      <c r="E299">
        <v>3</v>
      </c>
      <c r="F299" t="s">
        <v>87</v>
      </c>
      <c r="G299" t="s">
        <v>164</v>
      </c>
      <c r="H299">
        <v>1</v>
      </c>
      <c r="I299" t="s">
        <v>155</v>
      </c>
      <c r="J299">
        <v>4</v>
      </c>
      <c r="K299" s="1">
        <v>41976</v>
      </c>
      <c r="L299">
        <v>18.71598174</v>
      </c>
      <c r="M299" t="s">
        <v>1139</v>
      </c>
      <c r="N299">
        <v>195605</v>
      </c>
      <c r="O299" t="s">
        <v>1140</v>
      </c>
      <c r="P299" t="s">
        <v>3004</v>
      </c>
      <c r="Q299" t="s">
        <v>3482</v>
      </c>
      <c r="R299">
        <v>3</v>
      </c>
      <c r="S299">
        <v>0</v>
      </c>
      <c r="T299">
        <v>0</v>
      </c>
      <c r="U299">
        <v>0</v>
      </c>
      <c r="V299">
        <v>2</v>
      </c>
      <c r="W299">
        <v>2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137</v>
      </c>
      <c r="AD299" t="s">
        <v>3483</v>
      </c>
      <c r="AE299">
        <v>40</v>
      </c>
      <c r="AF299">
        <v>3</v>
      </c>
      <c r="AG299">
        <v>0</v>
      </c>
      <c r="AH299">
        <v>0</v>
      </c>
      <c r="AI299">
        <v>23</v>
      </c>
      <c r="AJ299">
        <v>9</v>
      </c>
      <c r="AK299">
        <v>4</v>
      </c>
      <c r="AL299">
        <v>0</v>
      </c>
      <c r="AM299">
        <v>0</v>
      </c>
      <c r="AN299">
        <v>0</v>
      </c>
      <c r="AO299">
        <v>582</v>
      </c>
      <c r="AP299">
        <v>1747</v>
      </c>
      <c r="CD299">
        <v>12</v>
      </c>
      <c r="CE299">
        <v>273</v>
      </c>
      <c r="CF299">
        <v>35</v>
      </c>
      <c r="CG299">
        <v>26</v>
      </c>
      <c r="CH299">
        <v>0</v>
      </c>
      <c r="CI299">
        <v>79</v>
      </c>
      <c r="CJ299">
        <v>104</v>
      </c>
      <c r="CK299">
        <v>21</v>
      </c>
      <c r="CL299">
        <v>1</v>
      </c>
      <c r="CM299">
        <v>0</v>
      </c>
      <c r="CN299">
        <v>0</v>
      </c>
      <c r="CO299">
        <v>489.02857139999998</v>
      </c>
      <c r="CP299">
        <v>17116</v>
      </c>
    </row>
    <row r="300" spans="1:102" x14ac:dyDescent="0.35">
      <c r="A300" t="s">
        <v>1141</v>
      </c>
      <c r="B300" t="s">
        <v>102</v>
      </c>
      <c r="C300" t="s">
        <v>45</v>
      </c>
      <c r="D300" t="s">
        <v>155</v>
      </c>
      <c r="E300">
        <v>1</v>
      </c>
      <c r="F300" t="s">
        <v>155</v>
      </c>
      <c r="G300" t="s">
        <v>199</v>
      </c>
      <c r="H300">
        <v>5</v>
      </c>
      <c r="I300" t="s">
        <v>174</v>
      </c>
      <c r="J300">
        <v>0</v>
      </c>
      <c r="K300" s="1">
        <v>44020</v>
      </c>
      <c r="L300">
        <v>18.72420091</v>
      </c>
      <c r="M300" t="s">
        <v>1142</v>
      </c>
      <c r="N300">
        <v>433183</v>
      </c>
      <c r="O300" t="s">
        <v>1143</v>
      </c>
      <c r="P300" t="s">
        <v>3005</v>
      </c>
      <c r="Q300" t="s">
        <v>3482</v>
      </c>
      <c r="R300">
        <v>1</v>
      </c>
      <c r="S300">
        <v>0</v>
      </c>
      <c r="T300">
        <v>0</v>
      </c>
      <c r="U300">
        <v>0</v>
      </c>
      <c r="V300">
        <v>1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15</v>
      </c>
      <c r="CD300">
        <v>13</v>
      </c>
      <c r="CE300">
        <v>132</v>
      </c>
      <c r="CF300">
        <v>16</v>
      </c>
      <c r="CG300">
        <v>25</v>
      </c>
      <c r="CH300">
        <v>0</v>
      </c>
      <c r="CI300">
        <v>28</v>
      </c>
      <c r="CJ300">
        <v>34</v>
      </c>
      <c r="CK300">
        <v>11</v>
      </c>
      <c r="CL300">
        <v>0</v>
      </c>
      <c r="CM300">
        <v>0</v>
      </c>
      <c r="CN300">
        <v>4</v>
      </c>
      <c r="CO300">
        <v>584.625</v>
      </c>
      <c r="CP300">
        <v>9354</v>
      </c>
    </row>
    <row r="301" spans="1:102" x14ac:dyDescent="0.35">
      <c r="A301" t="s">
        <v>1144</v>
      </c>
      <c r="B301" t="s">
        <v>35</v>
      </c>
      <c r="C301" t="s">
        <v>45</v>
      </c>
      <c r="D301" t="s">
        <v>80</v>
      </c>
      <c r="E301">
        <v>3</v>
      </c>
      <c r="F301" t="s">
        <v>80</v>
      </c>
      <c r="G301" t="s">
        <v>114</v>
      </c>
      <c r="H301">
        <v>2</v>
      </c>
      <c r="I301" t="s">
        <v>237</v>
      </c>
      <c r="J301">
        <v>0</v>
      </c>
      <c r="K301" s="1">
        <v>44464</v>
      </c>
      <c r="L301">
        <v>18.726940639999999</v>
      </c>
      <c r="M301" t="s">
        <v>1145</v>
      </c>
      <c r="N301">
        <v>627248</v>
      </c>
      <c r="O301" t="s">
        <v>1146</v>
      </c>
      <c r="P301" t="s">
        <v>3006</v>
      </c>
      <c r="Q301" t="s">
        <v>3482</v>
      </c>
      <c r="R301">
        <v>3</v>
      </c>
      <c r="S301">
        <v>0</v>
      </c>
      <c r="T301">
        <v>0</v>
      </c>
      <c r="U301">
        <v>0</v>
      </c>
      <c r="V301">
        <v>3</v>
      </c>
      <c r="W301">
        <v>0</v>
      </c>
      <c r="X301">
        <v>1</v>
      </c>
      <c r="Y301">
        <v>0</v>
      </c>
      <c r="Z301">
        <v>0</v>
      </c>
      <c r="AA301">
        <v>0</v>
      </c>
      <c r="AB301">
        <v>0</v>
      </c>
      <c r="AC301">
        <v>29</v>
      </c>
      <c r="CD301">
        <v>8</v>
      </c>
      <c r="CE301">
        <v>80</v>
      </c>
      <c r="CF301">
        <v>21</v>
      </c>
      <c r="CG301">
        <v>15</v>
      </c>
      <c r="CH301">
        <v>0</v>
      </c>
      <c r="CI301">
        <v>19</v>
      </c>
      <c r="CJ301">
        <v>31</v>
      </c>
      <c r="CK301">
        <v>1</v>
      </c>
      <c r="CL301">
        <v>0</v>
      </c>
      <c r="CM301">
        <v>0</v>
      </c>
      <c r="CN301">
        <v>0</v>
      </c>
      <c r="CO301">
        <v>243.90476190000001</v>
      </c>
      <c r="CP301">
        <v>5122</v>
      </c>
    </row>
    <row r="302" spans="1:102" x14ac:dyDescent="0.35">
      <c r="A302" t="s">
        <v>1147</v>
      </c>
      <c r="B302" t="s">
        <v>65</v>
      </c>
      <c r="C302" t="s">
        <v>513</v>
      </c>
      <c r="D302" t="s">
        <v>109</v>
      </c>
      <c r="E302">
        <v>9</v>
      </c>
      <c r="F302" t="s">
        <v>109</v>
      </c>
      <c r="G302" t="s">
        <v>251</v>
      </c>
      <c r="H302">
        <v>1</v>
      </c>
      <c r="I302" t="s">
        <v>38</v>
      </c>
      <c r="J302">
        <v>2</v>
      </c>
      <c r="K302" s="1">
        <v>35000</v>
      </c>
      <c r="L302">
        <v>18.726940639999999</v>
      </c>
      <c r="M302" t="s">
        <v>1148</v>
      </c>
      <c r="N302">
        <v>3092</v>
      </c>
      <c r="O302" t="s">
        <v>1149</v>
      </c>
      <c r="P302" t="s">
        <v>3007</v>
      </c>
      <c r="Q302" t="s">
        <v>3482</v>
      </c>
      <c r="R302">
        <v>265</v>
      </c>
      <c r="S302">
        <v>55</v>
      </c>
      <c r="T302">
        <v>4</v>
      </c>
      <c r="U302">
        <v>1</v>
      </c>
      <c r="V302">
        <v>68</v>
      </c>
      <c r="W302">
        <v>36</v>
      </c>
      <c r="X302">
        <v>31</v>
      </c>
      <c r="Y302">
        <v>1</v>
      </c>
      <c r="Z302">
        <v>1</v>
      </c>
      <c r="AA302">
        <v>6</v>
      </c>
      <c r="AB302">
        <v>332</v>
      </c>
      <c r="AC302">
        <v>18285</v>
      </c>
      <c r="CD302">
        <v>11</v>
      </c>
      <c r="CE302">
        <v>485</v>
      </c>
      <c r="CF302">
        <v>93</v>
      </c>
      <c r="CG302">
        <v>14</v>
      </c>
      <c r="CH302">
        <v>1</v>
      </c>
      <c r="CI302">
        <v>126</v>
      </c>
      <c r="CJ302">
        <v>78</v>
      </c>
      <c r="CK302">
        <v>53</v>
      </c>
      <c r="CL302">
        <v>2</v>
      </c>
      <c r="CM302">
        <v>2</v>
      </c>
      <c r="CN302">
        <v>9</v>
      </c>
      <c r="CO302">
        <v>359.61290320000001</v>
      </c>
      <c r="CP302">
        <v>33444</v>
      </c>
    </row>
    <row r="303" spans="1:102" x14ac:dyDescent="0.35">
      <c r="A303" t="s">
        <v>1150</v>
      </c>
      <c r="B303" t="s">
        <v>178</v>
      </c>
      <c r="C303" t="s">
        <v>45</v>
      </c>
      <c r="D303" t="s">
        <v>232</v>
      </c>
      <c r="E303">
        <v>6</v>
      </c>
      <c r="F303" t="s">
        <v>155</v>
      </c>
      <c r="G303" t="s">
        <v>1151</v>
      </c>
      <c r="H303">
        <v>7</v>
      </c>
      <c r="I303" t="s">
        <v>232</v>
      </c>
      <c r="J303">
        <v>2</v>
      </c>
      <c r="K303" s="1">
        <v>43022</v>
      </c>
      <c r="L303">
        <v>18.726940639999999</v>
      </c>
      <c r="M303" t="s">
        <v>1152</v>
      </c>
      <c r="N303">
        <v>430788</v>
      </c>
      <c r="O303" t="s">
        <v>1153</v>
      </c>
      <c r="P303" t="s">
        <v>3008</v>
      </c>
      <c r="Q303" t="s">
        <v>3482</v>
      </c>
      <c r="R303">
        <v>6</v>
      </c>
      <c r="S303">
        <v>0</v>
      </c>
      <c r="T303">
        <v>0</v>
      </c>
      <c r="U303">
        <v>0</v>
      </c>
      <c r="V303">
        <v>0</v>
      </c>
      <c r="W303">
        <v>2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483</v>
      </c>
      <c r="CD303">
        <v>13</v>
      </c>
      <c r="CE303">
        <v>154</v>
      </c>
      <c r="CF303">
        <v>3</v>
      </c>
      <c r="CG303">
        <v>7</v>
      </c>
      <c r="CH303">
        <v>1</v>
      </c>
      <c r="CI303">
        <v>13</v>
      </c>
      <c r="CJ303">
        <v>38</v>
      </c>
      <c r="CK303">
        <v>21</v>
      </c>
      <c r="CL303">
        <v>1</v>
      </c>
      <c r="CM303">
        <v>2</v>
      </c>
      <c r="CN303">
        <v>0</v>
      </c>
      <c r="CO303">
        <v>4016.333333</v>
      </c>
      <c r="CP303">
        <v>12049</v>
      </c>
    </row>
    <row r="304" spans="1:102" x14ac:dyDescent="0.35">
      <c r="A304" t="s">
        <v>1154</v>
      </c>
      <c r="B304" t="s">
        <v>102</v>
      </c>
      <c r="C304" t="s">
        <v>45</v>
      </c>
      <c r="D304" t="s">
        <v>74</v>
      </c>
      <c r="E304">
        <v>5</v>
      </c>
      <c r="F304" t="s">
        <v>108</v>
      </c>
      <c r="G304" t="s">
        <v>114</v>
      </c>
      <c r="H304">
        <v>2</v>
      </c>
      <c r="I304" t="s">
        <v>74</v>
      </c>
      <c r="J304">
        <v>0</v>
      </c>
      <c r="K304" s="1">
        <v>33874</v>
      </c>
      <c r="L304">
        <v>18.732420090000002</v>
      </c>
      <c r="M304" t="s">
        <v>1155</v>
      </c>
      <c r="N304">
        <v>13432</v>
      </c>
      <c r="O304" t="s">
        <v>1156</v>
      </c>
      <c r="P304" t="s">
        <v>3009</v>
      </c>
      <c r="Q304" t="s">
        <v>3482</v>
      </c>
      <c r="R304">
        <v>5</v>
      </c>
      <c r="S304">
        <v>0</v>
      </c>
      <c r="T304">
        <v>0</v>
      </c>
      <c r="U304">
        <v>0</v>
      </c>
      <c r="V304">
        <v>1</v>
      </c>
      <c r="W304">
        <v>3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315</v>
      </c>
      <c r="CD304">
        <v>10</v>
      </c>
      <c r="CE304">
        <v>367</v>
      </c>
      <c r="CF304">
        <v>15</v>
      </c>
      <c r="CG304">
        <v>23</v>
      </c>
      <c r="CH304">
        <v>1</v>
      </c>
      <c r="CI304">
        <v>53</v>
      </c>
      <c r="CJ304">
        <v>63</v>
      </c>
      <c r="CK304">
        <v>21</v>
      </c>
      <c r="CL304">
        <v>0</v>
      </c>
      <c r="CM304">
        <v>0</v>
      </c>
      <c r="CN304">
        <v>0</v>
      </c>
      <c r="CO304">
        <v>1891.2666670000001</v>
      </c>
      <c r="CP304">
        <v>28369</v>
      </c>
    </row>
    <row r="305" spans="1:102" x14ac:dyDescent="0.35">
      <c r="A305" t="s">
        <v>1157</v>
      </c>
      <c r="B305" t="s">
        <v>58</v>
      </c>
      <c r="C305" t="s">
        <v>45</v>
      </c>
      <c r="D305" t="s">
        <v>73</v>
      </c>
      <c r="E305">
        <v>25</v>
      </c>
      <c r="F305" t="s">
        <v>486</v>
      </c>
      <c r="G305" t="s">
        <v>277</v>
      </c>
      <c r="H305">
        <v>1</v>
      </c>
      <c r="I305" t="s">
        <v>73</v>
      </c>
      <c r="J305">
        <v>1</v>
      </c>
      <c r="K305" s="1">
        <v>36085</v>
      </c>
      <c r="L305">
        <v>18.73515982</v>
      </c>
      <c r="M305" t="s">
        <v>1158</v>
      </c>
      <c r="N305">
        <v>3224</v>
      </c>
      <c r="O305" t="s">
        <v>1159</v>
      </c>
      <c r="P305" t="s">
        <v>3010</v>
      </c>
      <c r="Q305" t="s">
        <v>3482</v>
      </c>
      <c r="R305">
        <v>244</v>
      </c>
      <c r="S305">
        <v>7</v>
      </c>
      <c r="T305">
        <v>3</v>
      </c>
      <c r="U305">
        <v>2</v>
      </c>
      <c r="V305">
        <v>5</v>
      </c>
      <c r="W305">
        <v>31</v>
      </c>
      <c r="X305">
        <v>35</v>
      </c>
      <c r="Y305">
        <v>0</v>
      </c>
      <c r="Z305">
        <v>0</v>
      </c>
      <c r="AA305">
        <v>0</v>
      </c>
      <c r="AB305">
        <v>2926</v>
      </c>
      <c r="AC305">
        <v>20484</v>
      </c>
      <c r="AD305" t="s">
        <v>3483</v>
      </c>
      <c r="AE305">
        <v>9</v>
      </c>
      <c r="AF305">
        <v>0</v>
      </c>
      <c r="AG305">
        <v>0</v>
      </c>
      <c r="AH305">
        <v>1</v>
      </c>
      <c r="AI305">
        <v>2</v>
      </c>
      <c r="AJ305">
        <v>1</v>
      </c>
      <c r="AK305">
        <v>3</v>
      </c>
      <c r="AL305">
        <v>1</v>
      </c>
      <c r="AM305">
        <v>0</v>
      </c>
      <c r="AN305">
        <v>0</v>
      </c>
      <c r="AO305">
        <v>0</v>
      </c>
      <c r="AP305">
        <v>605</v>
      </c>
      <c r="CD305">
        <v>12</v>
      </c>
      <c r="CE305">
        <v>387</v>
      </c>
      <c r="CF305">
        <v>11</v>
      </c>
      <c r="CG305">
        <v>6</v>
      </c>
      <c r="CH305">
        <v>4</v>
      </c>
      <c r="CI305">
        <v>13</v>
      </c>
      <c r="CJ305">
        <v>52</v>
      </c>
      <c r="CK305">
        <v>50</v>
      </c>
      <c r="CL305">
        <v>2</v>
      </c>
      <c r="CM305">
        <v>0</v>
      </c>
      <c r="CN305">
        <v>0</v>
      </c>
      <c r="CO305">
        <v>2942.818182</v>
      </c>
      <c r="CP305">
        <v>32371</v>
      </c>
      <c r="CS305" t="s">
        <v>45</v>
      </c>
      <c r="CT305" t="s">
        <v>1160</v>
      </c>
      <c r="CU305">
        <v>8</v>
      </c>
      <c r="CV305">
        <v>0</v>
      </c>
      <c r="CW305">
        <v>19.382648400000001</v>
      </c>
      <c r="CX305">
        <v>0.64748858200000003</v>
      </c>
    </row>
    <row r="306" spans="1:102" x14ac:dyDescent="0.35">
      <c r="A306" t="s">
        <v>1161</v>
      </c>
      <c r="B306" t="s">
        <v>85</v>
      </c>
      <c r="C306" t="s">
        <v>287</v>
      </c>
      <c r="D306" t="s">
        <v>87</v>
      </c>
      <c r="E306">
        <v>9</v>
      </c>
      <c r="F306" t="s">
        <v>52</v>
      </c>
      <c r="G306" t="s">
        <v>114</v>
      </c>
      <c r="H306">
        <v>2</v>
      </c>
      <c r="I306" t="s">
        <v>87</v>
      </c>
      <c r="J306">
        <v>0</v>
      </c>
      <c r="K306" s="1">
        <v>37125</v>
      </c>
      <c r="L306">
        <v>18.737899540000001</v>
      </c>
      <c r="M306" t="s">
        <v>1162</v>
      </c>
      <c r="N306">
        <v>3115</v>
      </c>
      <c r="O306" t="s">
        <v>1163</v>
      </c>
      <c r="P306" t="s">
        <v>3011</v>
      </c>
      <c r="Q306" t="s">
        <v>3482</v>
      </c>
      <c r="R306">
        <v>52</v>
      </c>
      <c r="S306">
        <v>5</v>
      </c>
      <c r="T306">
        <v>1</v>
      </c>
      <c r="U306">
        <v>0</v>
      </c>
      <c r="V306">
        <v>40</v>
      </c>
      <c r="W306">
        <v>7</v>
      </c>
      <c r="X306">
        <v>0</v>
      </c>
      <c r="Y306">
        <v>0</v>
      </c>
      <c r="Z306">
        <v>0</v>
      </c>
      <c r="AA306">
        <v>0</v>
      </c>
      <c r="AB306">
        <v>332</v>
      </c>
      <c r="AC306">
        <v>1659</v>
      </c>
      <c r="CD306">
        <v>14</v>
      </c>
      <c r="CE306">
        <v>322</v>
      </c>
      <c r="CF306">
        <v>60</v>
      </c>
      <c r="CG306">
        <v>13</v>
      </c>
      <c r="CH306">
        <v>0</v>
      </c>
      <c r="CI306">
        <v>142</v>
      </c>
      <c r="CJ306">
        <v>124</v>
      </c>
      <c r="CK306">
        <v>9</v>
      </c>
      <c r="CL306">
        <v>0</v>
      </c>
      <c r="CM306">
        <v>0</v>
      </c>
      <c r="CN306">
        <v>7</v>
      </c>
      <c r="CO306">
        <v>271.6166667</v>
      </c>
      <c r="CP306">
        <v>16297</v>
      </c>
    </row>
    <row r="307" spans="1:102" x14ac:dyDescent="0.35">
      <c r="A307" t="s">
        <v>1164</v>
      </c>
      <c r="B307" t="s">
        <v>44</v>
      </c>
      <c r="C307" t="s">
        <v>45</v>
      </c>
      <c r="D307" t="s">
        <v>81</v>
      </c>
      <c r="E307">
        <v>14</v>
      </c>
      <c r="F307" t="s">
        <v>80</v>
      </c>
      <c r="G307" t="s">
        <v>98</v>
      </c>
      <c r="H307">
        <v>0</v>
      </c>
      <c r="I307" t="s">
        <v>81</v>
      </c>
      <c r="J307">
        <v>0</v>
      </c>
      <c r="K307" s="1">
        <v>36064</v>
      </c>
      <c r="L307">
        <v>18.74885845</v>
      </c>
      <c r="M307" t="s">
        <v>1165</v>
      </c>
      <c r="N307">
        <v>4243</v>
      </c>
      <c r="O307" t="s">
        <v>1166</v>
      </c>
      <c r="P307" t="s">
        <v>3012</v>
      </c>
      <c r="Q307" t="s">
        <v>3482</v>
      </c>
      <c r="R307">
        <v>251</v>
      </c>
      <c r="S307">
        <v>37</v>
      </c>
      <c r="T307">
        <v>15</v>
      </c>
      <c r="U307">
        <v>0</v>
      </c>
      <c r="V307">
        <v>55</v>
      </c>
      <c r="W307">
        <v>100</v>
      </c>
      <c r="X307">
        <v>35</v>
      </c>
      <c r="Y307">
        <v>2</v>
      </c>
      <c r="Z307">
        <v>0</v>
      </c>
      <c r="AA307">
        <v>9</v>
      </c>
      <c r="AB307">
        <v>445</v>
      </c>
      <c r="AC307">
        <v>16451</v>
      </c>
      <c r="CD307">
        <v>12</v>
      </c>
      <c r="CE307">
        <v>459</v>
      </c>
      <c r="CF307">
        <v>69</v>
      </c>
      <c r="CG307">
        <v>32</v>
      </c>
      <c r="CH307">
        <v>0</v>
      </c>
      <c r="CI307">
        <v>107</v>
      </c>
      <c r="CJ307">
        <v>165</v>
      </c>
      <c r="CK307">
        <v>57</v>
      </c>
      <c r="CL307">
        <v>3</v>
      </c>
      <c r="CM307">
        <v>0</v>
      </c>
      <c r="CN307">
        <v>18</v>
      </c>
      <c r="CO307">
        <v>437.71014489999999</v>
      </c>
      <c r="CP307">
        <v>30202</v>
      </c>
      <c r="CS307" t="s">
        <v>45</v>
      </c>
      <c r="CT307" t="s">
        <v>1167</v>
      </c>
      <c r="CU307">
        <v>1</v>
      </c>
      <c r="CV307">
        <v>0</v>
      </c>
      <c r="CW307">
        <v>22.69680365</v>
      </c>
      <c r="CX307">
        <v>3.9479452030000002</v>
      </c>
    </row>
    <row r="308" spans="1:102" x14ac:dyDescent="0.35">
      <c r="A308" t="s">
        <v>1168</v>
      </c>
      <c r="B308" t="s">
        <v>35</v>
      </c>
      <c r="C308" t="s">
        <v>513</v>
      </c>
      <c r="D308" t="s">
        <v>174</v>
      </c>
      <c r="E308">
        <v>4</v>
      </c>
      <c r="F308" t="s">
        <v>174</v>
      </c>
      <c r="G308" t="s">
        <v>92</v>
      </c>
      <c r="H308">
        <v>0</v>
      </c>
      <c r="I308" t="s">
        <v>155</v>
      </c>
      <c r="J308">
        <v>2</v>
      </c>
      <c r="K308" s="1">
        <v>41868</v>
      </c>
      <c r="L308">
        <v>18.752739729999998</v>
      </c>
      <c r="M308" t="s">
        <v>1169</v>
      </c>
      <c r="N308">
        <v>258188</v>
      </c>
      <c r="O308" t="s">
        <v>1170</v>
      </c>
      <c r="P308" t="s">
        <v>3013</v>
      </c>
      <c r="Q308" t="s">
        <v>3482</v>
      </c>
      <c r="R308">
        <v>18</v>
      </c>
      <c r="S308">
        <v>2</v>
      </c>
      <c r="T308">
        <v>2</v>
      </c>
      <c r="U308">
        <v>0</v>
      </c>
      <c r="V308">
        <v>14</v>
      </c>
      <c r="W308">
        <v>2</v>
      </c>
      <c r="X308">
        <v>2</v>
      </c>
      <c r="Y308">
        <v>0</v>
      </c>
      <c r="Z308">
        <v>0</v>
      </c>
      <c r="AA308">
        <v>0</v>
      </c>
      <c r="AB308">
        <v>320</v>
      </c>
      <c r="AC308">
        <v>640</v>
      </c>
      <c r="BQ308" t="s">
        <v>3484</v>
      </c>
      <c r="BR308">
        <v>11</v>
      </c>
      <c r="BS308">
        <v>0</v>
      </c>
      <c r="BT308">
        <v>0</v>
      </c>
      <c r="BU308">
        <v>0</v>
      </c>
      <c r="BV308">
        <v>5</v>
      </c>
      <c r="BW308">
        <v>5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519</v>
      </c>
      <c r="CD308">
        <v>16</v>
      </c>
      <c r="CE308">
        <v>128</v>
      </c>
      <c r="CF308">
        <v>14</v>
      </c>
      <c r="CG308">
        <v>7</v>
      </c>
      <c r="CH308">
        <v>0</v>
      </c>
      <c r="CI308">
        <v>53</v>
      </c>
      <c r="CJ308">
        <v>51</v>
      </c>
      <c r="CK308">
        <v>10</v>
      </c>
      <c r="CL308">
        <v>0</v>
      </c>
      <c r="CM308">
        <v>0</v>
      </c>
      <c r="CN308">
        <v>0</v>
      </c>
      <c r="CO308">
        <v>493.35714289999999</v>
      </c>
      <c r="CP308">
        <v>6907</v>
      </c>
      <c r="CS308" t="s">
        <v>513</v>
      </c>
      <c r="CT308" t="s">
        <v>1171</v>
      </c>
      <c r="CU308">
        <v>2</v>
      </c>
      <c r="CV308">
        <v>0</v>
      </c>
      <c r="CW308">
        <v>26.563013699999999</v>
      </c>
      <c r="CX308">
        <v>7.8102739689999998</v>
      </c>
    </row>
    <row r="309" spans="1:102" x14ac:dyDescent="0.35">
      <c r="A309" t="s">
        <v>1172</v>
      </c>
      <c r="B309" t="s">
        <v>178</v>
      </c>
      <c r="C309" t="s">
        <v>45</v>
      </c>
      <c r="D309" t="s">
        <v>38</v>
      </c>
      <c r="E309">
        <v>28</v>
      </c>
      <c r="F309" t="s">
        <v>80</v>
      </c>
      <c r="G309" t="s">
        <v>61</v>
      </c>
      <c r="H309">
        <v>3</v>
      </c>
      <c r="I309" t="s">
        <v>38</v>
      </c>
      <c r="J309">
        <v>1</v>
      </c>
      <c r="K309" s="1">
        <v>44422</v>
      </c>
      <c r="L309">
        <v>18.755479449999999</v>
      </c>
      <c r="M309" t="s">
        <v>1173</v>
      </c>
      <c r="N309">
        <v>503981</v>
      </c>
      <c r="O309" t="s">
        <v>1174</v>
      </c>
      <c r="P309" t="s">
        <v>3014</v>
      </c>
      <c r="Q309" t="s">
        <v>3482</v>
      </c>
      <c r="R309">
        <v>28</v>
      </c>
      <c r="S309">
        <v>1</v>
      </c>
      <c r="T309">
        <v>2</v>
      </c>
      <c r="U309">
        <v>0</v>
      </c>
      <c r="V309">
        <v>3</v>
      </c>
      <c r="W309">
        <v>3</v>
      </c>
      <c r="X309">
        <v>2</v>
      </c>
      <c r="Y309">
        <v>0</v>
      </c>
      <c r="Z309">
        <v>0</v>
      </c>
      <c r="AA309">
        <v>0</v>
      </c>
      <c r="AB309">
        <v>2202</v>
      </c>
      <c r="AC309">
        <v>2202</v>
      </c>
      <c r="CD309">
        <v>8</v>
      </c>
      <c r="CE309">
        <v>86</v>
      </c>
      <c r="CF309">
        <v>5</v>
      </c>
      <c r="CG309">
        <v>17</v>
      </c>
      <c r="CH309">
        <v>0</v>
      </c>
      <c r="CI309">
        <v>10</v>
      </c>
      <c r="CJ309">
        <v>20</v>
      </c>
      <c r="CK309">
        <v>7</v>
      </c>
      <c r="CL309">
        <v>0</v>
      </c>
      <c r="CM309">
        <v>1</v>
      </c>
      <c r="CN309">
        <v>0</v>
      </c>
      <c r="CO309">
        <v>1329.8</v>
      </c>
      <c r="CP309">
        <v>6649</v>
      </c>
    </row>
    <row r="310" spans="1:102" x14ac:dyDescent="0.35">
      <c r="A310" t="s">
        <v>1175</v>
      </c>
      <c r="B310" t="s">
        <v>85</v>
      </c>
      <c r="C310" t="s">
        <v>45</v>
      </c>
      <c r="D310" t="s">
        <v>46</v>
      </c>
      <c r="E310">
        <v>3</v>
      </c>
      <c r="F310" t="s">
        <v>1054</v>
      </c>
      <c r="G310" t="s">
        <v>75</v>
      </c>
      <c r="H310">
        <v>2</v>
      </c>
      <c r="I310" t="s">
        <v>46</v>
      </c>
      <c r="J310">
        <v>1</v>
      </c>
      <c r="K310" s="1">
        <v>43163</v>
      </c>
      <c r="L310">
        <v>18.755479449999999</v>
      </c>
      <c r="M310" t="s">
        <v>1176</v>
      </c>
      <c r="N310">
        <v>340324</v>
      </c>
      <c r="O310" t="s">
        <v>1177</v>
      </c>
      <c r="P310" t="s">
        <v>3015</v>
      </c>
      <c r="Q310" t="s">
        <v>3482</v>
      </c>
      <c r="R310">
        <v>69</v>
      </c>
      <c r="S310">
        <v>10</v>
      </c>
      <c r="T310">
        <v>2</v>
      </c>
      <c r="U310">
        <v>0</v>
      </c>
      <c r="V310">
        <v>50</v>
      </c>
      <c r="W310">
        <v>13</v>
      </c>
      <c r="X310">
        <v>3</v>
      </c>
      <c r="Y310">
        <v>0</v>
      </c>
      <c r="Z310">
        <v>1</v>
      </c>
      <c r="AA310">
        <v>0</v>
      </c>
      <c r="AB310">
        <v>205</v>
      </c>
      <c r="AC310">
        <v>2053</v>
      </c>
      <c r="CD310">
        <v>12</v>
      </c>
      <c r="CE310">
        <v>185</v>
      </c>
      <c r="CF310">
        <v>76</v>
      </c>
      <c r="CG310">
        <v>15</v>
      </c>
      <c r="CH310">
        <v>0</v>
      </c>
      <c r="CI310">
        <v>91</v>
      </c>
      <c r="CJ310">
        <v>35</v>
      </c>
      <c r="CK310">
        <v>9</v>
      </c>
      <c r="CL310">
        <v>0</v>
      </c>
      <c r="CM310">
        <v>1</v>
      </c>
      <c r="CN310">
        <v>2</v>
      </c>
      <c r="CO310">
        <v>120.6052632</v>
      </c>
      <c r="CP310">
        <v>9166</v>
      </c>
    </row>
    <row r="311" spans="1:102" x14ac:dyDescent="0.35">
      <c r="A311" t="s">
        <v>1178</v>
      </c>
      <c r="B311" t="s">
        <v>262</v>
      </c>
      <c r="C311" t="s">
        <v>45</v>
      </c>
      <c r="D311" t="s">
        <v>113</v>
      </c>
      <c r="E311">
        <v>10</v>
      </c>
      <c r="F311" t="s">
        <v>113</v>
      </c>
      <c r="G311" t="s">
        <v>114</v>
      </c>
      <c r="H311">
        <v>2</v>
      </c>
      <c r="I311" t="s">
        <v>66</v>
      </c>
      <c r="J311">
        <v>0</v>
      </c>
      <c r="K311" s="1">
        <v>42315</v>
      </c>
      <c r="L311">
        <v>18.76369863</v>
      </c>
      <c r="M311" t="s">
        <v>1179</v>
      </c>
      <c r="N311">
        <v>258879</v>
      </c>
      <c r="O311" t="s">
        <v>1180</v>
      </c>
      <c r="P311" t="s">
        <v>3016</v>
      </c>
      <c r="Q311" t="s">
        <v>3482</v>
      </c>
      <c r="R311">
        <v>10</v>
      </c>
      <c r="S311">
        <v>0</v>
      </c>
      <c r="T311">
        <v>1</v>
      </c>
      <c r="U311">
        <v>0</v>
      </c>
      <c r="V311">
        <v>4</v>
      </c>
      <c r="W311">
        <v>1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692</v>
      </c>
      <c r="CD311">
        <v>11</v>
      </c>
      <c r="CE311">
        <v>194</v>
      </c>
      <c r="CF311">
        <v>6</v>
      </c>
      <c r="CG311">
        <v>9</v>
      </c>
      <c r="CH311">
        <v>0</v>
      </c>
      <c r="CI311">
        <v>21</v>
      </c>
      <c r="CJ311">
        <v>30</v>
      </c>
      <c r="CK311">
        <v>23</v>
      </c>
      <c r="CL311">
        <v>0</v>
      </c>
      <c r="CM311">
        <v>0</v>
      </c>
      <c r="CN311">
        <v>0</v>
      </c>
      <c r="CO311">
        <v>2563.333333</v>
      </c>
      <c r="CP311">
        <v>15380</v>
      </c>
    </row>
    <row r="312" spans="1:102" x14ac:dyDescent="0.35">
      <c r="A312" t="s">
        <v>1181</v>
      </c>
      <c r="B312" t="s">
        <v>262</v>
      </c>
      <c r="C312" t="s">
        <v>45</v>
      </c>
      <c r="D312" t="s">
        <v>163</v>
      </c>
      <c r="E312">
        <v>5</v>
      </c>
      <c r="F312" t="s">
        <v>163</v>
      </c>
      <c r="G312" t="s">
        <v>88</v>
      </c>
      <c r="H312">
        <v>0</v>
      </c>
      <c r="I312" t="s">
        <v>74</v>
      </c>
      <c r="J312">
        <v>4</v>
      </c>
      <c r="K312" s="1">
        <v>34699</v>
      </c>
      <c r="L312">
        <v>18.76917808</v>
      </c>
      <c r="M312" t="s">
        <v>1182</v>
      </c>
      <c r="N312">
        <v>13578</v>
      </c>
      <c r="O312" t="s">
        <v>1183</v>
      </c>
      <c r="P312" t="s">
        <v>3017</v>
      </c>
      <c r="Q312" t="s">
        <v>3482</v>
      </c>
      <c r="R312">
        <v>103</v>
      </c>
      <c r="S312">
        <v>1</v>
      </c>
      <c r="T312">
        <v>2</v>
      </c>
      <c r="U312">
        <v>0</v>
      </c>
      <c r="V312">
        <v>16</v>
      </c>
      <c r="W312">
        <v>9</v>
      </c>
      <c r="X312">
        <v>14</v>
      </c>
      <c r="Y312">
        <v>0</v>
      </c>
      <c r="Z312">
        <v>0</v>
      </c>
      <c r="AA312">
        <v>0</v>
      </c>
      <c r="AB312">
        <v>7989</v>
      </c>
      <c r="AC312">
        <v>7989</v>
      </c>
      <c r="CD312">
        <v>7</v>
      </c>
      <c r="CE312">
        <v>408</v>
      </c>
      <c r="CF312">
        <v>4</v>
      </c>
      <c r="CG312">
        <v>10</v>
      </c>
      <c r="CH312">
        <v>4</v>
      </c>
      <c r="CI312">
        <v>40</v>
      </c>
      <c r="CJ312">
        <v>37</v>
      </c>
      <c r="CK312">
        <v>49</v>
      </c>
      <c r="CL312">
        <v>2</v>
      </c>
      <c r="CM312">
        <v>1</v>
      </c>
      <c r="CN312">
        <v>0</v>
      </c>
      <c r="CO312">
        <v>8304</v>
      </c>
      <c r="CP312">
        <v>33216</v>
      </c>
    </row>
    <row r="313" spans="1:102" x14ac:dyDescent="0.35">
      <c r="A313" t="s">
        <v>1184</v>
      </c>
      <c r="B313" t="s">
        <v>102</v>
      </c>
      <c r="C313" t="s">
        <v>236</v>
      </c>
      <c r="D313" t="s">
        <v>86</v>
      </c>
      <c r="E313">
        <v>1</v>
      </c>
      <c r="F313" t="s">
        <v>86</v>
      </c>
      <c r="G313" t="s">
        <v>48</v>
      </c>
      <c r="H313">
        <v>0</v>
      </c>
      <c r="I313" t="s">
        <v>96</v>
      </c>
      <c r="J313">
        <v>3</v>
      </c>
      <c r="K313" s="1">
        <v>36904</v>
      </c>
      <c r="L313">
        <v>18.771917810000001</v>
      </c>
      <c r="M313" t="s">
        <v>1185</v>
      </c>
      <c r="N313">
        <v>1573</v>
      </c>
      <c r="O313" t="s">
        <v>1186</v>
      </c>
      <c r="P313" t="s">
        <v>3018</v>
      </c>
      <c r="Q313" t="s">
        <v>3482</v>
      </c>
      <c r="R313">
        <v>117</v>
      </c>
      <c r="S313">
        <v>10</v>
      </c>
      <c r="T313">
        <v>13</v>
      </c>
      <c r="U313">
        <v>0</v>
      </c>
      <c r="V313">
        <v>28</v>
      </c>
      <c r="W313">
        <v>20</v>
      </c>
      <c r="X313">
        <v>10</v>
      </c>
      <c r="Y313">
        <v>0</v>
      </c>
      <c r="Z313">
        <v>0</v>
      </c>
      <c r="AA313">
        <v>0</v>
      </c>
      <c r="AB313">
        <v>813</v>
      </c>
      <c r="AC313">
        <v>8132</v>
      </c>
      <c r="AQ313" t="s">
        <v>3481</v>
      </c>
      <c r="AR313">
        <v>131</v>
      </c>
      <c r="AS313">
        <v>20</v>
      </c>
      <c r="AT313">
        <v>12</v>
      </c>
      <c r="AU313">
        <v>0</v>
      </c>
      <c r="AV313">
        <v>15</v>
      </c>
      <c r="AW313">
        <v>39</v>
      </c>
      <c r="AX313">
        <v>18</v>
      </c>
      <c r="AY313">
        <v>1</v>
      </c>
      <c r="AZ313">
        <v>1</v>
      </c>
      <c r="BA313">
        <v>0</v>
      </c>
      <c r="BB313">
        <v>492</v>
      </c>
      <c r="BC313">
        <v>9832</v>
      </c>
      <c r="BQ313" t="s">
        <v>3484</v>
      </c>
      <c r="BR313">
        <v>6</v>
      </c>
      <c r="BS313">
        <v>1</v>
      </c>
      <c r="BT313">
        <v>0</v>
      </c>
      <c r="BU313">
        <v>0</v>
      </c>
      <c r="BV313">
        <v>4</v>
      </c>
      <c r="BW313">
        <v>2</v>
      </c>
      <c r="BX313">
        <v>0</v>
      </c>
      <c r="BY313">
        <v>0</v>
      </c>
      <c r="BZ313">
        <v>0</v>
      </c>
      <c r="CA313">
        <v>0</v>
      </c>
      <c r="CB313">
        <v>252</v>
      </c>
      <c r="CC313">
        <v>252</v>
      </c>
      <c r="CD313">
        <v>17</v>
      </c>
      <c r="CE313">
        <v>333</v>
      </c>
      <c r="CF313">
        <v>46</v>
      </c>
      <c r="CG313">
        <v>38</v>
      </c>
      <c r="CH313">
        <v>0</v>
      </c>
      <c r="CI313">
        <v>66</v>
      </c>
      <c r="CJ313">
        <v>71</v>
      </c>
      <c r="CK313">
        <v>37</v>
      </c>
      <c r="CL313">
        <v>1</v>
      </c>
      <c r="CM313">
        <v>1</v>
      </c>
      <c r="CN313">
        <v>0</v>
      </c>
      <c r="CO313">
        <v>521.76086959999998</v>
      </c>
      <c r="CP313">
        <v>24001</v>
      </c>
      <c r="CS313" t="s">
        <v>236</v>
      </c>
      <c r="CT313" t="s">
        <v>1187</v>
      </c>
      <c r="CU313">
        <v>52</v>
      </c>
      <c r="CV313">
        <v>6</v>
      </c>
      <c r="CW313">
        <v>22.510958899999999</v>
      </c>
      <c r="CX313">
        <v>3.7390410940000001</v>
      </c>
    </row>
    <row r="314" spans="1:102" x14ac:dyDescent="0.35">
      <c r="A314" t="s">
        <v>1188</v>
      </c>
      <c r="B314" t="s">
        <v>58</v>
      </c>
      <c r="C314" t="s">
        <v>241</v>
      </c>
      <c r="D314" t="s">
        <v>96</v>
      </c>
      <c r="E314">
        <v>5</v>
      </c>
      <c r="F314" t="s">
        <v>74</v>
      </c>
      <c r="G314" t="s">
        <v>75</v>
      </c>
      <c r="H314">
        <v>2</v>
      </c>
      <c r="I314" t="s">
        <v>96</v>
      </c>
      <c r="J314">
        <v>1</v>
      </c>
      <c r="K314" s="1">
        <v>40041</v>
      </c>
      <c r="L314">
        <v>18.774657529999999</v>
      </c>
      <c r="M314" t="s">
        <v>1189</v>
      </c>
      <c r="N314">
        <v>78966</v>
      </c>
      <c r="O314" t="s">
        <v>1190</v>
      </c>
      <c r="P314" t="s">
        <v>3019</v>
      </c>
      <c r="Q314" t="s">
        <v>3482</v>
      </c>
      <c r="R314">
        <v>26</v>
      </c>
      <c r="S314">
        <v>1</v>
      </c>
      <c r="T314">
        <v>0</v>
      </c>
      <c r="U314">
        <v>1</v>
      </c>
      <c r="V314">
        <v>7</v>
      </c>
      <c r="W314">
        <v>3</v>
      </c>
      <c r="X314">
        <v>5</v>
      </c>
      <c r="Y314">
        <v>0</v>
      </c>
      <c r="Z314">
        <v>0</v>
      </c>
      <c r="AA314">
        <v>0</v>
      </c>
      <c r="AB314">
        <v>1646</v>
      </c>
      <c r="AC314">
        <v>1646</v>
      </c>
      <c r="CD314">
        <v>12</v>
      </c>
      <c r="CE314">
        <v>341</v>
      </c>
      <c r="CF314">
        <v>28</v>
      </c>
      <c r="CG314">
        <v>11</v>
      </c>
      <c r="CH314">
        <v>3</v>
      </c>
      <c r="CI314">
        <v>22</v>
      </c>
      <c r="CJ314">
        <v>37</v>
      </c>
      <c r="CK314">
        <v>66</v>
      </c>
      <c r="CL314">
        <v>4</v>
      </c>
      <c r="CM314">
        <v>2</v>
      </c>
      <c r="CN314">
        <v>0</v>
      </c>
      <c r="CO314">
        <v>998.39285710000001</v>
      </c>
      <c r="CP314">
        <v>27955</v>
      </c>
    </row>
    <row r="315" spans="1:102" x14ac:dyDescent="0.35">
      <c r="A315" t="s">
        <v>1191</v>
      </c>
      <c r="B315" t="s">
        <v>35</v>
      </c>
      <c r="C315" t="s">
        <v>45</v>
      </c>
      <c r="D315" t="s">
        <v>237</v>
      </c>
      <c r="E315">
        <v>5</v>
      </c>
      <c r="F315" t="s">
        <v>237</v>
      </c>
      <c r="G315" t="s">
        <v>48</v>
      </c>
      <c r="H315">
        <v>0</v>
      </c>
      <c r="I315" t="s">
        <v>38</v>
      </c>
      <c r="J315">
        <v>3</v>
      </c>
      <c r="K315" s="1">
        <v>44001</v>
      </c>
      <c r="L315">
        <v>18.777397260000001</v>
      </c>
      <c r="M315" t="s">
        <v>1192</v>
      </c>
      <c r="N315">
        <v>547534</v>
      </c>
      <c r="O315" t="s">
        <v>1193</v>
      </c>
      <c r="P315" t="s">
        <v>3020</v>
      </c>
      <c r="Q315" t="s">
        <v>3482</v>
      </c>
      <c r="R315">
        <v>5</v>
      </c>
      <c r="S315">
        <v>0</v>
      </c>
      <c r="T315">
        <v>0</v>
      </c>
      <c r="U315">
        <v>0</v>
      </c>
      <c r="V315">
        <v>5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32</v>
      </c>
      <c r="CD315">
        <v>9</v>
      </c>
      <c r="CE315">
        <v>93</v>
      </c>
      <c r="CF315">
        <v>14</v>
      </c>
      <c r="CG315">
        <v>10</v>
      </c>
      <c r="CH315">
        <v>0</v>
      </c>
      <c r="CI315">
        <v>32</v>
      </c>
      <c r="CJ315">
        <v>26</v>
      </c>
      <c r="CK315">
        <v>1</v>
      </c>
      <c r="CL315">
        <v>0</v>
      </c>
      <c r="CM315">
        <v>1</v>
      </c>
      <c r="CN315">
        <v>1</v>
      </c>
      <c r="CO315">
        <v>401.2857143</v>
      </c>
      <c r="CP315">
        <v>5618</v>
      </c>
    </row>
    <row r="316" spans="1:102" x14ac:dyDescent="0.35">
      <c r="A316" t="s">
        <v>1194</v>
      </c>
      <c r="B316" t="s">
        <v>40</v>
      </c>
      <c r="C316" t="s">
        <v>45</v>
      </c>
      <c r="D316" t="s">
        <v>38</v>
      </c>
      <c r="E316">
        <v>2</v>
      </c>
      <c r="F316" t="s">
        <v>38</v>
      </c>
      <c r="G316" t="s">
        <v>39</v>
      </c>
      <c r="H316">
        <v>0</v>
      </c>
      <c r="I316" t="s">
        <v>74</v>
      </c>
      <c r="J316">
        <v>1</v>
      </c>
      <c r="K316" s="1">
        <v>35322</v>
      </c>
      <c r="L316">
        <v>18.780136989999999</v>
      </c>
      <c r="M316" t="s">
        <v>1195</v>
      </c>
      <c r="N316">
        <v>225986</v>
      </c>
      <c r="O316" t="s">
        <v>1196</v>
      </c>
      <c r="P316" t="s">
        <v>3021</v>
      </c>
      <c r="Q316" t="s">
        <v>3482</v>
      </c>
      <c r="R316">
        <v>2</v>
      </c>
      <c r="S316">
        <v>0</v>
      </c>
      <c r="T316">
        <v>0</v>
      </c>
      <c r="U316">
        <v>0</v>
      </c>
      <c r="V316">
        <v>2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41</v>
      </c>
      <c r="CD316">
        <v>1</v>
      </c>
      <c r="CE316">
        <v>2</v>
      </c>
      <c r="CF316">
        <v>0</v>
      </c>
      <c r="CG316">
        <v>0</v>
      </c>
      <c r="CH316">
        <v>0</v>
      </c>
      <c r="CI316">
        <v>2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41</v>
      </c>
    </row>
    <row r="317" spans="1:102" x14ac:dyDescent="0.35">
      <c r="A317" t="s">
        <v>1197</v>
      </c>
      <c r="B317" t="s">
        <v>149</v>
      </c>
      <c r="C317" t="s">
        <v>1198</v>
      </c>
      <c r="D317" t="s">
        <v>38</v>
      </c>
      <c r="E317">
        <v>9</v>
      </c>
      <c r="F317" t="s">
        <v>38</v>
      </c>
      <c r="G317" t="s">
        <v>54</v>
      </c>
      <c r="H317">
        <v>1</v>
      </c>
      <c r="I317" t="s">
        <v>74</v>
      </c>
      <c r="J317">
        <v>0</v>
      </c>
      <c r="K317" s="1">
        <v>38073</v>
      </c>
      <c r="L317">
        <v>18.80753425</v>
      </c>
      <c r="M317" t="s">
        <v>1199</v>
      </c>
      <c r="N317">
        <v>7021</v>
      </c>
      <c r="O317" t="s">
        <v>1200</v>
      </c>
      <c r="P317" t="s">
        <v>3022</v>
      </c>
      <c r="Q317" t="s">
        <v>3482</v>
      </c>
      <c r="R317">
        <v>12</v>
      </c>
      <c r="S317">
        <v>0</v>
      </c>
      <c r="T317">
        <v>0</v>
      </c>
      <c r="U317">
        <v>0</v>
      </c>
      <c r="V317">
        <v>2</v>
      </c>
      <c r="W317">
        <v>2</v>
      </c>
      <c r="X317">
        <v>1</v>
      </c>
      <c r="Y317">
        <v>0</v>
      </c>
      <c r="Z317">
        <v>0</v>
      </c>
      <c r="AA317">
        <v>0</v>
      </c>
      <c r="AB317">
        <v>0</v>
      </c>
      <c r="AC317">
        <v>938</v>
      </c>
      <c r="CD317">
        <v>8</v>
      </c>
      <c r="CE317">
        <v>128</v>
      </c>
      <c r="CF317">
        <v>3</v>
      </c>
      <c r="CG317">
        <v>2</v>
      </c>
      <c r="CH317">
        <v>0</v>
      </c>
      <c r="CI317">
        <v>35</v>
      </c>
      <c r="CJ317">
        <v>22</v>
      </c>
      <c r="CK317">
        <v>6</v>
      </c>
      <c r="CL317">
        <v>0</v>
      </c>
      <c r="CM317">
        <v>0</v>
      </c>
      <c r="CN317">
        <v>0</v>
      </c>
      <c r="CO317">
        <v>2852.333333</v>
      </c>
      <c r="CP317">
        <v>8557</v>
      </c>
    </row>
    <row r="318" spans="1:102" x14ac:dyDescent="0.35">
      <c r="A318" t="s">
        <v>1201</v>
      </c>
      <c r="B318" t="s">
        <v>102</v>
      </c>
      <c r="C318" t="s">
        <v>1202</v>
      </c>
      <c r="D318" t="s">
        <v>155</v>
      </c>
      <c r="E318">
        <v>1</v>
      </c>
      <c r="F318" t="s">
        <v>155</v>
      </c>
      <c r="G318" t="s">
        <v>98</v>
      </c>
      <c r="H318">
        <v>0</v>
      </c>
      <c r="I318" t="s">
        <v>96</v>
      </c>
      <c r="J318">
        <v>0</v>
      </c>
      <c r="K318" s="1">
        <v>40230</v>
      </c>
      <c r="L318">
        <v>18.80753425</v>
      </c>
      <c r="M318" t="s">
        <v>1203</v>
      </c>
      <c r="N318">
        <v>121406</v>
      </c>
      <c r="O318" t="s">
        <v>1204</v>
      </c>
      <c r="P318" t="s">
        <v>3023</v>
      </c>
      <c r="Q318" t="s">
        <v>3482</v>
      </c>
      <c r="R318">
        <v>1</v>
      </c>
      <c r="S318">
        <v>0</v>
      </c>
      <c r="T318">
        <v>0</v>
      </c>
      <c r="U318">
        <v>0</v>
      </c>
      <c r="V318">
        <v>1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15</v>
      </c>
      <c r="BD318" t="s">
        <v>3480</v>
      </c>
      <c r="BE318">
        <v>8</v>
      </c>
      <c r="BF318">
        <v>1</v>
      </c>
      <c r="BG318">
        <v>0</v>
      </c>
      <c r="BH318">
        <v>0</v>
      </c>
      <c r="BI318">
        <v>4</v>
      </c>
      <c r="BJ318">
        <v>0</v>
      </c>
      <c r="BK318">
        <v>1</v>
      </c>
      <c r="BL318">
        <v>0</v>
      </c>
      <c r="BM318">
        <v>0</v>
      </c>
      <c r="BN318">
        <v>0</v>
      </c>
      <c r="BO318">
        <v>478</v>
      </c>
      <c r="BP318">
        <v>478</v>
      </c>
      <c r="CD318">
        <v>18</v>
      </c>
      <c r="CE318">
        <v>206</v>
      </c>
      <c r="CF318">
        <v>22</v>
      </c>
      <c r="CG318">
        <v>15</v>
      </c>
      <c r="CH318">
        <v>0</v>
      </c>
      <c r="CI318">
        <v>41</v>
      </c>
      <c r="CJ318">
        <v>51</v>
      </c>
      <c r="CK318">
        <v>45</v>
      </c>
      <c r="CL318">
        <v>4</v>
      </c>
      <c r="CM318">
        <v>0</v>
      </c>
      <c r="CN318">
        <v>0</v>
      </c>
      <c r="CO318">
        <v>656.54545450000001</v>
      </c>
      <c r="CP318">
        <v>14444</v>
      </c>
      <c r="CS318" t="s">
        <v>1202</v>
      </c>
      <c r="CT318" t="s">
        <v>1205</v>
      </c>
      <c r="CU318">
        <v>2</v>
      </c>
      <c r="CV318">
        <v>0</v>
      </c>
      <c r="CW318">
        <v>22.707762559999999</v>
      </c>
      <c r="CX318">
        <v>3.9002283069999999</v>
      </c>
    </row>
    <row r="319" spans="1:102" x14ac:dyDescent="0.35">
      <c r="A319" t="s">
        <v>1206</v>
      </c>
      <c r="B319" t="s">
        <v>85</v>
      </c>
      <c r="C319" t="s">
        <v>45</v>
      </c>
      <c r="D319" t="s">
        <v>96</v>
      </c>
      <c r="E319">
        <v>1</v>
      </c>
      <c r="F319" t="s">
        <v>52</v>
      </c>
      <c r="G319" t="s">
        <v>61</v>
      </c>
      <c r="H319">
        <v>3</v>
      </c>
      <c r="I319" t="s">
        <v>96</v>
      </c>
      <c r="J319">
        <v>1</v>
      </c>
      <c r="K319" s="1">
        <v>40117</v>
      </c>
      <c r="L319">
        <v>18.83607306</v>
      </c>
      <c r="M319" t="s">
        <v>1207</v>
      </c>
      <c r="N319">
        <v>88983</v>
      </c>
      <c r="O319" t="s">
        <v>1208</v>
      </c>
      <c r="P319" t="s">
        <v>3024</v>
      </c>
      <c r="Q319" t="s">
        <v>3482</v>
      </c>
      <c r="R319">
        <v>2</v>
      </c>
      <c r="S319">
        <v>0</v>
      </c>
      <c r="T319">
        <v>0</v>
      </c>
      <c r="U319">
        <v>0</v>
      </c>
      <c r="V319">
        <v>2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22</v>
      </c>
      <c r="CD319">
        <v>17</v>
      </c>
      <c r="CE319">
        <v>140</v>
      </c>
      <c r="CF319">
        <v>26</v>
      </c>
      <c r="CG319">
        <v>10</v>
      </c>
      <c r="CH319">
        <v>0</v>
      </c>
      <c r="CI319">
        <v>70</v>
      </c>
      <c r="CJ319">
        <v>41</v>
      </c>
      <c r="CK319">
        <v>7</v>
      </c>
      <c r="CL319">
        <v>0</v>
      </c>
      <c r="CM319">
        <v>1</v>
      </c>
      <c r="CN319">
        <v>2</v>
      </c>
      <c r="CO319">
        <v>255.92307690000001</v>
      </c>
      <c r="CP319">
        <v>6654</v>
      </c>
    </row>
    <row r="320" spans="1:102" x14ac:dyDescent="0.35">
      <c r="A320" t="s">
        <v>1209</v>
      </c>
      <c r="B320" t="s">
        <v>58</v>
      </c>
      <c r="C320" t="s">
        <v>193</v>
      </c>
      <c r="D320" t="s">
        <v>226</v>
      </c>
      <c r="E320">
        <v>1</v>
      </c>
      <c r="F320" t="s">
        <v>96</v>
      </c>
      <c r="G320" t="s">
        <v>369</v>
      </c>
      <c r="H320">
        <v>9</v>
      </c>
      <c r="I320" t="s">
        <v>226</v>
      </c>
      <c r="J320">
        <v>0</v>
      </c>
      <c r="K320" s="1">
        <v>44800</v>
      </c>
      <c r="L320">
        <v>18.83607306</v>
      </c>
      <c r="M320" t="s">
        <v>1210</v>
      </c>
      <c r="N320">
        <v>583990</v>
      </c>
      <c r="O320" t="s">
        <v>1211</v>
      </c>
      <c r="P320" t="s">
        <v>3025</v>
      </c>
      <c r="Q320" t="s">
        <v>3482</v>
      </c>
      <c r="R320">
        <v>1</v>
      </c>
      <c r="S320">
        <v>0</v>
      </c>
      <c r="T320">
        <v>0</v>
      </c>
      <c r="U320">
        <v>0</v>
      </c>
      <c r="V320">
        <v>1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8</v>
      </c>
      <c r="CD320">
        <v>4</v>
      </c>
      <c r="CE320">
        <v>9</v>
      </c>
      <c r="CF320">
        <v>0</v>
      </c>
      <c r="CG320">
        <v>0</v>
      </c>
      <c r="CH320">
        <v>0</v>
      </c>
      <c r="CI320">
        <v>2</v>
      </c>
      <c r="CJ320">
        <v>0</v>
      </c>
      <c r="CK320">
        <v>1</v>
      </c>
      <c r="CL320">
        <v>0</v>
      </c>
      <c r="CM320">
        <v>0</v>
      </c>
      <c r="CN320">
        <v>0</v>
      </c>
      <c r="CO320">
        <v>0</v>
      </c>
      <c r="CP320">
        <v>654</v>
      </c>
    </row>
    <row r="321" spans="1:102" x14ac:dyDescent="0.35">
      <c r="A321" t="s">
        <v>1212</v>
      </c>
      <c r="B321" t="s">
        <v>178</v>
      </c>
      <c r="C321" t="s">
        <v>179</v>
      </c>
      <c r="D321" t="s">
        <v>206</v>
      </c>
      <c r="E321">
        <v>1</v>
      </c>
      <c r="F321" t="s">
        <v>68</v>
      </c>
      <c r="G321" t="s">
        <v>114</v>
      </c>
      <c r="H321">
        <v>2</v>
      </c>
      <c r="I321" t="s">
        <v>206</v>
      </c>
      <c r="J321">
        <v>0</v>
      </c>
      <c r="K321" s="1">
        <v>40782</v>
      </c>
      <c r="L321">
        <v>18.844292240000001</v>
      </c>
      <c r="M321" t="s">
        <v>1213</v>
      </c>
      <c r="N321">
        <v>155233</v>
      </c>
      <c r="O321" t="s">
        <v>1214</v>
      </c>
      <c r="P321" t="s">
        <v>3026</v>
      </c>
      <c r="Q321" t="s">
        <v>3482</v>
      </c>
      <c r="R321">
        <v>2</v>
      </c>
      <c r="S321">
        <v>0</v>
      </c>
      <c r="T321">
        <v>0</v>
      </c>
      <c r="U321">
        <v>0</v>
      </c>
      <c r="V321">
        <v>1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119</v>
      </c>
      <c r="CD321">
        <v>7</v>
      </c>
      <c r="CE321">
        <v>317</v>
      </c>
      <c r="CF321">
        <v>13</v>
      </c>
      <c r="CG321">
        <v>16</v>
      </c>
      <c r="CH321">
        <v>3</v>
      </c>
      <c r="CI321">
        <v>35</v>
      </c>
      <c r="CJ321">
        <v>25</v>
      </c>
      <c r="CK321">
        <v>30</v>
      </c>
      <c r="CL321">
        <v>1</v>
      </c>
      <c r="CM321">
        <v>0</v>
      </c>
      <c r="CN321">
        <v>0</v>
      </c>
      <c r="CO321">
        <v>1974.3846149999999</v>
      </c>
      <c r="CP321">
        <v>25667</v>
      </c>
    </row>
    <row r="322" spans="1:102" x14ac:dyDescent="0.35">
      <c r="A322" t="s">
        <v>1215</v>
      </c>
      <c r="B322" t="s">
        <v>72</v>
      </c>
      <c r="C322" t="s">
        <v>241</v>
      </c>
      <c r="D322" t="s">
        <v>96</v>
      </c>
      <c r="E322">
        <v>14</v>
      </c>
      <c r="F322" t="s">
        <v>96</v>
      </c>
      <c r="G322" t="s">
        <v>251</v>
      </c>
      <c r="H322">
        <v>1</v>
      </c>
      <c r="I322" t="s">
        <v>113</v>
      </c>
      <c r="J322">
        <v>2</v>
      </c>
      <c r="K322" s="1">
        <v>41175</v>
      </c>
      <c r="L322">
        <v>18.844292240000001</v>
      </c>
      <c r="M322" t="s">
        <v>1216</v>
      </c>
      <c r="N322">
        <v>111961</v>
      </c>
      <c r="O322" t="s">
        <v>1217</v>
      </c>
      <c r="P322" t="s">
        <v>3027</v>
      </c>
      <c r="Q322" t="s">
        <v>3482</v>
      </c>
      <c r="R322">
        <v>14</v>
      </c>
      <c r="S322">
        <v>0</v>
      </c>
      <c r="T322">
        <v>0</v>
      </c>
      <c r="U322">
        <v>0</v>
      </c>
      <c r="V322">
        <v>6</v>
      </c>
      <c r="W322">
        <v>8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603</v>
      </c>
      <c r="AD322" t="s">
        <v>3483</v>
      </c>
      <c r="AE322">
        <v>95</v>
      </c>
      <c r="AF322">
        <v>7</v>
      </c>
      <c r="AG322">
        <v>15</v>
      </c>
      <c r="AH322">
        <v>0</v>
      </c>
      <c r="AI322">
        <v>27</v>
      </c>
      <c r="AJ322">
        <v>52</v>
      </c>
      <c r="AK322">
        <v>11</v>
      </c>
      <c r="AL322">
        <v>0</v>
      </c>
      <c r="AM322">
        <v>1</v>
      </c>
      <c r="AN322">
        <v>0</v>
      </c>
      <c r="AO322">
        <v>816</v>
      </c>
      <c r="AP322">
        <v>5710</v>
      </c>
      <c r="BQ322" t="s">
        <v>3484</v>
      </c>
      <c r="BR322">
        <v>145</v>
      </c>
      <c r="BS322">
        <v>27</v>
      </c>
      <c r="BT322">
        <v>31</v>
      </c>
      <c r="BU322">
        <v>0</v>
      </c>
      <c r="BV322">
        <v>11</v>
      </c>
      <c r="BW322">
        <v>52</v>
      </c>
      <c r="BX322">
        <v>21</v>
      </c>
      <c r="BY322">
        <v>1</v>
      </c>
      <c r="BZ322">
        <v>2</v>
      </c>
      <c r="CA322">
        <v>0</v>
      </c>
      <c r="CB322">
        <v>426</v>
      </c>
      <c r="CC322">
        <v>11500</v>
      </c>
      <c r="CD322">
        <v>14</v>
      </c>
      <c r="CE322">
        <v>356</v>
      </c>
      <c r="CF322">
        <v>50</v>
      </c>
      <c r="CG322">
        <v>67</v>
      </c>
      <c r="CH322">
        <v>0</v>
      </c>
      <c r="CI322">
        <v>62</v>
      </c>
      <c r="CJ322">
        <v>147</v>
      </c>
      <c r="CK322">
        <v>37</v>
      </c>
      <c r="CL322">
        <v>1</v>
      </c>
      <c r="CM322">
        <v>5</v>
      </c>
      <c r="CN322">
        <v>0</v>
      </c>
      <c r="CO322">
        <v>503.1</v>
      </c>
      <c r="CP322">
        <v>25155</v>
      </c>
      <c r="CS322" t="s">
        <v>241</v>
      </c>
      <c r="CT322" t="s">
        <v>1218</v>
      </c>
      <c r="CU322">
        <v>5</v>
      </c>
      <c r="CV322">
        <v>0</v>
      </c>
      <c r="CW322">
        <v>23.987899540000001</v>
      </c>
      <c r="CX322">
        <v>5.1436073029999996</v>
      </c>
    </row>
    <row r="323" spans="1:102" x14ac:dyDescent="0.35">
      <c r="A323" t="s">
        <v>1219</v>
      </c>
      <c r="B323" t="s">
        <v>44</v>
      </c>
      <c r="C323" t="s">
        <v>45</v>
      </c>
      <c r="D323" t="s">
        <v>80</v>
      </c>
      <c r="E323">
        <v>3</v>
      </c>
      <c r="F323" t="s">
        <v>46</v>
      </c>
      <c r="G323" t="s">
        <v>54</v>
      </c>
      <c r="H323">
        <v>1</v>
      </c>
      <c r="I323" t="s">
        <v>80</v>
      </c>
      <c r="J323">
        <v>0</v>
      </c>
      <c r="K323" s="1">
        <v>36107</v>
      </c>
      <c r="L323">
        <v>18.847031959999999</v>
      </c>
      <c r="M323" t="s">
        <v>1220</v>
      </c>
      <c r="N323">
        <v>105200</v>
      </c>
      <c r="O323" t="s">
        <v>1221</v>
      </c>
      <c r="P323" t="s">
        <v>3028</v>
      </c>
      <c r="Q323" t="s">
        <v>3482</v>
      </c>
      <c r="R323">
        <v>4</v>
      </c>
      <c r="S323">
        <v>0</v>
      </c>
      <c r="T323">
        <v>0</v>
      </c>
      <c r="U323">
        <v>0</v>
      </c>
      <c r="V323">
        <v>4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64</v>
      </c>
      <c r="CD323">
        <v>7</v>
      </c>
      <c r="CE323">
        <v>111</v>
      </c>
      <c r="CF323">
        <v>11</v>
      </c>
      <c r="CG323">
        <v>17</v>
      </c>
      <c r="CH323">
        <v>0</v>
      </c>
      <c r="CI323">
        <v>37</v>
      </c>
      <c r="CJ323">
        <v>22</v>
      </c>
      <c r="CK323">
        <v>4</v>
      </c>
      <c r="CL323">
        <v>0</v>
      </c>
      <c r="CM323">
        <v>0</v>
      </c>
      <c r="CN323">
        <v>5</v>
      </c>
      <c r="CO323">
        <v>652.90909090000002</v>
      </c>
      <c r="CP323">
        <v>7182</v>
      </c>
    </row>
    <row r="324" spans="1:102" x14ac:dyDescent="0.35">
      <c r="A324" t="s">
        <v>1222</v>
      </c>
      <c r="B324" t="s">
        <v>35</v>
      </c>
      <c r="C324" t="s">
        <v>45</v>
      </c>
      <c r="D324" t="s">
        <v>113</v>
      </c>
      <c r="E324">
        <v>1</v>
      </c>
      <c r="F324" t="s">
        <v>41</v>
      </c>
      <c r="G324" t="s">
        <v>127</v>
      </c>
      <c r="H324">
        <v>2</v>
      </c>
      <c r="I324" t="s">
        <v>113</v>
      </c>
      <c r="J324">
        <v>2</v>
      </c>
      <c r="K324" s="1">
        <v>34391</v>
      </c>
      <c r="L324">
        <v>18.847031959999999</v>
      </c>
      <c r="M324" t="s">
        <v>1223</v>
      </c>
      <c r="N324">
        <v>16727</v>
      </c>
      <c r="O324" t="s">
        <v>1224</v>
      </c>
      <c r="P324" t="s">
        <v>3029</v>
      </c>
      <c r="Q324" t="s">
        <v>3482</v>
      </c>
      <c r="R324">
        <v>9</v>
      </c>
      <c r="S324">
        <v>0</v>
      </c>
      <c r="T324">
        <v>0</v>
      </c>
      <c r="U324">
        <v>0</v>
      </c>
      <c r="V324">
        <v>8</v>
      </c>
      <c r="W324">
        <v>1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276</v>
      </c>
      <c r="CD324">
        <v>9</v>
      </c>
      <c r="CE324">
        <v>158</v>
      </c>
      <c r="CF324">
        <v>8</v>
      </c>
      <c r="CG324">
        <v>2</v>
      </c>
      <c r="CH324">
        <v>0</v>
      </c>
      <c r="CI324">
        <v>45</v>
      </c>
      <c r="CJ324">
        <v>60</v>
      </c>
      <c r="CK324">
        <v>13</v>
      </c>
      <c r="CL324">
        <v>0</v>
      </c>
      <c r="CM324">
        <v>1</v>
      </c>
      <c r="CN324">
        <v>0</v>
      </c>
      <c r="CO324">
        <v>1240</v>
      </c>
      <c r="CP324">
        <v>9920</v>
      </c>
    </row>
    <row r="325" spans="1:102" x14ac:dyDescent="0.35">
      <c r="A325" t="s">
        <v>1225</v>
      </c>
      <c r="B325" t="s">
        <v>102</v>
      </c>
      <c r="C325" t="s">
        <v>45</v>
      </c>
      <c r="D325" t="s">
        <v>96</v>
      </c>
      <c r="E325">
        <v>6</v>
      </c>
      <c r="F325" t="s">
        <v>226</v>
      </c>
      <c r="G325" t="s">
        <v>48</v>
      </c>
      <c r="H325">
        <v>0</v>
      </c>
      <c r="I325" t="s">
        <v>96</v>
      </c>
      <c r="J325">
        <v>3</v>
      </c>
      <c r="K325" s="1">
        <v>43806</v>
      </c>
      <c r="L325">
        <v>18.852511419999999</v>
      </c>
      <c r="M325" t="s">
        <v>1226</v>
      </c>
      <c r="N325">
        <v>433188</v>
      </c>
      <c r="O325" t="s">
        <v>1227</v>
      </c>
      <c r="P325" t="s">
        <v>3030</v>
      </c>
      <c r="Q325" t="s">
        <v>3482</v>
      </c>
      <c r="R325">
        <v>46</v>
      </c>
      <c r="S325">
        <v>3</v>
      </c>
      <c r="T325">
        <v>3</v>
      </c>
      <c r="U325">
        <v>0</v>
      </c>
      <c r="V325">
        <v>22</v>
      </c>
      <c r="W325">
        <v>16</v>
      </c>
      <c r="X325">
        <v>2</v>
      </c>
      <c r="Y325">
        <v>0</v>
      </c>
      <c r="Z325">
        <v>0</v>
      </c>
      <c r="AA325">
        <v>0</v>
      </c>
      <c r="AB325">
        <v>728</v>
      </c>
      <c r="AC325">
        <v>2185</v>
      </c>
      <c r="CD325">
        <v>12</v>
      </c>
      <c r="CE325">
        <v>156</v>
      </c>
      <c r="CF325">
        <v>49</v>
      </c>
      <c r="CG325">
        <v>25</v>
      </c>
      <c r="CH325">
        <v>0</v>
      </c>
      <c r="CI325">
        <v>32</v>
      </c>
      <c r="CJ325">
        <v>43</v>
      </c>
      <c r="CK325">
        <v>12</v>
      </c>
      <c r="CL325">
        <v>0</v>
      </c>
      <c r="CM325">
        <v>0</v>
      </c>
      <c r="CN325">
        <v>1</v>
      </c>
      <c r="CO325">
        <v>221.48979589999999</v>
      </c>
      <c r="CP325">
        <v>10853</v>
      </c>
    </row>
    <row r="326" spans="1:102" x14ac:dyDescent="0.35">
      <c r="A326" t="s">
        <v>1228</v>
      </c>
      <c r="B326" t="s">
        <v>149</v>
      </c>
      <c r="C326" t="s">
        <v>894</v>
      </c>
      <c r="D326" t="s">
        <v>86</v>
      </c>
      <c r="E326">
        <v>9</v>
      </c>
      <c r="F326" t="s">
        <v>86</v>
      </c>
      <c r="G326" t="s">
        <v>119</v>
      </c>
      <c r="H326">
        <v>4</v>
      </c>
      <c r="I326" t="s">
        <v>635</v>
      </c>
      <c r="J326">
        <v>0</v>
      </c>
      <c r="K326" s="1">
        <v>36561</v>
      </c>
      <c r="L326">
        <v>18.852511419999999</v>
      </c>
      <c r="M326" t="s">
        <v>1229</v>
      </c>
      <c r="N326">
        <v>4067</v>
      </c>
      <c r="O326" t="s">
        <v>1230</v>
      </c>
      <c r="P326" t="s">
        <v>3031</v>
      </c>
      <c r="Q326" t="s">
        <v>3482</v>
      </c>
      <c r="R326">
        <v>240</v>
      </c>
      <c r="S326">
        <v>2</v>
      </c>
      <c r="T326">
        <v>6</v>
      </c>
      <c r="U326">
        <v>1</v>
      </c>
      <c r="V326">
        <v>32</v>
      </c>
      <c r="W326">
        <v>22</v>
      </c>
      <c r="X326">
        <v>28</v>
      </c>
      <c r="Y326">
        <v>0</v>
      </c>
      <c r="Z326">
        <v>1</v>
      </c>
      <c r="AA326">
        <v>0</v>
      </c>
      <c r="AB326">
        <v>9414</v>
      </c>
      <c r="AC326">
        <v>18827</v>
      </c>
      <c r="CD326">
        <v>13</v>
      </c>
      <c r="CE326">
        <v>418</v>
      </c>
      <c r="CF326">
        <v>11</v>
      </c>
      <c r="CG326">
        <v>16</v>
      </c>
      <c r="CH326">
        <v>1</v>
      </c>
      <c r="CI326">
        <v>46</v>
      </c>
      <c r="CJ326">
        <v>47</v>
      </c>
      <c r="CK326">
        <v>60</v>
      </c>
      <c r="CL326">
        <v>2</v>
      </c>
      <c r="CM326">
        <v>2</v>
      </c>
      <c r="CN326">
        <v>1</v>
      </c>
      <c r="CO326">
        <v>3026.818182</v>
      </c>
      <c r="CP326">
        <v>33295</v>
      </c>
      <c r="CS326" t="s">
        <v>894</v>
      </c>
      <c r="CT326" t="s">
        <v>1231</v>
      </c>
      <c r="CU326">
        <v>2</v>
      </c>
      <c r="CV326">
        <v>0</v>
      </c>
      <c r="CW326">
        <v>28.438584469999999</v>
      </c>
      <c r="CX326">
        <v>9.586073055</v>
      </c>
    </row>
    <row r="327" spans="1:102" x14ac:dyDescent="0.35">
      <c r="A327" t="s">
        <v>1232</v>
      </c>
      <c r="B327" t="s">
        <v>85</v>
      </c>
      <c r="C327" t="s">
        <v>45</v>
      </c>
      <c r="D327" t="s">
        <v>635</v>
      </c>
      <c r="E327">
        <v>1</v>
      </c>
      <c r="F327" t="s">
        <v>232</v>
      </c>
      <c r="G327" t="s">
        <v>114</v>
      </c>
      <c r="H327">
        <v>2</v>
      </c>
      <c r="I327" t="s">
        <v>635</v>
      </c>
      <c r="J327">
        <v>0</v>
      </c>
      <c r="K327" s="1">
        <v>42738</v>
      </c>
      <c r="L327">
        <v>18.857990869999998</v>
      </c>
      <c r="M327" t="s">
        <v>1233</v>
      </c>
      <c r="N327">
        <v>479939</v>
      </c>
      <c r="O327" t="s">
        <v>1234</v>
      </c>
      <c r="P327" t="s">
        <v>3032</v>
      </c>
      <c r="Q327" t="s">
        <v>3482</v>
      </c>
      <c r="R327">
        <v>1</v>
      </c>
      <c r="S327">
        <v>0</v>
      </c>
      <c r="T327">
        <v>0</v>
      </c>
      <c r="U327">
        <v>0</v>
      </c>
      <c r="V327">
        <v>1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9</v>
      </c>
      <c r="CD327">
        <v>8</v>
      </c>
      <c r="CE327">
        <v>71</v>
      </c>
      <c r="CF327">
        <v>11</v>
      </c>
      <c r="CG327">
        <v>5</v>
      </c>
      <c r="CH327">
        <v>0</v>
      </c>
      <c r="CI327">
        <v>37</v>
      </c>
      <c r="CJ327">
        <v>25</v>
      </c>
      <c r="CK327">
        <v>4</v>
      </c>
      <c r="CL327">
        <v>0</v>
      </c>
      <c r="CM327">
        <v>0</v>
      </c>
      <c r="CN327">
        <v>1</v>
      </c>
      <c r="CO327">
        <v>292.18181820000001</v>
      </c>
      <c r="CP327">
        <v>3214</v>
      </c>
    </row>
    <row r="328" spans="1:102" x14ac:dyDescent="0.35">
      <c r="A328" t="s">
        <v>1235</v>
      </c>
      <c r="B328" t="s">
        <v>85</v>
      </c>
      <c r="C328" t="s">
        <v>45</v>
      </c>
      <c r="D328" t="s">
        <v>163</v>
      </c>
      <c r="E328">
        <v>1</v>
      </c>
      <c r="F328" t="s">
        <v>81</v>
      </c>
      <c r="G328" t="s">
        <v>362</v>
      </c>
      <c r="H328">
        <v>5</v>
      </c>
      <c r="I328" t="s">
        <v>163</v>
      </c>
      <c r="J328">
        <v>1</v>
      </c>
      <c r="K328" s="1">
        <v>34965</v>
      </c>
      <c r="L328">
        <v>18.857990869999998</v>
      </c>
      <c r="M328" t="s">
        <v>1236</v>
      </c>
      <c r="N328">
        <v>98157</v>
      </c>
      <c r="O328" t="s">
        <v>1237</v>
      </c>
      <c r="P328" t="s">
        <v>3033</v>
      </c>
      <c r="Q328" t="s">
        <v>3482</v>
      </c>
      <c r="R328">
        <v>1</v>
      </c>
      <c r="S328">
        <v>0</v>
      </c>
      <c r="T328">
        <v>0</v>
      </c>
      <c r="U328">
        <v>0</v>
      </c>
      <c r="V328">
        <v>1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27</v>
      </c>
      <c r="CD328">
        <v>6</v>
      </c>
      <c r="CE328">
        <v>135</v>
      </c>
      <c r="CF328">
        <v>40</v>
      </c>
      <c r="CG328">
        <v>4</v>
      </c>
      <c r="CH328">
        <v>0</v>
      </c>
      <c r="CI328">
        <v>43</v>
      </c>
      <c r="CJ328">
        <v>35</v>
      </c>
      <c r="CK328">
        <v>25</v>
      </c>
      <c r="CL328">
        <v>2</v>
      </c>
      <c r="CM328">
        <v>1</v>
      </c>
      <c r="CN328">
        <v>7</v>
      </c>
      <c r="CO328">
        <v>214.42500000000001</v>
      </c>
      <c r="CP328">
        <v>8577</v>
      </c>
    </row>
    <row r="329" spans="1:102" x14ac:dyDescent="0.35">
      <c r="A329" t="s">
        <v>1238</v>
      </c>
      <c r="B329" t="s">
        <v>35</v>
      </c>
      <c r="C329" t="s">
        <v>45</v>
      </c>
      <c r="D329" t="s">
        <v>115</v>
      </c>
      <c r="E329">
        <v>2</v>
      </c>
      <c r="F329" t="s">
        <v>198</v>
      </c>
      <c r="G329" t="s">
        <v>42</v>
      </c>
      <c r="H329">
        <v>3</v>
      </c>
      <c r="I329" t="s">
        <v>115</v>
      </c>
      <c r="J329">
        <v>0</v>
      </c>
      <c r="K329" s="1">
        <v>44422</v>
      </c>
      <c r="L329">
        <v>18.857990869999998</v>
      </c>
      <c r="M329" t="s">
        <v>1239</v>
      </c>
      <c r="N329">
        <v>586834</v>
      </c>
      <c r="O329" t="s">
        <v>1240</v>
      </c>
      <c r="P329" t="s">
        <v>3034</v>
      </c>
      <c r="Q329" t="s">
        <v>3482</v>
      </c>
      <c r="R329">
        <v>2</v>
      </c>
      <c r="S329">
        <v>0</v>
      </c>
      <c r="T329">
        <v>0</v>
      </c>
      <c r="U329">
        <v>0</v>
      </c>
      <c r="V329">
        <v>1</v>
      </c>
      <c r="W329">
        <v>1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80</v>
      </c>
      <c r="CD329">
        <v>9</v>
      </c>
      <c r="CE329">
        <v>70</v>
      </c>
      <c r="CF329">
        <v>31</v>
      </c>
      <c r="CG329">
        <v>17</v>
      </c>
      <c r="CH329">
        <v>0</v>
      </c>
      <c r="CI329">
        <v>11</v>
      </c>
      <c r="CJ329">
        <v>23</v>
      </c>
      <c r="CK329">
        <v>5</v>
      </c>
      <c r="CL329">
        <v>0</v>
      </c>
      <c r="CM329">
        <v>0</v>
      </c>
      <c r="CN329">
        <v>1</v>
      </c>
      <c r="CO329">
        <v>167.54838710000001</v>
      </c>
      <c r="CP329">
        <v>5194</v>
      </c>
    </row>
    <row r="330" spans="1:102" x14ac:dyDescent="0.35">
      <c r="A330" t="s">
        <v>1241</v>
      </c>
      <c r="B330" t="s">
        <v>102</v>
      </c>
      <c r="C330" t="s">
        <v>45</v>
      </c>
      <c r="D330" t="s">
        <v>38</v>
      </c>
      <c r="E330">
        <v>4</v>
      </c>
      <c r="F330" t="s">
        <v>38</v>
      </c>
      <c r="G330" t="s">
        <v>277</v>
      </c>
      <c r="H330">
        <v>1</v>
      </c>
      <c r="I330" t="s">
        <v>155</v>
      </c>
      <c r="J330">
        <v>1</v>
      </c>
      <c r="K330" s="1">
        <v>41615</v>
      </c>
      <c r="L330">
        <v>18.860730589999999</v>
      </c>
      <c r="M330" t="s">
        <v>1242</v>
      </c>
      <c r="N330">
        <v>226973</v>
      </c>
      <c r="O330" t="s">
        <v>1243</v>
      </c>
      <c r="P330" t="s">
        <v>3035</v>
      </c>
      <c r="Q330" t="s">
        <v>3482</v>
      </c>
      <c r="R330">
        <v>59</v>
      </c>
      <c r="S330">
        <v>2</v>
      </c>
      <c r="T330">
        <v>2</v>
      </c>
      <c r="U330">
        <v>0</v>
      </c>
      <c r="V330">
        <v>16</v>
      </c>
      <c r="W330">
        <v>14</v>
      </c>
      <c r="X330">
        <v>9</v>
      </c>
      <c r="Y330">
        <v>0</v>
      </c>
      <c r="Z330">
        <v>0</v>
      </c>
      <c r="AA330">
        <v>0</v>
      </c>
      <c r="AB330">
        <v>1846</v>
      </c>
      <c r="AC330">
        <v>3692</v>
      </c>
      <c r="CD330">
        <v>10</v>
      </c>
      <c r="CE330">
        <v>284</v>
      </c>
      <c r="CF330">
        <v>11</v>
      </c>
      <c r="CG330">
        <v>21</v>
      </c>
      <c r="CH330">
        <v>1</v>
      </c>
      <c r="CI330">
        <v>44</v>
      </c>
      <c r="CJ330">
        <v>77</v>
      </c>
      <c r="CK330">
        <v>46</v>
      </c>
      <c r="CL330">
        <v>1</v>
      </c>
      <c r="CM330">
        <v>0</v>
      </c>
      <c r="CN330">
        <v>0</v>
      </c>
      <c r="CO330">
        <v>1886.272727</v>
      </c>
      <c r="CP330">
        <v>20749</v>
      </c>
    </row>
    <row r="331" spans="1:102" x14ac:dyDescent="0.35">
      <c r="A331" t="s">
        <v>1244</v>
      </c>
      <c r="B331" t="s">
        <v>102</v>
      </c>
      <c r="C331" t="s">
        <v>179</v>
      </c>
      <c r="D331" t="s">
        <v>108</v>
      </c>
      <c r="E331">
        <v>1</v>
      </c>
      <c r="F331" t="s">
        <v>80</v>
      </c>
      <c r="G331" t="s">
        <v>215</v>
      </c>
      <c r="H331">
        <v>1</v>
      </c>
      <c r="I331" t="s">
        <v>108</v>
      </c>
      <c r="J331">
        <v>3</v>
      </c>
      <c r="K331" s="1">
        <v>35910</v>
      </c>
      <c r="L331">
        <v>18.866210049999999</v>
      </c>
      <c r="M331" t="s">
        <v>1245</v>
      </c>
      <c r="N331">
        <v>15561</v>
      </c>
      <c r="O331" t="s">
        <v>1246</v>
      </c>
      <c r="P331" t="s">
        <v>3036</v>
      </c>
      <c r="Q331" t="s">
        <v>3482</v>
      </c>
      <c r="R331">
        <v>39</v>
      </c>
      <c r="S331">
        <v>3</v>
      </c>
      <c r="T331">
        <v>2</v>
      </c>
      <c r="U331">
        <v>0</v>
      </c>
      <c r="V331">
        <v>9</v>
      </c>
      <c r="W331">
        <v>13</v>
      </c>
      <c r="X331">
        <v>4</v>
      </c>
      <c r="Y331">
        <v>0</v>
      </c>
      <c r="Z331">
        <v>0</v>
      </c>
      <c r="AA331">
        <v>0</v>
      </c>
      <c r="AB331">
        <v>856</v>
      </c>
      <c r="AC331">
        <v>2568</v>
      </c>
      <c r="CD331">
        <v>7</v>
      </c>
      <c r="CE331">
        <v>367</v>
      </c>
      <c r="CF331">
        <v>31</v>
      </c>
      <c r="CG331">
        <v>13</v>
      </c>
      <c r="CH331">
        <v>0</v>
      </c>
      <c r="CI331">
        <v>54</v>
      </c>
      <c r="CJ331">
        <v>101</v>
      </c>
      <c r="CK331">
        <v>56</v>
      </c>
      <c r="CL331">
        <v>3</v>
      </c>
      <c r="CM331">
        <v>2</v>
      </c>
      <c r="CN331">
        <v>0</v>
      </c>
      <c r="CO331">
        <v>891.35483869999996</v>
      </c>
      <c r="CP331">
        <v>27632</v>
      </c>
      <c r="CS331" t="s">
        <v>183</v>
      </c>
      <c r="CT331" t="s">
        <v>1247</v>
      </c>
      <c r="CU331">
        <v>8</v>
      </c>
      <c r="CV331">
        <v>0</v>
      </c>
      <c r="CW331">
        <v>23.87990868</v>
      </c>
      <c r="CX331">
        <v>5.013698626</v>
      </c>
    </row>
    <row r="332" spans="1:102" x14ac:dyDescent="0.35">
      <c r="A332" t="s">
        <v>1248</v>
      </c>
      <c r="B332" t="s">
        <v>178</v>
      </c>
      <c r="C332" t="s">
        <v>45</v>
      </c>
      <c r="D332" t="s">
        <v>52</v>
      </c>
      <c r="E332">
        <v>8</v>
      </c>
      <c r="F332" t="s">
        <v>87</v>
      </c>
      <c r="G332" t="s">
        <v>277</v>
      </c>
      <c r="H332">
        <v>1</v>
      </c>
      <c r="I332" t="s">
        <v>52</v>
      </c>
      <c r="J332">
        <v>1</v>
      </c>
      <c r="K332" s="1">
        <v>39382</v>
      </c>
      <c r="L332">
        <v>18.866210049999999</v>
      </c>
      <c r="M332" t="s">
        <v>1249</v>
      </c>
      <c r="N332">
        <v>47844</v>
      </c>
      <c r="O332" t="s">
        <v>1250</v>
      </c>
      <c r="P332" t="s">
        <v>3037</v>
      </c>
      <c r="Q332" t="s">
        <v>3482</v>
      </c>
      <c r="R332">
        <v>8</v>
      </c>
      <c r="S332">
        <v>0</v>
      </c>
      <c r="T332">
        <v>0</v>
      </c>
      <c r="U332">
        <v>0</v>
      </c>
      <c r="V332">
        <v>0</v>
      </c>
      <c r="W332">
        <v>1</v>
      </c>
      <c r="X332">
        <v>1</v>
      </c>
      <c r="Y332">
        <v>1</v>
      </c>
      <c r="Z332">
        <v>0</v>
      </c>
      <c r="AA332">
        <v>0</v>
      </c>
      <c r="AB332">
        <v>0</v>
      </c>
      <c r="AC332">
        <v>689</v>
      </c>
      <c r="CD332">
        <v>9</v>
      </c>
      <c r="CE332">
        <v>212</v>
      </c>
      <c r="CF332">
        <v>0</v>
      </c>
      <c r="CG332">
        <v>5</v>
      </c>
      <c r="CH332">
        <v>1</v>
      </c>
      <c r="CI332">
        <v>21</v>
      </c>
      <c r="CJ332">
        <v>20</v>
      </c>
      <c r="CK332">
        <v>28</v>
      </c>
      <c r="CL332">
        <v>1</v>
      </c>
      <c r="CM332">
        <v>0</v>
      </c>
      <c r="CN332">
        <v>0</v>
      </c>
      <c r="CO332">
        <v>0</v>
      </c>
      <c r="CP332">
        <v>17518</v>
      </c>
    </row>
    <row r="333" spans="1:102" x14ac:dyDescent="0.35">
      <c r="A333" t="s">
        <v>1251</v>
      </c>
      <c r="B333" t="s">
        <v>102</v>
      </c>
      <c r="C333" t="s">
        <v>287</v>
      </c>
      <c r="D333" t="s">
        <v>113</v>
      </c>
      <c r="E333">
        <v>3</v>
      </c>
      <c r="F333" t="s">
        <v>113</v>
      </c>
      <c r="G333" t="s">
        <v>114</v>
      </c>
      <c r="H333">
        <v>2</v>
      </c>
      <c r="I333" t="s">
        <v>232</v>
      </c>
      <c r="J333">
        <v>0</v>
      </c>
      <c r="K333" s="1">
        <v>40939</v>
      </c>
      <c r="L333">
        <v>18.877168950000002</v>
      </c>
      <c r="M333" t="s">
        <v>1252</v>
      </c>
      <c r="N333">
        <v>122153</v>
      </c>
      <c r="O333" t="s">
        <v>1253</v>
      </c>
      <c r="P333" t="s">
        <v>3038</v>
      </c>
      <c r="Q333" t="s">
        <v>3482</v>
      </c>
      <c r="R333">
        <v>157</v>
      </c>
      <c r="S333">
        <v>29</v>
      </c>
      <c r="T333">
        <v>43</v>
      </c>
      <c r="U333">
        <v>0</v>
      </c>
      <c r="V333">
        <v>19</v>
      </c>
      <c r="W333">
        <v>28</v>
      </c>
      <c r="X333">
        <v>29</v>
      </c>
      <c r="Y333">
        <v>0</v>
      </c>
      <c r="Z333">
        <v>2</v>
      </c>
      <c r="AA333">
        <v>7</v>
      </c>
      <c r="AB333">
        <v>424</v>
      </c>
      <c r="AC333">
        <v>12284</v>
      </c>
      <c r="BQ333" t="s">
        <v>3484</v>
      </c>
      <c r="BR333">
        <v>124</v>
      </c>
      <c r="BS333">
        <v>28</v>
      </c>
      <c r="BT333">
        <v>28</v>
      </c>
      <c r="BU333">
        <v>0</v>
      </c>
      <c r="BV333">
        <v>16</v>
      </c>
      <c r="BW333">
        <v>12</v>
      </c>
      <c r="BX333">
        <v>19</v>
      </c>
      <c r="BY333">
        <v>0</v>
      </c>
      <c r="BZ333">
        <v>1</v>
      </c>
      <c r="CA333">
        <v>1</v>
      </c>
      <c r="CB333">
        <v>355</v>
      </c>
      <c r="CC333">
        <v>9931</v>
      </c>
      <c r="CD333">
        <v>12</v>
      </c>
      <c r="CE333">
        <v>434</v>
      </c>
      <c r="CF333">
        <v>76</v>
      </c>
      <c r="CG333">
        <v>101</v>
      </c>
      <c r="CH333">
        <v>0</v>
      </c>
      <c r="CI333">
        <v>67</v>
      </c>
      <c r="CJ333">
        <v>67</v>
      </c>
      <c r="CK333">
        <v>71</v>
      </c>
      <c r="CL333">
        <v>1</v>
      </c>
      <c r="CM333">
        <v>3</v>
      </c>
      <c r="CN333">
        <v>10</v>
      </c>
      <c r="CO333">
        <v>440.55263159999998</v>
      </c>
      <c r="CP333">
        <v>33482</v>
      </c>
      <c r="CS333" t="s">
        <v>287</v>
      </c>
      <c r="CT333" t="s">
        <v>1254</v>
      </c>
      <c r="CU333">
        <v>91</v>
      </c>
      <c r="CV333">
        <v>11</v>
      </c>
      <c r="CW333">
        <v>20.01917808</v>
      </c>
      <c r="CX333">
        <v>1.1420091320000001</v>
      </c>
    </row>
    <row r="334" spans="1:102" x14ac:dyDescent="0.35">
      <c r="A334" t="s">
        <v>1255</v>
      </c>
      <c r="B334" t="s">
        <v>149</v>
      </c>
      <c r="C334" t="s">
        <v>45</v>
      </c>
      <c r="D334" t="s">
        <v>113</v>
      </c>
      <c r="E334">
        <v>1</v>
      </c>
      <c r="F334" t="s">
        <v>198</v>
      </c>
      <c r="G334" t="s">
        <v>98</v>
      </c>
      <c r="H334">
        <v>0</v>
      </c>
      <c r="I334" t="s">
        <v>113</v>
      </c>
      <c r="J334">
        <v>0</v>
      </c>
      <c r="K334" s="1">
        <v>39211</v>
      </c>
      <c r="L334">
        <v>18.87990868</v>
      </c>
      <c r="M334" t="s">
        <v>1256</v>
      </c>
      <c r="N334">
        <v>50439</v>
      </c>
      <c r="O334" t="s">
        <v>1257</v>
      </c>
      <c r="P334" t="s">
        <v>3039</v>
      </c>
      <c r="Q334" t="s">
        <v>3482</v>
      </c>
      <c r="R334">
        <v>1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1</v>
      </c>
      <c r="Y334">
        <v>0</v>
      </c>
      <c r="Z334">
        <v>0</v>
      </c>
      <c r="AA334">
        <v>0</v>
      </c>
      <c r="AB334">
        <v>0</v>
      </c>
      <c r="AC334">
        <v>90</v>
      </c>
      <c r="CD334">
        <v>9</v>
      </c>
      <c r="CE334">
        <v>422</v>
      </c>
      <c r="CF334">
        <v>36</v>
      </c>
      <c r="CG334">
        <v>31</v>
      </c>
      <c r="CH334">
        <v>0</v>
      </c>
      <c r="CI334">
        <v>58</v>
      </c>
      <c r="CJ334">
        <v>73</v>
      </c>
      <c r="CK334">
        <v>54</v>
      </c>
      <c r="CL334">
        <v>1</v>
      </c>
      <c r="CM334">
        <v>0</v>
      </c>
      <c r="CN334">
        <v>0</v>
      </c>
      <c r="CO334">
        <v>891.5</v>
      </c>
      <c r="CP334">
        <v>32094</v>
      </c>
    </row>
    <row r="335" spans="1:102" x14ac:dyDescent="0.35">
      <c r="A335" t="s">
        <v>1258</v>
      </c>
      <c r="B335" t="s">
        <v>107</v>
      </c>
      <c r="C335" t="s">
        <v>45</v>
      </c>
      <c r="D335" t="s">
        <v>74</v>
      </c>
      <c r="E335">
        <v>12</v>
      </c>
      <c r="F335" t="s">
        <v>109</v>
      </c>
      <c r="G335" t="s">
        <v>54</v>
      </c>
      <c r="H335">
        <v>1</v>
      </c>
      <c r="I335" t="s">
        <v>74</v>
      </c>
      <c r="J335">
        <v>0</v>
      </c>
      <c r="K335" s="1">
        <v>35312</v>
      </c>
      <c r="L335">
        <v>18.882648400000001</v>
      </c>
      <c r="M335" t="s">
        <v>1259</v>
      </c>
      <c r="N335">
        <v>109485</v>
      </c>
      <c r="O335" t="s">
        <v>1260</v>
      </c>
      <c r="P335" t="s">
        <v>3040</v>
      </c>
      <c r="Q335" t="s">
        <v>3482</v>
      </c>
      <c r="R335">
        <v>20</v>
      </c>
      <c r="S335">
        <v>2</v>
      </c>
      <c r="T335">
        <v>0</v>
      </c>
      <c r="U335">
        <v>0</v>
      </c>
      <c r="V335">
        <v>10</v>
      </c>
      <c r="W335">
        <v>4</v>
      </c>
      <c r="X335">
        <v>4</v>
      </c>
      <c r="Y335">
        <v>0</v>
      </c>
      <c r="Z335">
        <v>0</v>
      </c>
      <c r="AA335">
        <v>0</v>
      </c>
      <c r="AB335">
        <v>479</v>
      </c>
      <c r="AC335">
        <v>958</v>
      </c>
      <c r="CD335">
        <v>4</v>
      </c>
      <c r="CE335">
        <v>38</v>
      </c>
      <c r="CF335">
        <v>5</v>
      </c>
      <c r="CG335">
        <v>0</v>
      </c>
      <c r="CH335">
        <v>0</v>
      </c>
      <c r="CI335">
        <v>17</v>
      </c>
      <c r="CJ335">
        <v>9</v>
      </c>
      <c r="CK335">
        <v>9</v>
      </c>
      <c r="CL335">
        <v>0</v>
      </c>
      <c r="CM335">
        <v>0</v>
      </c>
      <c r="CN335">
        <v>0</v>
      </c>
      <c r="CO335">
        <v>392.6</v>
      </c>
      <c r="CP335">
        <v>1963</v>
      </c>
    </row>
    <row r="336" spans="1:102" x14ac:dyDescent="0.35">
      <c r="A336" t="s">
        <v>1261</v>
      </c>
      <c r="B336" t="s">
        <v>35</v>
      </c>
      <c r="C336" t="s">
        <v>557</v>
      </c>
      <c r="D336" t="s">
        <v>46</v>
      </c>
      <c r="E336">
        <v>1</v>
      </c>
      <c r="F336" t="s">
        <v>46</v>
      </c>
      <c r="G336" t="s">
        <v>42</v>
      </c>
      <c r="H336">
        <v>3</v>
      </c>
      <c r="I336" t="s">
        <v>389</v>
      </c>
      <c r="J336">
        <v>0</v>
      </c>
      <c r="K336" s="1">
        <v>38416</v>
      </c>
      <c r="L336">
        <v>18.882648400000001</v>
      </c>
      <c r="M336" t="s">
        <v>1262</v>
      </c>
      <c r="N336">
        <v>14551</v>
      </c>
      <c r="O336" t="s">
        <v>1263</v>
      </c>
      <c r="P336" t="s">
        <v>3041</v>
      </c>
      <c r="Q336" t="s">
        <v>3482</v>
      </c>
      <c r="R336">
        <v>15</v>
      </c>
      <c r="S336">
        <v>0</v>
      </c>
      <c r="T336">
        <v>1</v>
      </c>
      <c r="U336">
        <v>0</v>
      </c>
      <c r="V336">
        <v>11</v>
      </c>
      <c r="W336">
        <v>3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472</v>
      </c>
      <c r="AD336" t="s">
        <v>3483</v>
      </c>
      <c r="AE336">
        <v>25</v>
      </c>
      <c r="AF336">
        <v>2</v>
      </c>
      <c r="AG336">
        <v>2</v>
      </c>
      <c r="AH336">
        <v>0</v>
      </c>
      <c r="AI336">
        <v>10</v>
      </c>
      <c r="AJ336">
        <v>7</v>
      </c>
      <c r="AK336">
        <v>1</v>
      </c>
      <c r="AL336">
        <v>0</v>
      </c>
      <c r="AM336">
        <v>0</v>
      </c>
      <c r="AN336">
        <v>0</v>
      </c>
      <c r="AO336">
        <v>738</v>
      </c>
      <c r="AP336">
        <v>1476</v>
      </c>
      <c r="BD336" t="s">
        <v>3480</v>
      </c>
      <c r="BE336">
        <v>11</v>
      </c>
      <c r="BF336">
        <v>0</v>
      </c>
      <c r="BG336">
        <v>4</v>
      </c>
      <c r="BH336">
        <v>0</v>
      </c>
      <c r="BI336">
        <v>5</v>
      </c>
      <c r="BJ336">
        <v>4</v>
      </c>
      <c r="BK336">
        <v>1</v>
      </c>
      <c r="BL336">
        <v>0</v>
      </c>
      <c r="BM336">
        <v>0</v>
      </c>
      <c r="BN336">
        <v>0</v>
      </c>
      <c r="BO336">
        <v>0</v>
      </c>
      <c r="BP336">
        <v>522</v>
      </c>
      <c r="CD336">
        <v>18</v>
      </c>
      <c r="CE336">
        <v>223</v>
      </c>
      <c r="CF336">
        <v>20</v>
      </c>
      <c r="CG336">
        <v>30</v>
      </c>
      <c r="CH336">
        <v>0</v>
      </c>
      <c r="CI336">
        <v>94</v>
      </c>
      <c r="CJ336">
        <v>72</v>
      </c>
      <c r="CK336">
        <v>16</v>
      </c>
      <c r="CL336">
        <v>0</v>
      </c>
      <c r="CM336">
        <v>0</v>
      </c>
      <c r="CN336">
        <v>0</v>
      </c>
      <c r="CO336">
        <v>612.04999999999995</v>
      </c>
      <c r="CP336">
        <v>12241</v>
      </c>
    </row>
    <row r="337" spans="1:102" x14ac:dyDescent="0.35">
      <c r="A337" t="s">
        <v>1264</v>
      </c>
      <c r="B337" t="s">
        <v>102</v>
      </c>
      <c r="C337" t="s">
        <v>45</v>
      </c>
      <c r="D337" t="s">
        <v>198</v>
      </c>
      <c r="E337">
        <v>1</v>
      </c>
      <c r="F337" t="s">
        <v>599</v>
      </c>
      <c r="G337" t="s">
        <v>251</v>
      </c>
      <c r="H337">
        <v>1</v>
      </c>
      <c r="I337" t="s">
        <v>198</v>
      </c>
      <c r="J337">
        <v>2</v>
      </c>
      <c r="K337" s="1">
        <v>41770</v>
      </c>
      <c r="L337">
        <v>18.882648400000001</v>
      </c>
      <c r="M337" t="s">
        <v>1265</v>
      </c>
      <c r="N337">
        <v>197693</v>
      </c>
      <c r="O337" t="s">
        <v>1266</v>
      </c>
      <c r="P337" t="s">
        <v>3042</v>
      </c>
      <c r="Q337" t="s">
        <v>3482</v>
      </c>
      <c r="R337">
        <v>1</v>
      </c>
      <c r="S337">
        <v>0</v>
      </c>
      <c r="T337">
        <v>0</v>
      </c>
      <c r="U337">
        <v>0</v>
      </c>
      <c r="V337">
        <v>1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1</v>
      </c>
      <c r="CD337">
        <v>13</v>
      </c>
      <c r="CE337">
        <v>319</v>
      </c>
      <c r="CF337">
        <v>62</v>
      </c>
      <c r="CG337">
        <v>61</v>
      </c>
      <c r="CH337">
        <v>0</v>
      </c>
      <c r="CI337">
        <v>54</v>
      </c>
      <c r="CJ337">
        <v>105</v>
      </c>
      <c r="CK337">
        <v>45</v>
      </c>
      <c r="CL337">
        <v>1</v>
      </c>
      <c r="CM337">
        <v>0</v>
      </c>
      <c r="CN337">
        <v>3</v>
      </c>
      <c r="CO337">
        <v>373.41935480000001</v>
      </c>
      <c r="CP337">
        <v>23152</v>
      </c>
    </row>
    <row r="338" spans="1:102" x14ac:dyDescent="0.35">
      <c r="A338" t="s">
        <v>1267</v>
      </c>
      <c r="B338" t="s">
        <v>102</v>
      </c>
      <c r="C338" t="s">
        <v>179</v>
      </c>
      <c r="D338" t="s">
        <v>60</v>
      </c>
      <c r="E338">
        <v>10</v>
      </c>
      <c r="F338" t="s">
        <v>486</v>
      </c>
      <c r="G338" t="s">
        <v>54</v>
      </c>
      <c r="H338">
        <v>1</v>
      </c>
      <c r="I338" t="s">
        <v>60</v>
      </c>
      <c r="J338">
        <v>0</v>
      </c>
      <c r="K338" s="1">
        <v>33898</v>
      </c>
      <c r="L338">
        <v>18.885388129999999</v>
      </c>
      <c r="M338" t="s">
        <v>1268</v>
      </c>
      <c r="N338">
        <v>12712</v>
      </c>
      <c r="O338" t="s">
        <v>1269</v>
      </c>
      <c r="P338" t="s">
        <v>3043</v>
      </c>
      <c r="Q338" t="s">
        <v>3482</v>
      </c>
      <c r="R338">
        <v>54</v>
      </c>
      <c r="S338">
        <v>1</v>
      </c>
      <c r="T338">
        <v>1</v>
      </c>
      <c r="U338">
        <v>0</v>
      </c>
      <c r="V338">
        <v>10</v>
      </c>
      <c r="W338">
        <v>15</v>
      </c>
      <c r="X338">
        <v>9</v>
      </c>
      <c r="Y338">
        <v>0</v>
      </c>
      <c r="Z338">
        <v>0</v>
      </c>
      <c r="AA338">
        <v>1</v>
      </c>
      <c r="AB338">
        <v>3842</v>
      </c>
      <c r="AC338">
        <v>3842</v>
      </c>
      <c r="CD338">
        <v>8</v>
      </c>
      <c r="CE338">
        <v>461</v>
      </c>
      <c r="CF338">
        <v>62</v>
      </c>
      <c r="CG338">
        <v>31</v>
      </c>
      <c r="CH338">
        <v>0</v>
      </c>
      <c r="CI338">
        <v>28</v>
      </c>
      <c r="CJ338">
        <v>74</v>
      </c>
      <c r="CK338">
        <v>90</v>
      </c>
      <c r="CL338">
        <v>0</v>
      </c>
      <c r="CM338">
        <v>2</v>
      </c>
      <c r="CN338">
        <v>13</v>
      </c>
      <c r="CO338">
        <v>618.40322579999997</v>
      </c>
      <c r="CP338">
        <v>38341</v>
      </c>
      <c r="CS338" t="s">
        <v>183</v>
      </c>
      <c r="CT338" t="s">
        <v>332</v>
      </c>
      <c r="CU338">
        <v>16</v>
      </c>
      <c r="CV338">
        <v>1</v>
      </c>
      <c r="CW338">
        <v>24.313013699999999</v>
      </c>
      <c r="CX338">
        <v>5.4276255689999999</v>
      </c>
    </row>
    <row r="339" spans="1:102" x14ac:dyDescent="0.35">
      <c r="A339" t="s">
        <v>1270</v>
      </c>
      <c r="B339" t="s">
        <v>44</v>
      </c>
      <c r="C339" t="s">
        <v>169</v>
      </c>
      <c r="D339" t="s">
        <v>74</v>
      </c>
      <c r="E339">
        <v>2</v>
      </c>
      <c r="F339" t="s">
        <v>81</v>
      </c>
      <c r="G339" t="s">
        <v>54</v>
      </c>
      <c r="H339">
        <v>1</v>
      </c>
      <c r="I339" t="s">
        <v>74</v>
      </c>
      <c r="J339">
        <v>0</v>
      </c>
      <c r="K339" s="1">
        <v>34272</v>
      </c>
      <c r="L339">
        <v>18.88812785</v>
      </c>
      <c r="M339" t="s">
        <v>1271</v>
      </c>
      <c r="N339">
        <v>33500</v>
      </c>
      <c r="O339" t="s">
        <v>1272</v>
      </c>
      <c r="P339" t="s">
        <v>3044</v>
      </c>
      <c r="Q339" t="s">
        <v>3482</v>
      </c>
      <c r="R339">
        <v>2</v>
      </c>
      <c r="S339">
        <v>0</v>
      </c>
      <c r="T339">
        <v>0</v>
      </c>
      <c r="U339">
        <v>0</v>
      </c>
      <c r="V339">
        <v>1</v>
      </c>
      <c r="W339">
        <v>2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96</v>
      </c>
      <c r="CD339">
        <v>8</v>
      </c>
      <c r="CE339">
        <v>248</v>
      </c>
      <c r="CF339">
        <v>15</v>
      </c>
      <c r="CG339">
        <v>9</v>
      </c>
      <c r="CH339">
        <v>1</v>
      </c>
      <c r="CI339">
        <v>38</v>
      </c>
      <c r="CJ339">
        <v>38</v>
      </c>
      <c r="CK339">
        <v>37</v>
      </c>
      <c r="CL339">
        <v>1</v>
      </c>
      <c r="CM339">
        <v>0</v>
      </c>
      <c r="CN339">
        <v>2</v>
      </c>
      <c r="CO339">
        <v>1270.5333330000001</v>
      </c>
      <c r="CP339">
        <v>19058</v>
      </c>
      <c r="CS339" t="s">
        <v>169</v>
      </c>
      <c r="CT339" t="s">
        <v>1273</v>
      </c>
      <c r="CU339">
        <v>7</v>
      </c>
      <c r="CV339">
        <v>0</v>
      </c>
      <c r="CW339">
        <v>22.44680365</v>
      </c>
      <c r="CX339">
        <v>3.5586758029999999</v>
      </c>
    </row>
    <row r="340" spans="1:102" x14ac:dyDescent="0.35">
      <c r="A340" t="s">
        <v>1274</v>
      </c>
      <c r="B340" t="s">
        <v>85</v>
      </c>
      <c r="C340" t="s">
        <v>179</v>
      </c>
      <c r="D340" t="s">
        <v>237</v>
      </c>
      <c r="E340">
        <v>12</v>
      </c>
      <c r="F340" t="s">
        <v>237</v>
      </c>
      <c r="G340" t="s">
        <v>277</v>
      </c>
      <c r="H340">
        <v>1</v>
      </c>
      <c r="I340" t="s">
        <v>115</v>
      </c>
      <c r="J340">
        <v>1</v>
      </c>
      <c r="K340" s="1">
        <v>43831</v>
      </c>
      <c r="L340">
        <v>18.890867579999998</v>
      </c>
      <c r="M340" t="s">
        <v>1275</v>
      </c>
      <c r="N340">
        <v>434223</v>
      </c>
      <c r="O340" t="s">
        <v>1276</v>
      </c>
      <c r="P340" t="s">
        <v>3045</v>
      </c>
      <c r="Q340" t="s">
        <v>3482</v>
      </c>
      <c r="R340">
        <v>29</v>
      </c>
      <c r="S340">
        <v>1</v>
      </c>
      <c r="T340">
        <v>1</v>
      </c>
      <c r="U340">
        <v>0</v>
      </c>
      <c r="V340">
        <v>22</v>
      </c>
      <c r="W340">
        <v>4</v>
      </c>
      <c r="X340">
        <v>0</v>
      </c>
      <c r="Y340">
        <v>0</v>
      </c>
      <c r="Z340">
        <v>0</v>
      </c>
      <c r="AA340">
        <v>0</v>
      </c>
      <c r="AB340">
        <v>835</v>
      </c>
      <c r="AC340">
        <v>835</v>
      </c>
      <c r="CD340">
        <v>7</v>
      </c>
      <c r="CE340">
        <v>108</v>
      </c>
      <c r="CF340">
        <v>31</v>
      </c>
      <c r="CG340">
        <v>8</v>
      </c>
      <c r="CH340">
        <v>0</v>
      </c>
      <c r="CI340">
        <v>47</v>
      </c>
      <c r="CJ340">
        <v>9</v>
      </c>
      <c r="CK340">
        <v>6</v>
      </c>
      <c r="CL340">
        <v>0</v>
      </c>
      <c r="CM340">
        <v>1</v>
      </c>
      <c r="CN340">
        <v>5</v>
      </c>
      <c r="CO340">
        <v>195.0967742</v>
      </c>
      <c r="CP340">
        <v>6048</v>
      </c>
      <c r="CS340" t="s">
        <v>183</v>
      </c>
      <c r="CT340" t="s">
        <v>1277</v>
      </c>
      <c r="CU340">
        <v>13</v>
      </c>
      <c r="CV340">
        <v>0</v>
      </c>
      <c r="CW340">
        <v>19.563013699999999</v>
      </c>
      <c r="CX340">
        <v>0.67214611899999999</v>
      </c>
    </row>
    <row r="341" spans="1:102" x14ac:dyDescent="0.35">
      <c r="A341" t="s">
        <v>1278</v>
      </c>
      <c r="B341" t="s">
        <v>502</v>
      </c>
      <c r="C341" t="s">
        <v>169</v>
      </c>
      <c r="D341" t="s">
        <v>237</v>
      </c>
      <c r="E341">
        <v>2</v>
      </c>
      <c r="F341" t="s">
        <v>86</v>
      </c>
      <c r="G341" t="s">
        <v>277</v>
      </c>
      <c r="H341">
        <v>1</v>
      </c>
      <c r="I341" t="s">
        <v>237</v>
      </c>
      <c r="J341">
        <v>1</v>
      </c>
      <c r="K341" s="1">
        <v>34622</v>
      </c>
      <c r="L341">
        <v>18.890867579999998</v>
      </c>
      <c r="M341" t="s">
        <v>1279</v>
      </c>
      <c r="N341">
        <v>224438</v>
      </c>
      <c r="O341" t="s">
        <v>1280</v>
      </c>
      <c r="P341" t="s">
        <v>3046</v>
      </c>
      <c r="Q341" t="s">
        <v>3482</v>
      </c>
      <c r="R341">
        <v>2</v>
      </c>
      <c r="S341">
        <v>0</v>
      </c>
      <c r="T341">
        <v>0</v>
      </c>
      <c r="U341">
        <v>0</v>
      </c>
      <c r="V341">
        <v>1</v>
      </c>
      <c r="W341">
        <v>1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40</v>
      </c>
      <c r="CD341">
        <v>3</v>
      </c>
      <c r="CE341">
        <v>8</v>
      </c>
      <c r="CF341">
        <v>0</v>
      </c>
      <c r="CG341">
        <v>0</v>
      </c>
      <c r="CH341">
        <v>0</v>
      </c>
      <c r="CI341">
        <v>4</v>
      </c>
      <c r="CJ341">
        <v>2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307</v>
      </c>
    </row>
    <row r="342" spans="1:102" x14ac:dyDescent="0.35">
      <c r="A342" t="s">
        <v>1281</v>
      </c>
      <c r="B342" t="s">
        <v>58</v>
      </c>
      <c r="C342" t="s">
        <v>241</v>
      </c>
      <c r="D342" t="s">
        <v>46</v>
      </c>
      <c r="E342">
        <v>4</v>
      </c>
      <c r="F342" t="s">
        <v>46</v>
      </c>
      <c r="G342" t="s">
        <v>92</v>
      </c>
      <c r="H342">
        <v>0</v>
      </c>
      <c r="I342" t="s">
        <v>96</v>
      </c>
      <c r="J342">
        <v>2</v>
      </c>
      <c r="K342" s="1">
        <v>40775</v>
      </c>
      <c r="L342">
        <v>18.896347030000001</v>
      </c>
      <c r="M342" t="s">
        <v>1282</v>
      </c>
      <c r="N342">
        <v>70245</v>
      </c>
      <c r="O342" t="s">
        <v>1283</v>
      </c>
      <c r="P342" t="s">
        <v>3047</v>
      </c>
      <c r="Q342" t="s">
        <v>3482</v>
      </c>
      <c r="R342">
        <v>5</v>
      </c>
      <c r="S342">
        <v>0</v>
      </c>
      <c r="T342">
        <v>0</v>
      </c>
      <c r="U342">
        <v>0</v>
      </c>
      <c r="V342">
        <v>4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219</v>
      </c>
      <c r="AD342" t="s">
        <v>3483</v>
      </c>
      <c r="AE342">
        <v>27</v>
      </c>
      <c r="AF342">
        <v>0</v>
      </c>
      <c r="AG342">
        <v>1</v>
      </c>
      <c r="AH342">
        <v>0</v>
      </c>
      <c r="AI342">
        <v>3</v>
      </c>
      <c r="AJ342">
        <v>2</v>
      </c>
      <c r="AK342">
        <v>6</v>
      </c>
      <c r="AL342">
        <v>0</v>
      </c>
      <c r="AM342">
        <v>1</v>
      </c>
      <c r="AN342">
        <v>0</v>
      </c>
      <c r="AO342">
        <v>0</v>
      </c>
      <c r="AP342">
        <v>2089</v>
      </c>
      <c r="CD342">
        <v>14</v>
      </c>
      <c r="CE342">
        <v>285</v>
      </c>
      <c r="CF342">
        <v>12</v>
      </c>
      <c r="CG342">
        <v>3</v>
      </c>
      <c r="CH342">
        <v>1</v>
      </c>
      <c r="CI342">
        <v>15</v>
      </c>
      <c r="CJ342">
        <v>24</v>
      </c>
      <c r="CK342">
        <v>59</v>
      </c>
      <c r="CL342">
        <v>1</v>
      </c>
      <c r="CM342">
        <v>4</v>
      </c>
      <c r="CN342">
        <v>0</v>
      </c>
      <c r="CO342">
        <v>2000.5</v>
      </c>
      <c r="CP342">
        <v>24006</v>
      </c>
    </row>
    <row r="343" spans="1:102" x14ac:dyDescent="0.35">
      <c r="A343" t="s">
        <v>1284</v>
      </c>
      <c r="B343" t="s">
        <v>85</v>
      </c>
      <c r="C343" t="s">
        <v>1285</v>
      </c>
      <c r="D343" t="s">
        <v>155</v>
      </c>
      <c r="E343">
        <v>1</v>
      </c>
      <c r="F343" t="s">
        <v>458</v>
      </c>
      <c r="G343" t="s">
        <v>1286</v>
      </c>
      <c r="H343">
        <v>1</v>
      </c>
      <c r="I343" t="s">
        <v>155</v>
      </c>
      <c r="J343">
        <v>6</v>
      </c>
      <c r="K343" s="1">
        <v>40271</v>
      </c>
      <c r="L343">
        <v>18.896347030000001</v>
      </c>
      <c r="M343" t="s">
        <v>1287</v>
      </c>
      <c r="N343">
        <v>121410</v>
      </c>
      <c r="O343" t="s">
        <v>1288</v>
      </c>
      <c r="P343" t="s">
        <v>3048</v>
      </c>
      <c r="Q343" t="s">
        <v>3482</v>
      </c>
      <c r="R343">
        <v>1</v>
      </c>
      <c r="S343">
        <v>0</v>
      </c>
      <c r="T343">
        <v>0</v>
      </c>
      <c r="U343">
        <v>0</v>
      </c>
      <c r="V343">
        <v>1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7</v>
      </c>
      <c r="CD343">
        <v>18</v>
      </c>
      <c r="CE343">
        <v>131</v>
      </c>
      <c r="CF343">
        <v>23</v>
      </c>
      <c r="CG343">
        <v>10</v>
      </c>
      <c r="CH343">
        <v>0</v>
      </c>
      <c r="CI343">
        <v>55</v>
      </c>
      <c r="CJ343">
        <v>31</v>
      </c>
      <c r="CK343">
        <v>12</v>
      </c>
      <c r="CL343">
        <v>0</v>
      </c>
      <c r="CM343">
        <v>0</v>
      </c>
      <c r="CN343">
        <v>0</v>
      </c>
      <c r="CO343">
        <v>300.3913043</v>
      </c>
      <c r="CP343">
        <v>6909</v>
      </c>
    </row>
    <row r="344" spans="1:102" x14ac:dyDescent="0.35">
      <c r="A344" t="s">
        <v>1289</v>
      </c>
      <c r="B344" t="s">
        <v>178</v>
      </c>
      <c r="C344" t="s">
        <v>45</v>
      </c>
      <c r="D344" t="s">
        <v>46</v>
      </c>
      <c r="E344">
        <v>2</v>
      </c>
      <c r="F344" t="s">
        <v>80</v>
      </c>
      <c r="G344" t="s">
        <v>54</v>
      </c>
      <c r="H344">
        <v>1</v>
      </c>
      <c r="I344" t="s">
        <v>46</v>
      </c>
      <c r="J344">
        <v>0</v>
      </c>
      <c r="K344" s="1">
        <v>38738</v>
      </c>
      <c r="L344">
        <v>18.899086759999999</v>
      </c>
      <c r="M344" t="s">
        <v>1290</v>
      </c>
      <c r="N344">
        <v>34562</v>
      </c>
      <c r="O344" t="s">
        <v>1291</v>
      </c>
      <c r="P344" t="s">
        <v>3049</v>
      </c>
      <c r="Q344" t="s">
        <v>3482</v>
      </c>
      <c r="R344">
        <v>2</v>
      </c>
      <c r="S344">
        <v>0</v>
      </c>
      <c r="T344">
        <v>0</v>
      </c>
      <c r="U344">
        <v>0</v>
      </c>
      <c r="V344">
        <v>0</v>
      </c>
      <c r="W344">
        <v>2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100</v>
      </c>
      <c r="CD344">
        <v>12</v>
      </c>
      <c r="CE344">
        <v>131</v>
      </c>
      <c r="CF344">
        <v>1</v>
      </c>
      <c r="CG344">
        <v>2</v>
      </c>
      <c r="CH344">
        <v>2</v>
      </c>
      <c r="CI344">
        <v>17</v>
      </c>
      <c r="CJ344">
        <v>29</v>
      </c>
      <c r="CK344">
        <v>14</v>
      </c>
      <c r="CL344">
        <v>0</v>
      </c>
      <c r="CM344">
        <v>2</v>
      </c>
      <c r="CN344">
        <v>0</v>
      </c>
      <c r="CO344">
        <v>9787</v>
      </c>
      <c r="CP344">
        <v>9787</v>
      </c>
    </row>
    <row r="345" spans="1:102" x14ac:dyDescent="0.35">
      <c r="A345" t="s">
        <v>1292</v>
      </c>
      <c r="B345" t="s">
        <v>85</v>
      </c>
      <c r="C345" t="s">
        <v>287</v>
      </c>
      <c r="D345" t="s">
        <v>46</v>
      </c>
      <c r="E345">
        <v>1</v>
      </c>
      <c r="F345" t="s">
        <v>46</v>
      </c>
      <c r="G345" t="s">
        <v>210</v>
      </c>
      <c r="H345">
        <v>4</v>
      </c>
      <c r="I345" t="s">
        <v>52</v>
      </c>
      <c r="J345">
        <v>1</v>
      </c>
      <c r="K345" s="1">
        <v>37310</v>
      </c>
      <c r="L345">
        <v>18.899086759999999</v>
      </c>
      <c r="M345" t="s">
        <v>1293</v>
      </c>
      <c r="N345">
        <v>3266</v>
      </c>
      <c r="O345" t="s">
        <v>1294</v>
      </c>
      <c r="P345" t="s">
        <v>3050</v>
      </c>
      <c r="Q345" t="s">
        <v>3482</v>
      </c>
      <c r="R345">
        <v>93</v>
      </c>
      <c r="S345">
        <v>8</v>
      </c>
      <c r="T345">
        <v>9</v>
      </c>
      <c r="U345">
        <v>0</v>
      </c>
      <c r="V345">
        <v>32</v>
      </c>
      <c r="W345">
        <v>34</v>
      </c>
      <c r="X345">
        <v>4</v>
      </c>
      <c r="Y345">
        <v>1</v>
      </c>
      <c r="Z345">
        <v>0</v>
      </c>
      <c r="AA345">
        <v>0</v>
      </c>
      <c r="AB345">
        <v>669</v>
      </c>
      <c r="AC345">
        <v>5355</v>
      </c>
      <c r="CD345">
        <v>15</v>
      </c>
      <c r="CE345">
        <v>302</v>
      </c>
      <c r="CF345">
        <v>66</v>
      </c>
      <c r="CG345">
        <v>33</v>
      </c>
      <c r="CH345">
        <v>0</v>
      </c>
      <c r="CI345">
        <v>82</v>
      </c>
      <c r="CJ345">
        <v>96</v>
      </c>
      <c r="CK345">
        <v>20</v>
      </c>
      <c r="CL345">
        <v>1</v>
      </c>
      <c r="CM345">
        <v>0</v>
      </c>
      <c r="CN345">
        <v>6</v>
      </c>
      <c r="CO345">
        <v>294.40909090000002</v>
      </c>
      <c r="CP345">
        <v>19431</v>
      </c>
    </row>
    <row r="346" spans="1:102" x14ac:dyDescent="0.35">
      <c r="A346" t="s">
        <v>1295</v>
      </c>
      <c r="B346" t="s">
        <v>35</v>
      </c>
      <c r="C346" t="s">
        <v>45</v>
      </c>
      <c r="D346" t="s">
        <v>80</v>
      </c>
      <c r="E346">
        <v>11</v>
      </c>
      <c r="F346" t="s">
        <v>41</v>
      </c>
      <c r="G346" t="s">
        <v>277</v>
      </c>
      <c r="H346">
        <v>1</v>
      </c>
      <c r="I346" t="s">
        <v>80</v>
      </c>
      <c r="J346">
        <v>1</v>
      </c>
      <c r="K346" s="1">
        <v>43848</v>
      </c>
      <c r="L346">
        <v>18.90182648</v>
      </c>
      <c r="M346" t="s">
        <v>1296</v>
      </c>
      <c r="N346">
        <v>503733</v>
      </c>
      <c r="O346" t="s">
        <v>1297</v>
      </c>
      <c r="P346" t="s">
        <v>3051</v>
      </c>
      <c r="Q346" t="s">
        <v>3482</v>
      </c>
      <c r="R346">
        <v>59</v>
      </c>
      <c r="S346">
        <v>6</v>
      </c>
      <c r="T346">
        <v>3</v>
      </c>
      <c r="U346">
        <v>0</v>
      </c>
      <c r="V346">
        <v>20</v>
      </c>
      <c r="W346">
        <v>19</v>
      </c>
      <c r="X346">
        <v>10</v>
      </c>
      <c r="Y346">
        <v>0</v>
      </c>
      <c r="Z346">
        <v>0</v>
      </c>
      <c r="AA346">
        <v>0</v>
      </c>
      <c r="AB346">
        <v>598</v>
      </c>
      <c r="AC346">
        <v>3590</v>
      </c>
      <c r="CD346">
        <v>10</v>
      </c>
      <c r="CE346">
        <v>140</v>
      </c>
      <c r="CF346">
        <v>30</v>
      </c>
      <c r="CG346">
        <v>18</v>
      </c>
      <c r="CH346">
        <v>0</v>
      </c>
      <c r="CI346">
        <v>45</v>
      </c>
      <c r="CJ346">
        <v>54</v>
      </c>
      <c r="CK346">
        <v>16</v>
      </c>
      <c r="CL346">
        <v>0</v>
      </c>
      <c r="CM346">
        <v>0</v>
      </c>
      <c r="CN346">
        <v>5</v>
      </c>
      <c r="CO346">
        <v>285.7</v>
      </c>
      <c r="CP346">
        <v>8571</v>
      </c>
    </row>
    <row r="347" spans="1:102" x14ac:dyDescent="0.35">
      <c r="A347" t="s">
        <v>1298</v>
      </c>
      <c r="B347" t="s">
        <v>149</v>
      </c>
      <c r="C347" t="s">
        <v>36</v>
      </c>
      <c r="D347" t="s">
        <v>174</v>
      </c>
      <c r="E347">
        <v>1</v>
      </c>
      <c r="F347" t="s">
        <v>163</v>
      </c>
      <c r="G347" t="s">
        <v>92</v>
      </c>
      <c r="H347">
        <v>0</v>
      </c>
      <c r="I347" t="s">
        <v>174</v>
      </c>
      <c r="J347">
        <v>2</v>
      </c>
      <c r="K347" s="1">
        <v>36775</v>
      </c>
      <c r="L347">
        <v>18.90182648</v>
      </c>
      <c r="M347" t="s">
        <v>1299</v>
      </c>
      <c r="N347">
        <v>3260</v>
      </c>
      <c r="O347" t="s">
        <v>1300</v>
      </c>
      <c r="P347" t="s">
        <v>3052</v>
      </c>
      <c r="Q347" t="s">
        <v>3482</v>
      </c>
      <c r="R347">
        <v>9</v>
      </c>
      <c r="S347">
        <v>0</v>
      </c>
      <c r="T347">
        <v>0</v>
      </c>
      <c r="U347">
        <v>0</v>
      </c>
      <c r="V347">
        <v>5</v>
      </c>
      <c r="W347">
        <v>4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310</v>
      </c>
      <c r="CD347">
        <v>15</v>
      </c>
      <c r="CE347">
        <v>275</v>
      </c>
      <c r="CF347">
        <v>10</v>
      </c>
      <c r="CG347">
        <v>16</v>
      </c>
      <c r="CH347">
        <v>0</v>
      </c>
      <c r="CI347">
        <v>34</v>
      </c>
      <c r="CJ347">
        <v>36</v>
      </c>
      <c r="CK347">
        <v>25</v>
      </c>
      <c r="CL347">
        <v>1</v>
      </c>
      <c r="CM347">
        <v>0</v>
      </c>
      <c r="CN347">
        <v>0</v>
      </c>
      <c r="CO347">
        <v>2156.6999999999998</v>
      </c>
      <c r="CP347">
        <v>21567</v>
      </c>
      <c r="CS347" t="s">
        <v>36</v>
      </c>
      <c r="CT347" t="s">
        <v>1301</v>
      </c>
      <c r="CU347">
        <v>3</v>
      </c>
      <c r="CV347">
        <v>0</v>
      </c>
      <c r="CW347">
        <v>21.457762559999999</v>
      </c>
      <c r="CX347">
        <v>2.5559360770000001</v>
      </c>
    </row>
    <row r="348" spans="1:102" x14ac:dyDescent="0.35">
      <c r="A348" t="s">
        <v>1302</v>
      </c>
      <c r="B348" t="s">
        <v>85</v>
      </c>
      <c r="C348" t="s">
        <v>506</v>
      </c>
      <c r="D348" t="s">
        <v>155</v>
      </c>
      <c r="E348">
        <v>26</v>
      </c>
      <c r="F348" t="s">
        <v>155</v>
      </c>
      <c r="G348" t="s">
        <v>114</v>
      </c>
      <c r="H348">
        <v>2</v>
      </c>
      <c r="I348" t="s">
        <v>635</v>
      </c>
      <c r="J348">
        <v>0</v>
      </c>
      <c r="K348" s="1">
        <v>42245</v>
      </c>
      <c r="L348">
        <v>18.904566209999999</v>
      </c>
      <c r="M348" t="s">
        <v>1303</v>
      </c>
      <c r="N348">
        <v>295330</v>
      </c>
      <c r="O348" t="s">
        <v>1304</v>
      </c>
      <c r="P348" t="s">
        <v>3053</v>
      </c>
      <c r="Q348" t="s">
        <v>3482</v>
      </c>
      <c r="R348">
        <v>177</v>
      </c>
      <c r="S348">
        <v>38</v>
      </c>
      <c r="T348">
        <v>24</v>
      </c>
      <c r="U348">
        <v>0</v>
      </c>
      <c r="V348">
        <v>107</v>
      </c>
      <c r="W348">
        <v>48</v>
      </c>
      <c r="X348">
        <v>8</v>
      </c>
      <c r="Y348">
        <v>0</v>
      </c>
      <c r="Z348">
        <v>0</v>
      </c>
      <c r="AA348">
        <v>0</v>
      </c>
      <c r="AB348">
        <v>182</v>
      </c>
      <c r="AC348">
        <v>6898</v>
      </c>
      <c r="CD348">
        <v>12</v>
      </c>
      <c r="CE348">
        <v>254</v>
      </c>
      <c r="CF348">
        <v>74</v>
      </c>
      <c r="CG348">
        <v>41</v>
      </c>
      <c r="CH348">
        <v>0</v>
      </c>
      <c r="CI348">
        <v>135</v>
      </c>
      <c r="CJ348">
        <v>73</v>
      </c>
      <c r="CK348">
        <v>16</v>
      </c>
      <c r="CL348">
        <v>0</v>
      </c>
      <c r="CM348">
        <v>0</v>
      </c>
      <c r="CN348">
        <v>2</v>
      </c>
      <c r="CO348">
        <v>153.95945950000001</v>
      </c>
      <c r="CP348">
        <v>11393</v>
      </c>
      <c r="CS348" t="s">
        <v>506</v>
      </c>
      <c r="CT348">
        <v>42321</v>
      </c>
      <c r="CU348">
        <v>42</v>
      </c>
      <c r="CV348">
        <v>11</v>
      </c>
      <c r="CW348">
        <v>19.110730589999999</v>
      </c>
      <c r="CX348">
        <v>0.20616438400000001</v>
      </c>
    </row>
    <row r="349" spans="1:102" x14ac:dyDescent="0.35">
      <c r="A349" t="s">
        <v>1305</v>
      </c>
      <c r="B349" t="s">
        <v>85</v>
      </c>
      <c r="C349" t="s">
        <v>506</v>
      </c>
      <c r="D349" t="s">
        <v>174</v>
      </c>
      <c r="E349">
        <v>20</v>
      </c>
      <c r="F349" t="s">
        <v>174</v>
      </c>
      <c r="G349" t="s">
        <v>98</v>
      </c>
      <c r="H349">
        <v>0</v>
      </c>
      <c r="I349" t="s">
        <v>198</v>
      </c>
      <c r="J349">
        <v>0</v>
      </c>
      <c r="K349" s="1">
        <v>36778</v>
      </c>
      <c r="L349">
        <v>18.910045660000002</v>
      </c>
      <c r="M349" t="s">
        <v>1306</v>
      </c>
      <c r="N349">
        <v>3276</v>
      </c>
      <c r="O349" t="s">
        <v>1307</v>
      </c>
      <c r="P349" t="s">
        <v>3054</v>
      </c>
      <c r="Q349" t="s">
        <v>3482</v>
      </c>
      <c r="R349">
        <v>299</v>
      </c>
      <c r="S349">
        <v>43</v>
      </c>
      <c r="T349">
        <v>32</v>
      </c>
      <c r="U349">
        <v>0</v>
      </c>
      <c r="V349">
        <v>143</v>
      </c>
      <c r="W349">
        <v>77</v>
      </c>
      <c r="X349">
        <v>22</v>
      </c>
      <c r="Y349">
        <v>1</v>
      </c>
      <c r="Z349">
        <v>1</v>
      </c>
      <c r="AA349">
        <v>5</v>
      </c>
      <c r="AB349">
        <v>345</v>
      </c>
      <c r="AC349">
        <v>14846</v>
      </c>
      <c r="CD349">
        <v>15</v>
      </c>
      <c r="CE349">
        <v>494</v>
      </c>
      <c r="CF349">
        <v>96</v>
      </c>
      <c r="CG349">
        <v>51</v>
      </c>
      <c r="CH349">
        <v>1</v>
      </c>
      <c r="CI349">
        <v>206</v>
      </c>
      <c r="CJ349">
        <v>135</v>
      </c>
      <c r="CK349">
        <v>53</v>
      </c>
      <c r="CL349">
        <v>2</v>
      </c>
      <c r="CM349">
        <v>1</v>
      </c>
      <c r="CN349">
        <v>12</v>
      </c>
      <c r="CO349">
        <v>283.97916670000001</v>
      </c>
      <c r="CP349">
        <v>27262</v>
      </c>
      <c r="CS349" t="s">
        <v>506</v>
      </c>
      <c r="CT349" t="s">
        <v>1308</v>
      </c>
      <c r="CU349">
        <v>9</v>
      </c>
      <c r="CV349">
        <v>2</v>
      </c>
      <c r="CW349">
        <v>31.09155251</v>
      </c>
      <c r="CX349">
        <v>12.18150685</v>
      </c>
    </row>
    <row r="350" spans="1:102" x14ac:dyDescent="0.35">
      <c r="A350" t="s">
        <v>1309</v>
      </c>
      <c r="B350" t="s">
        <v>85</v>
      </c>
      <c r="C350" t="s">
        <v>45</v>
      </c>
      <c r="D350" t="s">
        <v>206</v>
      </c>
      <c r="E350">
        <v>37</v>
      </c>
      <c r="F350" t="s">
        <v>113</v>
      </c>
      <c r="G350" t="s">
        <v>114</v>
      </c>
      <c r="H350">
        <v>2</v>
      </c>
      <c r="I350" t="s">
        <v>206</v>
      </c>
      <c r="J350">
        <v>0</v>
      </c>
      <c r="K350" s="1">
        <v>34566</v>
      </c>
      <c r="L350">
        <v>18.915525110000001</v>
      </c>
      <c r="M350" t="s">
        <v>1310</v>
      </c>
      <c r="N350">
        <v>13727</v>
      </c>
      <c r="O350" t="s">
        <v>1311</v>
      </c>
      <c r="P350" t="s">
        <v>3055</v>
      </c>
      <c r="Q350" t="s">
        <v>3482</v>
      </c>
      <c r="R350">
        <v>67</v>
      </c>
      <c r="S350">
        <v>18</v>
      </c>
      <c r="T350">
        <v>9</v>
      </c>
      <c r="U350">
        <v>0</v>
      </c>
      <c r="V350">
        <v>10</v>
      </c>
      <c r="W350">
        <v>19</v>
      </c>
      <c r="X350">
        <v>2</v>
      </c>
      <c r="Y350">
        <v>0</v>
      </c>
      <c r="Z350">
        <v>0</v>
      </c>
      <c r="AA350">
        <v>0</v>
      </c>
      <c r="AB350">
        <v>281</v>
      </c>
      <c r="AC350">
        <v>5053</v>
      </c>
      <c r="CD350">
        <v>10</v>
      </c>
      <c r="CE350">
        <v>531</v>
      </c>
      <c r="CF350">
        <v>123</v>
      </c>
      <c r="CG350">
        <v>22</v>
      </c>
      <c r="CH350">
        <v>0</v>
      </c>
      <c r="CI350">
        <v>95</v>
      </c>
      <c r="CJ350">
        <v>120</v>
      </c>
      <c r="CK350">
        <v>35</v>
      </c>
      <c r="CL350">
        <v>0</v>
      </c>
      <c r="CM350">
        <v>1</v>
      </c>
      <c r="CN350">
        <v>8</v>
      </c>
      <c r="CO350">
        <v>317.13821139999999</v>
      </c>
      <c r="CP350">
        <v>39008</v>
      </c>
    </row>
    <row r="351" spans="1:102" x14ac:dyDescent="0.35">
      <c r="A351" t="s">
        <v>1312</v>
      </c>
      <c r="B351" t="s">
        <v>58</v>
      </c>
      <c r="C351" t="s">
        <v>45</v>
      </c>
      <c r="D351" t="s">
        <v>60</v>
      </c>
      <c r="E351">
        <v>6</v>
      </c>
      <c r="F351" t="s">
        <v>46</v>
      </c>
      <c r="G351" t="s">
        <v>1106</v>
      </c>
      <c r="H351">
        <v>7</v>
      </c>
      <c r="I351" t="s">
        <v>60</v>
      </c>
      <c r="J351">
        <v>0</v>
      </c>
      <c r="K351" s="1">
        <v>38731</v>
      </c>
      <c r="L351">
        <v>18.916666670000001</v>
      </c>
      <c r="M351" t="s">
        <v>1313</v>
      </c>
      <c r="N351">
        <v>29199</v>
      </c>
      <c r="O351" t="s">
        <v>1314</v>
      </c>
      <c r="P351" t="s">
        <v>3056</v>
      </c>
      <c r="Q351" t="s">
        <v>3482</v>
      </c>
      <c r="R351">
        <v>105</v>
      </c>
      <c r="S351">
        <v>7</v>
      </c>
      <c r="T351">
        <v>4</v>
      </c>
      <c r="U351">
        <v>1</v>
      </c>
      <c r="V351">
        <v>6</v>
      </c>
      <c r="W351">
        <v>3</v>
      </c>
      <c r="X351">
        <v>14</v>
      </c>
      <c r="Y351">
        <v>0</v>
      </c>
      <c r="Z351">
        <v>3</v>
      </c>
      <c r="AA351">
        <v>0</v>
      </c>
      <c r="AB351">
        <v>1261</v>
      </c>
      <c r="AC351">
        <v>8824</v>
      </c>
      <c r="CD351">
        <v>12</v>
      </c>
      <c r="CE351">
        <v>470</v>
      </c>
      <c r="CF351">
        <v>35</v>
      </c>
      <c r="CG351">
        <v>9</v>
      </c>
      <c r="CH351">
        <v>4</v>
      </c>
      <c r="CI351">
        <v>25</v>
      </c>
      <c r="CJ351">
        <v>19</v>
      </c>
      <c r="CK351">
        <v>62</v>
      </c>
      <c r="CL351">
        <v>0</v>
      </c>
      <c r="CM351">
        <v>6</v>
      </c>
      <c r="CN351">
        <v>0</v>
      </c>
      <c r="CO351">
        <v>1137.5428569999999</v>
      </c>
      <c r="CP351">
        <v>39814</v>
      </c>
    </row>
    <row r="352" spans="1:102" x14ac:dyDescent="0.35">
      <c r="A352" t="s">
        <v>1315</v>
      </c>
      <c r="B352" t="s">
        <v>72</v>
      </c>
      <c r="C352" t="s">
        <v>45</v>
      </c>
      <c r="D352" t="s">
        <v>163</v>
      </c>
      <c r="E352">
        <v>5</v>
      </c>
      <c r="F352" t="s">
        <v>163</v>
      </c>
      <c r="G352" t="s">
        <v>48</v>
      </c>
      <c r="H352">
        <v>0</v>
      </c>
      <c r="I352" t="s">
        <v>486</v>
      </c>
      <c r="J352">
        <v>3</v>
      </c>
      <c r="K352" s="1">
        <v>35294</v>
      </c>
      <c r="L352">
        <v>18.919406389999999</v>
      </c>
      <c r="M352" t="s">
        <v>1316</v>
      </c>
      <c r="N352">
        <v>109483</v>
      </c>
      <c r="O352" t="s">
        <v>1317</v>
      </c>
      <c r="P352" t="s">
        <v>3057</v>
      </c>
      <c r="Q352" t="s">
        <v>3482</v>
      </c>
      <c r="R352">
        <v>8</v>
      </c>
      <c r="S352">
        <v>0</v>
      </c>
      <c r="T352">
        <v>0</v>
      </c>
      <c r="U352">
        <v>0</v>
      </c>
      <c r="V352">
        <v>6</v>
      </c>
      <c r="W352">
        <v>2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311</v>
      </c>
      <c r="CD352">
        <v>2</v>
      </c>
      <c r="CE352">
        <v>11</v>
      </c>
      <c r="CF352">
        <v>0</v>
      </c>
      <c r="CG352">
        <v>0</v>
      </c>
      <c r="CH352">
        <v>0</v>
      </c>
      <c r="CI352">
        <v>7</v>
      </c>
      <c r="CJ352">
        <v>2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497</v>
      </c>
    </row>
    <row r="353" spans="1:102" x14ac:dyDescent="0.35">
      <c r="A353" t="s">
        <v>1318</v>
      </c>
      <c r="B353" t="s">
        <v>35</v>
      </c>
      <c r="C353" t="s">
        <v>938</v>
      </c>
      <c r="D353" t="s">
        <v>86</v>
      </c>
      <c r="E353">
        <v>4</v>
      </c>
      <c r="F353" t="s">
        <v>1054</v>
      </c>
      <c r="G353" t="s">
        <v>277</v>
      </c>
      <c r="H353">
        <v>1</v>
      </c>
      <c r="I353" t="s">
        <v>86</v>
      </c>
      <c r="J353">
        <v>1</v>
      </c>
      <c r="K353" s="1">
        <v>43848</v>
      </c>
      <c r="L353">
        <v>18.922146120000001</v>
      </c>
      <c r="M353" t="s">
        <v>1319</v>
      </c>
      <c r="N353">
        <v>469860</v>
      </c>
      <c r="O353" t="s">
        <v>1320</v>
      </c>
      <c r="P353" t="s">
        <v>3058</v>
      </c>
      <c r="Q353" t="s">
        <v>3482</v>
      </c>
      <c r="R353">
        <v>4</v>
      </c>
      <c r="S353">
        <v>0</v>
      </c>
      <c r="T353">
        <v>0</v>
      </c>
      <c r="U353">
        <v>0</v>
      </c>
      <c r="V353">
        <v>4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47</v>
      </c>
      <c r="CD353">
        <v>13</v>
      </c>
      <c r="CE353">
        <v>137</v>
      </c>
      <c r="CF353">
        <v>18</v>
      </c>
      <c r="CG353">
        <v>9</v>
      </c>
      <c r="CH353">
        <v>0</v>
      </c>
      <c r="CI353">
        <v>61</v>
      </c>
      <c r="CJ353">
        <v>46</v>
      </c>
      <c r="CK353">
        <v>8</v>
      </c>
      <c r="CL353">
        <v>0</v>
      </c>
      <c r="CM353">
        <v>0</v>
      </c>
      <c r="CN353">
        <v>1</v>
      </c>
      <c r="CO353">
        <v>384.72222219999998</v>
      </c>
      <c r="CP353">
        <v>6925</v>
      </c>
    </row>
    <row r="354" spans="1:102" x14ac:dyDescent="0.35">
      <c r="A354" t="s">
        <v>1321</v>
      </c>
      <c r="B354" t="s">
        <v>85</v>
      </c>
      <c r="C354" t="s">
        <v>45</v>
      </c>
      <c r="D354" t="s">
        <v>237</v>
      </c>
      <c r="E354">
        <v>3</v>
      </c>
      <c r="F354" t="s">
        <v>60</v>
      </c>
      <c r="G354" t="s">
        <v>114</v>
      </c>
      <c r="H354">
        <v>2</v>
      </c>
      <c r="I354" t="s">
        <v>237</v>
      </c>
      <c r="J354">
        <v>0</v>
      </c>
      <c r="K354" s="1">
        <v>38349</v>
      </c>
      <c r="L354">
        <v>18.922146120000001</v>
      </c>
      <c r="M354" t="s">
        <v>1322</v>
      </c>
      <c r="N354">
        <v>25818</v>
      </c>
      <c r="O354" t="s">
        <v>1323</v>
      </c>
      <c r="P354" t="s">
        <v>3059</v>
      </c>
      <c r="Q354" t="s">
        <v>3482</v>
      </c>
      <c r="R354">
        <v>3</v>
      </c>
      <c r="S354">
        <v>0</v>
      </c>
      <c r="T354">
        <v>1</v>
      </c>
      <c r="U354">
        <v>0</v>
      </c>
      <c r="V354">
        <v>3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40</v>
      </c>
      <c r="CD354">
        <v>7</v>
      </c>
      <c r="CE354">
        <v>240</v>
      </c>
      <c r="CF354">
        <v>56</v>
      </c>
      <c r="CG354">
        <v>12</v>
      </c>
      <c r="CH354">
        <v>0</v>
      </c>
      <c r="CI354">
        <v>73</v>
      </c>
      <c r="CJ354">
        <v>89</v>
      </c>
      <c r="CK354">
        <v>18</v>
      </c>
      <c r="CL354">
        <v>0</v>
      </c>
      <c r="CM354">
        <v>0</v>
      </c>
      <c r="CN354">
        <v>2</v>
      </c>
      <c r="CO354">
        <v>263.01785710000001</v>
      </c>
      <c r="CP354">
        <v>14729</v>
      </c>
    </row>
    <row r="355" spans="1:102" x14ac:dyDescent="0.35">
      <c r="A355" t="s">
        <v>1324</v>
      </c>
      <c r="B355" t="s">
        <v>44</v>
      </c>
      <c r="C355" t="s">
        <v>628</v>
      </c>
      <c r="D355" t="s">
        <v>198</v>
      </c>
      <c r="E355">
        <v>1</v>
      </c>
      <c r="F355" t="s">
        <v>198</v>
      </c>
      <c r="G355" t="s">
        <v>1116</v>
      </c>
      <c r="H355">
        <v>8</v>
      </c>
      <c r="I355" t="s">
        <v>86</v>
      </c>
      <c r="J355">
        <v>0</v>
      </c>
      <c r="K355" s="1">
        <v>41266</v>
      </c>
      <c r="L355">
        <v>18.924885840000002</v>
      </c>
      <c r="M355" t="s">
        <v>1325</v>
      </c>
      <c r="N355">
        <v>176485</v>
      </c>
      <c r="O355" t="s">
        <v>1326</v>
      </c>
      <c r="P355" t="s">
        <v>3060</v>
      </c>
      <c r="Q355" t="s">
        <v>3482</v>
      </c>
      <c r="R355">
        <v>1</v>
      </c>
      <c r="S355">
        <v>0</v>
      </c>
      <c r="T355">
        <v>1</v>
      </c>
      <c r="U355">
        <v>0</v>
      </c>
      <c r="V355">
        <v>1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16</v>
      </c>
      <c r="AD355" t="s">
        <v>3483</v>
      </c>
      <c r="AE355">
        <v>11</v>
      </c>
      <c r="AF355">
        <v>0</v>
      </c>
      <c r="AG355">
        <v>2</v>
      </c>
      <c r="AH355">
        <v>0</v>
      </c>
      <c r="AI355">
        <v>7</v>
      </c>
      <c r="AJ355">
        <v>3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453</v>
      </c>
      <c r="AQ355" t="s">
        <v>3481</v>
      </c>
      <c r="AR355">
        <v>22</v>
      </c>
      <c r="AS355">
        <v>2</v>
      </c>
      <c r="AT355">
        <v>2</v>
      </c>
      <c r="AU355">
        <v>0</v>
      </c>
      <c r="AV355">
        <v>11</v>
      </c>
      <c r="AW355">
        <v>5</v>
      </c>
      <c r="AX355">
        <v>3</v>
      </c>
      <c r="AY355">
        <v>0</v>
      </c>
      <c r="AZ355">
        <v>0</v>
      </c>
      <c r="BA355">
        <v>0</v>
      </c>
      <c r="BB355">
        <v>527</v>
      </c>
      <c r="BC355">
        <v>1054</v>
      </c>
      <c r="BD355" t="s">
        <v>3480</v>
      </c>
      <c r="BE355">
        <v>29</v>
      </c>
      <c r="BF355">
        <v>11</v>
      </c>
      <c r="BG355">
        <v>8</v>
      </c>
      <c r="BH355">
        <v>0</v>
      </c>
      <c r="BI355">
        <v>5</v>
      </c>
      <c r="BJ355">
        <v>9</v>
      </c>
      <c r="BK355">
        <v>3</v>
      </c>
      <c r="BL355">
        <v>0</v>
      </c>
      <c r="BM355">
        <v>0</v>
      </c>
      <c r="BN355">
        <v>3</v>
      </c>
      <c r="BO355">
        <v>192</v>
      </c>
      <c r="BP355">
        <v>2109</v>
      </c>
      <c r="CD355">
        <v>18</v>
      </c>
      <c r="CE355">
        <v>262</v>
      </c>
      <c r="CF355">
        <v>47</v>
      </c>
      <c r="CG355">
        <v>36</v>
      </c>
      <c r="CH355">
        <v>0</v>
      </c>
      <c r="CI355">
        <v>85</v>
      </c>
      <c r="CJ355">
        <v>103</v>
      </c>
      <c r="CK355">
        <v>22</v>
      </c>
      <c r="CL355">
        <v>0</v>
      </c>
      <c r="CM355">
        <v>2</v>
      </c>
      <c r="CN355">
        <v>5</v>
      </c>
      <c r="CO355">
        <v>325.31914890000002</v>
      </c>
      <c r="CP355">
        <v>15290</v>
      </c>
    </row>
    <row r="356" spans="1:102" x14ac:dyDescent="0.35">
      <c r="A356" t="s">
        <v>1327</v>
      </c>
      <c r="B356" t="s">
        <v>72</v>
      </c>
      <c r="C356" t="s">
        <v>179</v>
      </c>
      <c r="D356" t="s">
        <v>37</v>
      </c>
      <c r="E356">
        <v>4</v>
      </c>
      <c r="F356" t="s">
        <v>37</v>
      </c>
      <c r="G356" t="s">
        <v>251</v>
      </c>
      <c r="H356">
        <v>1</v>
      </c>
      <c r="I356" t="s">
        <v>648</v>
      </c>
      <c r="J356">
        <v>2</v>
      </c>
      <c r="K356" s="1">
        <v>37492</v>
      </c>
      <c r="L356">
        <v>18.92762557</v>
      </c>
      <c r="M356" t="s">
        <v>1328</v>
      </c>
      <c r="N356">
        <v>3306</v>
      </c>
      <c r="O356" t="s">
        <v>1329</v>
      </c>
      <c r="P356" t="s">
        <v>3061</v>
      </c>
      <c r="Q356" t="s">
        <v>3482</v>
      </c>
      <c r="R356">
        <v>233</v>
      </c>
      <c r="S356">
        <v>43</v>
      </c>
      <c r="T356">
        <v>21</v>
      </c>
      <c r="U356">
        <v>2</v>
      </c>
      <c r="V356">
        <v>44</v>
      </c>
      <c r="W356">
        <v>47</v>
      </c>
      <c r="X356">
        <v>26</v>
      </c>
      <c r="Y356">
        <v>0</v>
      </c>
      <c r="Z356">
        <v>1</v>
      </c>
      <c r="AA356">
        <v>11</v>
      </c>
      <c r="AB356">
        <v>389</v>
      </c>
      <c r="AC356">
        <v>16743</v>
      </c>
      <c r="CD356">
        <v>11</v>
      </c>
      <c r="CE356">
        <v>543</v>
      </c>
      <c r="CF356">
        <v>109</v>
      </c>
      <c r="CG356">
        <v>58</v>
      </c>
      <c r="CH356">
        <v>2</v>
      </c>
      <c r="CI356">
        <v>100</v>
      </c>
      <c r="CJ356">
        <v>102</v>
      </c>
      <c r="CK356">
        <v>52</v>
      </c>
      <c r="CL356">
        <v>0</v>
      </c>
      <c r="CM356">
        <v>1</v>
      </c>
      <c r="CN356">
        <v>15</v>
      </c>
      <c r="CO356">
        <v>370.51376149999999</v>
      </c>
      <c r="CP356">
        <v>40386</v>
      </c>
      <c r="CS356" t="s">
        <v>183</v>
      </c>
      <c r="CT356" t="s">
        <v>661</v>
      </c>
      <c r="CU356">
        <v>54</v>
      </c>
      <c r="CV356">
        <v>14</v>
      </c>
      <c r="CW356">
        <v>27.160045660000002</v>
      </c>
      <c r="CX356">
        <v>8.2324200919999999</v>
      </c>
    </row>
    <row r="357" spans="1:102" x14ac:dyDescent="0.35">
      <c r="A357" t="s">
        <v>1330</v>
      </c>
      <c r="B357" t="s">
        <v>35</v>
      </c>
      <c r="C357" t="s">
        <v>266</v>
      </c>
      <c r="D357" t="s">
        <v>52</v>
      </c>
      <c r="E357">
        <v>3</v>
      </c>
      <c r="F357" t="s">
        <v>580</v>
      </c>
      <c r="G357" t="s">
        <v>114</v>
      </c>
      <c r="H357">
        <v>2</v>
      </c>
      <c r="I357" t="s">
        <v>52</v>
      </c>
      <c r="J357">
        <v>0</v>
      </c>
      <c r="K357" s="1">
        <v>41667</v>
      </c>
      <c r="L357">
        <v>18.933105019999999</v>
      </c>
      <c r="M357" t="s">
        <v>1331</v>
      </c>
      <c r="N357">
        <v>198513</v>
      </c>
      <c r="O357" t="s">
        <v>1332</v>
      </c>
      <c r="P357" t="s">
        <v>3062</v>
      </c>
      <c r="Q357" t="s">
        <v>3482</v>
      </c>
      <c r="R357">
        <v>3</v>
      </c>
      <c r="S357">
        <v>0</v>
      </c>
      <c r="T357">
        <v>0</v>
      </c>
      <c r="U357">
        <v>0</v>
      </c>
      <c r="V357">
        <v>2</v>
      </c>
      <c r="W357">
        <v>1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59</v>
      </c>
      <c r="BD357" t="s">
        <v>3480</v>
      </c>
      <c r="BE357">
        <v>58</v>
      </c>
      <c r="BF357">
        <v>10</v>
      </c>
      <c r="BG357">
        <v>7</v>
      </c>
      <c r="BH357">
        <v>0</v>
      </c>
      <c r="BI357">
        <v>27</v>
      </c>
      <c r="BJ357">
        <v>19</v>
      </c>
      <c r="BK357">
        <v>4</v>
      </c>
      <c r="BL357">
        <v>0</v>
      </c>
      <c r="BM357">
        <v>0</v>
      </c>
      <c r="BN357">
        <v>0</v>
      </c>
      <c r="BO357">
        <v>302</v>
      </c>
      <c r="BP357">
        <v>3017</v>
      </c>
      <c r="CD357">
        <v>18</v>
      </c>
      <c r="CE357">
        <v>290</v>
      </c>
      <c r="CF357">
        <v>88</v>
      </c>
      <c r="CG357">
        <v>47</v>
      </c>
      <c r="CH357">
        <v>0</v>
      </c>
      <c r="CI357">
        <v>79</v>
      </c>
      <c r="CJ357">
        <v>110</v>
      </c>
      <c r="CK357">
        <v>21</v>
      </c>
      <c r="CL357">
        <v>0</v>
      </c>
      <c r="CM357">
        <v>1</v>
      </c>
      <c r="CN357">
        <v>9</v>
      </c>
      <c r="CO357">
        <v>207.1590909</v>
      </c>
      <c r="CP357">
        <v>18230</v>
      </c>
      <c r="CS357" t="s">
        <v>266</v>
      </c>
      <c r="CT357" t="s">
        <v>1333</v>
      </c>
      <c r="CU357">
        <v>5</v>
      </c>
      <c r="CV357">
        <v>0</v>
      </c>
      <c r="CW357">
        <v>19.030136989999999</v>
      </c>
      <c r="CX357">
        <v>9.7031965999999997E-2</v>
      </c>
    </row>
    <row r="358" spans="1:102" x14ac:dyDescent="0.35">
      <c r="A358" t="s">
        <v>1334</v>
      </c>
      <c r="B358" t="s">
        <v>246</v>
      </c>
      <c r="C358" t="s">
        <v>45</v>
      </c>
      <c r="D358" t="s">
        <v>96</v>
      </c>
      <c r="E358">
        <v>2</v>
      </c>
      <c r="F358" t="s">
        <v>96</v>
      </c>
      <c r="G358" t="s">
        <v>114</v>
      </c>
      <c r="H358">
        <v>2</v>
      </c>
      <c r="I358" t="s">
        <v>46</v>
      </c>
      <c r="J358">
        <v>0</v>
      </c>
      <c r="K358" s="1">
        <v>35296</v>
      </c>
      <c r="L358">
        <v>18.935844750000001</v>
      </c>
      <c r="M358" t="s">
        <v>1335</v>
      </c>
      <c r="N358">
        <v>4127</v>
      </c>
      <c r="O358" t="s">
        <v>1336</v>
      </c>
      <c r="P358" t="s">
        <v>3063</v>
      </c>
      <c r="Q358" t="s">
        <v>3482</v>
      </c>
      <c r="R358">
        <v>167</v>
      </c>
      <c r="S358">
        <v>15</v>
      </c>
      <c r="T358">
        <v>7</v>
      </c>
      <c r="U358">
        <v>1</v>
      </c>
      <c r="V358">
        <v>60</v>
      </c>
      <c r="W358">
        <v>47</v>
      </c>
      <c r="X358">
        <v>44</v>
      </c>
      <c r="Y358">
        <v>3</v>
      </c>
      <c r="Z358">
        <v>0</v>
      </c>
      <c r="AA358">
        <v>0</v>
      </c>
      <c r="AB358">
        <v>657</v>
      </c>
      <c r="AC358">
        <v>9851</v>
      </c>
      <c r="CD358">
        <v>6</v>
      </c>
      <c r="CE358">
        <v>256</v>
      </c>
      <c r="CF358">
        <v>33</v>
      </c>
      <c r="CG358">
        <v>11</v>
      </c>
      <c r="CH358">
        <v>1</v>
      </c>
      <c r="CI358">
        <v>68</v>
      </c>
      <c r="CJ358">
        <v>66</v>
      </c>
      <c r="CK358">
        <v>66</v>
      </c>
      <c r="CL358">
        <v>5</v>
      </c>
      <c r="CM358">
        <v>0</v>
      </c>
      <c r="CN358">
        <v>0</v>
      </c>
      <c r="CO358">
        <v>518.27272730000004</v>
      </c>
      <c r="CP358">
        <v>17103</v>
      </c>
    </row>
    <row r="359" spans="1:102" x14ac:dyDescent="0.35">
      <c r="A359" t="s">
        <v>1337</v>
      </c>
      <c r="B359" t="s">
        <v>149</v>
      </c>
      <c r="C359" t="s">
        <v>241</v>
      </c>
      <c r="D359" t="s">
        <v>96</v>
      </c>
      <c r="E359">
        <v>1</v>
      </c>
      <c r="F359" t="s">
        <v>580</v>
      </c>
      <c r="G359" t="s">
        <v>61</v>
      </c>
      <c r="H359">
        <v>3</v>
      </c>
      <c r="I359" t="s">
        <v>96</v>
      </c>
      <c r="J359">
        <v>1</v>
      </c>
      <c r="K359" s="1">
        <v>42491</v>
      </c>
      <c r="L359">
        <v>18.938584469999999</v>
      </c>
      <c r="M359" t="s">
        <v>1338</v>
      </c>
      <c r="N359">
        <v>242273</v>
      </c>
      <c r="O359" t="s">
        <v>1339</v>
      </c>
      <c r="P359" t="s">
        <v>3064</v>
      </c>
      <c r="Q359" t="s">
        <v>3482</v>
      </c>
      <c r="R359">
        <v>1</v>
      </c>
      <c r="S359">
        <v>0</v>
      </c>
      <c r="T359">
        <v>0</v>
      </c>
      <c r="U359">
        <v>0</v>
      </c>
      <c r="V359">
        <v>0</v>
      </c>
      <c r="W359">
        <v>1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46</v>
      </c>
      <c r="BD359" t="s">
        <v>3480</v>
      </c>
      <c r="BE359">
        <v>48</v>
      </c>
      <c r="BF359">
        <v>2</v>
      </c>
      <c r="BG359">
        <v>5</v>
      </c>
      <c r="BH359">
        <v>0</v>
      </c>
      <c r="BI359">
        <v>1</v>
      </c>
      <c r="BJ359">
        <v>7</v>
      </c>
      <c r="BK359">
        <v>11</v>
      </c>
      <c r="BL359">
        <v>0</v>
      </c>
      <c r="BM359">
        <v>0</v>
      </c>
      <c r="BN359">
        <v>0</v>
      </c>
      <c r="BO359">
        <v>2065</v>
      </c>
      <c r="BP359">
        <v>4130</v>
      </c>
      <c r="CD359">
        <v>14</v>
      </c>
      <c r="CE359">
        <v>217</v>
      </c>
      <c r="CF359">
        <v>7</v>
      </c>
      <c r="CG359">
        <v>17</v>
      </c>
      <c r="CH359">
        <v>0</v>
      </c>
      <c r="CI359">
        <v>19</v>
      </c>
      <c r="CJ359">
        <v>52</v>
      </c>
      <c r="CK359">
        <v>32</v>
      </c>
      <c r="CL359">
        <v>0</v>
      </c>
      <c r="CM359">
        <v>0</v>
      </c>
      <c r="CN359">
        <v>0</v>
      </c>
      <c r="CO359">
        <v>2487.1428569999998</v>
      </c>
      <c r="CP359">
        <v>17410</v>
      </c>
    </row>
    <row r="360" spans="1:102" x14ac:dyDescent="0.35">
      <c r="A360" t="s">
        <v>1340</v>
      </c>
      <c r="B360" t="s">
        <v>85</v>
      </c>
      <c r="C360" t="s">
        <v>45</v>
      </c>
      <c r="D360" t="s">
        <v>73</v>
      </c>
      <c r="E360">
        <v>1</v>
      </c>
      <c r="F360" t="s">
        <v>46</v>
      </c>
      <c r="G360" t="s">
        <v>42</v>
      </c>
      <c r="H360">
        <v>3</v>
      </c>
      <c r="I360" t="s">
        <v>73</v>
      </c>
      <c r="J360">
        <v>0</v>
      </c>
      <c r="K360" s="1">
        <v>35364</v>
      </c>
      <c r="L360">
        <v>18.9413242</v>
      </c>
      <c r="M360" t="s">
        <v>1341</v>
      </c>
      <c r="N360">
        <v>228811</v>
      </c>
      <c r="O360" t="s">
        <v>1342</v>
      </c>
      <c r="P360" t="s">
        <v>3065</v>
      </c>
      <c r="Q360" t="s">
        <v>3482</v>
      </c>
      <c r="R360">
        <v>1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90</v>
      </c>
      <c r="CD360">
        <v>4</v>
      </c>
      <c r="CE360">
        <v>21</v>
      </c>
      <c r="CF360">
        <v>0</v>
      </c>
      <c r="CG360">
        <v>0</v>
      </c>
      <c r="CH360">
        <v>0</v>
      </c>
      <c r="CI360">
        <v>1</v>
      </c>
      <c r="CJ360">
        <v>4</v>
      </c>
      <c r="CK360">
        <v>3</v>
      </c>
      <c r="CL360">
        <v>0</v>
      </c>
      <c r="CM360">
        <v>0</v>
      </c>
      <c r="CN360">
        <v>0</v>
      </c>
      <c r="CO360">
        <v>0</v>
      </c>
      <c r="CP360">
        <v>1650</v>
      </c>
    </row>
    <row r="361" spans="1:102" x14ac:dyDescent="0.35">
      <c r="A361" t="s">
        <v>1343</v>
      </c>
      <c r="B361" t="s">
        <v>262</v>
      </c>
      <c r="C361" t="s">
        <v>179</v>
      </c>
      <c r="D361" t="s">
        <v>41</v>
      </c>
      <c r="E361">
        <v>1</v>
      </c>
      <c r="F361" t="s">
        <v>174</v>
      </c>
      <c r="G361" t="s">
        <v>127</v>
      </c>
      <c r="H361">
        <v>2</v>
      </c>
      <c r="I361" t="s">
        <v>41</v>
      </c>
      <c r="J361">
        <v>2</v>
      </c>
      <c r="K361" s="1">
        <v>36528</v>
      </c>
      <c r="L361">
        <v>18.95228311</v>
      </c>
      <c r="M361" t="s">
        <v>1344</v>
      </c>
      <c r="N361">
        <v>3882</v>
      </c>
      <c r="O361" t="s">
        <v>1345</v>
      </c>
      <c r="P361" t="s">
        <v>3066</v>
      </c>
      <c r="Q361" t="s">
        <v>3482</v>
      </c>
      <c r="R361">
        <v>2</v>
      </c>
      <c r="S361">
        <v>0</v>
      </c>
      <c r="T361">
        <v>0</v>
      </c>
      <c r="U361">
        <v>0</v>
      </c>
      <c r="V361">
        <v>2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24</v>
      </c>
      <c r="CD361">
        <v>6</v>
      </c>
      <c r="CE361">
        <v>17</v>
      </c>
      <c r="CF361">
        <v>1</v>
      </c>
      <c r="CG361">
        <v>0</v>
      </c>
      <c r="CH361">
        <v>0</v>
      </c>
      <c r="CI361">
        <v>3</v>
      </c>
      <c r="CJ361">
        <v>2</v>
      </c>
      <c r="CK361">
        <v>0</v>
      </c>
      <c r="CL361">
        <v>0</v>
      </c>
      <c r="CM361">
        <v>1</v>
      </c>
      <c r="CN361">
        <v>0</v>
      </c>
      <c r="CO361">
        <v>1236</v>
      </c>
      <c r="CP361">
        <v>1236</v>
      </c>
    </row>
    <row r="362" spans="1:102" x14ac:dyDescent="0.35">
      <c r="A362" t="s">
        <v>1346</v>
      </c>
      <c r="B362" t="s">
        <v>149</v>
      </c>
      <c r="C362" t="s">
        <v>36</v>
      </c>
      <c r="D362" t="s">
        <v>163</v>
      </c>
      <c r="E362">
        <v>8</v>
      </c>
      <c r="F362" t="s">
        <v>86</v>
      </c>
      <c r="G362" t="s">
        <v>42</v>
      </c>
      <c r="H362">
        <v>3</v>
      </c>
      <c r="I362" t="s">
        <v>163</v>
      </c>
      <c r="J362">
        <v>0</v>
      </c>
      <c r="K362" s="1">
        <v>35770</v>
      </c>
      <c r="L362">
        <v>18.95228311</v>
      </c>
      <c r="M362" t="s">
        <v>1347</v>
      </c>
      <c r="N362">
        <v>41027</v>
      </c>
      <c r="O362" t="s">
        <v>1348</v>
      </c>
      <c r="P362" t="s">
        <v>3067</v>
      </c>
      <c r="Q362" t="s">
        <v>3482</v>
      </c>
      <c r="R362">
        <v>13</v>
      </c>
      <c r="S362">
        <v>0</v>
      </c>
      <c r="T362">
        <v>0</v>
      </c>
      <c r="U362">
        <v>0</v>
      </c>
      <c r="V362">
        <v>8</v>
      </c>
      <c r="W362">
        <v>5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498</v>
      </c>
      <c r="CD362">
        <v>9</v>
      </c>
      <c r="CE362">
        <v>165</v>
      </c>
      <c r="CF362">
        <v>12</v>
      </c>
      <c r="CG362">
        <v>3</v>
      </c>
      <c r="CH362">
        <v>0</v>
      </c>
      <c r="CI362">
        <v>41</v>
      </c>
      <c r="CJ362">
        <v>54</v>
      </c>
      <c r="CK362">
        <v>7</v>
      </c>
      <c r="CL362">
        <v>0</v>
      </c>
      <c r="CM362">
        <v>0</v>
      </c>
      <c r="CN362">
        <v>3</v>
      </c>
      <c r="CO362">
        <v>911.66666669999995</v>
      </c>
      <c r="CP362">
        <v>10940</v>
      </c>
    </row>
    <row r="363" spans="1:102" x14ac:dyDescent="0.35">
      <c r="A363" t="s">
        <v>1349</v>
      </c>
      <c r="B363" t="s">
        <v>58</v>
      </c>
      <c r="C363" t="s">
        <v>45</v>
      </c>
      <c r="D363" t="s">
        <v>96</v>
      </c>
      <c r="E363">
        <v>2</v>
      </c>
      <c r="F363" t="s">
        <v>96</v>
      </c>
      <c r="G363" t="s">
        <v>98</v>
      </c>
      <c r="H363">
        <v>0</v>
      </c>
      <c r="I363" t="s">
        <v>41</v>
      </c>
      <c r="J363">
        <v>0</v>
      </c>
      <c r="K363" s="1">
        <v>35441</v>
      </c>
      <c r="L363">
        <v>18.955022830000001</v>
      </c>
      <c r="M363" t="s">
        <v>1350</v>
      </c>
      <c r="N363">
        <v>3597</v>
      </c>
      <c r="O363" t="s">
        <v>1351</v>
      </c>
      <c r="P363" t="s">
        <v>3068</v>
      </c>
      <c r="Q363" t="s">
        <v>3482</v>
      </c>
      <c r="R363">
        <v>508</v>
      </c>
      <c r="S363">
        <v>3</v>
      </c>
      <c r="T363">
        <v>15</v>
      </c>
      <c r="U363">
        <v>7</v>
      </c>
      <c r="V363">
        <v>24</v>
      </c>
      <c r="W363">
        <v>22</v>
      </c>
      <c r="X363">
        <v>69</v>
      </c>
      <c r="Y363">
        <v>0</v>
      </c>
      <c r="Z363">
        <v>2</v>
      </c>
      <c r="AA363">
        <v>0</v>
      </c>
      <c r="AB363">
        <v>14441</v>
      </c>
      <c r="AC363">
        <v>43322</v>
      </c>
      <c r="CD363">
        <v>13</v>
      </c>
      <c r="CE363">
        <v>739</v>
      </c>
      <c r="CF363">
        <v>4</v>
      </c>
      <c r="CG363">
        <v>19</v>
      </c>
      <c r="CH363">
        <v>8</v>
      </c>
      <c r="CI363">
        <v>35</v>
      </c>
      <c r="CJ363">
        <v>36</v>
      </c>
      <c r="CK363">
        <v>91</v>
      </c>
      <c r="CL363">
        <v>0</v>
      </c>
      <c r="CM363">
        <v>3</v>
      </c>
      <c r="CN363">
        <v>0</v>
      </c>
      <c r="CO363">
        <v>15880.75</v>
      </c>
      <c r="CP363">
        <v>63523</v>
      </c>
      <c r="CS363" t="s">
        <v>45</v>
      </c>
      <c r="CT363" t="s">
        <v>184</v>
      </c>
      <c r="CU363">
        <v>38</v>
      </c>
      <c r="CV363">
        <v>0</v>
      </c>
      <c r="CW363">
        <v>21.25</v>
      </c>
      <c r="CX363">
        <v>2.2949771700000001</v>
      </c>
    </row>
    <row r="364" spans="1:102" x14ac:dyDescent="0.35">
      <c r="A364" t="s">
        <v>1352</v>
      </c>
      <c r="B364" t="s">
        <v>102</v>
      </c>
      <c r="C364" t="s">
        <v>45</v>
      </c>
      <c r="D364" t="s">
        <v>86</v>
      </c>
      <c r="E364">
        <v>11</v>
      </c>
      <c r="F364" t="s">
        <v>86</v>
      </c>
      <c r="G364" t="s">
        <v>277</v>
      </c>
      <c r="H364">
        <v>1</v>
      </c>
      <c r="I364" t="s">
        <v>52</v>
      </c>
      <c r="J364">
        <v>1</v>
      </c>
      <c r="K364" s="1">
        <v>39011</v>
      </c>
      <c r="L364">
        <v>18.96050228</v>
      </c>
      <c r="M364" t="s">
        <v>1353</v>
      </c>
      <c r="N364">
        <v>45276</v>
      </c>
      <c r="O364" t="s">
        <v>1354</v>
      </c>
      <c r="P364" t="s">
        <v>3069</v>
      </c>
      <c r="Q364" t="s">
        <v>3482</v>
      </c>
      <c r="R364">
        <v>19</v>
      </c>
      <c r="S364">
        <v>0</v>
      </c>
      <c r="T364">
        <v>1</v>
      </c>
      <c r="U364">
        <v>0</v>
      </c>
      <c r="V364">
        <v>12</v>
      </c>
      <c r="W364">
        <v>3</v>
      </c>
      <c r="X364">
        <v>2</v>
      </c>
      <c r="Y364">
        <v>0</v>
      </c>
      <c r="Z364">
        <v>0</v>
      </c>
      <c r="AA364">
        <v>0</v>
      </c>
      <c r="AB364">
        <v>0</v>
      </c>
      <c r="AC364">
        <v>804</v>
      </c>
      <c r="CD364">
        <v>16</v>
      </c>
      <c r="CE364">
        <v>299</v>
      </c>
      <c r="CF364">
        <v>7</v>
      </c>
      <c r="CG364">
        <v>19</v>
      </c>
      <c r="CH364">
        <v>0</v>
      </c>
      <c r="CI364">
        <v>38</v>
      </c>
      <c r="CJ364">
        <v>73</v>
      </c>
      <c r="CK364">
        <v>52</v>
      </c>
      <c r="CL364">
        <v>0</v>
      </c>
      <c r="CM364">
        <v>1</v>
      </c>
      <c r="CN364">
        <v>0</v>
      </c>
      <c r="CO364">
        <v>3251.5714290000001</v>
      </c>
      <c r="CP364">
        <v>22761</v>
      </c>
    </row>
    <row r="365" spans="1:102" x14ac:dyDescent="0.35">
      <c r="A365" t="s">
        <v>1355</v>
      </c>
      <c r="B365" t="s">
        <v>85</v>
      </c>
      <c r="C365" t="s">
        <v>45</v>
      </c>
      <c r="D365" t="s">
        <v>66</v>
      </c>
      <c r="E365">
        <v>4</v>
      </c>
      <c r="F365" t="s">
        <v>66</v>
      </c>
      <c r="G365" t="s">
        <v>39</v>
      </c>
      <c r="H365">
        <v>0</v>
      </c>
      <c r="I365" t="s">
        <v>87</v>
      </c>
      <c r="J365">
        <v>1</v>
      </c>
      <c r="K365" s="1">
        <v>38738</v>
      </c>
      <c r="L365">
        <v>18.96598174</v>
      </c>
      <c r="M365" t="s">
        <v>1356</v>
      </c>
      <c r="N365">
        <v>37683</v>
      </c>
      <c r="O365" t="s">
        <v>1357</v>
      </c>
      <c r="P365" t="s">
        <v>3070</v>
      </c>
      <c r="Q365" t="s">
        <v>3482</v>
      </c>
      <c r="R365">
        <v>4</v>
      </c>
      <c r="S365">
        <v>0</v>
      </c>
      <c r="T365">
        <v>0</v>
      </c>
      <c r="U365">
        <v>0</v>
      </c>
      <c r="V365">
        <v>4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58</v>
      </c>
      <c r="CD365">
        <v>6</v>
      </c>
      <c r="CE365">
        <v>63</v>
      </c>
      <c r="CF365">
        <v>10</v>
      </c>
      <c r="CG365">
        <v>3</v>
      </c>
      <c r="CH365">
        <v>0</v>
      </c>
      <c r="CI365">
        <v>33</v>
      </c>
      <c r="CJ365">
        <v>20</v>
      </c>
      <c r="CK365">
        <v>6</v>
      </c>
      <c r="CL365">
        <v>0</v>
      </c>
      <c r="CM365">
        <v>0</v>
      </c>
      <c r="CN365">
        <v>1</v>
      </c>
      <c r="CO365">
        <v>300.3</v>
      </c>
      <c r="CP365">
        <v>3003</v>
      </c>
    </row>
    <row r="366" spans="1:102" x14ac:dyDescent="0.35">
      <c r="A366" t="s">
        <v>1358</v>
      </c>
      <c r="B366" t="s">
        <v>168</v>
      </c>
      <c r="C366" t="s">
        <v>45</v>
      </c>
      <c r="D366" t="s">
        <v>96</v>
      </c>
      <c r="E366">
        <v>2</v>
      </c>
      <c r="F366" t="s">
        <v>96</v>
      </c>
      <c r="G366" t="s">
        <v>603</v>
      </c>
      <c r="H366">
        <v>6</v>
      </c>
      <c r="I366" t="s">
        <v>635</v>
      </c>
      <c r="J366">
        <v>1</v>
      </c>
      <c r="K366" s="1">
        <v>42680</v>
      </c>
      <c r="L366">
        <v>18.968721460000001</v>
      </c>
      <c r="M366" t="s">
        <v>1359</v>
      </c>
      <c r="N366">
        <v>337284</v>
      </c>
      <c r="O366" t="s">
        <v>1360</v>
      </c>
      <c r="P366" t="s">
        <v>3071</v>
      </c>
      <c r="Q366" t="s">
        <v>3482</v>
      </c>
      <c r="R366">
        <v>2</v>
      </c>
      <c r="S366">
        <v>0</v>
      </c>
      <c r="T366">
        <v>0</v>
      </c>
      <c r="U366">
        <v>0</v>
      </c>
      <c r="V366">
        <v>2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6</v>
      </c>
      <c r="CD366">
        <v>11</v>
      </c>
      <c r="CE366">
        <v>202</v>
      </c>
      <c r="CF366">
        <v>16</v>
      </c>
      <c r="CG366">
        <v>17</v>
      </c>
      <c r="CH366">
        <v>0</v>
      </c>
      <c r="CI366">
        <v>27</v>
      </c>
      <c r="CJ366">
        <v>75</v>
      </c>
      <c r="CK366">
        <v>17</v>
      </c>
      <c r="CL366">
        <v>0</v>
      </c>
      <c r="CM366">
        <v>0</v>
      </c>
      <c r="CN366">
        <v>0</v>
      </c>
      <c r="CO366">
        <v>963.75</v>
      </c>
      <c r="CP366">
        <v>15420</v>
      </c>
    </row>
    <row r="367" spans="1:102" x14ac:dyDescent="0.35">
      <c r="A367" t="s">
        <v>1361</v>
      </c>
      <c r="B367" t="s">
        <v>85</v>
      </c>
      <c r="C367" t="s">
        <v>179</v>
      </c>
      <c r="D367" t="s">
        <v>113</v>
      </c>
      <c r="E367">
        <v>1</v>
      </c>
      <c r="F367" t="s">
        <v>113</v>
      </c>
      <c r="G367" t="s">
        <v>67</v>
      </c>
      <c r="H367">
        <v>2</v>
      </c>
      <c r="I367" t="s">
        <v>81</v>
      </c>
      <c r="J367">
        <v>3</v>
      </c>
      <c r="K367" s="1">
        <v>40908</v>
      </c>
      <c r="L367">
        <v>18.971461189999999</v>
      </c>
      <c r="M367" t="s">
        <v>1362</v>
      </c>
      <c r="N367">
        <v>118535</v>
      </c>
      <c r="O367" t="s">
        <v>1363</v>
      </c>
      <c r="P367" t="s">
        <v>3072</v>
      </c>
      <c r="Q367" t="s">
        <v>3482</v>
      </c>
      <c r="R367">
        <v>7</v>
      </c>
      <c r="S367">
        <v>0</v>
      </c>
      <c r="T367">
        <v>0</v>
      </c>
      <c r="U367">
        <v>0</v>
      </c>
      <c r="V367">
        <v>3</v>
      </c>
      <c r="W367">
        <v>3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291</v>
      </c>
      <c r="CD367">
        <v>12</v>
      </c>
      <c r="CE367">
        <v>278</v>
      </c>
      <c r="CF367">
        <v>97</v>
      </c>
      <c r="CG367">
        <v>28</v>
      </c>
      <c r="CH367">
        <v>0</v>
      </c>
      <c r="CI367">
        <v>66</v>
      </c>
      <c r="CJ367">
        <v>93</v>
      </c>
      <c r="CK367">
        <v>11</v>
      </c>
      <c r="CL367">
        <v>0</v>
      </c>
      <c r="CM367">
        <v>0</v>
      </c>
      <c r="CN367">
        <v>14</v>
      </c>
      <c r="CO367">
        <v>192.742268</v>
      </c>
      <c r="CP367">
        <v>18696</v>
      </c>
      <c r="CS367" t="s">
        <v>183</v>
      </c>
      <c r="CT367" t="s">
        <v>1364</v>
      </c>
      <c r="CU367">
        <v>4</v>
      </c>
      <c r="CV367">
        <v>0</v>
      </c>
      <c r="CW367">
        <v>28.833333329999999</v>
      </c>
      <c r="CX367">
        <v>9.8618721429999994</v>
      </c>
    </row>
    <row r="368" spans="1:102" x14ac:dyDescent="0.35">
      <c r="A368" t="s">
        <v>1365</v>
      </c>
      <c r="B368" t="s">
        <v>44</v>
      </c>
      <c r="C368" t="s">
        <v>241</v>
      </c>
      <c r="D368" t="s">
        <v>96</v>
      </c>
      <c r="E368">
        <v>4</v>
      </c>
      <c r="F368" t="s">
        <v>96</v>
      </c>
      <c r="G368" t="s">
        <v>114</v>
      </c>
      <c r="H368">
        <v>2</v>
      </c>
      <c r="I368" t="s">
        <v>53</v>
      </c>
      <c r="J368">
        <v>0</v>
      </c>
      <c r="K368" s="1">
        <v>40173</v>
      </c>
      <c r="L368">
        <v>18.97420091</v>
      </c>
      <c r="M368" t="s">
        <v>1366</v>
      </c>
      <c r="N368">
        <v>28285</v>
      </c>
      <c r="O368" t="s">
        <v>1367</v>
      </c>
      <c r="P368" t="s">
        <v>3073</v>
      </c>
      <c r="Q368" t="s">
        <v>3482</v>
      </c>
      <c r="R368">
        <v>5</v>
      </c>
      <c r="S368">
        <v>0</v>
      </c>
      <c r="T368">
        <v>0</v>
      </c>
      <c r="U368">
        <v>0</v>
      </c>
      <c r="V368">
        <v>5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48</v>
      </c>
      <c r="AD368" t="s">
        <v>3483</v>
      </c>
      <c r="AE368">
        <v>22</v>
      </c>
      <c r="AF368">
        <v>0</v>
      </c>
      <c r="AG368">
        <v>0</v>
      </c>
      <c r="AH368">
        <v>0</v>
      </c>
      <c r="AI368">
        <v>22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433</v>
      </c>
      <c r="CD368">
        <v>18</v>
      </c>
      <c r="CE368">
        <v>314</v>
      </c>
      <c r="CF368">
        <v>36</v>
      </c>
      <c r="CG368">
        <v>43</v>
      </c>
      <c r="CH368">
        <v>0</v>
      </c>
      <c r="CI368">
        <v>120</v>
      </c>
      <c r="CJ368">
        <v>98</v>
      </c>
      <c r="CK368">
        <v>38</v>
      </c>
      <c r="CL368">
        <v>1</v>
      </c>
      <c r="CM368">
        <v>2</v>
      </c>
      <c r="CN368">
        <v>1</v>
      </c>
      <c r="CO368">
        <v>509.80555559999999</v>
      </c>
      <c r="CP368">
        <v>18353</v>
      </c>
    </row>
    <row r="369" spans="1:102" x14ac:dyDescent="0.35">
      <c r="A369" t="s">
        <v>1368</v>
      </c>
      <c r="B369" t="s">
        <v>149</v>
      </c>
      <c r="C369" t="s">
        <v>36</v>
      </c>
      <c r="D369" t="s">
        <v>170</v>
      </c>
      <c r="E369">
        <v>9</v>
      </c>
      <c r="F369" t="s">
        <v>113</v>
      </c>
      <c r="G369" t="s">
        <v>61</v>
      </c>
      <c r="H369">
        <v>3</v>
      </c>
      <c r="I369" t="s">
        <v>170</v>
      </c>
      <c r="J369">
        <v>1</v>
      </c>
      <c r="K369" s="1">
        <v>35399</v>
      </c>
      <c r="L369">
        <v>18.97420091</v>
      </c>
      <c r="M369" t="s">
        <v>1369</v>
      </c>
      <c r="N369">
        <v>49699</v>
      </c>
      <c r="O369" t="s">
        <v>1370</v>
      </c>
      <c r="P369" t="s">
        <v>3074</v>
      </c>
      <c r="Q369" t="s">
        <v>3482</v>
      </c>
      <c r="R369">
        <v>36</v>
      </c>
      <c r="S369">
        <v>0</v>
      </c>
      <c r="T369">
        <v>0</v>
      </c>
      <c r="U369">
        <v>0</v>
      </c>
      <c r="V369">
        <v>24</v>
      </c>
      <c r="W369">
        <v>9</v>
      </c>
      <c r="X369">
        <v>2</v>
      </c>
      <c r="Y369">
        <v>0</v>
      </c>
      <c r="Z369">
        <v>0</v>
      </c>
      <c r="AA369">
        <v>0</v>
      </c>
      <c r="AB369">
        <v>0</v>
      </c>
      <c r="AC369">
        <v>1593</v>
      </c>
      <c r="CD369">
        <v>15</v>
      </c>
      <c r="CE369">
        <v>598</v>
      </c>
      <c r="CF369">
        <v>16</v>
      </c>
      <c r="CG369">
        <v>30</v>
      </c>
      <c r="CH369">
        <v>0</v>
      </c>
      <c r="CI369">
        <v>58</v>
      </c>
      <c r="CJ369">
        <v>89</v>
      </c>
      <c r="CK369">
        <v>61</v>
      </c>
      <c r="CL369">
        <v>0</v>
      </c>
      <c r="CM369">
        <v>1</v>
      </c>
      <c r="CN369">
        <v>0</v>
      </c>
      <c r="CO369">
        <v>3040</v>
      </c>
      <c r="CP369">
        <v>48640</v>
      </c>
    </row>
    <row r="370" spans="1:102" x14ac:dyDescent="0.35">
      <c r="A370" t="s">
        <v>1371</v>
      </c>
      <c r="B370" t="s">
        <v>58</v>
      </c>
      <c r="C370" t="s">
        <v>45</v>
      </c>
      <c r="D370" t="s">
        <v>73</v>
      </c>
      <c r="E370">
        <v>1</v>
      </c>
      <c r="F370" t="s">
        <v>73</v>
      </c>
      <c r="G370" t="s">
        <v>39</v>
      </c>
      <c r="H370">
        <v>0</v>
      </c>
      <c r="I370" t="s">
        <v>60</v>
      </c>
      <c r="J370">
        <v>1</v>
      </c>
      <c r="K370" s="1">
        <v>35154</v>
      </c>
      <c r="L370">
        <v>18.5</v>
      </c>
      <c r="M370" t="s">
        <v>1372</v>
      </c>
      <c r="N370">
        <v>48257</v>
      </c>
      <c r="O370" t="s">
        <v>1373</v>
      </c>
      <c r="P370" t="s">
        <v>3075</v>
      </c>
      <c r="Q370" t="s">
        <v>3482</v>
      </c>
      <c r="R370">
        <v>18</v>
      </c>
      <c r="S370">
        <v>0</v>
      </c>
      <c r="T370">
        <v>0</v>
      </c>
      <c r="U370">
        <v>0</v>
      </c>
      <c r="V370">
        <v>7</v>
      </c>
      <c r="W370">
        <v>1</v>
      </c>
      <c r="X370">
        <v>1</v>
      </c>
      <c r="Y370">
        <v>0</v>
      </c>
      <c r="Z370">
        <v>0</v>
      </c>
      <c r="AA370">
        <v>0</v>
      </c>
      <c r="AB370">
        <v>0</v>
      </c>
      <c r="AC370">
        <v>1197</v>
      </c>
      <c r="CD370">
        <v>6</v>
      </c>
      <c r="CE370">
        <v>80</v>
      </c>
      <c r="CF370">
        <v>0</v>
      </c>
      <c r="CG370">
        <v>0</v>
      </c>
      <c r="CH370">
        <v>0</v>
      </c>
      <c r="CI370">
        <v>14</v>
      </c>
      <c r="CJ370">
        <v>4</v>
      </c>
      <c r="CK370">
        <v>10</v>
      </c>
      <c r="CL370">
        <v>0</v>
      </c>
      <c r="CM370">
        <v>0</v>
      </c>
      <c r="CN370">
        <v>0</v>
      </c>
      <c r="CO370">
        <v>0</v>
      </c>
      <c r="CP370">
        <v>6433</v>
      </c>
    </row>
    <row r="371" spans="1:102" x14ac:dyDescent="0.35">
      <c r="A371" t="s">
        <v>1374</v>
      </c>
      <c r="B371" t="s">
        <v>58</v>
      </c>
      <c r="C371" t="s">
        <v>45</v>
      </c>
      <c r="D371" t="s">
        <v>41</v>
      </c>
      <c r="E371">
        <v>6</v>
      </c>
      <c r="F371" t="s">
        <v>80</v>
      </c>
      <c r="G371" t="s">
        <v>277</v>
      </c>
      <c r="H371">
        <v>1</v>
      </c>
      <c r="I371" t="s">
        <v>41</v>
      </c>
      <c r="J371">
        <v>1</v>
      </c>
      <c r="K371" s="1">
        <v>39529</v>
      </c>
      <c r="L371">
        <v>18.976940639999999</v>
      </c>
      <c r="M371" t="s">
        <v>1375</v>
      </c>
      <c r="N371">
        <v>61592</v>
      </c>
      <c r="O371" t="s">
        <v>1376</v>
      </c>
      <c r="P371" t="s">
        <v>3076</v>
      </c>
      <c r="Q371" t="s">
        <v>3482</v>
      </c>
      <c r="R371">
        <v>280</v>
      </c>
      <c r="S371">
        <v>13</v>
      </c>
      <c r="T371">
        <v>7</v>
      </c>
      <c r="U371">
        <v>0</v>
      </c>
      <c r="V371">
        <v>23</v>
      </c>
      <c r="W371">
        <v>34</v>
      </c>
      <c r="X371">
        <v>47</v>
      </c>
      <c r="Y371">
        <v>1</v>
      </c>
      <c r="Z371">
        <v>1</v>
      </c>
      <c r="AA371">
        <v>0</v>
      </c>
      <c r="AB371">
        <v>1758</v>
      </c>
      <c r="AC371">
        <v>22849</v>
      </c>
      <c r="CD371">
        <v>8</v>
      </c>
      <c r="CE371">
        <v>383</v>
      </c>
      <c r="CF371">
        <v>20</v>
      </c>
      <c r="CG371">
        <v>12</v>
      </c>
      <c r="CH371">
        <v>0</v>
      </c>
      <c r="CI371">
        <v>29</v>
      </c>
      <c r="CJ371">
        <v>44</v>
      </c>
      <c r="CK371">
        <v>56</v>
      </c>
      <c r="CL371">
        <v>1</v>
      </c>
      <c r="CM371">
        <v>2</v>
      </c>
      <c r="CN371">
        <v>0</v>
      </c>
      <c r="CO371">
        <v>1576.85</v>
      </c>
      <c r="CP371">
        <v>31537</v>
      </c>
    </row>
    <row r="372" spans="1:102" x14ac:dyDescent="0.35">
      <c r="A372" t="s">
        <v>1377</v>
      </c>
      <c r="B372" t="s">
        <v>102</v>
      </c>
      <c r="C372" t="s">
        <v>45</v>
      </c>
      <c r="D372" t="s">
        <v>74</v>
      </c>
      <c r="E372">
        <v>25</v>
      </c>
      <c r="F372" t="s">
        <v>74</v>
      </c>
      <c r="G372" t="s">
        <v>39</v>
      </c>
      <c r="H372">
        <v>0</v>
      </c>
      <c r="I372" t="s">
        <v>46</v>
      </c>
      <c r="J372">
        <v>1</v>
      </c>
      <c r="K372" s="1">
        <v>34197</v>
      </c>
      <c r="L372">
        <v>18.987899540000001</v>
      </c>
      <c r="M372" t="s">
        <v>1378</v>
      </c>
      <c r="N372">
        <v>13696</v>
      </c>
      <c r="O372" t="s">
        <v>1379</v>
      </c>
      <c r="P372" t="s">
        <v>3077</v>
      </c>
      <c r="Q372" t="s">
        <v>3482</v>
      </c>
      <c r="R372">
        <v>32</v>
      </c>
      <c r="S372">
        <v>4</v>
      </c>
      <c r="T372">
        <v>3</v>
      </c>
      <c r="U372">
        <v>0</v>
      </c>
      <c r="V372">
        <v>12</v>
      </c>
      <c r="W372">
        <v>4</v>
      </c>
      <c r="X372">
        <v>2</v>
      </c>
      <c r="Y372">
        <v>0</v>
      </c>
      <c r="Z372">
        <v>0</v>
      </c>
      <c r="AA372">
        <v>0</v>
      </c>
      <c r="AB372">
        <v>516</v>
      </c>
      <c r="AC372">
        <v>2063</v>
      </c>
      <c r="CD372">
        <v>8</v>
      </c>
      <c r="CE372">
        <v>268</v>
      </c>
      <c r="CF372">
        <v>25</v>
      </c>
      <c r="CG372">
        <v>4</v>
      </c>
      <c r="CH372">
        <v>0</v>
      </c>
      <c r="CI372">
        <v>48</v>
      </c>
      <c r="CJ372">
        <v>45</v>
      </c>
      <c r="CK372">
        <v>48</v>
      </c>
      <c r="CL372">
        <v>1</v>
      </c>
      <c r="CM372">
        <v>0</v>
      </c>
      <c r="CN372">
        <v>5</v>
      </c>
      <c r="CO372">
        <v>806.56</v>
      </c>
      <c r="CP372">
        <v>20164</v>
      </c>
    </row>
    <row r="373" spans="1:102" x14ac:dyDescent="0.35">
      <c r="A373" t="s">
        <v>1380</v>
      </c>
      <c r="B373" t="s">
        <v>85</v>
      </c>
      <c r="C373" t="s">
        <v>179</v>
      </c>
      <c r="D373" t="s">
        <v>115</v>
      </c>
      <c r="E373">
        <v>1</v>
      </c>
      <c r="F373" t="s">
        <v>115</v>
      </c>
      <c r="G373" t="s">
        <v>54</v>
      </c>
      <c r="H373">
        <v>1</v>
      </c>
      <c r="I373" t="s">
        <v>108</v>
      </c>
      <c r="J373">
        <v>0</v>
      </c>
      <c r="K373" s="1">
        <v>35925</v>
      </c>
      <c r="L373">
        <v>18.987899540000001</v>
      </c>
      <c r="M373" t="s">
        <v>1381</v>
      </c>
      <c r="N373">
        <v>3145</v>
      </c>
      <c r="O373" t="s">
        <v>1382</v>
      </c>
      <c r="P373" t="s">
        <v>3078</v>
      </c>
      <c r="Q373" t="s">
        <v>3482</v>
      </c>
      <c r="R373">
        <v>86</v>
      </c>
      <c r="S373">
        <v>15</v>
      </c>
      <c r="T373">
        <v>6</v>
      </c>
      <c r="U373">
        <v>0</v>
      </c>
      <c r="V373">
        <v>30</v>
      </c>
      <c r="W373">
        <v>25</v>
      </c>
      <c r="X373">
        <v>11</v>
      </c>
      <c r="Y373">
        <v>0</v>
      </c>
      <c r="Z373">
        <v>0</v>
      </c>
      <c r="AA373">
        <v>0</v>
      </c>
      <c r="AB373">
        <v>341</v>
      </c>
      <c r="AC373">
        <v>5112</v>
      </c>
      <c r="CD373">
        <v>10</v>
      </c>
      <c r="CE373">
        <v>707</v>
      </c>
      <c r="CF373">
        <v>168</v>
      </c>
      <c r="CG373">
        <v>39</v>
      </c>
      <c r="CH373">
        <v>0</v>
      </c>
      <c r="CI373">
        <v>192</v>
      </c>
      <c r="CJ373">
        <v>179</v>
      </c>
      <c r="CK373">
        <v>72</v>
      </c>
      <c r="CL373">
        <v>0</v>
      </c>
      <c r="CM373">
        <v>1</v>
      </c>
      <c r="CN373">
        <v>3</v>
      </c>
      <c r="CO373">
        <v>281.91666670000001</v>
      </c>
      <c r="CP373">
        <v>47362</v>
      </c>
      <c r="CS373" t="s">
        <v>183</v>
      </c>
      <c r="CT373" t="s">
        <v>1383</v>
      </c>
      <c r="CU373">
        <v>35</v>
      </c>
      <c r="CV373">
        <v>9</v>
      </c>
      <c r="CW373">
        <v>22.252739729999998</v>
      </c>
      <c r="CX373">
        <v>3.2648401859999998</v>
      </c>
    </row>
    <row r="374" spans="1:102" x14ac:dyDescent="0.35">
      <c r="A374" t="s">
        <v>1384</v>
      </c>
      <c r="B374" t="s">
        <v>58</v>
      </c>
      <c r="C374" t="s">
        <v>1385</v>
      </c>
      <c r="D374" t="s">
        <v>46</v>
      </c>
      <c r="E374">
        <v>7</v>
      </c>
      <c r="F374" t="s">
        <v>46</v>
      </c>
      <c r="G374" t="s">
        <v>1106</v>
      </c>
      <c r="H374">
        <v>7</v>
      </c>
      <c r="I374" t="s">
        <v>60</v>
      </c>
      <c r="J374">
        <v>0</v>
      </c>
      <c r="K374" s="1">
        <v>38731</v>
      </c>
      <c r="L374">
        <v>18.990639269999999</v>
      </c>
      <c r="M374" t="s">
        <v>1386</v>
      </c>
      <c r="N374">
        <v>34561</v>
      </c>
      <c r="O374" t="s">
        <v>1387</v>
      </c>
      <c r="P374" t="s">
        <v>3079</v>
      </c>
      <c r="Q374" t="s">
        <v>3482</v>
      </c>
      <c r="R374">
        <v>99</v>
      </c>
      <c r="S374">
        <v>1</v>
      </c>
      <c r="T374">
        <v>1</v>
      </c>
      <c r="U374">
        <v>1</v>
      </c>
      <c r="V374">
        <v>14</v>
      </c>
      <c r="W374">
        <v>12</v>
      </c>
      <c r="X374">
        <v>8</v>
      </c>
      <c r="Y374">
        <v>1</v>
      </c>
      <c r="Z374">
        <v>0</v>
      </c>
      <c r="AA374">
        <v>0</v>
      </c>
      <c r="AB374">
        <v>7551</v>
      </c>
      <c r="AC374">
        <v>7551</v>
      </c>
      <c r="AQ374" t="s">
        <v>3481</v>
      </c>
      <c r="AR374">
        <v>108</v>
      </c>
      <c r="AS374">
        <v>2</v>
      </c>
      <c r="AT374">
        <v>2</v>
      </c>
      <c r="AU374">
        <v>1</v>
      </c>
      <c r="AV374">
        <v>2</v>
      </c>
      <c r="AW374">
        <v>7</v>
      </c>
      <c r="AX374">
        <v>22</v>
      </c>
      <c r="AY374">
        <v>2</v>
      </c>
      <c r="AZ374">
        <v>0</v>
      </c>
      <c r="BA374">
        <v>0</v>
      </c>
      <c r="BB374">
        <v>4670</v>
      </c>
      <c r="BC374">
        <v>9339</v>
      </c>
      <c r="BQ374" t="s">
        <v>3484</v>
      </c>
      <c r="BR374">
        <v>5</v>
      </c>
      <c r="BS374">
        <v>0</v>
      </c>
      <c r="BT374">
        <v>0</v>
      </c>
      <c r="BU374">
        <v>0</v>
      </c>
      <c r="BV374">
        <v>2</v>
      </c>
      <c r="BW374">
        <v>1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278</v>
      </c>
      <c r="CD374">
        <v>17</v>
      </c>
      <c r="CE374">
        <v>323</v>
      </c>
      <c r="CF374">
        <v>4</v>
      </c>
      <c r="CG374">
        <v>8</v>
      </c>
      <c r="CH374">
        <v>2</v>
      </c>
      <c r="CI374">
        <v>28</v>
      </c>
      <c r="CJ374">
        <v>38</v>
      </c>
      <c r="CK374">
        <v>45</v>
      </c>
      <c r="CL374">
        <v>3</v>
      </c>
      <c r="CM374">
        <v>0</v>
      </c>
      <c r="CN374">
        <v>0</v>
      </c>
      <c r="CO374">
        <v>6540.25</v>
      </c>
      <c r="CP374">
        <v>26161</v>
      </c>
      <c r="CS374" t="s">
        <v>1385</v>
      </c>
      <c r="CT374" t="s">
        <v>244</v>
      </c>
      <c r="CU374">
        <v>76</v>
      </c>
      <c r="CV374">
        <v>2</v>
      </c>
      <c r="CW374">
        <v>19.113470320000001</v>
      </c>
      <c r="CX374">
        <v>0.12283105</v>
      </c>
    </row>
    <row r="375" spans="1:102" x14ac:dyDescent="0.35">
      <c r="A375" t="s">
        <v>1388</v>
      </c>
      <c r="B375" t="s">
        <v>85</v>
      </c>
      <c r="C375" t="s">
        <v>45</v>
      </c>
      <c r="D375" t="s">
        <v>38</v>
      </c>
      <c r="E375">
        <v>1</v>
      </c>
      <c r="F375" t="s">
        <v>38</v>
      </c>
      <c r="G375" t="s">
        <v>39</v>
      </c>
      <c r="H375">
        <v>0</v>
      </c>
      <c r="I375" t="s">
        <v>580</v>
      </c>
      <c r="J375">
        <v>1</v>
      </c>
      <c r="K375" s="1">
        <v>42036</v>
      </c>
      <c r="L375">
        <v>18.990639269999999</v>
      </c>
      <c r="M375" t="s">
        <v>1389</v>
      </c>
      <c r="N375">
        <v>247647</v>
      </c>
      <c r="O375" t="s">
        <v>1390</v>
      </c>
      <c r="P375" t="s">
        <v>3080</v>
      </c>
      <c r="Q375" t="s">
        <v>3482</v>
      </c>
      <c r="R375">
        <v>1</v>
      </c>
      <c r="S375">
        <v>0</v>
      </c>
      <c r="T375">
        <v>0</v>
      </c>
      <c r="U375">
        <v>0</v>
      </c>
      <c r="V375">
        <v>1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CD375">
        <v>12</v>
      </c>
      <c r="CE375">
        <v>174</v>
      </c>
      <c r="CF375">
        <v>69</v>
      </c>
      <c r="CG375">
        <v>6</v>
      </c>
      <c r="CH375">
        <v>0</v>
      </c>
      <c r="CI375">
        <v>52</v>
      </c>
      <c r="CJ375">
        <v>49</v>
      </c>
      <c r="CK375">
        <v>6</v>
      </c>
      <c r="CL375">
        <v>0</v>
      </c>
      <c r="CM375">
        <v>0</v>
      </c>
      <c r="CN375">
        <v>11</v>
      </c>
      <c r="CO375">
        <v>160.85507250000001</v>
      </c>
      <c r="CP375">
        <v>11099</v>
      </c>
    </row>
    <row r="376" spans="1:102" x14ac:dyDescent="0.35">
      <c r="A376" t="s">
        <v>1391</v>
      </c>
      <c r="B376" t="s">
        <v>178</v>
      </c>
      <c r="C376" t="s">
        <v>45</v>
      </c>
      <c r="D376" t="s">
        <v>155</v>
      </c>
      <c r="E376">
        <v>22</v>
      </c>
      <c r="F376" t="s">
        <v>109</v>
      </c>
      <c r="G376" t="s">
        <v>54</v>
      </c>
      <c r="H376">
        <v>1</v>
      </c>
      <c r="I376" t="s">
        <v>155</v>
      </c>
      <c r="J376">
        <v>0</v>
      </c>
      <c r="K376" s="1">
        <v>34232</v>
      </c>
      <c r="L376">
        <v>18.993379000000001</v>
      </c>
      <c r="M376" t="s">
        <v>1392</v>
      </c>
      <c r="N376">
        <v>13724</v>
      </c>
      <c r="O376" t="s">
        <v>1393</v>
      </c>
      <c r="P376" t="s">
        <v>3081</v>
      </c>
      <c r="Q376" t="s">
        <v>3482</v>
      </c>
      <c r="R376">
        <v>55</v>
      </c>
      <c r="S376">
        <v>0</v>
      </c>
      <c r="T376">
        <v>1</v>
      </c>
      <c r="U376">
        <v>1</v>
      </c>
      <c r="V376">
        <v>0</v>
      </c>
      <c r="W376">
        <v>3</v>
      </c>
      <c r="X376">
        <v>7</v>
      </c>
      <c r="Y376">
        <v>2</v>
      </c>
      <c r="Z376">
        <v>0</v>
      </c>
      <c r="AA376">
        <v>0</v>
      </c>
      <c r="AB376">
        <v>0</v>
      </c>
      <c r="AC376">
        <v>4708</v>
      </c>
      <c r="CD376">
        <v>9</v>
      </c>
      <c r="CE376">
        <v>267</v>
      </c>
      <c r="CF376">
        <v>3</v>
      </c>
      <c r="CG376">
        <v>1</v>
      </c>
      <c r="CH376">
        <v>1</v>
      </c>
      <c r="CI376">
        <v>23</v>
      </c>
      <c r="CJ376">
        <v>35</v>
      </c>
      <c r="CK376">
        <v>42</v>
      </c>
      <c r="CL376">
        <v>3</v>
      </c>
      <c r="CM376">
        <v>0</v>
      </c>
      <c r="CN376">
        <v>0</v>
      </c>
      <c r="CO376">
        <v>7139</v>
      </c>
      <c r="CP376">
        <v>21417</v>
      </c>
    </row>
    <row r="377" spans="1:102" x14ac:dyDescent="0.35">
      <c r="A377" t="s">
        <v>1394</v>
      </c>
      <c r="B377" t="s">
        <v>72</v>
      </c>
      <c r="C377" t="s">
        <v>1004</v>
      </c>
      <c r="D377" t="s">
        <v>53</v>
      </c>
      <c r="E377">
        <v>1</v>
      </c>
      <c r="F377" t="s">
        <v>74</v>
      </c>
      <c r="G377" t="s">
        <v>114</v>
      </c>
      <c r="H377">
        <v>2</v>
      </c>
      <c r="I377" t="s">
        <v>53</v>
      </c>
      <c r="J377">
        <v>0</v>
      </c>
      <c r="K377" s="1">
        <v>44332</v>
      </c>
      <c r="L377">
        <v>18.996118719999998</v>
      </c>
      <c r="M377" t="s">
        <v>1395</v>
      </c>
      <c r="N377">
        <v>568535</v>
      </c>
      <c r="O377" t="s">
        <v>1396</v>
      </c>
      <c r="P377" t="s">
        <v>3082</v>
      </c>
      <c r="Q377" t="s">
        <v>3482</v>
      </c>
      <c r="R377">
        <v>1</v>
      </c>
      <c r="S377">
        <v>0</v>
      </c>
      <c r="T377">
        <v>0</v>
      </c>
      <c r="U377">
        <v>0</v>
      </c>
      <c r="V377">
        <v>1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8</v>
      </c>
      <c r="CD377">
        <v>11</v>
      </c>
      <c r="CE377">
        <v>109</v>
      </c>
      <c r="CF377">
        <v>20</v>
      </c>
      <c r="CG377">
        <v>9</v>
      </c>
      <c r="CH377">
        <v>0</v>
      </c>
      <c r="CI377">
        <v>29</v>
      </c>
      <c r="CJ377">
        <v>37</v>
      </c>
      <c r="CK377">
        <v>4</v>
      </c>
      <c r="CL377">
        <v>0</v>
      </c>
      <c r="CM377">
        <v>0</v>
      </c>
      <c r="CN377">
        <v>1</v>
      </c>
      <c r="CO377">
        <v>361.75</v>
      </c>
      <c r="CP377">
        <v>7235</v>
      </c>
      <c r="CS377" t="s">
        <v>1004</v>
      </c>
      <c r="CT377">
        <v>44281</v>
      </c>
      <c r="CU377">
        <v>6</v>
      </c>
      <c r="CV377">
        <v>2</v>
      </c>
      <c r="CW377">
        <v>18.857990869999998</v>
      </c>
      <c r="CX377">
        <v>-0.138127852</v>
      </c>
    </row>
    <row r="378" spans="1:102" x14ac:dyDescent="0.35">
      <c r="A378" t="s">
        <v>1397</v>
      </c>
      <c r="B378" t="s">
        <v>102</v>
      </c>
      <c r="C378" t="s">
        <v>179</v>
      </c>
      <c r="D378" t="s">
        <v>86</v>
      </c>
      <c r="E378">
        <v>3</v>
      </c>
      <c r="F378" t="s">
        <v>96</v>
      </c>
      <c r="G378" t="s">
        <v>277</v>
      </c>
      <c r="H378">
        <v>1</v>
      </c>
      <c r="I378" t="s">
        <v>86</v>
      </c>
      <c r="J378">
        <v>1</v>
      </c>
      <c r="K378" s="1">
        <v>41006</v>
      </c>
      <c r="L378">
        <v>19.008219180000001</v>
      </c>
      <c r="M378" t="s">
        <v>1398</v>
      </c>
      <c r="N378">
        <v>146488</v>
      </c>
      <c r="O378" t="s">
        <v>1399</v>
      </c>
      <c r="P378" t="s">
        <v>3083</v>
      </c>
      <c r="Q378" t="s">
        <v>3482</v>
      </c>
      <c r="R378">
        <v>3</v>
      </c>
      <c r="S378">
        <v>0</v>
      </c>
      <c r="T378">
        <v>0</v>
      </c>
      <c r="U378">
        <v>0</v>
      </c>
      <c r="V378">
        <v>3</v>
      </c>
      <c r="W378">
        <v>0</v>
      </c>
      <c r="X378">
        <v>1</v>
      </c>
      <c r="Y378">
        <v>0</v>
      </c>
      <c r="Z378">
        <v>0</v>
      </c>
      <c r="AA378">
        <v>0</v>
      </c>
      <c r="AB378">
        <v>0</v>
      </c>
      <c r="AC378">
        <v>19</v>
      </c>
      <c r="CD378">
        <v>14</v>
      </c>
      <c r="CE378">
        <v>279</v>
      </c>
      <c r="CF378">
        <v>24</v>
      </c>
      <c r="CG378">
        <v>38</v>
      </c>
      <c r="CH378">
        <v>0</v>
      </c>
      <c r="CI378">
        <v>74</v>
      </c>
      <c r="CJ378">
        <v>110</v>
      </c>
      <c r="CK378">
        <v>59</v>
      </c>
      <c r="CL378">
        <v>1</v>
      </c>
      <c r="CM378">
        <v>1</v>
      </c>
      <c r="CN378">
        <v>1</v>
      </c>
      <c r="CO378">
        <v>748.25</v>
      </c>
      <c r="CP378">
        <v>17958</v>
      </c>
    </row>
    <row r="379" spans="1:102" x14ac:dyDescent="0.35">
      <c r="A379" t="s">
        <v>1400</v>
      </c>
      <c r="B379" t="s">
        <v>107</v>
      </c>
      <c r="C379" t="s">
        <v>45</v>
      </c>
      <c r="D379" t="s">
        <v>38</v>
      </c>
      <c r="E379">
        <v>3</v>
      </c>
      <c r="F379" t="s">
        <v>80</v>
      </c>
      <c r="G379" t="s">
        <v>54</v>
      </c>
      <c r="H379">
        <v>1</v>
      </c>
      <c r="I379" t="s">
        <v>38</v>
      </c>
      <c r="J379">
        <v>0</v>
      </c>
      <c r="K379" s="1">
        <v>36141</v>
      </c>
      <c r="L379">
        <v>19.010958899999999</v>
      </c>
      <c r="M379" t="s">
        <v>1401</v>
      </c>
      <c r="N379">
        <v>211242</v>
      </c>
      <c r="O379" t="s">
        <v>1402</v>
      </c>
      <c r="P379" t="s">
        <v>3084</v>
      </c>
      <c r="Q379" t="s">
        <v>3482</v>
      </c>
      <c r="R379">
        <v>4</v>
      </c>
      <c r="S379">
        <v>0</v>
      </c>
      <c r="T379">
        <v>0</v>
      </c>
      <c r="U379">
        <v>0</v>
      </c>
      <c r="V379">
        <v>4</v>
      </c>
      <c r="W379">
        <v>0</v>
      </c>
      <c r="X379">
        <v>1</v>
      </c>
      <c r="Y379">
        <v>0</v>
      </c>
      <c r="Z379">
        <v>0</v>
      </c>
      <c r="AA379">
        <v>0</v>
      </c>
      <c r="AB379">
        <v>0</v>
      </c>
      <c r="AC379">
        <v>33</v>
      </c>
      <c r="CD379">
        <v>4</v>
      </c>
      <c r="CE379">
        <v>21</v>
      </c>
      <c r="CF379">
        <v>2</v>
      </c>
      <c r="CG379">
        <v>0</v>
      </c>
      <c r="CH379">
        <v>0</v>
      </c>
      <c r="CI379">
        <v>13</v>
      </c>
      <c r="CJ379">
        <v>5</v>
      </c>
      <c r="CK379">
        <v>1</v>
      </c>
      <c r="CL379">
        <v>0</v>
      </c>
      <c r="CM379">
        <v>1</v>
      </c>
      <c r="CN379">
        <v>0</v>
      </c>
      <c r="CO379">
        <v>408</v>
      </c>
      <c r="CP379">
        <v>816</v>
      </c>
    </row>
    <row r="380" spans="1:102" x14ac:dyDescent="0.35">
      <c r="A380" t="s">
        <v>1403</v>
      </c>
      <c r="B380" t="s">
        <v>35</v>
      </c>
      <c r="C380" t="s">
        <v>45</v>
      </c>
      <c r="D380" t="s">
        <v>115</v>
      </c>
      <c r="E380">
        <v>1</v>
      </c>
      <c r="F380" t="s">
        <v>458</v>
      </c>
      <c r="G380" t="s">
        <v>54</v>
      </c>
      <c r="H380">
        <v>1</v>
      </c>
      <c r="I380" t="s">
        <v>115</v>
      </c>
      <c r="J380">
        <v>0</v>
      </c>
      <c r="K380" s="1">
        <v>42988</v>
      </c>
      <c r="L380">
        <v>19.01369863</v>
      </c>
      <c r="M380" t="s">
        <v>1404</v>
      </c>
      <c r="N380">
        <v>537182</v>
      </c>
      <c r="O380" t="s">
        <v>1405</v>
      </c>
      <c r="P380" t="s">
        <v>3085</v>
      </c>
      <c r="Q380" t="s">
        <v>3482</v>
      </c>
      <c r="R380">
        <v>1</v>
      </c>
      <c r="S380">
        <v>0</v>
      </c>
      <c r="T380">
        <v>0</v>
      </c>
      <c r="U380">
        <v>0</v>
      </c>
      <c r="V380">
        <v>1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25</v>
      </c>
      <c r="CD380">
        <v>8</v>
      </c>
      <c r="CE380">
        <v>62</v>
      </c>
      <c r="CF380">
        <v>11</v>
      </c>
      <c r="CG380">
        <v>6</v>
      </c>
      <c r="CH380">
        <v>0</v>
      </c>
      <c r="CI380">
        <v>31</v>
      </c>
      <c r="CJ380">
        <v>12</v>
      </c>
      <c r="CK380">
        <v>6</v>
      </c>
      <c r="CL380">
        <v>0</v>
      </c>
      <c r="CM380">
        <v>0</v>
      </c>
      <c r="CN380">
        <v>0</v>
      </c>
      <c r="CO380">
        <v>298</v>
      </c>
      <c r="CP380">
        <v>3278</v>
      </c>
    </row>
    <row r="381" spans="1:102" x14ac:dyDescent="0.35">
      <c r="A381" t="s">
        <v>1406</v>
      </c>
      <c r="B381" t="s">
        <v>102</v>
      </c>
      <c r="C381" t="s">
        <v>45</v>
      </c>
      <c r="D381" t="s">
        <v>198</v>
      </c>
      <c r="E381">
        <v>3</v>
      </c>
      <c r="F381" t="s">
        <v>198</v>
      </c>
      <c r="G381" t="s">
        <v>277</v>
      </c>
      <c r="H381">
        <v>1</v>
      </c>
      <c r="I381" t="s">
        <v>155</v>
      </c>
      <c r="J381">
        <v>1</v>
      </c>
      <c r="K381" s="1">
        <v>42035</v>
      </c>
      <c r="L381">
        <v>19.021917810000001</v>
      </c>
      <c r="M381" t="s">
        <v>1407</v>
      </c>
      <c r="N381">
        <v>202886</v>
      </c>
      <c r="O381" t="s">
        <v>1408</v>
      </c>
      <c r="P381" t="s">
        <v>3086</v>
      </c>
      <c r="Q381" t="s">
        <v>3482</v>
      </c>
      <c r="R381">
        <v>142</v>
      </c>
      <c r="S381">
        <v>10</v>
      </c>
      <c r="T381">
        <v>11</v>
      </c>
      <c r="U381">
        <v>0</v>
      </c>
      <c r="V381">
        <v>64</v>
      </c>
      <c r="W381">
        <v>32</v>
      </c>
      <c r="X381">
        <v>6</v>
      </c>
      <c r="Y381">
        <v>0</v>
      </c>
      <c r="Z381">
        <v>0</v>
      </c>
      <c r="AA381">
        <v>0</v>
      </c>
      <c r="AB381">
        <v>768</v>
      </c>
      <c r="AC381">
        <v>7675</v>
      </c>
      <c r="CD381">
        <v>12</v>
      </c>
      <c r="CE381">
        <v>254</v>
      </c>
      <c r="CF381">
        <v>19</v>
      </c>
      <c r="CG381">
        <v>28</v>
      </c>
      <c r="CH381">
        <v>0</v>
      </c>
      <c r="CI381">
        <v>98</v>
      </c>
      <c r="CJ381">
        <v>72</v>
      </c>
      <c r="CK381">
        <v>15</v>
      </c>
      <c r="CL381">
        <v>0</v>
      </c>
      <c r="CM381">
        <v>0</v>
      </c>
      <c r="CN381">
        <v>0</v>
      </c>
      <c r="CO381">
        <v>768.36842109999998</v>
      </c>
      <c r="CP381">
        <v>14599</v>
      </c>
      <c r="CS381" t="s">
        <v>45</v>
      </c>
      <c r="CT381" t="s">
        <v>1409</v>
      </c>
      <c r="CU381">
        <v>10</v>
      </c>
      <c r="CV381">
        <v>0</v>
      </c>
      <c r="CW381">
        <v>21.799315069999999</v>
      </c>
      <c r="CX381">
        <v>2.7773972580000001</v>
      </c>
    </row>
    <row r="382" spans="1:102" x14ac:dyDescent="0.35">
      <c r="A382" t="s">
        <v>1410</v>
      </c>
      <c r="B382" t="s">
        <v>44</v>
      </c>
      <c r="C382" t="s">
        <v>1411</v>
      </c>
      <c r="D382" t="s">
        <v>86</v>
      </c>
      <c r="E382">
        <v>1</v>
      </c>
      <c r="F382" t="s">
        <v>86</v>
      </c>
      <c r="G382" t="s">
        <v>42</v>
      </c>
      <c r="H382">
        <v>3</v>
      </c>
      <c r="I382" t="s">
        <v>41</v>
      </c>
      <c r="J382">
        <v>0</v>
      </c>
      <c r="K382" s="1">
        <v>40404</v>
      </c>
      <c r="L382">
        <v>19.024657529999999</v>
      </c>
      <c r="M382" t="s">
        <v>1412</v>
      </c>
      <c r="N382">
        <v>49693</v>
      </c>
      <c r="O382" t="s">
        <v>1413</v>
      </c>
      <c r="P382" t="s">
        <v>3087</v>
      </c>
      <c r="Q382" t="s">
        <v>3482</v>
      </c>
      <c r="R382">
        <v>113</v>
      </c>
      <c r="S382">
        <v>17</v>
      </c>
      <c r="T382">
        <v>11</v>
      </c>
      <c r="U382">
        <v>0</v>
      </c>
      <c r="V382">
        <v>31</v>
      </c>
      <c r="W382">
        <v>48</v>
      </c>
      <c r="X382">
        <v>10</v>
      </c>
      <c r="Y382">
        <v>0</v>
      </c>
      <c r="Z382">
        <v>0</v>
      </c>
      <c r="AA382">
        <v>0</v>
      </c>
      <c r="AB382">
        <v>425</v>
      </c>
      <c r="AC382">
        <v>7226</v>
      </c>
      <c r="CD382">
        <v>10</v>
      </c>
      <c r="CE382">
        <v>451</v>
      </c>
      <c r="CF382">
        <v>110</v>
      </c>
      <c r="CG382">
        <v>56</v>
      </c>
      <c r="CH382">
        <v>1</v>
      </c>
      <c r="CI382">
        <v>101</v>
      </c>
      <c r="CJ382">
        <v>139</v>
      </c>
      <c r="CK382">
        <v>56</v>
      </c>
      <c r="CL382">
        <v>0</v>
      </c>
      <c r="CM382">
        <v>0</v>
      </c>
      <c r="CN382">
        <v>0</v>
      </c>
      <c r="CO382">
        <v>283.43636359999999</v>
      </c>
      <c r="CP382">
        <v>31178</v>
      </c>
      <c r="CS382" t="s">
        <v>1411</v>
      </c>
      <c r="CT382">
        <v>41194</v>
      </c>
      <c r="CU382">
        <v>20</v>
      </c>
      <c r="CV382">
        <v>1</v>
      </c>
      <c r="CW382">
        <v>21.185844750000001</v>
      </c>
      <c r="CX382">
        <v>2.1611872189999999</v>
      </c>
    </row>
    <row r="383" spans="1:102" x14ac:dyDescent="0.35">
      <c r="A383" t="s">
        <v>1414</v>
      </c>
      <c r="B383" t="s">
        <v>262</v>
      </c>
      <c r="C383" t="s">
        <v>45</v>
      </c>
      <c r="D383" t="s">
        <v>38</v>
      </c>
      <c r="E383">
        <v>6</v>
      </c>
      <c r="F383" t="s">
        <v>38</v>
      </c>
      <c r="G383" t="s">
        <v>75</v>
      </c>
      <c r="H383">
        <v>2</v>
      </c>
      <c r="I383" t="s">
        <v>206</v>
      </c>
      <c r="J383">
        <v>1</v>
      </c>
      <c r="K383" s="1">
        <v>41909</v>
      </c>
      <c r="L383">
        <v>19.024657529999999</v>
      </c>
      <c r="M383" t="s">
        <v>1415</v>
      </c>
      <c r="N383">
        <v>250478</v>
      </c>
      <c r="O383" t="s">
        <v>1416</v>
      </c>
      <c r="P383" t="s">
        <v>3088</v>
      </c>
      <c r="Q383" t="s">
        <v>3482</v>
      </c>
      <c r="R383">
        <v>150</v>
      </c>
      <c r="S383">
        <v>3</v>
      </c>
      <c r="T383">
        <v>10</v>
      </c>
      <c r="U383">
        <v>1</v>
      </c>
      <c r="V383">
        <v>12</v>
      </c>
      <c r="W383">
        <v>20</v>
      </c>
      <c r="X383">
        <v>17</v>
      </c>
      <c r="Y383">
        <v>0</v>
      </c>
      <c r="Z383">
        <v>0</v>
      </c>
      <c r="AA383">
        <v>0</v>
      </c>
      <c r="AB383">
        <v>3997</v>
      </c>
      <c r="AC383">
        <v>11992</v>
      </c>
      <c r="CD383">
        <v>9</v>
      </c>
      <c r="CE383">
        <v>254</v>
      </c>
      <c r="CF383">
        <v>9</v>
      </c>
      <c r="CG383">
        <v>16</v>
      </c>
      <c r="CH383">
        <v>1</v>
      </c>
      <c r="CI383">
        <v>15</v>
      </c>
      <c r="CJ383">
        <v>38</v>
      </c>
      <c r="CK383">
        <v>26</v>
      </c>
      <c r="CL383">
        <v>0</v>
      </c>
      <c r="CM383">
        <v>0</v>
      </c>
      <c r="CN383">
        <v>1</v>
      </c>
      <c r="CO383">
        <v>2290.4444440000002</v>
      </c>
      <c r="CP383">
        <v>20614</v>
      </c>
    </row>
    <row r="384" spans="1:102" x14ac:dyDescent="0.35">
      <c r="A384" t="s">
        <v>1417</v>
      </c>
      <c r="B384" t="s">
        <v>154</v>
      </c>
      <c r="C384" t="s">
        <v>45</v>
      </c>
      <c r="D384" t="s">
        <v>73</v>
      </c>
      <c r="E384">
        <v>5</v>
      </c>
      <c r="F384" t="s">
        <v>73</v>
      </c>
      <c r="G384" t="s">
        <v>98</v>
      </c>
      <c r="H384">
        <v>0</v>
      </c>
      <c r="I384" t="s">
        <v>198</v>
      </c>
      <c r="J384">
        <v>0</v>
      </c>
      <c r="K384" s="1">
        <v>36093</v>
      </c>
      <c r="L384">
        <v>19.027397260000001</v>
      </c>
      <c r="M384" t="s">
        <v>1418</v>
      </c>
      <c r="N384">
        <v>3630</v>
      </c>
      <c r="O384" t="s">
        <v>1419</v>
      </c>
      <c r="P384" t="s">
        <v>3089</v>
      </c>
      <c r="Q384" t="str">
        <f>VLOOKUP($P384,goalkeepers!$P$2:$AJ$26,10,0)</f>
        <v>Premier League</v>
      </c>
      <c r="R384">
        <f>VLOOKUP($P384,goalkeepers!$P$2:$AJ$26,11,0)</f>
        <v>375</v>
      </c>
      <c r="S384">
        <f>VLOOKUP($P384,goalkeepers!$P$2:$AJ$26,12,0)</f>
        <v>1</v>
      </c>
      <c r="U384">
        <f>VLOOKUP($P384,goalkeepers!$P$2:$AJ$26,13,0)</f>
        <v>0</v>
      </c>
      <c r="V384">
        <f>VLOOKUP($P384,goalkeepers!$P$2:$AJ$26,14,0)</f>
        <v>2</v>
      </c>
      <c r="W384">
        <f>VLOOKUP($P384,goalkeepers!$P$2:$AJ$26,15,0)</f>
        <v>4</v>
      </c>
      <c r="X384">
        <f>VLOOKUP($P384,goalkeepers!$P$2:$AJ$26,16,0)</f>
        <v>3</v>
      </c>
      <c r="Y384">
        <f>VLOOKUP($P384,goalkeepers!$P$2:$AJ$26,17,0)</f>
        <v>0</v>
      </c>
      <c r="Z384">
        <f>VLOOKUP($P384,goalkeepers!$P$2:$AJ$26,18,0)</f>
        <v>1</v>
      </c>
      <c r="AC384">
        <f>VLOOKUP($P384,goalkeepers!$P$2:$AJ$26,21,0)</f>
        <v>33452</v>
      </c>
      <c r="CD384">
        <v>8</v>
      </c>
      <c r="CE384">
        <v>498</v>
      </c>
      <c r="CF384">
        <v>2</v>
      </c>
      <c r="CG384" t="e">
        <v>#N/A</v>
      </c>
      <c r="CH384">
        <v>0</v>
      </c>
      <c r="CI384">
        <v>2</v>
      </c>
      <c r="CJ384">
        <v>6</v>
      </c>
      <c r="CK384">
        <v>6</v>
      </c>
      <c r="CL384">
        <v>0</v>
      </c>
      <c r="CM384">
        <v>1</v>
      </c>
      <c r="CN384" t="e">
        <v>#N/A</v>
      </c>
      <c r="CO384">
        <v>60.158815609999998</v>
      </c>
      <c r="CP384">
        <v>44698</v>
      </c>
      <c r="CQ384">
        <v>743</v>
      </c>
      <c r="CR384">
        <v>123</v>
      </c>
      <c r="CS384" t="s">
        <v>45</v>
      </c>
      <c r="CT384" t="s">
        <v>130</v>
      </c>
      <c r="CU384">
        <v>41</v>
      </c>
      <c r="CV384">
        <v>0</v>
      </c>
      <c r="CW384">
        <v>23.326712329999999</v>
      </c>
      <c r="CX384">
        <v>4.2993150690000004</v>
      </c>
    </row>
    <row r="385" spans="1:102" x14ac:dyDescent="0.35">
      <c r="A385" t="s">
        <v>1420</v>
      </c>
      <c r="B385" t="s">
        <v>102</v>
      </c>
      <c r="C385" t="s">
        <v>349</v>
      </c>
      <c r="D385" t="s">
        <v>38</v>
      </c>
      <c r="E385">
        <v>3</v>
      </c>
      <c r="F385" t="s">
        <v>38</v>
      </c>
      <c r="G385" t="s">
        <v>215</v>
      </c>
      <c r="H385">
        <v>1</v>
      </c>
      <c r="I385" t="s">
        <v>46</v>
      </c>
      <c r="J385">
        <v>3</v>
      </c>
      <c r="K385" s="1">
        <v>44222</v>
      </c>
      <c r="L385">
        <v>19.027397260000001</v>
      </c>
      <c r="M385" t="s">
        <v>1421</v>
      </c>
      <c r="N385">
        <v>610665</v>
      </c>
      <c r="O385" t="s">
        <v>1422</v>
      </c>
      <c r="P385" t="s">
        <v>3090</v>
      </c>
      <c r="Q385" t="s">
        <v>3482</v>
      </c>
      <c r="R385">
        <v>3</v>
      </c>
      <c r="S385">
        <v>0</v>
      </c>
      <c r="T385">
        <v>0</v>
      </c>
      <c r="U385">
        <v>0</v>
      </c>
      <c r="V385">
        <v>3</v>
      </c>
      <c r="W385">
        <v>0</v>
      </c>
      <c r="X385">
        <v>1</v>
      </c>
      <c r="Y385">
        <v>0</v>
      </c>
      <c r="Z385">
        <v>0</v>
      </c>
      <c r="AA385">
        <v>0</v>
      </c>
      <c r="AB385">
        <v>0</v>
      </c>
      <c r="AC385">
        <v>36</v>
      </c>
      <c r="CD385">
        <v>9</v>
      </c>
      <c r="CE385">
        <v>76</v>
      </c>
      <c r="CF385">
        <v>4</v>
      </c>
      <c r="CG385">
        <v>11</v>
      </c>
      <c r="CH385">
        <v>0</v>
      </c>
      <c r="CI385">
        <v>22</v>
      </c>
      <c r="CJ385">
        <v>24</v>
      </c>
      <c r="CK385">
        <v>17</v>
      </c>
      <c r="CL385">
        <v>0</v>
      </c>
      <c r="CM385">
        <v>0</v>
      </c>
      <c r="CN385">
        <v>0</v>
      </c>
      <c r="CO385">
        <v>1239.75</v>
      </c>
      <c r="CP385">
        <v>4959</v>
      </c>
    </row>
    <row r="386" spans="1:102" x14ac:dyDescent="0.35">
      <c r="A386" t="s">
        <v>1423</v>
      </c>
      <c r="B386" t="s">
        <v>102</v>
      </c>
      <c r="C386" t="s">
        <v>36</v>
      </c>
      <c r="D386" t="s">
        <v>97</v>
      </c>
      <c r="E386">
        <v>11</v>
      </c>
      <c r="F386" t="s">
        <v>97</v>
      </c>
      <c r="G386" t="s">
        <v>127</v>
      </c>
      <c r="H386">
        <v>2</v>
      </c>
      <c r="I386" t="s">
        <v>53</v>
      </c>
      <c r="J386">
        <v>2</v>
      </c>
      <c r="K386" s="1">
        <v>40208</v>
      </c>
      <c r="L386">
        <v>19.027397260000001</v>
      </c>
      <c r="M386" t="s">
        <v>1424</v>
      </c>
      <c r="N386">
        <v>123275</v>
      </c>
      <c r="O386" t="s">
        <v>1425</v>
      </c>
      <c r="P386" t="s">
        <v>3091</v>
      </c>
      <c r="Q386" t="s">
        <v>3482</v>
      </c>
      <c r="R386">
        <v>63</v>
      </c>
      <c r="S386">
        <v>3</v>
      </c>
      <c r="T386">
        <v>2</v>
      </c>
      <c r="U386">
        <v>0</v>
      </c>
      <c r="V386">
        <v>20</v>
      </c>
      <c r="W386">
        <v>15</v>
      </c>
      <c r="X386">
        <v>3</v>
      </c>
      <c r="Y386">
        <v>0</v>
      </c>
      <c r="Z386">
        <v>0</v>
      </c>
      <c r="AA386">
        <v>0</v>
      </c>
      <c r="AB386">
        <v>1356</v>
      </c>
      <c r="AC386">
        <v>4068</v>
      </c>
      <c r="CD386">
        <v>6</v>
      </c>
      <c r="CE386">
        <v>429</v>
      </c>
      <c r="CF386">
        <v>56</v>
      </c>
      <c r="CG386">
        <v>59</v>
      </c>
      <c r="CH386">
        <v>0</v>
      </c>
      <c r="CI386">
        <v>78</v>
      </c>
      <c r="CJ386">
        <v>85</v>
      </c>
      <c r="CK386">
        <v>36</v>
      </c>
      <c r="CL386">
        <v>2</v>
      </c>
      <c r="CM386">
        <v>1</v>
      </c>
      <c r="CN386">
        <v>2</v>
      </c>
      <c r="CO386">
        <v>568.1607143</v>
      </c>
      <c r="CP386">
        <v>31817</v>
      </c>
      <c r="CS386" t="s">
        <v>36</v>
      </c>
      <c r="CT386" t="s">
        <v>1426</v>
      </c>
      <c r="CU386">
        <v>2</v>
      </c>
      <c r="CV386">
        <v>0</v>
      </c>
      <c r="CW386">
        <v>26.172146120000001</v>
      </c>
      <c r="CX386">
        <v>7.1447488589999999</v>
      </c>
    </row>
    <row r="387" spans="1:102" x14ac:dyDescent="0.35">
      <c r="A387" t="s">
        <v>1427</v>
      </c>
      <c r="B387" t="s">
        <v>246</v>
      </c>
      <c r="C387" t="s">
        <v>179</v>
      </c>
      <c r="D387" t="s">
        <v>87</v>
      </c>
      <c r="E387">
        <v>1</v>
      </c>
      <c r="F387" t="s">
        <v>87</v>
      </c>
      <c r="G387" t="s">
        <v>54</v>
      </c>
      <c r="H387">
        <v>1</v>
      </c>
      <c r="I387" t="s">
        <v>41</v>
      </c>
      <c r="J387">
        <v>0</v>
      </c>
      <c r="K387" s="1">
        <v>36652</v>
      </c>
      <c r="L387">
        <v>19.030136989999999</v>
      </c>
      <c r="M387" t="s">
        <v>1428</v>
      </c>
      <c r="N387">
        <v>4132</v>
      </c>
      <c r="O387" t="s">
        <v>1429</v>
      </c>
      <c r="P387" t="s">
        <v>3092</v>
      </c>
      <c r="Q387" t="s">
        <v>3482</v>
      </c>
      <c r="R387">
        <v>18</v>
      </c>
      <c r="S387">
        <v>0</v>
      </c>
      <c r="T387">
        <v>0</v>
      </c>
      <c r="U387">
        <v>0</v>
      </c>
      <c r="V387">
        <v>9</v>
      </c>
      <c r="W387">
        <v>3</v>
      </c>
      <c r="X387">
        <v>1</v>
      </c>
      <c r="Y387">
        <v>0</v>
      </c>
      <c r="Z387">
        <v>0</v>
      </c>
      <c r="AA387">
        <v>0</v>
      </c>
      <c r="AB387">
        <v>0</v>
      </c>
      <c r="AC387">
        <v>984</v>
      </c>
      <c r="CD387">
        <v>10</v>
      </c>
      <c r="CE387">
        <v>235</v>
      </c>
      <c r="CF387">
        <v>13</v>
      </c>
      <c r="CG387">
        <v>22</v>
      </c>
      <c r="CH387">
        <v>0</v>
      </c>
      <c r="CI387">
        <v>85</v>
      </c>
      <c r="CJ387">
        <v>72</v>
      </c>
      <c r="CK387">
        <v>22</v>
      </c>
      <c r="CL387">
        <v>1</v>
      </c>
      <c r="CM387">
        <v>1</v>
      </c>
      <c r="CN387">
        <v>0</v>
      </c>
      <c r="CO387">
        <v>1051.538462</v>
      </c>
      <c r="CP387">
        <v>13670</v>
      </c>
      <c r="CS387" t="s">
        <v>183</v>
      </c>
      <c r="CT387" t="s">
        <v>1430</v>
      </c>
      <c r="CU387">
        <v>2</v>
      </c>
      <c r="CV387">
        <v>0</v>
      </c>
      <c r="CW387">
        <v>21.323972600000001</v>
      </c>
      <c r="CX387">
        <v>2.2938356130000002</v>
      </c>
    </row>
    <row r="388" spans="1:102" x14ac:dyDescent="0.35">
      <c r="A388" t="s">
        <v>1431</v>
      </c>
      <c r="B388" t="s">
        <v>262</v>
      </c>
      <c r="C388" t="s">
        <v>45</v>
      </c>
      <c r="D388" t="s">
        <v>180</v>
      </c>
      <c r="E388">
        <v>10</v>
      </c>
      <c r="F388" t="s">
        <v>198</v>
      </c>
      <c r="G388" t="s">
        <v>114</v>
      </c>
      <c r="H388">
        <v>2</v>
      </c>
      <c r="I388" t="s">
        <v>180</v>
      </c>
      <c r="J388">
        <v>0</v>
      </c>
      <c r="K388" s="1">
        <v>34630</v>
      </c>
      <c r="L388">
        <v>19.03287671</v>
      </c>
      <c r="M388" t="s">
        <v>1432</v>
      </c>
      <c r="N388">
        <v>224431</v>
      </c>
      <c r="O388" t="s">
        <v>1433</v>
      </c>
      <c r="P388" t="s">
        <v>3093</v>
      </c>
      <c r="Q388" t="s">
        <v>3482</v>
      </c>
      <c r="R388">
        <v>10</v>
      </c>
      <c r="S388">
        <v>0</v>
      </c>
      <c r="T388">
        <v>0</v>
      </c>
      <c r="U388">
        <v>0</v>
      </c>
      <c r="V388">
        <v>0</v>
      </c>
      <c r="W388">
        <v>1</v>
      </c>
      <c r="X388">
        <v>4</v>
      </c>
      <c r="Y388">
        <v>0</v>
      </c>
      <c r="Z388">
        <v>0</v>
      </c>
      <c r="AA388">
        <v>0</v>
      </c>
      <c r="AB388">
        <v>0</v>
      </c>
      <c r="AC388">
        <v>843</v>
      </c>
      <c r="CD388">
        <v>10</v>
      </c>
      <c r="CE388">
        <v>154</v>
      </c>
      <c r="CF388">
        <v>11</v>
      </c>
      <c r="CG388">
        <v>0</v>
      </c>
      <c r="CH388">
        <v>2</v>
      </c>
      <c r="CI388">
        <v>13</v>
      </c>
      <c r="CJ388">
        <v>19</v>
      </c>
      <c r="CK388">
        <v>43</v>
      </c>
      <c r="CL388">
        <v>1</v>
      </c>
      <c r="CM388">
        <v>6</v>
      </c>
      <c r="CN388">
        <v>0</v>
      </c>
      <c r="CO388">
        <v>1125.272727</v>
      </c>
      <c r="CP388">
        <v>12378</v>
      </c>
    </row>
    <row r="389" spans="1:102" x14ac:dyDescent="0.35">
      <c r="A389" t="s">
        <v>1434</v>
      </c>
      <c r="B389" t="s">
        <v>85</v>
      </c>
      <c r="C389" t="s">
        <v>45</v>
      </c>
      <c r="D389" t="s">
        <v>155</v>
      </c>
      <c r="E389">
        <v>1</v>
      </c>
      <c r="F389" t="s">
        <v>155</v>
      </c>
      <c r="G389" t="s">
        <v>39</v>
      </c>
      <c r="H389">
        <v>0</v>
      </c>
      <c r="I389" t="s">
        <v>68</v>
      </c>
      <c r="J389">
        <v>1</v>
      </c>
      <c r="K389" s="1">
        <v>38794</v>
      </c>
      <c r="L389">
        <v>19.035616439999998</v>
      </c>
      <c r="M389" t="s">
        <v>1435</v>
      </c>
      <c r="N389">
        <v>38776</v>
      </c>
      <c r="O389" t="s">
        <v>1436</v>
      </c>
      <c r="P389" t="s">
        <v>3094</v>
      </c>
      <c r="Q389" t="s">
        <v>3482</v>
      </c>
      <c r="R389">
        <v>38</v>
      </c>
      <c r="S389">
        <v>3</v>
      </c>
      <c r="T389">
        <v>2</v>
      </c>
      <c r="U389">
        <v>0</v>
      </c>
      <c r="V389">
        <v>24</v>
      </c>
      <c r="W389">
        <v>10</v>
      </c>
      <c r="X389">
        <v>3</v>
      </c>
      <c r="Y389">
        <v>0</v>
      </c>
      <c r="Z389">
        <v>0</v>
      </c>
      <c r="AA389">
        <v>0</v>
      </c>
      <c r="AB389">
        <v>535</v>
      </c>
      <c r="AC389">
        <v>1604</v>
      </c>
      <c r="CD389">
        <v>8</v>
      </c>
      <c r="CE389">
        <v>278</v>
      </c>
      <c r="CF389">
        <v>55</v>
      </c>
      <c r="CG389">
        <v>26</v>
      </c>
      <c r="CH389">
        <v>0</v>
      </c>
      <c r="CI389">
        <v>123</v>
      </c>
      <c r="CJ389">
        <v>95</v>
      </c>
      <c r="CK389">
        <v>24</v>
      </c>
      <c r="CL389">
        <v>1</v>
      </c>
      <c r="CM389">
        <v>1</v>
      </c>
      <c r="CN389">
        <v>2</v>
      </c>
      <c r="CO389">
        <v>265.01818179999998</v>
      </c>
      <c r="CP389">
        <v>14576</v>
      </c>
    </row>
    <row r="390" spans="1:102" x14ac:dyDescent="0.35">
      <c r="A390" t="s">
        <v>1437</v>
      </c>
      <c r="B390" t="s">
        <v>35</v>
      </c>
      <c r="C390" t="s">
        <v>45</v>
      </c>
      <c r="D390" t="s">
        <v>174</v>
      </c>
      <c r="E390">
        <v>1</v>
      </c>
      <c r="F390" t="s">
        <v>198</v>
      </c>
      <c r="G390" t="s">
        <v>127</v>
      </c>
      <c r="H390">
        <v>2</v>
      </c>
      <c r="I390" t="s">
        <v>174</v>
      </c>
      <c r="J390">
        <v>2</v>
      </c>
      <c r="K390" s="1">
        <v>40678</v>
      </c>
      <c r="L390">
        <v>19.038356159999999</v>
      </c>
      <c r="M390" t="s">
        <v>1438</v>
      </c>
      <c r="N390">
        <v>92381</v>
      </c>
      <c r="O390" t="s">
        <v>1439</v>
      </c>
      <c r="P390" t="s">
        <v>3095</v>
      </c>
      <c r="Q390" t="s">
        <v>3482</v>
      </c>
      <c r="R390">
        <v>53</v>
      </c>
      <c r="S390">
        <v>2</v>
      </c>
      <c r="T390">
        <v>3</v>
      </c>
      <c r="U390">
        <v>0</v>
      </c>
      <c r="V390">
        <v>32</v>
      </c>
      <c r="W390">
        <v>17</v>
      </c>
      <c r="X390">
        <v>3</v>
      </c>
      <c r="Y390">
        <v>0</v>
      </c>
      <c r="Z390">
        <v>0</v>
      </c>
      <c r="AA390">
        <v>0</v>
      </c>
      <c r="AB390">
        <v>1090</v>
      </c>
      <c r="AC390">
        <v>2179</v>
      </c>
      <c r="CD390">
        <v>11</v>
      </c>
      <c r="CE390">
        <v>320</v>
      </c>
      <c r="CF390">
        <v>35</v>
      </c>
      <c r="CG390">
        <v>34</v>
      </c>
      <c r="CH390">
        <v>0</v>
      </c>
      <c r="CI390">
        <v>105</v>
      </c>
      <c r="CJ390">
        <v>105</v>
      </c>
      <c r="CK390">
        <v>33</v>
      </c>
      <c r="CL390">
        <v>2</v>
      </c>
      <c r="CM390">
        <v>0</v>
      </c>
      <c r="CN390">
        <v>1</v>
      </c>
      <c r="CO390">
        <v>570.91428570000005</v>
      </c>
      <c r="CP390">
        <v>19982</v>
      </c>
    </row>
    <row r="391" spans="1:102" x14ac:dyDescent="0.35">
      <c r="A391" t="s">
        <v>1440</v>
      </c>
      <c r="B391" t="s">
        <v>35</v>
      </c>
      <c r="C391" t="s">
        <v>266</v>
      </c>
      <c r="D391" t="s">
        <v>113</v>
      </c>
      <c r="E391">
        <v>2</v>
      </c>
      <c r="F391" t="s">
        <v>113</v>
      </c>
      <c r="G391" t="s">
        <v>251</v>
      </c>
      <c r="H391">
        <v>1</v>
      </c>
      <c r="I391" t="s">
        <v>170</v>
      </c>
      <c r="J391">
        <v>2</v>
      </c>
      <c r="K391" s="1">
        <v>44327</v>
      </c>
      <c r="L391">
        <v>19.038356159999999</v>
      </c>
      <c r="M391" t="s">
        <v>1441</v>
      </c>
      <c r="N391">
        <v>583189</v>
      </c>
      <c r="O391" t="s">
        <v>1442</v>
      </c>
      <c r="P391" t="s">
        <v>3096</v>
      </c>
      <c r="Q391" t="s">
        <v>3482</v>
      </c>
      <c r="R391">
        <v>29</v>
      </c>
      <c r="S391">
        <v>3</v>
      </c>
      <c r="T391">
        <v>3</v>
      </c>
      <c r="U391">
        <v>0</v>
      </c>
      <c r="V391">
        <v>10</v>
      </c>
      <c r="W391">
        <v>13</v>
      </c>
      <c r="X391">
        <v>0</v>
      </c>
      <c r="Y391">
        <v>0</v>
      </c>
      <c r="Z391">
        <v>0</v>
      </c>
      <c r="AA391">
        <v>0</v>
      </c>
      <c r="AB391">
        <v>529</v>
      </c>
      <c r="AC391">
        <v>1587</v>
      </c>
      <c r="CD391">
        <v>10</v>
      </c>
      <c r="CE391">
        <v>106</v>
      </c>
      <c r="CF391">
        <v>30</v>
      </c>
      <c r="CG391">
        <v>19</v>
      </c>
      <c r="CH391">
        <v>0</v>
      </c>
      <c r="CI391">
        <v>25</v>
      </c>
      <c r="CJ391">
        <v>25</v>
      </c>
      <c r="CK391">
        <v>2</v>
      </c>
      <c r="CL391">
        <v>0</v>
      </c>
      <c r="CM391">
        <v>1</v>
      </c>
      <c r="CN391">
        <v>1</v>
      </c>
      <c r="CO391">
        <v>243.16666670000001</v>
      </c>
      <c r="CP391">
        <v>7295</v>
      </c>
      <c r="CS391" t="s">
        <v>266</v>
      </c>
      <c r="CT391">
        <v>44644</v>
      </c>
      <c r="CU391">
        <v>7</v>
      </c>
      <c r="CV391">
        <v>1</v>
      </c>
      <c r="CW391">
        <v>19.90182648</v>
      </c>
      <c r="CX391">
        <v>0.86347032400000001</v>
      </c>
    </row>
    <row r="392" spans="1:102" x14ac:dyDescent="0.35">
      <c r="A392" t="s">
        <v>1443</v>
      </c>
      <c r="B392" t="s">
        <v>102</v>
      </c>
      <c r="C392" t="s">
        <v>45</v>
      </c>
      <c r="D392" t="s">
        <v>73</v>
      </c>
      <c r="E392">
        <v>3</v>
      </c>
      <c r="F392" t="s">
        <v>115</v>
      </c>
      <c r="G392" t="s">
        <v>92</v>
      </c>
      <c r="H392">
        <v>0</v>
      </c>
      <c r="I392" t="s">
        <v>73</v>
      </c>
      <c r="J392">
        <v>2</v>
      </c>
      <c r="K392" s="1">
        <v>35826</v>
      </c>
      <c r="L392">
        <v>19.041095890000001</v>
      </c>
      <c r="M392" t="s">
        <v>1444</v>
      </c>
      <c r="N392">
        <v>20977</v>
      </c>
      <c r="O392" t="s">
        <v>1445</v>
      </c>
      <c r="P392" t="s">
        <v>3097</v>
      </c>
      <c r="Q392" t="s">
        <v>3482</v>
      </c>
      <c r="R392">
        <v>3</v>
      </c>
      <c r="S392">
        <v>0</v>
      </c>
      <c r="T392">
        <v>0</v>
      </c>
      <c r="U392">
        <v>0</v>
      </c>
      <c r="V392">
        <v>3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9</v>
      </c>
      <c r="CD392">
        <v>8</v>
      </c>
      <c r="CE392">
        <v>103</v>
      </c>
      <c r="CF392">
        <v>19</v>
      </c>
      <c r="CG392">
        <v>2</v>
      </c>
      <c r="CH392">
        <v>0</v>
      </c>
      <c r="CI392">
        <v>64</v>
      </c>
      <c r="CJ392">
        <v>26</v>
      </c>
      <c r="CK392">
        <v>7</v>
      </c>
      <c r="CL392">
        <v>0</v>
      </c>
      <c r="CM392">
        <v>0</v>
      </c>
      <c r="CN392">
        <v>3</v>
      </c>
      <c r="CO392">
        <v>210.8947368</v>
      </c>
      <c r="CP392">
        <v>4007</v>
      </c>
    </row>
    <row r="393" spans="1:102" x14ac:dyDescent="0.35">
      <c r="A393" t="s">
        <v>1446</v>
      </c>
      <c r="B393" t="s">
        <v>102</v>
      </c>
      <c r="C393" t="s">
        <v>345</v>
      </c>
      <c r="D393" t="s">
        <v>635</v>
      </c>
      <c r="E393">
        <v>8</v>
      </c>
      <c r="F393" t="s">
        <v>635</v>
      </c>
      <c r="G393" t="s">
        <v>251</v>
      </c>
      <c r="H393">
        <v>1</v>
      </c>
      <c r="I393" t="s">
        <v>155</v>
      </c>
      <c r="J393">
        <v>2</v>
      </c>
      <c r="K393" s="1">
        <v>43438</v>
      </c>
      <c r="L393">
        <v>19.043835619999999</v>
      </c>
      <c r="M393" t="s">
        <v>1447</v>
      </c>
      <c r="N393">
        <v>391719</v>
      </c>
      <c r="O393" t="s">
        <v>1448</v>
      </c>
      <c r="P393" t="s">
        <v>3098</v>
      </c>
      <c r="Q393" t="s">
        <v>3482</v>
      </c>
      <c r="R393">
        <v>12</v>
      </c>
      <c r="S393">
        <v>1</v>
      </c>
      <c r="T393">
        <v>0</v>
      </c>
      <c r="U393">
        <v>0</v>
      </c>
      <c r="V393">
        <v>9</v>
      </c>
      <c r="W393">
        <v>2</v>
      </c>
      <c r="X393">
        <v>0</v>
      </c>
      <c r="Y393">
        <v>0</v>
      </c>
      <c r="Z393">
        <v>0</v>
      </c>
      <c r="AA393">
        <v>0</v>
      </c>
      <c r="AB393">
        <v>352</v>
      </c>
      <c r="AC393">
        <v>352</v>
      </c>
      <c r="AD393" t="s">
        <v>3483</v>
      </c>
      <c r="AE393">
        <v>17</v>
      </c>
      <c r="AF393">
        <v>2</v>
      </c>
      <c r="AG393">
        <v>0</v>
      </c>
      <c r="AH393">
        <v>0</v>
      </c>
      <c r="AI393">
        <v>10</v>
      </c>
      <c r="AJ393">
        <v>6</v>
      </c>
      <c r="AK393">
        <v>2</v>
      </c>
      <c r="AL393">
        <v>0</v>
      </c>
      <c r="AM393">
        <v>0</v>
      </c>
      <c r="AN393">
        <v>0</v>
      </c>
      <c r="AO393">
        <v>302</v>
      </c>
      <c r="AP393">
        <v>604</v>
      </c>
      <c r="CD393">
        <v>8</v>
      </c>
      <c r="CE393">
        <v>113</v>
      </c>
      <c r="CF393">
        <v>10</v>
      </c>
      <c r="CG393">
        <v>3</v>
      </c>
      <c r="CH393">
        <v>0</v>
      </c>
      <c r="CI393">
        <v>32</v>
      </c>
      <c r="CJ393">
        <v>36</v>
      </c>
      <c r="CK393">
        <v>11</v>
      </c>
      <c r="CL393">
        <v>0</v>
      </c>
      <c r="CM393">
        <v>0</v>
      </c>
      <c r="CN393">
        <v>0</v>
      </c>
      <c r="CO393">
        <v>690</v>
      </c>
      <c r="CP393">
        <v>6900</v>
      </c>
    </row>
    <row r="394" spans="1:102" x14ac:dyDescent="0.35">
      <c r="A394" t="s">
        <v>1449</v>
      </c>
      <c r="B394" t="s">
        <v>58</v>
      </c>
      <c r="C394" t="s">
        <v>45</v>
      </c>
      <c r="D394" t="s">
        <v>80</v>
      </c>
      <c r="E394">
        <v>1</v>
      </c>
      <c r="F394" t="s">
        <v>163</v>
      </c>
      <c r="G394" t="s">
        <v>215</v>
      </c>
      <c r="H394">
        <v>1</v>
      </c>
      <c r="I394" t="s">
        <v>80</v>
      </c>
      <c r="J394">
        <v>3</v>
      </c>
      <c r="K394" s="1">
        <v>36911</v>
      </c>
      <c r="L394">
        <v>19.04657534</v>
      </c>
      <c r="M394" t="s">
        <v>1450</v>
      </c>
      <c r="N394">
        <v>25201</v>
      </c>
      <c r="O394" t="s">
        <v>1451</v>
      </c>
      <c r="P394" t="s">
        <v>3099</v>
      </c>
      <c r="Q394" t="s">
        <v>3482</v>
      </c>
      <c r="R394">
        <v>9</v>
      </c>
      <c r="S394">
        <v>0</v>
      </c>
      <c r="T394">
        <v>0</v>
      </c>
      <c r="U394">
        <v>0</v>
      </c>
      <c r="V394">
        <v>3</v>
      </c>
      <c r="W394">
        <v>2</v>
      </c>
      <c r="X394">
        <v>2</v>
      </c>
      <c r="Y394">
        <v>0</v>
      </c>
      <c r="Z394">
        <v>0</v>
      </c>
      <c r="AA394">
        <v>0</v>
      </c>
      <c r="AB394">
        <v>0</v>
      </c>
      <c r="AC394">
        <v>586</v>
      </c>
      <c r="CD394">
        <v>11</v>
      </c>
      <c r="CE394">
        <v>893</v>
      </c>
      <c r="CF394">
        <v>71</v>
      </c>
      <c r="CG394">
        <v>22</v>
      </c>
      <c r="CH394">
        <v>3</v>
      </c>
      <c r="CI394">
        <v>25</v>
      </c>
      <c r="CJ394">
        <v>22</v>
      </c>
      <c r="CK394">
        <v>130</v>
      </c>
      <c r="CL394">
        <v>2</v>
      </c>
      <c r="CM394">
        <v>3</v>
      </c>
      <c r="CN394">
        <v>5</v>
      </c>
      <c r="CO394">
        <v>1103.112676</v>
      </c>
      <c r="CP394">
        <v>78321</v>
      </c>
    </row>
    <row r="395" spans="1:102" x14ac:dyDescent="0.35">
      <c r="A395" t="s">
        <v>1452</v>
      </c>
      <c r="B395" t="s">
        <v>246</v>
      </c>
      <c r="C395" t="s">
        <v>45</v>
      </c>
      <c r="D395" t="s">
        <v>198</v>
      </c>
      <c r="E395">
        <v>2</v>
      </c>
      <c r="F395" t="s">
        <v>198</v>
      </c>
      <c r="G395" t="s">
        <v>119</v>
      </c>
      <c r="H395">
        <v>4</v>
      </c>
      <c r="I395" t="s">
        <v>361</v>
      </c>
      <c r="J395">
        <v>0</v>
      </c>
      <c r="K395" s="1">
        <v>35763</v>
      </c>
      <c r="L395">
        <v>19.049315069999999</v>
      </c>
      <c r="M395" t="s">
        <v>1453</v>
      </c>
      <c r="N395">
        <v>107085</v>
      </c>
      <c r="O395" t="s">
        <v>1454</v>
      </c>
      <c r="P395" t="s">
        <v>3100</v>
      </c>
      <c r="Q395" t="s">
        <v>3482</v>
      </c>
      <c r="R395">
        <v>2</v>
      </c>
      <c r="S395">
        <v>0</v>
      </c>
      <c r="T395">
        <v>0</v>
      </c>
      <c r="U395">
        <v>0</v>
      </c>
      <c r="V395">
        <v>2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8</v>
      </c>
      <c r="CD395">
        <v>5</v>
      </c>
      <c r="CE395">
        <v>9</v>
      </c>
      <c r="CF395">
        <v>0</v>
      </c>
      <c r="CG395">
        <v>0</v>
      </c>
      <c r="CH395">
        <v>0</v>
      </c>
      <c r="CI395">
        <v>3</v>
      </c>
      <c r="CJ395">
        <v>2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615</v>
      </c>
    </row>
    <row r="396" spans="1:102" x14ac:dyDescent="0.35">
      <c r="A396" t="s">
        <v>1455</v>
      </c>
      <c r="B396" t="s">
        <v>102</v>
      </c>
      <c r="C396" t="s">
        <v>45</v>
      </c>
      <c r="D396" t="s">
        <v>96</v>
      </c>
      <c r="E396">
        <v>2</v>
      </c>
      <c r="F396" t="s">
        <v>96</v>
      </c>
      <c r="G396" t="s">
        <v>119</v>
      </c>
      <c r="H396">
        <v>4</v>
      </c>
      <c r="I396" t="s">
        <v>46</v>
      </c>
      <c r="J396">
        <v>0</v>
      </c>
      <c r="K396" s="1">
        <v>44520</v>
      </c>
      <c r="L396">
        <v>19.054794520000002</v>
      </c>
      <c r="M396" t="s">
        <v>1456</v>
      </c>
      <c r="N396">
        <v>618494</v>
      </c>
      <c r="O396" t="s">
        <v>1457</v>
      </c>
      <c r="P396" t="s">
        <v>3101</v>
      </c>
      <c r="Q396" t="s">
        <v>3482</v>
      </c>
      <c r="R396">
        <v>2</v>
      </c>
      <c r="S396">
        <v>0</v>
      </c>
      <c r="T396">
        <v>0</v>
      </c>
      <c r="U396">
        <v>0</v>
      </c>
      <c r="V396">
        <v>1</v>
      </c>
      <c r="W396">
        <v>1</v>
      </c>
      <c r="X396">
        <v>1</v>
      </c>
      <c r="Y396">
        <v>0</v>
      </c>
      <c r="Z396">
        <v>0</v>
      </c>
      <c r="AA396">
        <v>0</v>
      </c>
      <c r="AB396">
        <v>0</v>
      </c>
      <c r="AC396">
        <v>66</v>
      </c>
      <c r="CD396">
        <v>10</v>
      </c>
      <c r="CE396">
        <v>91</v>
      </c>
      <c r="CF396">
        <v>13</v>
      </c>
      <c r="CG396">
        <v>17</v>
      </c>
      <c r="CH396">
        <v>0</v>
      </c>
      <c r="CI396">
        <v>16</v>
      </c>
      <c r="CJ396">
        <v>12</v>
      </c>
      <c r="CK396">
        <v>13</v>
      </c>
      <c r="CL396">
        <v>1</v>
      </c>
      <c r="CM396">
        <v>0</v>
      </c>
      <c r="CN396">
        <v>0</v>
      </c>
      <c r="CO396">
        <v>517.92307689999996</v>
      </c>
      <c r="CP396">
        <v>6733</v>
      </c>
    </row>
    <row r="397" spans="1:102" x14ac:dyDescent="0.35">
      <c r="A397" t="s">
        <v>1458</v>
      </c>
      <c r="B397" t="s">
        <v>107</v>
      </c>
      <c r="C397" t="s">
        <v>45</v>
      </c>
      <c r="D397" t="s">
        <v>159</v>
      </c>
      <c r="E397">
        <v>2</v>
      </c>
      <c r="F397" t="s">
        <v>198</v>
      </c>
      <c r="G397" t="s">
        <v>39</v>
      </c>
      <c r="H397">
        <v>0</v>
      </c>
      <c r="I397" t="s">
        <v>159</v>
      </c>
      <c r="J397">
        <v>1</v>
      </c>
      <c r="K397" s="1">
        <v>34272</v>
      </c>
      <c r="L397">
        <v>19.05753425</v>
      </c>
      <c r="M397" t="s">
        <v>1459</v>
      </c>
      <c r="N397">
        <v>236403</v>
      </c>
      <c r="O397" t="s">
        <v>1460</v>
      </c>
      <c r="P397" t="s">
        <v>3102</v>
      </c>
      <c r="Q397" t="s">
        <v>3482</v>
      </c>
      <c r="R397">
        <v>2</v>
      </c>
      <c r="S397">
        <v>0</v>
      </c>
      <c r="T397">
        <v>0</v>
      </c>
      <c r="U397">
        <v>0</v>
      </c>
      <c r="V397">
        <v>1</v>
      </c>
      <c r="W397">
        <v>2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114</v>
      </c>
      <c r="CD397">
        <v>6</v>
      </c>
      <c r="CE397">
        <v>135</v>
      </c>
      <c r="CF397">
        <v>17</v>
      </c>
      <c r="CG397">
        <v>0</v>
      </c>
      <c r="CH397">
        <v>0</v>
      </c>
      <c r="CI397">
        <v>22</v>
      </c>
      <c r="CJ397">
        <v>42</v>
      </c>
      <c r="CK397">
        <v>28</v>
      </c>
      <c r="CL397">
        <v>0</v>
      </c>
      <c r="CM397">
        <v>0</v>
      </c>
      <c r="CN397">
        <v>2</v>
      </c>
      <c r="CO397">
        <v>569.29411760000005</v>
      </c>
      <c r="CP397">
        <v>9678</v>
      </c>
    </row>
    <row r="398" spans="1:102" x14ac:dyDescent="0.35">
      <c r="A398" t="s">
        <v>1461</v>
      </c>
      <c r="B398" t="s">
        <v>85</v>
      </c>
      <c r="C398" t="s">
        <v>45</v>
      </c>
      <c r="D398" t="s">
        <v>361</v>
      </c>
      <c r="E398">
        <v>1</v>
      </c>
      <c r="F398" t="s">
        <v>46</v>
      </c>
      <c r="G398" t="s">
        <v>54</v>
      </c>
      <c r="H398">
        <v>1</v>
      </c>
      <c r="I398" t="s">
        <v>361</v>
      </c>
      <c r="J398">
        <v>0</v>
      </c>
      <c r="K398" s="1">
        <v>36282</v>
      </c>
      <c r="L398">
        <v>19.05753425</v>
      </c>
      <c r="M398" t="s">
        <v>1462</v>
      </c>
      <c r="N398">
        <v>25387</v>
      </c>
      <c r="O398" t="s">
        <v>1463</v>
      </c>
      <c r="P398" t="s">
        <v>3103</v>
      </c>
      <c r="Q398" t="s">
        <v>3482</v>
      </c>
      <c r="R398">
        <v>11</v>
      </c>
      <c r="S398">
        <v>1</v>
      </c>
      <c r="T398">
        <v>0</v>
      </c>
      <c r="U398">
        <v>0</v>
      </c>
      <c r="V398">
        <v>8</v>
      </c>
      <c r="W398">
        <v>2</v>
      </c>
      <c r="X398">
        <v>1</v>
      </c>
      <c r="Y398">
        <v>0</v>
      </c>
      <c r="Z398">
        <v>0</v>
      </c>
      <c r="AA398">
        <v>0</v>
      </c>
      <c r="AB398">
        <v>450</v>
      </c>
      <c r="AC398">
        <v>450</v>
      </c>
      <c r="CD398">
        <v>9</v>
      </c>
      <c r="CE398">
        <v>117</v>
      </c>
      <c r="CF398">
        <v>24</v>
      </c>
      <c r="CG398">
        <v>2</v>
      </c>
      <c r="CH398">
        <v>0</v>
      </c>
      <c r="CI398">
        <v>52</v>
      </c>
      <c r="CJ398">
        <v>38</v>
      </c>
      <c r="CK398">
        <v>19</v>
      </c>
      <c r="CL398">
        <v>0</v>
      </c>
      <c r="CM398">
        <v>0</v>
      </c>
      <c r="CN398">
        <v>0</v>
      </c>
      <c r="CO398">
        <v>264.625</v>
      </c>
      <c r="CP398">
        <v>6351</v>
      </c>
    </row>
    <row r="399" spans="1:102" x14ac:dyDescent="0.35">
      <c r="A399" t="s">
        <v>1464</v>
      </c>
      <c r="B399" t="s">
        <v>149</v>
      </c>
      <c r="C399" t="s">
        <v>45</v>
      </c>
      <c r="D399" t="s">
        <v>46</v>
      </c>
      <c r="E399">
        <v>4</v>
      </c>
      <c r="F399" t="s">
        <v>389</v>
      </c>
      <c r="G399" t="s">
        <v>164</v>
      </c>
      <c r="H399">
        <v>1</v>
      </c>
      <c r="I399" t="s">
        <v>46</v>
      </c>
      <c r="J399">
        <v>4</v>
      </c>
      <c r="K399" s="1">
        <v>40177</v>
      </c>
      <c r="L399">
        <v>19.05753425</v>
      </c>
      <c r="M399" t="s">
        <v>1465</v>
      </c>
      <c r="N399">
        <v>67426</v>
      </c>
      <c r="O399" t="s">
        <v>1466</v>
      </c>
      <c r="P399" t="s">
        <v>3104</v>
      </c>
      <c r="Q399" t="s">
        <v>3482</v>
      </c>
      <c r="R399">
        <v>4</v>
      </c>
      <c r="S399">
        <v>0</v>
      </c>
      <c r="T399">
        <v>0</v>
      </c>
      <c r="U399">
        <v>0</v>
      </c>
      <c r="V399">
        <v>2</v>
      </c>
      <c r="W399">
        <v>2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172</v>
      </c>
      <c r="CD399">
        <v>16</v>
      </c>
      <c r="CE399">
        <v>384</v>
      </c>
      <c r="CF399">
        <v>33</v>
      </c>
      <c r="CG399">
        <v>27</v>
      </c>
      <c r="CH399">
        <v>1</v>
      </c>
      <c r="CI399">
        <v>30</v>
      </c>
      <c r="CJ399">
        <v>64</v>
      </c>
      <c r="CK399">
        <v>93</v>
      </c>
      <c r="CL399">
        <v>1</v>
      </c>
      <c r="CM399">
        <v>6</v>
      </c>
      <c r="CN399">
        <v>0</v>
      </c>
      <c r="CO399">
        <v>952.5151515</v>
      </c>
      <c r="CP399">
        <v>31433</v>
      </c>
    </row>
    <row r="400" spans="1:102" x14ac:dyDescent="0.35">
      <c r="A400" t="s">
        <v>1467</v>
      </c>
      <c r="B400" t="s">
        <v>178</v>
      </c>
      <c r="C400" t="s">
        <v>45</v>
      </c>
      <c r="D400" t="s">
        <v>123</v>
      </c>
      <c r="E400">
        <v>1</v>
      </c>
      <c r="F400" t="s">
        <v>174</v>
      </c>
      <c r="G400" t="s">
        <v>54</v>
      </c>
      <c r="H400">
        <v>1</v>
      </c>
      <c r="I400" t="s">
        <v>123</v>
      </c>
      <c r="J400">
        <v>0</v>
      </c>
      <c r="K400" s="1">
        <v>44335</v>
      </c>
      <c r="L400">
        <v>19.05753425</v>
      </c>
      <c r="M400" t="s">
        <v>1468</v>
      </c>
      <c r="N400">
        <v>638649</v>
      </c>
      <c r="O400" t="s">
        <v>1469</v>
      </c>
      <c r="P400" t="s">
        <v>3105</v>
      </c>
      <c r="Q400" t="s">
        <v>3482</v>
      </c>
      <c r="R400">
        <v>1</v>
      </c>
      <c r="S400">
        <v>0</v>
      </c>
      <c r="T400">
        <v>0</v>
      </c>
      <c r="U400">
        <v>0</v>
      </c>
      <c r="V400">
        <v>1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CD400">
        <v>9</v>
      </c>
      <c r="CE400">
        <v>41</v>
      </c>
      <c r="CF400">
        <v>1</v>
      </c>
      <c r="CG400">
        <v>1</v>
      </c>
      <c r="CH400">
        <v>0</v>
      </c>
      <c r="CI400">
        <v>4</v>
      </c>
      <c r="CJ400">
        <v>10</v>
      </c>
      <c r="CK400">
        <v>8</v>
      </c>
      <c r="CL400">
        <v>0</v>
      </c>
      <c r="CM400">
        <v>0</v>
      </c>
      <c r="CN400">
        <v>0</v>
      </c>
      <c r="CO400">
        <v>3248</v>
      </c>
      <c r="CP400">
        <v>3248</v>
      </c>
    </row>
    <row r="401" spans="1:102" x14ac:dyDescent="0.35">
      <c r="A401" t="s">
        <v>1470</v>
      </c>
      <c r="B401" t="s">
        <v>85</v>
      </c>
      <c r="C401" t="s">
        <v>45</v>
      </c>
      <c r="D401" t="s">
        <v>81</v>
      </c>
      <c r="E401">
        <v>1</v>
      </c>
      <c r="F401" t="s">
        <v>81</v>
      </c>
      <c r="G401" t="s">
        <v>215</v>
      </c>
      <c r="H401">
        <v>1</v>
      </c>
      <c r="I401" t="s">
        <v>52</v>
      </c>
      <c r="J401">
        <v>3</v>
      </c>
      <c r="K401" s="1">
        <v>38479</v>
      </c>
      <c r="L401">
        <v>19.063013699999999</v>
      </c>
      <c r="M401" t="s">
        <v>1471</v>
      </c>
      <c r="N401">
        <v>15175</v>
      </c>
      <c r="O401" t="s">
        <v>1472</v>
      </c>
      <c r="P401" t="s">
        <v>3106</v>
      </c>
      <c r="Q401" t="s">
        <v>3482</v>
      </c>
      <c r="R401">
        <v>76</v>
      </c>
      <c r="S401">
        <v>10</v>
      </c>
      <c r="T401">
        <v>3</v>
      </c>
      <c r="U401">
        <v>0</v>
      </c>
      <c r="V401">
        <v>55</v>
      </c>
      <c r="W401">
        <v>16</v>
      </c>
      <c r="X401">
        <v>4</v>
      </c>
      <c r="Y401">
        <v>0</v>
      </c>
      <c r="Z401">
        <v>0</v>
      </c>
      <c r="AA401">
        <v>0</v>
      </c>
      <c r="AB401">
        <v>255</v>
      </c>
      <c r="AC401">
        <v>2547</v>
      </c>
      <c r="CD401">
        <v>18</v>
      </c>
      <c r="CE401">
        <v>497</v>
      </c>
      <c r="CF401">
        <v>173</v>
      </c>
      <c r="CG401">
        <v>36</v>
      </c>
      <c r="CH401">
        <v>0</v>
      </c>
      <c r="CI401">
        <v>168</v>
      </c>
      <c r="CJ401">
        <v>130</v>
      </c>
      <c r="CK401">
        <v>52</v>
      </c>
      <c r="CL401">
        <v>1</v>
      </c>
      <c r="CM401">
        <v>1</v>
      </c>
      <c r="CN401">
        <v>11</v>
      </c>
      <c r="CO401">
        <v>177.5260116</v>
      </c>
      <c r="CP401">
        <v>30712</v>
      </c>
    </row>
    <row r="402" spans="1:102" x14ac:dyDescent="0.35">
      <c r="A402" t="s">
        <v>1473</v>
      </c>
      <c r="B402" t="s">
        <v>44</v>
      </c>
      <c r="C402" t="s">
        <v>179</v>
      </c>
      <c r="D402" t="s">
        <v>155</v>
      </c>
      <c r="E402">
        <v>23</v>
      </c>
      <c r="F402" t="s">
        <v>155</v>
      </c>
      <c r="G402" t="s">
        <v>39</v>
      </c>
      <c r="H402">
        <v>0</v>
      </c>
      <c r="I402" t="s">
        <v>37</v>
      </c>
      <c r="J402">
        <v>1</v>
      </c>
      <c r="K402" s="1">
        <v>38613</v>
      </c>
      <c r="L402">
        <v>19.073972600000001</v>
      </c>
      <c r="M402" t="s">
        <v>1474</v>
      </c>
      <c r="N402">
        <v>34838</v>
      </c>
      <c r="O402" t="s">
        <v>1475</v>
      </c>
      <c r="P402" t="s">
        <v>3107</v>
      </c>
      <c r="Q402" t="s">
        <v>3482</v>
      </c>
      <c r="R402">
        <v>245</v>
      </c>
      <c r="S402">
        <v>19</v>
      </c>
      <c r="T402">
        <v>28</v>
      </c>
      <c r="U402">
        <v>0</v>
      </c>
      <c r="V402">
        <v>76</v>
      </c>
      <c r="W402">
        <v>67</v>
      </c>
      <c r="X402">
        <v>22</v>
      </c>
      <c r="Y402">
        <v>0</v>
      </c>
      <c r="Z402">
        <v>1</v>
      </c>
      <c r="AA402">
        <v>0</v>
      </c>
      <c r="AB402">
        <v>801</v>
      </c>
      <c r="AC402">
        <v>15227</v>
      </c>
      <c r="CD402">
        <v>7</v>
      </c>
      <c r="CE402">
        <v>308</v>
      </c>
      <c r="CF402">
        <v>30</v>
      </c>
      <c r="CG402">
        <v>42</v>
      </c>
      <c r="CH402">
        <v>0</v>
      </c>
      <c r="CI402">
        <v>86</v>
      </c>
      <c r="CJ402">
        <v>81</v>
      </c>
      <c r="CK402">
        <v>26</v>
      </c>
      <c r="CL402">
        <v>0</v>
      </c>
      <c r="CM402">
        <v>1</v>
      </c>
      <c r="CN402">
        <v>0</v>
      </c>
      <c r="CO402">
        <v>669.16666669999995</v>
      </c>
      <c r="CP402">
        <v>20075</v>
      </c>
      <c r="CS402" t="s">
        <v>183</v>
      </c>
      <c r="CT402" t="s">
        <v>244</v>
      </c>
      <c r="CU402">
        <v>6</v>
      </c>
      <c r="CV402">
        <v>4</v>
      </c>
      <c r="CW402">
        <v>19.51917808</v>
      </c>
      <c r="CX402">
        <v>0.44520548199999999</v>
      </c>
    </row>
    <row r="403" spans="1:102" x14ac:dyDescent="0.35">
      <c r="A403" t="s">
        <v>1476</v>
      </c>
      <c r="B403" t="s">
        <v>40</v>
      </c>
      <c r="C403" t="s">
        <v>45</v>
      </c>
      <c r="D403" t="s">
        <v>80</v>
      </c>
      <c r="E403">
        <v>17</v>
      </c>
      <c r="F403" t="s">
        <v>80</v>
      </c>
      <c r="G403" t="s">
        <v>277</v>
      </c>
      <c r="H403">
        <v>1</v>
      </c>
      <c r="I403" t="s">
        <v>163</v>
      </c>
      <c r="J403">
        <v>1</v>
      </c>
      <c r="K403" s="1">
        <v>33894</v>
      </c>
      <c r="L403">
        <v>19.076712329999999</v>
      </c>
      <c r="M403" t="s">
        <v>1477</v>
      </c>
      <c r="N403">
        <v>237558</v>
      </c>
      <c r="O403" t="s">
        <v>1478</v>
      </c>
      <c r="P403" t="s">
        <v>3108</v>
      </c>
      <c r="Q403" t="s">
        <v>3482</v>
      </c>
      <c r="R403">
        <v>17</v>
      </c>
      <c r="S403">
        <v>1</v>
      </c>
      <c r="T403">
        <v>2</v>
      </c>
      <c r="U403">
        <v>0</v>
      </c>
      <c r="V403">
        <v>1</v>
      </c>
      <c r="W403">
        <v>4</v>
      </c>
      <c r="X403">
        <v>1</v>
      </c>
      <c r="Y403">
        <v>0</v>
      </c>
      <c r="Z403">
        <v>0</v>
      </c>
      <c r="AA403">
        <v>0</v>
      </c>
      <c r="AB403">
        <v>1314</v>
      </c>
      <c r="AC403">
        <v>1314</v>
      </c>
      <c r="CD403">
        <v>1</v>
      </c>
      <c r="CE403">
        <v>17</v>
      </c>
      <c r="CF403">
        <v>1</v>
      </c>
      <c r="CG403">
        <v>2</v>
      </c>
      <c r="CH403">
        <v>0</v>
      </c>
      <c r="CI403">
        <v>1</v>
      </c>
      <c r="CJ403">
        <v>4</v>
      </c>
      <c r="CK403">
        <v>1</v>
      </c>
      <c r="CL403">
        <v>0</v>
      </c>
      <c r="CM403">
        <v>0</v>
      </c>
      <c r="CN403">
        <v>0</v>
      </c>
      <c r="CO403">
        <v>1314</v>
      </c>
      <c r="CP403">
        <v>1314</v>
      </c>
    </row>
    <row r="404" spans="1:102" x14ac:dyDescent="0.35">
      <c r="A404" t="s">
        <v>1479</v>
      </c>
      <c r="B404" t="s">
        <v>102</v>
      </c>
      <c r="C404" t="s">
        <v>1480</v>
      </c>
      <c r="D404" t="s">
        <v>74</v>
      </c>
      <c r="E404">
        <v>15</v>
      </c>
      <c r="F404" t="s">
        <v>38</v>
      </c>
      <c r="G404" t="s">
        <v>67</v>
      </c>
      <c r="H404">
        <v>2</v>
      </c>
      <c r="I404" t="s">
        <v>74</v>
      </c>
      <c r="J404">
        <v>3</v>
      </c>
      <c r="K404" s="1">
        <v>41630</v>
      </c>
      <c r="L404">
        <v>19.076712329999999</v>
      </c>
      <c r="M404" t="s">
        <v>1481</v>
      </c>
      <c r="N404">
        <v>245537</v>
      </c>
      <c r="O404" t="s">
        <v>1482</v>
      </c>
      <c r="P404" t="s">
        <v>3109</v>
      </c>
      <c r="Q404" t="s">
        <v>3482</v>
      </c>
      <c r="R404">
        <v>58</v>
      </c>
      <c r="S404">
        <v>0</v>
      </c>
      <c r="T404">
        <v>4</v>
      </c>
      <c r="U404">
        <v>0</v>
      </c>
      <c r="V404">
        <v>12</v>
      </c>
      <c r="W404">
        <v>7</v>
      </c>
      <c r="X404">
        <v>13</v>
      </c>
      <c r="Y404">
        <v>0</v>
      </c>
      <c r="Z404">
        <v>0</v>
      </c>
      <c r="AA404">
        <v>0</v>
      </c>
      <c r="AB404">
        <v>0</v>
      </c>
      <c r="AC404">
        <v>4179</v>
      </c>
      <c r="AQ404" t="s">
        <v>3481</v>
      </c>
      <c r="AR404">
        <v>82</v>
      </c>
      <c r="AS404">
        <v>12</v>
      </c>
      <c r="AT404">
        <v>8</v>
      </c>
      <c r="AU404">
        <v>0</v>
      </c>
      <c r="AV404">
        <v>17</v>
      </c>
      <c r="AW404">
        <v>19</v>
      </c>
      <c r="AX404">
        <v>21</v>
      </c>
      <c r="AY404">
        <v>0</v>
      </c>
      <c r="AZ404">
        <v>1</v>
      </c>
      <c r="BA404">
        <v>8</v>
      </c>
      <c r="BB404">
        <v>492</v>
      </c>
      <c r="BC404">
        <v>5900</v>
      </c>
      <c r="CD404">
        <v>12</v>
      </c>
      <c r="CE404">
        <v>243</v>
      </c>
      <c r="CF404">
        <v>29</v>
      </c>
      <c r="CG404">
        <v>19</v>
      </c>
      <c r="CH404">
        <v>0</v>
      </c>
      <c r="CI404">
        <v>43</v>
      </c>
      <c r="CJ404">
        <v>54</v>
      </c>
      <c r="CK404">
        <v>53</v>
      </c>
      <c r="CL404">
        <v>1</v>
      </c>
      <c r="CM404">
        <v>2</v>
      </c>
      <c r="CN404">
        <v>15</v>
      </c>
      <c r="CO404">
        <v>618.41379310000002</v>
      </c>
      <c r="CP404">
        <v>17934</v>
      </c>
      <c r="CS404" t="s">
        <v>1480</v>
      </c>
      <c r="CT404">
        <v>41703</v>
      </c>
      <c r="CU404">
        <v>36</v>
      </c>
      <c r="CV404">
        <v>5</v>
      </c>
      <c r="CW404">
        <v>19.274657529999999</v>
      </c>
      <c r="CX404">
        <v>0.19794520400000001</v>
      </c>
    </row>
    <row r="405" spans="1:102" x14ac:dyDescent="0.35">
      <c r="A405" t="s">
        <v>1483</v>
      </c>
      <c r="B405" t="s">
        <v>262</v>
      </c>
      <c r="C405" t="s">
        <v>193</v>
      </c>
      <c r="D405" t="s">
        <v>86</v>
      </c>
      <c r="E405">
        <v>7</v>
      </c>
      <c r="F405" t="s">
        <v>86</v>
      </c>
      <c r="G405" t="s">
        <v>54</v>
      </c>
      <c r="H405">
        <v>1</v>
      </c>
      <c r="I405" t="s">
        <v>96</v>
      </c>
      <c r="J405">
        <v>0</v>
      </c>
      <c r="K405" s="1">
        <v>35491</v>
      </c>
      <c r="L405">
        <v>19.07945205</v>
      </c>
      <c r="M405" t="s">
        <v>1484</v>
      </c>
      <c r="N405">
        <v>106813</v>
      </c>
      <c r="O405" t="s">
        <v>1485</v>
      </c>
      <c r="P405" t="s">
        <v>3110</v>
      </c>
      <c r="Q405" t="s">
        <v>3482</v>
      </c>
      <c r="R405">
        <v>7</v>
      </c>
      <c r="S405">
        <v>0</v>
      </c>
      <c r="T405">
        <v>0</v>
      </c>
      <c r="U405">
        <v>0</v>
      </c>
      <c r="V405">
        <v>3</v>
      </c>
      <c r="W405">
        <v>1</v>
      </c>
      <c r="X405">
        <v>1</v>
      </c>
      <c r="Y405">
        <v>0</v>
      </c>
      <c r="Z405">
        <v>0</v>
      </c>
      <c r="AA405">
        <v>0</v>
      </c>
      <c r="AB405">
        <v>0</v>
      </c>
      <c r="AC405">
        <v>466</v>
      </c>
      <c r="CD405">
        <v>5</v>
      </c>
      <c r="CE405">
        <v>10</v>
      </c>
      <c r="CF405">
        <v>0</v>
      </c>
      <c r="CG405">
        <v>0</v>
      </c>
      <c r="CH405">
        <v>0</v>
      </c>
      <c r="CI405">
        <v>4</v>
      </c>
      <c r="CJ405">
        <v>1</v>
      </c>
      <c r="CK405">
        <v>1</v>
      </c>
      <c r="CL405">
        <v>0</v>
      </c>
      <c r="CM405">
        <v>0</v>
      </c>
      <c r="CN405">
        <v>0</v>
      </c>
      <c r="CO405">
        <v>0</v>
      </c>
      <c r="CP405">
        <v>725</v>
      </c>
    </row>
    <row r="406" spans="1:102" x14ac:dyDescent="0.35">
      <c r="A406" t="s">
        <v>1486</v>
      </c>
      <c r="B406" t="s">
        <v>58</v>
      </c>
      <c r="C406" t="s">
        <v>45</v>
      </c>
      <c r="D406" t="s">
        <v>159</v>
      </c>
      <c r="E406">
        <v>5</v>
      </c>
      <c r="F406" t="s">
        <v>206</v>
      </c>
      <c r="G406" t="s">
        <v>114</v>
      </c>
      <c r="H406">
        <v>2</v>
      </c>
      <c r="I406" t="s">
        <v>159</v>
      </c>
      <c r="J406">
        <v>0</v>
      </c>
      <c r="K406" s="1">
        <v>34330</v>
      </c>
      <c r="L406">
        <v>19.07945205</v>
      </c>
      <c r="M406" t="s">
        <v>1487</v>
      </c>
      <c r="N406">
        <v>222505</v>
      </c>
      <c r="O406" t="s">
        <v>1488</v>
      </c>
      <c r="P406" t="s">
        <v>3111</v>
      </c>
      <c r="Q406" t="s">
        <v>3482</v>
      </c>
      <c r="R406">
        <v>5</v>
      </c>
      <c r="S406">
        <v>0</v>
      </c>
      <c r="T406">
        <v>0</v>
      </c>
      <c r="U406">
        <v>0</v>
      </c>
      <c r="V406">
        <v>1</v>
      </c>
      <c r="W406">
        <v>3</v>
      </c>
      <c r="X406">
        <v>1</v>
      </c>
      <c r="Y406">
        <v>0</v>
      </c>
      <c r="Z406">
        <v>0</v>
      </c>
      <c r="AA406">
        <v>0</v>
      </c>
      <c r="AB406">
        <v>0</v>
      </c>
      <c r="AC406">
        <v>297</v>
      </c>
      <c r="CD406">
        <v>3</v>
      </c>
      <c r="CE406">
        <v>17</v>
      </c>
      <c r="CF406">
        <v>0</v>
      </c>
      <c r="CG406">
        <v>0</v>
      </c>
      <c r="CH406">
        <v>0</v>
      </c>
      <c r="CI406">
        <v>2</v>
      </c>
      <c r="CJ406">
        <v>4</v>
      </c>
      <c r="CK406">
        <v>1</v>
      </c>
      <c r="CL406">
        <v>0</v>
      </c>
      <c r="CM406">
        <v>0</v>
      </c>
      <c r="CN406">
        <v>0</v>
      </c>
      <c r="CO406">
        <v>0</v>
      </c>
      <c r="CP406">
        <v>1287</v>
      </c>
    </row>
    <row r="407" spans="1:102" x14ac:dyDescent="0.35">
      <c r="A407" t="s">
        <v>1489</v>
      </c>
      <c r="B407" t="s">
        <v>58</v>
      </c>
      <c r="C407" t="s">
        <v>45</v>
      </c>
      <c r="D407" t="s">
        <v>73</v>
      </c>
      <c r="E407">
        <v>2</v>
      </c>
      <c r="F407" t="s">
        <v>73</v>
      </c>
      <c r="G407" t="s">
        <v>54</v>
      </c>
      <c r="H407">
        <v>1</v>
      </c>
      <c r="I407" t="s">
        <v>41</v>
      </c>
      <c r="J407">
        <v>0</v>
      </c>
      <c r="K407" s="1">
        <v>37660</v>
      </c>
      <c r="L407">
        <v>19.083333329999999</v>
      </c>
      <c r="M407" t="s">
        <v>1490</v>
      </c>
      <c r="N407">
        <v>4095</v>
      </c>
      <c r="O407" t="s">
        <v>1491</v>
      </c>
      <c r="P407" t="s">
        <v>3112</v>
      </c>
      <c r="Q407" t="s">
        <v>3482</v>
      </c>
      <c r="R407">
        <v>39</v>
      </c>
      <c r="S407">
        <v>2</v>
      </c>
      <c r="T407">
        <v>0</v>
      </c>
      <c r="U407">
        <v>1</v>
      </c>
      <c r="V407">
        <v>5</v>
      </c>
      <c r="W407">
        <v>5</v>
      </c>
      <c r="X407">
        <v>1</v>
      </c>
      <c r="Y407">
        <v>0</v>
      </c>
      <c r="Z407">
        <v>0</v>
      </c>
      <c r="AA407">
        <v>0</v>
      </c>
      <c r="AB407">
        <v>1547</v>
      </c>
      <c r="AC407">
        <v>3093</v>
      </c>
      <c r="CD407">
        <v>16</v>
      </c>
      <c r="CE407">
        <v>438</v>
      </c>
      <c r="CF407">
        <v>15</v>
      </c>
      <c r="CG407">
        <v>13</v>
      </c>
      <c r="CH407">
        <v>4</v>
      </c>
      <c r="CI407">
        <v>30</v>
      </c>
      <c r="CJ407">
        <v>25</v>
      </c>
      <c r="CK407">
        <v>39</v>
      </c>
      <c r="CL407">
        <v>3</v>
      </c>
      <c r="CM407">
        <v>2</v>
      </c>
      <c r="CN407">
        <v>0</v>
      </c>
      <c r="CO407">
        <v>2465.7333330000001</v>
      </c>
      <c r="CP407">
        <v>36986</v>
      </c>
    </row>
    <row r="408" spans="1:102" x14ac:dyDescent="0.35">
      <c r="A408" t="s">
        <v>1492</v>
      </c>
      <c r="B408" t="s">
        <v>102</v>
      </c>
      <c r="C408" t="s">
        <v>45</v>
      </c>
      <c r="D408" t="s">
        <v>86</v>
      </c>
      <c r="E408">
        <v>8</v>
      </c>
      <c r="F408" t="s">
        <v>86</v>
      </c>
      <c r="G408" t="s">
        <v>119</v>
      </c>
      <c r="H408">
        <v>4</v>
      </c>
      <c r="I408" t="s">
        <v>80</v>
      </c>
      <c r="J408">
        <v>0</v>
      </c>
      <c r="K408" s="1">
        <v>38712</v>
      </c>
      <c r="L408">
        <v>19.08607306</v>
      </c>
      <c r="M408" t="s">
        <v>1493</v>
      </c>
      <c r="N408">
        <v>37171</v>
      </c>
      <c r="O408" t="s">
        <v>1494</v>
      </c>
      <c r="P408" t="s">
        <v>3113</v>
      </c>
      <c r="Q408" t="s">
        <v>3482</v>
      </c>
      <c r="R408">
        <v>259</v>
      </c>
      <c r="S408">
        <v>31</v>
      </c>
      <c r="T408">
        <v>14</v>
      </c>
      <c r="U408">
        <v>1</v>
      </c>
      <c r="V408">
        <v>79</v>
      </c>
      <c r="W408">
        <v>56</v>
      </c>
      <c r="X408">
        <v>52</v>
      </c>
      <c r="Y408">
        <v>2</v>
      </c>
      <c r="Z408">
        <v>2</v>
      </c>
      <c r="AA408">
        <v>6</v>
      </c>
      <c r="AB408">
        <v>537</v>
      </c>
      <c r="AC408">
        <v>16656</v>
      </c>
      <c r="CD408">
        <v>11</v>
      </c>
      <c r="CE408">
        <v>394</v>
      </c>
      <c r="CF408">
        <v>46</v>
      </c>
      <c r="CG408">
        <v>21</v>
      </c>
      <c r="CH408">
        <v>1</v>
      </c>
      <c r="CI408">
        <v>118</v>
      </c>
      <c r="CJ408">
        <v>81</v>
      </c>
      <c r="CK408">
        <v>74</v>
      </c>
      <c r="CL408">
        <v>3</v>
      </c>
      <c r="CM408">
        <v>3</v>
      </c>
      <c r="CN408">
        <v>9</v>
      </c>
      <c r="CO408">
        <v>561.3913043</v>
      </c>
      <c r="CP408">
        <v>25824</v>
      </c>
    </row>
    <row r="409" spans="1:102" x14ac:dyDescent="0.35">
      <c r="A409" t="s">
        <v>1495</v>
      </c>
      <c r="B409" t="s">
        <v>178</v>
      </c>
      <c r="C409" t="s">
        <v>45</v>
      </c>
      <c r="D409" t="s">
        <v>41</v>
      </c>
      <c r="E409">
        <v>1</v>
      </c>
      <c r="F409" t="s">
        <v>155</v>
      </c>
      <c r="G409" t="s">
        <v>54</v>
      </c>
      <c r="H409">
        <v>1</v>
      </c>
      <c r="I409" t="s">
        <v>41</v>
      </c>
      <c r="J409">
        <v>0</v>
      </c>
      <c r="K409" s="1">
        <v>43523</v>
      </c>
      <c r="L409">
        <v>19.09155251</v>
      </c>
      <c r="M409" t="s">
        <v>1496</v>
      </c>
      <c r="N409">
        <v>468002</v>
      </c>
      <c r="O409" t="s">
        <v>1497</v>
      </c>
      <c r="P409" t="s">
        <v>3114</v>
      </c>
      <c r="Q409" t="s">
        <v>3482</v>
      </c>
      <c r="R409">
        <v>44</v>
      </c>
      <c r="S409">
        <v>2</v>
      </c>
      <c r="T409">
        <v>0</v>
      </c>
      <c r="U409">
        <v>0</v>
      </c>
      <c r="V409">
        <v>14</v>
      </c>
      <c r="W409">
        <v>9</v>
      </c>
      <c r="X409">
        <v>2</v>
      </c>
      <c r="Y409">
        <v>0</v>
      </c>
      <c r="Z409">
        <v>0</v>
      </c>
      <c r="AA409">
        <v>0</v>
      </c>
      <c r="AB409">
        <v>1322</v>
      </c>
      <c r="AC409">
        <v>2644</v>
      </c>
      <c r="CD409">
        <v>10</v>
      </c>
      <c r="CE409">
        <v>143</v>
      </c>
      <c r="CF409">
        <v>3</v>
      </c>
      <c r="CG409">
        <v>6</v>
      </c>
      <c r="CH409">
        <v>1</v>
      </c>
      <c r="CI409">
        <v>18</v>
      </c>
      <c r="CJ409">
        <v>20</v>
      </c>
      <c r="CK409">
        <v>17</v>
      </c>
      <c r="CL409">
        <v>1</v>
      </c>
      <c r="CM409">
        <v>1</v>
      </c>
      <c r="CN409">
        <v>0</v>
      </c>
      <c r="CO409">
        <v>3704.333333</v>
      </c>
      <c r="CP409">
        <v>11113</v>
      </c>
    </row>
    <row r="410" spans="1:102" x14ac:dyDescent="0.35">
      <c r="A410" t="s">
        <v>1498</v>
      </c>
      <c r="B410" t="s">
        <v>44</v>
      </c>
      <c r="C410" t="s">
        <v>45</v>
      </c>
      <c r="D410" t="s">
        <v>155</v>
      </c>
      <c r="E410">
        <v>2</v>
      </c>
      <c r="F410" t="s">
        <v>155</v>
      </c>
      <c r="G410" t="s">
        <v>42</v>
      </c>
      <c r="H410">
        <v>3</v>
      </c>
      <c r="I410" t="s">
        <v>80</v>
      </c>
      <c r="J410">
        <v>0</v>
      </c>
      <c r="K410" s="1">
        <v>44521</v>
      </c>
      <c r="L410">
        <v>19.09155251</v>
      </c>
      <c r="M410" t="s">
        <v>1499</v>
      </c>
      <c r="N410">
        <v>583199</v>
      </c>
      <c r="O410" t="s">
        <v>1500</v>
      </c>
      <c r="P410" t="s">
        <v>3115</v>
      </c>
      <c r="Q410" t="s">
        <v>3482</v>
      </c>
      <c r="R410">
        <v>2</v>
      </c>
      <c r="S410">
        <v>0</v>
      </c>
      <c r="T410">
        <v>0</v>
      </c>
      <c r="U410">
        <v>0</v>
      </c>
      <c r="V410">
        <v>2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18</v>
      </c>
      <c r="CD410">
        <v>10</v>
      </c>
      <c r="CE410">
        <v>107</v>
      </c>
      <c r="CF410">
        <v>47</v>
      </c>
      <c r="CG410">
        <v>30</v>
      </c>
      <c r="CH410">
        <v>0</v>
      </c>
      <c r="CI410">
        <v>29</v>
      </c>
      <c r="CJ410">
        <v>28</v>
      </c>
      <c r="CK410">
        <v>15</v>
      </c>
      <c r="CL410">
        <v>0</v>
      </c>
      <c r="CM410">
        <v>0</v>
      </c>
      <c r="CN410">
        <v>3</v>
      </c>
      <c r="CO410">
        <v>151.4680851</v>
      </c>
      <c r="CP410">
        <v>7119</v>
      </c>
    </row>
    <row r="411" spans="1:102" x14ac:dyDescent="0.35">
      <c r="A411" t="s">
        <v>1501</v>
      </c>
      <c r="B411" t="s">
        <v>35</v>
      </c>
      <c r="C411" t="s">
        <v>45</v>
      </c>
      <c r="D411" t="s">
        <v>87</v>
      </c>
      <c r="E411">
        <v>2</v>
      </c>
      <c r="F411" t="s">
        <v>87</v>
      </c>
      <c r="G411" t="s">
        <v>48</v>
      </c>
      <c r="H411">
        <v>0</v>
      </c>
      <c r="I411" t="s">
        <v>52</v>
      </c>
      <c r="J411">
        <v>3</v>
      </c>
      <c r="K411" s="1">
        <v>40663</v>
      </c>
      <c r="L411">
        <v>19.097031959999999</v>
      </c>
      <c r="M411" t="s">
        <v>1502</v>
      </c>
      <c r="N411">
        <v>121334</v>
      </c>
      <c r="O411" t="s">
        <v>1503</v>
      </c>
      <c r="P411" t="s">
        <v>3116</v>
      </c>
      <c r="Q411" t="s">
        <v>3482</v>
      </c>
      <c r="R411">
        <v>2</v>
      </c>
      <c r="S411">
        <v>0</v>
      </c>
      <c r="T411">
        <v>0</v>
      </c>
      <c r="U411">
        <v>0</v>
      </c>
      <c r="V411">
        <v>2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29</v>
      </c>
      <c r="CD411">
        <v>7</v>
      </c>
      <c r="CE411">
        <v>53</v>
      </c>
      <c r="CF411">
        <v>13</v>
      </c>
      <c r="CG411">
        <v>6</v>
      </c>
      <c r="CH411">
        <v>0</v>
      </c>
      <c r="CI411">
        <v>13</v>
      </c>
      <c r="CJ411">
        <v>7</v>
      </c>
      <c r="CK411">
        <v>0</v>
      </c>
      <c r="CL411">
        <v>0</v>
      </c>
      <c r="CM411">
        <v>0</v>
      </c>
      <c r="CN411">
        <v>0</v>
      </c>
      <c r="CO411">
        <v>284.61538460000003</v>
      </c>
      <c r="CP411">
        <v>3700</v>
      </c>
    </row>
    <row r="412" spans="1:102" x14ac:dyDescent="0.35">
      <c r="A412" t="s">
        <v>1504</v>
      </c>
      <c r="B412" t="s">
        <v>102</v>
      </c>
      <c r="C412" t="s">
        <v>1385</v>
      </c>
      <c r="D412" t="s">
        <v>38</v>
      </c>
      <c r="E412">
        <v>2</v>
      </c>
      <c r="F412" t="s">
        <v>38</v>
      </c>
      <c r="G412" t="s">
        <v>39</v>
      </c>
      <c r="H412">
        <v>0</v>
      </c>
      <c r="I412" t="s">
        <v>86</v>
      </c>
      <c r="J412">
        <v>1</v>
      </c>
      <c r="K412" s="1">
        <v>44226</v>
      </c>
      <c r="L412">
        <v>19.097031959999999</v>
      </c>
      <c r="M412" t="s">
        <v>1505</v>
      </c>
      <c r="N412">
        <v>507472</v>
      </c>
      <c r="O412" t="s">
        <v>1506</v>
      </c>
      <c r="P412" t="s">
        <v>3117</v>
      </c>
      <c r="Q412" t="s">
        <v>3482</v>
      </c>
      <c r="R412">
        <v>2</v>
      </c>
      <c r="S412">
        <v>0</v>
      </c>
      <c r="T412">
        <v>0</v>
      </c>
      <c r="U412">
        <v>0</v>
      </c>
      <c r="V412">
        <v>1</v>
      </c>
      <c r="W412">
        <v>0</v>
      </c>
      <c r="X412">
        <v>0</v>
      </c>
      <c r="Y412">
        <v>0</v>
      </c>
      <c r="Z412">
        <v>1</v>
      </c>
      <c r="AA412">
        <v>0</v>
      </c>
      <c r="AB412">
        <v>0</v>
      </c>
      <c r="AC412">
        <v>3</v>
      </c>
      <c r="CD412">
        <v>16</v>
      </c>
      <c r="CE412">
        <v>115</v>
      </c>
      <c r="CF412">
        <v>6</v>
      </c>
      <c r="CG412">
        <v>8</v>
      </c>
      <c r="CH412">
        <v>0</v>
      </c>
      <c r="CI412">
        <v>31</v>
      </c>
      <c r="CJ412">
        <v>31</v>
      </c>
      <c r="CK412">
        <v>22</v>
      </c>
      <c r="CL412">
        <v>2</v>
      </c>
      <c r="CM412">
        <v>1</v>
      </c>
      <c r="CN412">
        <v>0</v>
      </c>
      <c r="CO412">
        <v>1230.833333</v>
      </c>
      <c r="CP412">
        <v>7385</v>
      </c>
    </row>
    <row r="413" spans="1:102" x14ac:dyDescent="0.35">
      <c r="A413" t="s">
        <v>1507</v>
      </c>
      <c r="B413" t="s">
        <v>262</v>
      </c>
      <c r="C413" t="s">
        <v>45</v>
      </c>
      <c r="D413" t="s">
        <v>170</v>
      </c>
      <c r="E413">
        <v>3</v>
      </c>
      <c r="F413" t="s">
        <v>170</v>
      </c>
      <c r="G413" t="s">
        <v>114</v>
      </c>
      <c r="H413">
        <v>2</v>
      </c>
      <c r="I413" t="s">
        <v>123</v>
      </c>
      <c r="J413">
        <v>0</v>
      </c>
      <c r="K413" s="1">
        <v>44028</v>
      </c>
      <c r="L413">
        <v>19.099771690000001</v>
      </c>
      <c r="M413" t="s">
        <v>1508</v>
      </c>
      <c r="N413">
        <v>505194</v>
      </c>
      <c r="O413" t="s">
        <v>1509</v>
      </c>
      <c r="P413" t="s">
        <v>3118</v>
      </c>
      <c r="Q413" t="s">
        <v>3482</v>
      </c>
      <c r="R413">
        <v>41</v>
      </c>
      <c r="S413">
        <v>1</v>
      </c>
      <c r="T413">
        <v>2</v>
      </c>
      <c r="U413">
        <v>1</v>
      </c>
      <c r="V413">
        <v>3</v>
      </c>
      <c r="W413">
        <v>7</v>
      </c>
      <c r="X413">
        <v>5</v>
      </c>
      <c r="Y413">
        <v>0</v>
      </c>
      <c r="Z413">
        <v>0</v>
      </c>
      <c r="AA413">
        <v>0</v>
      </c>
      <c r="AB413">
        <v>3329</v>
      </c>
      <c r="AC413">
        <v>3329</v>
      </c>
      <c r="CD413">
        <v>11</v>
      </c>
      <c r="CE413">
        <v>132</v>
      </c>
      <c r="CF413">
        <v>10</v>
      </c>
      <c r="CG413">
        <v>9</v>
      </c>
      <c r="CH413">
        <v>1</v>
      </c>
      <c r="CI413">
        <v>15</v>
      </c>
      <c r="CJ413">
        <v>14</v>
      </c>
      <c r="CK413">
        <v>16</v>
      </c>
      <c r="CL413">
        <v>0</v>
      </c>
      <c r="CM413">
        <v>0</v>
      </c>
      <c r="CN413">
        <v>2</v>
      </c>
      <c r="CO413">
        <v>1070</v>
      </c>
      <c r="CP413">
        <v>10700</v>
      </c>
    </row>
    <row r="414" spans="1:102" x14ac:dyDescent="0.35">
      <c r="A414" t="s">
        <v>1510</v>
      </c>
      <c r="B414" t="s">
        <v>178</v>
      </c>
      <c r="C414" t="s">
        <v>628</v>
      </c>
      <c r="D414" t="s">
        <v>113</v>
      </c>
      <c r="E414">
        <v>5</v>
      </c>
      <c r="F414" t="s">
        <v>113</v>
      </c>
      <c r="G414" t="s">
        <v>54</v>
      </c>
      <c r="H414">
        <v>1</v>
      </c>
      <c r="I414" t="s">
        <v>405</v>
      </c>
      <c r="J414">
        <v>0</v>
      </c>
      <c r="K414" s="1">
        <v>40041</v>
      </c>
      <c r="L414">
        <v>19.102511419999999</v>
      </c>
      <c r="M414" t="s">
        <v>1511</v>
      </c>
      <c r="N414">
        <v>61891</v>
      </c>
      <c r="O414" t="s">
        <v>1512</v>
      </c>
      <c r="P414" t="s">
        <v>3119</v>
      </c>
      <c r="Q414" t="s">
        <v>3482</v>
      </c>
      <c r="R414">
        <v>80</v>
      </c>
      <c r="S414">
        <v>1</v>
      </c>
      <c r="T414">
        <v>0</v>
      </c>
      <c r="U414">
        <v>0</v>
      </c>
      <c r="V414">
        <v>24</v>
      </c>
      <c r="W414">
        <v>21</v>
      </c>
      <c r="X414">
        <v>16</v>
      </c>
      <c r="Y414">
        <v>0</v>
      </c>
      <c r="Z414">
        <v>0</v>
      </c>
      <c r="AA414">
        <v>0</v>
      </c>
      <c r="AB414">
        <v>5019</v>
      </c>
      <c r="AC414">
        <v>5019</v>
      </c>
      <c r="CD414">
        <v>18</v>
      </c>
      <c r="CE414">
        <v>315</v>
      </c>
      <c r="CF414">
        <v>7</v>
      </c>
      <c r="CG414">
        <v>15</v>
      </c>
      <c r="CH414">
        <v>0</v>
      </c>
      <c r="CI414">
        <v>69</v>
      </c>
      <c r="CJ414">
        <v>96</v>
      </c>
      <c r="CK414">
        <v>61</v>
      </c>
      <c r="CL414">
        <v>2</v>
      </c>
      <c r="CM414">
        <v>5</v>
      </c>
      <c r="CN414">
        <v>0</v>
      </c>
      <c r="CO414">
        <v>2967.2857140000001</v>
      </c>
      <c r="CP414">
        <v>20771</v>
      </c>
      <c r="CS414" t="s">
        <v>628</v>
      </c>
      <c r="CT414" t="s">
        <v>1513</v>
      </c>
      <c r="CU414">
        <v>2</v>
      </c>
      <c r="CV414">
        <v>0</v>
      </c>
      <c r="CW414">
        <v>21.246118719999998</v>
      </c>
      <c r="CX414">
        <v>2.1436073009999999</v>
      </c>
    </row>
    <row r="415" spans="1:102" x14ac:dyDescent="0.35">
      <c r="A415" t="s">
        <v>1514</v>
      </c>
      <c r="B415" t="s">
        <v>107</v>
      </c>
      <c r="C415" t="s">
        <v>45</v>
      </c>
      <c r="D415" t="s">
        <v>115</v>
      </c>
      <c r="E415">
        <v>4</v>
      </c>
      <c r="F415" t="s">
        <v>206</v>
      </c>
      <c r="G415" t="s">
        <v>215</v>
      </c>
      <c r="H415">
        <v>1</v>
      </c>
      <c r="I415" t="s">
        <v>115</v>
      </c>
      <c r="J415">
        <v>3</v>
      </c>
      <c r="K415" s="1">
        <v>33950</v>
      </c>
      <c r="L415">
        <v>19.102511419999999</v>
      </c>
      <c r="M415" t="s">
        <v>1515</v>
      </c>
      <c r="N415">
        <v>238332</v>
      </c>
      <c r="O415" t="s">
        <v>1516</v>
      </c>
      <c r="P415" t="s">
        <v>3120</v>
      </c>
      <c r="Q415" t="s">
        <v>3482</v>
      </c>
      <c r="R415">
        <v>4</v>
      </c>
      <c r="S415">
        <v>0</v>
      </c>
      <c r="T415">
        <v>0</v>
      </c>
      <c r="U415">
        <v>0</v>
      </c>
      <c r="V415">
        <v>2</v>
      </c>
      <c r="W415">
        <v>1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198</v>
      </c>
      <c r="CD415">
        <v>2</v>
      </c>
      <c r="CE415">
        <v>5</v>
      </c>
      <c r="CF415">
        <v>1</v>
      </c>
      <c r="CG415">
        <v>0</v>
      </c>
      <c r="CH415">
        <v>0</v>
      </c>
      <c r="CI415">
        <v>2</v>
      </c>
      <c r="CJ415">
        <v>2</v>
      </c>
      <c r="CK415">
        <v>0</v>
      </c>
      <c r="CL415">
        <v>0</v>
      </c>
      <c r="CM415">
        <v>0</v>
      </c>
      <c r="CN415">
        <v>0</v>
      </c>
      <c r="CO415">
        <v>290</v>
      </c>
      <c r="CP415">
        <v>290</v>
      </c>
    </row>
    <row r="416" spans="1:102" x14ac:dyDescent="0.35">
      <c r="A416" t="s">
        <v>1517</v>
      </c>
      <c r="B416" t="s">
        <v>58</v>
      </c>
      <c r="C416" t="s">
        <v>45</v>
      </c>
      <c r="D416" t="s">
        <v>73</v>
      </c>
      <c r="E416">
        <v>5</v>
      </c>
      <c r="F416" t="s">
        <v>73</v>
      </c>
      <c r="G416" t="s">
        <v>251</v>
      </c>
      <c r="H416">
        <v>1</v>
      </c>
      <c r="I416" t="s">
        <v>41</v>
      </c>
      <c r="J416">
        <v>2</v>
      </c>
      <c r="K416" s="1">
        <v>44464</v>
      </c>
      <c r="L416">
        <v>19.10525114</v>
      </c>
      <c r="M416" t="s">
        <v>1518</v>
      </c>
      <c r="N416">
        <v>597659</v>
      </c>
      <c r="O416" t="s">
        <v>1519</v>
      </c>
      <c r="P416" t="s">
        <v>3121</v>
      </c>
      <c r="Q416" t="s">
        <v>3482</v>
      </c>
      <c r="R416">
        <v>5</v>
      </c>
      <c r="S416">
        <v>0</v>
      </c>
      <c r="T416">
        <v>0</v>
      </c>
      <c r="U416">
        <v>0</v>
      </c>
      <c r="V416">
        <v>4</v>
      </c>
      <c r="W416">
        <v>0</v>
      </c>
      <c r="X416">
        <v>1</v>
      </c>
      <c r="Y416">
        <v>0</v>
      </c>
      <c r="Z416">
        <v>0</v>
      </c>
      <c r="AA416">
        <v>0</v>
      </c>
      <c r="AB416">
        <v>0</v>
      </c>
      <c r="AC416">
        <v>138</v>
      </c>
      <c r="CD416">
        <v>6</v>
      </c>
      <c r="CE416">
        <v>58</v>
      </c>
      <c r="CF416">
        <v>7</v>
      </c>
      <c r="CG416">
        <v>2</v>
      </c>
      <c r="CH416">
        <v>0</v>
      </c>
      <c r="CI416">
        <v>9</v>
      </c>
      <c r="CJ416">
        <v>12</v>
      </c>
      <c r="CK416">
        <v>10</v>
      </c>
      <c r="CL416">
        <v>2</v>
      </c>
      <c r="CM416">
        <v>0</v>
      </c>
      <c r="CN416">
        <v>1</v>
      </c>
      <c r="CO416">
        <v>602.85714289999999</v>
      </c>
      <c r="CP416">
        <v>4220</v>
      </c>
    </row>
    <row r="417" spans="1:102" x14ac:dyDescent="0.35">
      <c r="A417" t="s">
        <v>1520</v>
      </c>
      <c r="B417" t="s">
        <v>85</v>
      </c>
      <c r="C417" t="s">
        <v>1008</v>
      </c>
      <c r="D417" t="s">
        <v>232</v>
      </c>
      <c r="E417">
        <v>5</v>
      </c>
      <c r="F417" t="s">
        <v>46</v>
      </c>
      <c r="G417" t="s">
        <v>61</v>
      </c>
      <c r="H417">
        <v>3</v>
      </c>
      <c r="I417" t="s">
        <v>232</v>
      </c>
      <c r="J417">
        <v>1</v>
      </c>
      <c r="K417" s="1">
        <v>42714</v>
      </c>
      <c r="L417">
        <v>19.10525114</v>
      </c>
      <c r="M417" t="s">
        <v>1521</v>
      </c>
      <c r="N417">
        <v>286005</v>
      </c>
      <c r="O417" t="s">
        <v>1522</v>
      </c>
      <c r="P417" t="s">
        <v>3122</v>
      </c>
      <c r="Q417" t="s">
        <v>3482</v>
      </c>
      <c r="R417">
        <v>6</v>
      </c>
      <c r="S417">
        <v>0</v>
      </c>
      <c r="T417">
        <v>0</v>
      </c>
      <c r="U417">
        <v>0</v>
      </c>
      <c r="V417">
        <v>6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63</v>
      </c>
      <c r="CD417">
        <v>11</v>
      </c>
      <c r="CE417">
        <v>161</v>
      </c>
      <c r="CF417">
        <v>32</v>
      </c>
      <c r="CG417">
        <v>12</v>
      </c>
      <c r="CH417">
        <v>0</v>
      </c>
      <c r="CI417">
        <v>47</v>
      </c>
      <c r="CJ417">
        <v>66</v>
      </c>
      <c r="CK417">
        <v>11</v>
      </c>
      <c r="CL417">
        <v>0</v>
      </c>
      <c r="CM417">
        <v>0</v>
      </c>
      <c r="CN417">
        <v>1</v>
      </c>
      <c r="CO417">
        <v>316.46875</v>
      </c>
      <c r="CP417">
        <v>10127</v>
      </c>
    </row>
    <row r="418" spans="1:102" x14ac:dyDescent="0.35">
      <c r="A418" t="s">
        <v>1523</v>
      </c>
      <c r="B418" t="s">
        <v>246</v>
      </c>
      <c r="C418" t="s">
        <v>45</v>
      </c>
      <c r="D418" t="s">
        <v>113</v>
      </c>
      <c r="E418">
        <v>4</v>
      </c>
      <c r="F418" t="s">
        <v>113</v>
      </c>
      <c r="G418" t="s">
        <v>42</v>
      </c>
      <c r="H418">
        <v>3</v>
      </c>
      <c r="I418" t="s">
        <v>37</v>
      </c>
      <c r="J418">
        <v>0</v>
      </c>
      <c r="K418" s="1">
        <v>34958</v>
      </c>
      <c r="L418">
        <v>19.113470320000001</v>
      </c>
      <c r="M418" t="s">
        <v>1524</v>
      </c>
      <c r="N418">
        <v>13404</v>
      </c>
      <c r="O418" t="s">
        <v>1525</v>
      </c>
      <c r="P418" t="s">
        <v>3123</v>
      </c>
      <c r="Q418" t="s">
        <v>3482</v>
      </c>
      <c r="R418">
        <v>4</v>
      </c>
      <c r="S418">
        <v>0</v>
      </c>
      <c r="T418">
        <v>1</v>
      </c>
      <c r="U418">
        <v>0</v>
      </c>
      <c r="V418">
        <v>3</v>
      </c>
      <c r="W418">
        <v>1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116</v>
      </c>
      <c r="CD418">
        <v>11</v>
      </c>
      <c r="CE418">
        <v>232</v>
      </c>
      <c r="CF418">
        <v>14</v>
      </c>
      <c r="CG418">
        <v>33</v>
      </c>
      <c r="CH418">
        <v>1</v>
      </c>
      <c r="CI418">
        <v>61</v>
      </c>
      <c r="CJ418">
        <v>59</v>
      </c>
      <c r="CK418">
        <v>9</v>
      </c>
      <c r="CL418">
        <v>0</v>
      </c>
      <c r="CM418">
        <v>0</v>
      </c>
      <c r="CN418">
        <v>1</v>
      </c>
      <c r="CO418">
        <v>1130.142857</v>
      </c>
      <c r="CP418">
        <v>15822</v>
      </c>
    </row>
    <row r="419" spans="1:102" x14ac:dyDescent="0.35">
      <c r="A419" t="s">
        <v>1526</v>
      </c>
      <c r="B419" t="s">
        <v>58</v>
      </c>
      <c r="C419" t="s">
        <v>287</v>
      </c>
      <c r="D419" t="s">
        <v>38</v>
      </c>
      <c r="E419">
        <v>1</v>
      </c>
      <c r="F419" t="s">
        <v>113</v>
      </c>
      <c r="G419" t="s">
        <v>369</v>
      </c>
      <c r="H419">
        <v>9</v>
      </c>
      <c r="I419" t="s">
        <v>38</v>
      </c>
      <c r="J419">
        <v>0</v>
      </c>
      <c r="K419" s="1">
        <v>44229</v>
      </c>
      <c r="L419">
        <v>19.116210049999999</v>
      </c>
      <c r="M419" t="s">
        <v>1527</v>
      </c>
      <c r="N419">
        <v>465294</v>
      </c>
      <c r="O419" t="s">
        <v>1528</v>
      </c>
      <c r="P419" t="s">
        <v>3124</v>
      </c>
      <c r="Q419" t="s">
        <v>3482</v>
      </c>
      <c r="R419">
        <v>1</v>
      </c>
      <c r="S419">
        <v>0</v>
      </c>
      <c r="T419">
        <v>0</v>
      </c>
      <c r="U419">
        <v>0</v>
      </c>
      <c r="V419">
        <v>1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12</v>
      </c>
      <c r="CD419">
        <v>7</v>
      </c>
      <c r="CE419">
        <v>70</v>
      </c>
      <c r="CF419">
        <v>0</v>
      </c>
      <c r="CG419">
        <v>0</v>
      </c>
      <c r="CH419">
        <v>0</v>
      </c>
      <c r="CI419">
        <v>7</v>
      </c>
      <c r="CJ419">
        <v>4</v>
      </c>
      <c r="CK419">
        <v>8</v>
      </c>
      <c r="CL419">
        <v>1</v>
      </c>
      <c r="CM419">
        <v>0</v>
      </c>
      <c r="CN419">
        <v>0</v>
      </c>
      <c r="CO419">
        <v>0</v>
      </c>
      <c r="CP419">
        <v>5591</v>
      </c>
    </row>
    <row r="420" spans="1:102" x14ac:dyDescent="0.35">
      <c r="A420" t="s">
        <v>1529</v>
      </c>
      <c r="B420" t="s">
        <v>58</v>
      </c>
      <c r="C420" t="s">
        <v>991</v>
      </c>
      <c r="D420" t="s">
        <v>198</v>
      </c>
      <c r="E420">
        <v>1</v>
      </c>
      <c r="F420" t="s">
        <v>198</v>
      </c>
      <c r="G420" t="s">
        <v>61</v>
      </c>
      <c r="H420">
        <v>3</v>
      </c>
      <c r="I420" t="s">
        <v>87</v>
      </c>
      <c r="J420">
        <v>1</v>
      </c>
      <c r="K420" s="1">
        <v>42148</v>
      </c>
      <c r="L420">
        <v>19.121689499999999</v>
      </c>
      <c r="M420" t="s">
        <v>1530</v>
      </c>
      <c r="N420">
        <v>196948</v>
      </c>
      <c r="O420" t="s">
        <v>1531</v>
      </c>
      <c r="P420" t="s">
        <v>3125</v>
      </c>
      <c r="Q420" t="s">
        <v>3482</v>
      </c>
      <c r="R420">
        <v>93</v>
      </c>
      <c r="S420">
        <v>0</v>
      </c>
      <c r="T420">
        <v>0</v>
      </c>
      <c r="U420">
        <v>0</v>
      </c>
      <c r="V420">
        <v>11</v>
      </c>
      <c r="W420">
        <v>12</v>
      </c>
      <c r="X420">
        <v>10</v>
      </c>
      <c r="Y420">
        <v>0</v>
      </c>
      <c r="Z420">
        <v>1</v>
      </c>
      <c r="AA420">
        <v>0</v>
      </c>
      <c r="AB420">
        <v>0</v>
      </c>
      <c r="AC420">
        <v>7317</v>
      </c>
      <c r="AD420" t="s">
        <v>3483</v>
      </c>
      <c r="AE420">
        <v>3</v>
      </c>
      <c r="AF420">
        <v>0</v>
      </c>
      <c r="AG420">
        <v>0</v>
      </c>
      <c r="AH420">
        <v>0</v>
      </c>
      <c r="AI420">
        <v>0</v>
      </c>
      <c r="AJ420">
        <v>1</v>
      </c>
      <c r="AK420">
        <v>1</v>
      </c>
      <c r="AL420">
        <v>0</v>
      </c>
      <c r="AM420">
        <v>0</v>
      </c>
      <c r="AN420">
        <v>0</v>
      </c>
      <c r="AO420">
        <v>0</v>
      </c>
      <c r="AP420">
        <v>240</v>
      </c>
      <c r="AQ420" t="s">
        <v>3481</v>
      </c>
      <c r="AR420">
        <v>62</v>
      </c>
      <c r="AS420">
        <v>5</v>
      </c>
      <c r="AT420">
        <v>1</v>
      </c>
      <c r="AU420">
        <v>1</v>
      </c>
      <c r="AV420">
        <v>0</v>
      </c>
      <c r="AW420">
        <v>1</v>
      </c>
      <c r="AX420">
        <v>1</v>
      </c>
      <c r="AY420">
        <v>0</v>
      </c>
      <c r="AZ420">
        <v>0</v>
      </c>
      <c r="BA420">
        <v>0</v>
      </c>
      <c r="BB420">
        <v>1114</v>
      </c>
      <c r="BC420">
        <v>5572</v>
      </c>
      <c r="CD420">
        <v>17</v>
      </c>
      <c r="CE420">
        <v>314</v>
      </c>
      <c r="CF420">
        <v>13</v>
      </c>
      <c r="CG420">
        <v>10</v>
      </c>
      <c r="CH420">
        <v>2</v>
      </c>
      <c r="CI420">
        <v>20</v>
      </c>
      <c r="CJ420">
        <v>35</v>
      </c>
      <c r="CK420">
        <v>16</v>
      </c>
      <c r="CL420">
        <v>0</v>
      </c>
      <c r="CM420">
        <v>1</v>
      </c>
      <c r="CN420">
        <v>0</v>
      </c>
      <c r="CO420">
        <v>2022.0769230000001</v>
      </c>
      <c r="CP420">
        <v>26287</v>
      </c>
      <c r="CS420" t="s">
        <v>991</v>
      </c>
      <c r="CT420">
        <v>42163</v>
      </c>
      <c r="CU420">
        <v>58</v>
      </c>
      <c r="CV420">
        <v>2</v>
      </c>
      <c r="CW420">
        <v>19.16278539</v>
      </c>
      <c r="CX420">
        <v>4.1095887999999997E-2</v>
      </c>
    </row>
    <row r="421" spans="1:102" x14ac:dyDescent="0.35">
      <c r="A421" t="s">
        <v>1532</v>
      </c>
      <c r="B421" t="s">
        <v>58</v>
      </c>
      <c r="C421" t="s">
        <v>1008</v>
      </c>
      <c r="D421" t="s">
        <v>155</v>
      </c>
      <c r="E421">
        <v>3</v>
      </c>
      <c r="F421" t="s">
        <v>155</v>
      </c>
      <c r="G421" t="s">
        <v>210</v>
      </c>
      <c r="H421">
        <v>4</v>
      </c>
      <c r="I421" t="s">
        <v>81</v>
      </c>
      <c r="J421">
        <v>1</v>
      </c>
      <c r="K421" s="1">
        <v>40189</v>
      </c>
      <c r="L421">
        <v>19.121689499999999</v>
      </c>
      <c r="M421" t="s">
        <v>1533</v>
      </c>
      <c r="N421">
        <v>88262</v>
      </c>
      <c r="O421" t="s">
        <v>1534</v>
      </c>
      <c r="P421" t="s">
        <v>3126</v>
      </c>
      <c r="Q421" t="s">
        <v>3482</v>
      </c>
      <c r="R421">
        <v>27</v>
      </c>
      <c r="S421">
        <v>1</v>
      </c>
      <c r="T421">
        <v>0</v>
      </c>
      <c r="U421">
        <v>0</v>
      </c>
      <c r="V421">
        <v>6</v>
      </c>
      <c r="W421">
        <v>5</v>
      </c>
      <c r="X421">
        <v>6</v>
      </c>
      <c r="Y421">
        <v>0</v>
      </c>
      <c r="Z421">
        <v>1</v>
      </c>
      <c r="AA421">
        <v>0</v>
      </c>
      <c r="AB421">
        <v>1741</v>
      </c>
      <c r="AC421">
        <v>1741</v>
      </c>
      <c r="AQ421" t="s">
        <v>3481</v>
      </c>
      <c r="AR421">
        <v>70</v>
      </c>
      <c r="AS421">
        <v>5</v>
      </c>
      <c r="AT421">
        <v>3</v>
      </c>
      <c r="AU421">
        <v>0</v>
      </c>
      <c r="AV421">
        <v>3</v>
      </c>
      <c r="AW421">
        <v>7</v>
      </c>
      <c r="AX421">
        <v>12</v>
      </c>
      <c r="AY421">
        <v>0</v>
      </c>
      <c r="AZ421">
        <v>2</v>
      </c>
      <c r="BA421">
        <v>0</v>
      </c>
      <c r="BB421">
        <v>1176</v>
      </c>
      <c r="BC421">
        <v>5881</v>
      </c>
      <c r="BD421" t="s">
        <v>3480</v>
      </c>
      <c r="BE421">
        <v>5</v>
      </c>
      <c r="BF421">
        <v>0</v>
      </c>
      <c r="BG421">
        <v>0</v>
      </c>
      <c r="BH421">
        <v>0</v>
      </c>
      <c r="BI421">
        <v>4</v>
      </c>
      <c r="BJ421">
        <v>1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163</v>
      </c>
      <c r="CD421">
        <v>18</v>
      </c>
      <c r="CE421">
        <v>292</v>
      </c>
      <c r="CF421">
        <v>23</v>
      </c>
      <c r="CG421">
        <v>11</v>
      </c>
      <c r="CH421">
        <v>6</v>
      </c>
      <c r="CI421">
        <v>22</v>
      </c>
      <c r="CJ421">
        <v>33</v>
      </c>
      <c r="CK421">
        <v>41</v>
      </c>
      <c r="CL421">
        <v>1</v>
      </c>
      <c r="CM421">
        <v>5</v>
      </c>
      <c r="CN421">
        <v>0</v>
      </c>
      <c r="CO421">
        <v>1038.1739130000001</v>
      </c>
      <c r="CP421">
        <v>23878</v>
      </c>
      <c r="CS421" t="s">
        <v>1008</v>
      </c>
      <c r="CT421" t="s">
        <v>1535</v>
      </c>
      <c r="CU421">
        <v>31</v>
      </c>
      <c r="CV421">
        <v>0</v>
      </c>
      <c r="CW421">
        <v>19.871689499999999</v>
      </c>
      <c r="CX421">
        <v>0.74999999799999995</v>
      </c>
    </row>
    <row r="422" spans="1:102" x14ac:dyDescent="0.35">
      <c r="A422" t="s">
        <v>1536</v>
      </c>
      <c r="B422" t="s">
        <v>35</v>
      </c>
      <c r="C422" t="s">
        <v>45</v>
      </c>
      <c r="D422" t="s">
        <v>60</v>
      </c>
      <c r="E422">
        <v>1</v>
      </c>
      <c r="F422" t="s">
        <v>41</v>
      </c>
      <c r="G422" t="s">
        <v>75</v>
      </c>
      <c r="H422">
        <v>2</v>
      </c>
      <c r="I422" t="s">
        <v>60</v>
      </c>
      <c r="J422">
        <v>1</v>
      </c>
      <c r="K422" s="1">
        <v>39957</v>
      </c>
      <c r="L422">
        <v>19.127168950000002</v>
      </c>
      <c r="M422" t="s">
        <v>1537</v>
      </c>
      <c r="N422">
        <v>95808</v>
      </c>
      <c r="O422" t="s">
        <v>1538</v>
      </c>
      <c r="P422" t="s">
        <v>3127</v>
      </c>
      <c r="Q422" t="s">
        <v>3482</v>
      </c>
      <c r="R422">
        <v>1</v>
      </c>
      <c r="S422">
        <v>0</v>
      </c>
      <c r="T422">
        <v>0</v>
      </c>
      <c r="U422">
        <v>0</v>
      </c>
      <c r="V422">
        <v>1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9</v>
      </c>
      <c r="CD422">
        <v>15</v>
      </c>
      <c r="CE422">
        <v>320</v>
      </c>
      <c r="CF422">
        <v>33</v>
      </c>
      <c r="CG422">
        <v>23</v>
      </c>
      <c r="CH422">
        <v>0</v>
      </c>
      <c r="CI422">
        <v>90</v>
      </c>
      <c r="CJ422">
        <v>116</v>
      </c>
      <c r="CK422">
        <v>2</v>
      </c>
      <c r="CL422">
        <v>0</v>
      </c>
      <c r="CM422">
        <v>0</v>
      </c>
      <c r="CN422">
        <v>0</v>
      </c>
      <c r="CO422">
        <v>625.60606059999998</v>
      </c>
      <c r="CP422">
        <v>20645</v>
      </c>
    </row>
    <row r="423" spans="1:102" x14ac:dyDescent="0.35">
      <c r="A423" t="s">
        <v>1539</v>
      </c>
      <c r="B423" t="s">
        <v>58</v>
      </c>
      <c r="C423" t="s">
        <v>179</v>
      </c>
      <c r="D423" t="s">
        <v>60</v>
      </c>
      <c r="E423">
        <v>2</v>
      </c>
      <c r="F423" t="s">
        <v>174</v>
      </c>
      <c r="G423" t="s">
        <v>277</v>
      </c>
      <c r="H423">
        <v>1</v>
      </c>
      <c r="I423" t="s">
        <v>60</v>
      </c>
      <c r="J423">
        <v>1</v>
      </c>
      <c r="K423" s="1">
        <v>36281</v>
      </c>
      <c r="L423">
        <v>19.12990868</v>
      </c>
      <c r="M423" t="s">
        <v>1540</v>
      </c>
      <c r="N423">
        <v>10380</v>
      </c>
      <c r="O423" t="s">
        <v>1541</v>
      </c>
      <c r="P423" t="s">
        <v>3128</v>
      </c>
      <c r="Q423" t="s">
        <v>3482</v>
      </c>
      <c r="R423">
        <v>31</v>
      </c>
      <c r="S423">
        <v>0</v>
      </c>
      <c r="T423">
        <v>0</v>
      </c>
      <c r="U423">
        <v>0</v>
      </c>
      <c r="V423">
        <v>12</v>
      </c>
      <c r="W423">
        <v>4</v>
      </c>
      <c r="X423">
        <v>6</v>
      </c>
      <c r="Y423">
        <v>0</v>
      </c>
      <c r="Z423">
        <v>0</v>
      </c>
      <c r="AA423">
        <v>0</v>
      </c>
      <c r="AB423">
        <v>0</v>
      </c>
      <c r="AC423">
        <v>1997</v>
      </c>
      <c r="CD423">
        <v>13</v>
      </c>
      <c r="CE423">
        <v>286</v>
      </c>
      <c r="CF423">
        <v>8</v>
      </c>
      <c r="CG423">
        <v>2</v>
      </c>
      <c r="CH423">
        <v>3</v>
      </c>
      <c r="CI423">
        <v>24</v>
      </c>
      <c r="CJ423">
        <v>20</v>
      </c>
      <c r="CK423">
        <v>44</v>
      </c>
      <c r="CL423">
        <v>3</v>
      </c>
      <c r="CM423">
        <v>3</v>
      </c>
      <c r="CN423">
        <v>0</v>
      </c>
      <c r="CO423">
        <v>3000.125</v>
      </c>
      <c r="CP423">
        <v>24001</v>
      </c>
    </row>
    <row r="424" spans="1:102" x14ac:dyDescent="0.35">
      <c r="A424" t="s">
        <v>1542</v>
      </c>
      <c r="B424" t="s">
        <v>262</v>
      </c>
      <c r="C424" t="s">
        <v>45</v>
      </c>
      <c r="D424" t="s">
        <v>113</v>
      </c>
      <c r="E424">
        <v>17</v>
      </c>
      <c r="F424" t="s">
        <v>113</v>
      </c>
      <c r="G424" t="s">
        <v>277</v>
      </c>
      <c r="H424">
        <v>1</v>
      </c>
      <c r="I424" t="s">
        <v>96</v>
      </c>
      <c r="J424">
        <v>1</v>
      </c>
      <c r="K424" s="1">
        <v>43758</v>
      </c>
      <c r="L424">
        <v>19.12990868</v>
      </c>
      <c r="M424" t="s">
        <v>1543</v>
      </c>
      <c r="N424">
        <v>507700</v>
      </c>
      <c r="O424" t="s">
        <v>1544</v>
      </c>
      <c r="P424" t="s">
        <v>3129</v>
      </c>
      <c r="Q424" t="s">
        <v>3482</v>
      </c>
      <c r="R424">
        <v>47</v>
      </c>
      <c r="S424">
        <v>1</v>
      </c>
      <c r="T424">
        <v>2</v>
      </c>
      <c r="U424">
        <v>0</v>
      </c>
      <c r="V424">
        <v>11</v>
      </c>
      <c r="W424">
        <v>9</v>
      </c>
      <c r="X424">
        <v>14</v>
      </c>
      <c r="Y424">
        <v>0</v>
      </c>
      <c r="Z424">
        <v>0</v>
      </c>
      <c r="AA424">
        <v>0</v>
      </c>
      <c r="AB424">
        <v>3307</v>
      </c>
      <c r="AC424">
        <v>3307</v>
      </c>
      <c r="CD424">
        <v>11</v>
      </c>
      <c r="CE424">
        <v>139</v>
      </c>
      <c r="CF424">
        <v>4</v>
      </c>
      <c r="CG424">
        <v>18</v>
      </c>
      <c r="CH424">
        <v>1</v>
      </c>
      <c r="CI424">
        <v>34</v>
      </c>
      <c r="CJ424">
        <v>20</v>
      </c>
      <c r="CK424">
        <v>30</v>
      </c>
      <c r="CL424">
        <v>1</v>
      </c>
      <c r="CM424">
        <v>1</v>
      </c>
      <c r="CN424">
        <v>0</v>
      </c>
      <c r="CO424">
        <v>2475.25</v>
      </c>
      <c r="CP424">
        <v>9901</v>
      </c>
    </row>
    <row r="425" spans="1:102" x14ac:dyDescent="0.35">
      <c r="A425" t="s">
        <v>1545</v>
      </c>
      <c r="B425" t="s">
        <v>58</v>
      </c>
      <c r="C425" t="s">
        <v>45</v>
      </c>
      <c r="D425" t="s">
        <v>361</v>
      </c>
      <c r="E425">
        <v>3</v>
      </c>
      <c r="F425" t="s">
        <v>174</v>
      </c>
      <c r="G425" t="s">
        <v>98</v>
      </c>
      <c r="H425">
        <v>0</v>
      </c>
      <c r="I425" t="s">
        <v>361</v>
      </c>
      <c r="J425">
        <v>0</v>
      </c>
      <c r="K425" s="1">
        <v>35781</v>
      </c>
      <c r="L425">
        <v>19.132648400000001</v>
      </c>
      <c r="M425" t="s">
        <v>1546</v>
      </c>
      <c r="N425">
        <v>13457</v>
      </c>
      <c r="O425" t="s">
        <v>1547</v>
      </c>
      <c r="P425" t="s">
        <v>3130</v>
      </c>
      <c r="Q425" t="s">
        <v>3482</v>
      </c>
      <c r="R425">
        <v>45</v>
      </c>
      <c r="S425">
        <v>0</v>
      </c>
      <c r="T425">
        <v>0</v>
      </c>
      <c r="U425">
        <v>0</v>
      </c>
      <c r="V425">
        <v>10</v>
      </c>
      <c r="W425">
        <v>9</v>
      </c>
      <c r="X425">
        <v>5</v>
      </c>
      <c r="Y425">
        <v>0</v>
      </c>
      <c r="Z425">
        <v>0</v>
      </c>
      <c r="AA425">
        <v>0</v>
      </c>
      <c r="AB425">
        <v>0</v>
      </c>
      <c r="AC425">
        <v>3105</v>
      </c>
      <c r="CD425">
        <v>9</v>
      </c>
      <c r="CE425">
        <v>560</v>
      </c>
      <c r="CF425">
        <v>27</v>
      </c>
      <c r="CG425">
        <v>6</v>
      </c>
      <c r="CH425">
        <v>2</v>
      </c>
      <c r="CI425">
        <v>21</v>
      </c>
      <c r="CJ425">
        <v>27</v>
      </c>
      <c r="CK425">
        <v>59</v>
      </c>
      <c r="CL425">
        <v>2</v>
      </c>
      <c r="CM425">
        <v>2</v>
      </c>
      <c r="CN425">
        <v>0</v>
      </c>
      <c r="CO425">
        <v>1783.3703700000001</v>
      </c>
      <c r="CP425">
        <v>48151</v>
      </c>
    </row>
    <row r="426" spans="1:102" x14ac:dyDescent="0.35">
      <c r="A426" t="s">
        <v>1548</v>
      </c>
      <c r="B426" t="s">
        <v>178</v>
      </c>
      <c r="C426" t="s">
        <v>45</v>
      </c>
      <c r="D426" t="s">
        <v>38</v>
      </c>
      <c r="E426">
        <v>1</v>
      </c>
      <c r="F426" t="s">
        <v>115</v>
      </c>
      <c r="G426" t="s">
        <v>215</v>
      </c>
      <c r="H426">
        <v>1</v>
      </c>
      <c r="I426" t="s">
        <v>38</v>
      </c>
      <c r="J426">
        <v>3</v>
      </c>
      <c r="K426" s="1">
        <v>41999</v>
      </c>
      <c r="L426">
        <v>19.135388129999999</v>
      </c>
      <c r="M426" t="s">
        <v>1549</v>
      </c>
      <c r="N426">
        <v>227185</v>
      </c>
      <c r="O426" t="s">
        <v>1550</v>
      </c>
      <c r="P426" t="s">
        <v>3131</v>
      </c>
      <c r="Q426" t="s">
        <v>3482</v>
      </c>
      <c r="R426">
        <v>1</v>
      </c>
      <c r="S426">
        <v>0</v>
      </c>
      <c r="T426">
        <v>0</v>
      </c>
      <c r="U426">
        <v>0</v>
      </c>
      <c r="V426">
        <v>1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3</v>
      </c>
      <c r="CD426">
        <v>11</v>
      </c>
      <c r="CE426">
        <v>298</v>
      </c>
      <c r="CF426">
        <v>17</v>
      </c>
      <c r="CG426">
        <v>18</v>
      </c>
      <c r="CH426">
        <v>3</v>
      </c>
      <c r="CI426">
        <v>15</v>
      </c>
      <c r="CJ426">
        <v>18</v>
      </c>
      <c r="CK426">
        <v>32</v>
      </c>
      <c r="CL426">
        <v>0</v>
      </c>
      <c r="CM426">
        <v>0</v>
      </c>
      <c r="CN426">
        <v>0</v>
      </c>
      <c r="CO426">
        <v>1495.3529410000001</v>
      </c>
      <c r="CP426">
        <v>25421</v>
      </c>
    </row>
    <row r="427" spans="1:102" x14ac:dyDescent="0.35">
      <c r="A427" t="s">
        <v>1551</v>
      </c>
      <c r="B427" t="s">
        <v>102</v>
      </c>
      <c r="C427" t="s">
        <v>189</v>
      </c>
      <c r="D427" t="s">
        <v>80</v>
      </c>
      <c r="E427">
        <v>8</v>
      </c>
      <c r="F427" t="s">
        <v>170</v>
      </c>
      <c r="G427" t="s">
        <v>114</v>
      </c>
      <c r="H427">
        <v>2</v>
      </c>
      <c r="I427" t="s">
        <v>80</v>
      </c>
      <c r="J427">
        <v>0</v>
      </c>
      <c r="K427" s="1">
        <v>43037</v>
      </c>
      <c r="L427">
        <v>19.13812785</v>
      </c>
      <c r="M427" t="s">
        <v>1552</v>
      </c>
      <c r="N427">
        <v>399369</v>
      </c>
      <c r="O427" t="s">
        <v>1553</v>
      </c>
      <c r="P427" t="s">
        <v>3132</v>
      </c>
      <c r="Q427" t="s">
        <v>3482</v>
      </c>
      <c r="R427">
        <v>8</v>
      </c>
      <c r="S427">
        <v>0</v>
      </c>
      <c r="T427">
        <v>0</v>
      </c>
      <c r="U427">
        <v>0</v>
      </c>
      <c r="V427">
        <v>7</v>
      </c>
      <c r="W427">
        <v>1</v>
      </c>
      <c r="X427">
        <v>1</v>
      </c>
      <c r="Y427">
        <v>0</v>
      </c>
      <c r="Z427">
        <v>0</v>
      </c>
      <c r="AA427">
        <v>0</v>
      </c>
      <c r="AB427">
        <v>0</v>
      </c>
      <c r="AC427">
        <v>192</v>
      </c>
      <c r="CD427">
        <v>11</v>
      </c>
      <c r="CE427">
        <v>110</v>
      </c>
      <c r="CF427">
        <v>3</v>
      </c>
      <c r="CG427">
        <v>5</v>
      </c>
      <c r="CH427">
        <v>0</v>
      </c>
      <c r="CI427">
        <v>16</v>
      </c>
      <c r="CJ427">
        <v>13</v>
      </c>
      <c r="CK427">
        <v>26</v>
      </c>
      <c r="CL427">
        <v>0</v>
      </c>
      <c r="CM427">
        <v>0</v>
      </c>
      <c r="CN427">
        <v>0</v>
      </c>
      <c r="CO427">
        <v>2820</v>
      </c>
      <c r="CP427">
        <v>8460</v>
      </c>
    </row>
    <row r="428" spans="1:102" x14ac:dyDescent="0.35">
      <c r="A428" t="s">
        <v>1554</v>
      </c>
      <c r="B428" t="s">
        <v>246</v>
      </c>
      <c r="C428" t="s">
        <v>45</v>
      </c>
      <c r="D428" t="s">
        <v>170</v>
      </c>
      <c r="E428">
        <v>1</v>
      </c>
      <c r="F428" t="s">
        <v>170</v>
      </c>
      <c r="G428" t="s">
        <v>132</v>
      </c>
      <c r="H428">
        <v>3</v>
      </c>
      <c r="I428" t="s">
        <v>109</v>
      </c>
      <c r="J428">
        <v>4</v>
      </c>
      <c r="K428" s="1">
        <v>34790</v>
      </c>
      <c r="L428">
        <v>19.14360731</v>
      </c>
      <c r="M428" t="s">
        <v>1555</v>
      </c>
      <c r="N428">
        <v>223990</v>
      </c>
      <c r="O428" t="s">
        <v>1556</v>
      </c>
      <c r="P428" t="s">
        <v>3133</v>
      </c>
      <c r="Q428" t="s">
        <v>3482</v>
      </c>
      <c r="R428">
        <v>2</v>
      </c>
      <c r="S428">
        <v>0</v>
      </c>
      <c r="T428">
        <v>0</v>
      </c>
      <c r="U428">
        <v>0</v>
      </c>
      <c r="V428">
        <v>2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29</v>
      </c>
      <c r="CD428">
        <v>2</v>
      </c>
      <c r="CE428">
        <v>3</v>
      </c>
      <c r="CF428">
        <v>0</v>
      </c>
      <c r="CG428">
        <v>0</v>
      </c>
      <c r="CH428">
        <v>0</v>
      </c>
      <c r="CI428">
        <v>3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40</v>
      </c>
    </row>
    <row r="429" spans="1:102" x14ac:dyDescent="0.35">
      <c r="A429" t="s">
        <v>1557</v>
      </c>
      <c r="B429" t="s">
        <v>178</v>
      </c>
      <c r="C429" t="s">
        <v>45</v>
      </c>
      <c r="D429" t="s">
        <v>113</v>
      </c>
      <c r="E429">
        <v>7</v>
      </c>
      <c r="F429" t="s">
        <v>113</v>
      </c>
      <c r="G429" t="s">
        <v>1106</v>
      </c>
      <c r="H429">
        <v>7</v>
      </c>
      <c r="I429" t="s">
        <v>1558</v>
      </c>
      <c r="J429">
        <v>0</v>
      </c>
      <c r="K429" s="1">
        <v>35728</v>
      </c>
      <c r="L429">
        <v>19.14360731</v>
      </c>
      <c r="M429" t="s">
        <v>1559</v>
      </c>
      <c r="N429">
        <v>7913</v>
      </c>
      <c r="O429" t="s">
        <v>1560</v>
      </c>
      <c r="P429" t="s">
        <v>3134</v>
      </c>
      <c r="Q429" t="s">
        <v>3482</v>
      </c>
      <c r="R429">
        <v>49</v>
      </c>
      <c r="S429">
        <v>0</v>
      </c>
      <c r="T429">
        <v>0</v>
      </c>
      <c r="U429">
        <v>1</v>
      </c>
      <c r="V429">
        <v>11</v>
      </c>
      <c r="W429">
        <v>12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3282</v>
      </c>
      <c r="CD429">
        <v>15</v>
      </c>
      <c r="CE429">
        <v>305</v>
      </c>
      <c r="CF429">
        <v>3</v>
      </c>
      <c r="CG429">
        <v>4</v>
      </c>
      <c r="CH429">
        <v>3</v>
      </c>
      <c r="CI429">
        <v>29</v>
      </c>
      <c r="CJ429">
        <v>38</v>
      </c>
      <c r="CK429">
        <v>23</v>
      </c>
      <c r="CL429">
        <v>0</v>
      </c>
      <c r="CM429">
        <v>1</v>
      </c>
      <c r="CN429">
        <v>0</v>
      </c>
      <c r="CO429">
        <v>8147.6666670000004</v>
      </c>
      <c r="CP429">
        <v>24443</v>
      </c>
    </row>
    <row r="430" spans="1:102" x14ac:dyDescent="0.35">
      <c r="A430" t="s">
        <v>1561</v>
      </c>
      <c r="B430" t="s">
        <v>102</v>
      </c>
      <c r="C430" t="s">
        <v>513</v>
      </c>
      <c r="D430" t="s">
        <v>109</v>
      </c>
      <c r="E430">
        <v>2</v>
      </c>
      <c r="F430" t="s">
        <v>46</v>
      </c>
      <c r="G430" t="s">
        <v>199</v>
      </c>
      <c r="H430">
        <v>5</v>
      </c>
      <c r="I430" t="s">
        <v>109</v>
      </c>
      <c r="J430">
        <v>0</v>
      </c>
      <c r="K430" s="1">
        <v>35903</v>
      </c>
      <c r="L430">
        <v>19.14360731</v>
      </c>
      <c r="M430" t="s">
        <v>1562</v>
      </c>
      <c r="N430">
        <v>11671</v>
      </c>
      <c r="O430" t="s">
        <v>1563</v>
      </c>
      <c r="P430" t="s">
        <v>3135</v>
      </c>
      <c r="Q430" t="s">
        <v>3482</v>
      </c>
      <c r="R430">
        <v>95</v>
      </c>
      <c r="S430">
        <v>12</v>
      </c>
      <c r="T430">
        <v>2</v>
      </c>
      <c r="U430">
        <v>1</v>
      </c>
      <c r="V430">
        <v>18</v>
      </c>
      <c r="W430">
        <v>12</v>
      </c>
      <c r="X430">
        <v>11</v>
      </c>
      <c r="Y430">
        <v>0</v>
      </c>
      <c r="Z430">
        <v>0</v>
      </c>
      <c r="AA430">
        <v>0</v>
      </c>
      <c r="AB430">
        <v>589</v>
      </c>
      <c r="AC430">
        <v>7064</v>
      </c>
      <c r="CD430">
        <v>5</v>
      </c>
      <c r="CE430">
        <v>271</v>
      </c>
      <c r="CF430">
        <v>39</v>
      </c>
      <c r="CG430">
        <v>4</v>
      </c>
      <c r="CH430">
        <v>1</v>
      </c>
      <c r="CI430">
        <v>38</v>
      </c>
      <c r="CJ430">
        <v>39</v>
      </c>
      <c r="CK430">
        <v>31</v>
      </c>
      <c r="CL430">
        <v>0</v>
      </c>
      <c r="CM430">
        <v>0</v>
      </c>
      <c r="CN430">
        <v>0</v>
      </c>
      <c r="CO430">
        <v>534.56410259999996</v>
      </c>
      <c r="CP430">
        <v>20848</v>
      </c>
    </row>
    <row r="431" spans="1:102" x14ac:dyDescent="0.35">
      <c r="A431" t="s">
        <v>1564</v>
      </c>
      <c r="B431" t="s">
        <v>40</v>
      </c>
      <c r="C431" t="s">
        <v>36</v>
      </c>
      <c r="D431" t="s">
        <v>60</v>
      </c>
      <c r="E431">
        <v>1</v>
      </c>
      <c r="F431" t="s">
        <v>60</v>
      </c>
      <c r="G431" t="s">
        <v>127</v>
      </c>
      <c r="H431">
        <v>2</v>
      </c>
      <c r="I431" t="s">
        <v>174</v>
      </c>
      <c r="J431">
        <v>2</v>
      </c>
      <c r="K431" s="1">
        <v>36648</v>
      </c>
      <c r="L431">
        <v>19.149086759999999</v>
      </c>
      <c r="M431" t="s">
        <v>1565</v>
      </c>
      <c r="N431">
        <v>12630</v>
      </c>
      <c r="O431" t="s">
        <v>1566</v>
      </c>
      <c r="P431" t="s">
        <v>3136</v>
      </c>
      <c r="Q431" t="s">
        <v>3482</v>
      </c>
      <c r="R431">
        <v>1</v>
      </c>
      <c r="S431">
        <v>0</v>
      </c>
      <c r="T431">
        <v>0</v>
      </c>
      <c r="U431">
        <v>0</v>
      </c>
      <c r="V431">
        <v>1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2</v>
      </c>
      <c r="CD431">
        <v>5</v>
      </c>
      <c r="CE431">
        <v>52</v>
      </c>
      <c r="CF431">
        <v>2</v>
      </c>
      <c r="CG431">
        <v>2</v>
      </c>
      <c r="CH431">
        <v>0</v>
      </c>
      <c r="CI431">
        <v>28</v>
      </c>
      <c r="CJ431">
        <v>14</v>
      </c>
      <c r="CK431">
        <v>2</v>
      </c>
      <c r="CL431">
        <v>0</v>
      </c>
      <c r="CM431">
        <v>1</v>
      </c>
      <c r="CN431">
        <v>1</v>
      </c>
      <c r="CO431">
        <v>1208</v>
      </c>
      <c r="CP431">
        <v>2416</v>
      </c>
    </row>
    <row r="432" spans="1:102" x14ac:dyDescent="0.35">
      <c r="A432" t="s">
        <v>1567</v>
      </c>
      <c r="B432" t="s">
        <v>262</v>
      </c>
      <c r="C432" t="s">
        <v>45</v>
      </c>
      <c r="D432" t="s">
        <v>60</v>
      </c>
      <c r="E432">
        <v>1</v>
      </c>
      <c r="F432" t="s">
        <v>41</v>
      </c>
      <c r="G432" t="s">
        <v>75</v>
      </c>
      <c r="H432">
        <v>2</v>
      </c>
      <c r="I432" t="s">
        <v>60</v>
      </c>
      <c r="J432">
        <v>1</v>
      </c>
      <c r="K432" s="1">
        <v>39957</v>
      </c>
      <c r="L432">
        <v>19.154566209999999</v>
      </c>
      <c r="M432" t="s">
        <v>1568</v>
      </c>
      <c r="N432">
        <v>90964</v>
      </c>
      <c r="O432" t="s">
        <v>1569</v>
      </c>
      <c r="P432" t="s">
        <v>3137</v>
      </c>
      <c r="Q432" t="s">
        <v>3482</v>
      </c>
      <c r="R432">
        <v>61</v>
      </c>
      <c r="S432">
        <v>0</v>
      </c>
      <c r="T432">
        <v>5</v>
      </c>
      <c r="U432">
        <v>0</v>
      </c>
      <c r="V432">
        <v>7</v>
      </c>
      <c r="W432">
        <v>9</v>
      </c>
      <c r="X432">
        <v>10</v>
      </c>
      <c r="Y432">
        <v>1</v>
      </c>
      <c r="Z432">
        <v>0</v>
      </c>
      <c r="AA432">
        <v>0</v>
      </c>
      <c r="AB432">
        <v>0</v>
      </c>
      <c r="AC432">
        <v>4769</v>
      </c>
      <c r="CD432">
        <v>8</v>
      </c>
      <c r="CE432">
        <v>379</v>
      </c>
      <c r="CF432">
        <v>9</v>
      </c>
      <c r="CG432">
        <v>29</v>
      </c>
      <c r="CH432">
        <v>1</v>
      </c>
      <c r="CI432">
        <v>22</v>
      </c>
      <c r="CJ432">
        <v>45</v>
      </c>
      <c r="CK432">
        <v>63</v>
      </c>
      <c r="CL432">
        <v>3</v>
      </c>
      <c r="CM432">
        <v>1</v>
      </c>
      <c r="CN432">
        <v>0</v>
      </c>
      <c r="CO432">
        <v>3489.7777780000001</v>
      </c>
      <c r="CP432">
        <v>31408</v>
      </c>
    </row>
    <row r="433" spans="1:102" x14ac:dyDescent="0.35">
      <c r="A433" t="s">
        <v>1570</v>
      </c>
      <c r="B433" t="s">
        <v>85</v>
      </c>
      <c r="C433" t="s">
        <v>45</v>
      </c>
      <c r="D433" t="s">
        <v>80</v>
      </c>
      <c r="E433">
        <v>9</v>
      </c>
      <c r="F433" t="s">
        <v>87</v>
      </c>
      <c r="G433" t="s">
        <v>54</v>
      </c>
      <c r="H433">
        <v>1</v>
      </c>
      <c r="I433" t="s">
        <v>80</v>
      </c>
      <c r="J433">
        <v>0</v>
      </c>
      <c r="K433" s="1">
        <v>37247</v>
      </c>
      <c r="L433">
        <v>19.154566209999999</v>
      </c>
      <c r="M433" t="s">
        <v>1571</v>
      </c>
      <c r="N433">
        <v>3616</v>
      </c>
      <c r="O433" t="s">
        <v>1572</v>
      </c>
      <c r="P433" t="s">
        <v>3138</v>
      </c>
      <c r="Q433" t="s">
        <v>3482</v>
      </c>
      <c r="R433">
        <v>13</v>
      </c>
      <c r="S433">
        <v>3</v>
      </c>
      <c r="T433">
        <v>0</v>
      </c>
      <c r="U433">
        <v>0</v>
      </c>
      <c r="V433">
        <v>10</v>
      </c>
      <c r="W433">
        <v>1</v>
      </c>
      <c r="X433">
        <v>0</v>
      </c>
      <c r="Y433">
        <v>0</v>
      </c>
      <c r="Z433">
        <v>0</v>
      </c>
      <c r="AA433">
        <v>0</v>
      </c>
      <c r="AB433">
        <v>121</v>
      </c>
      <c r="AC433">
        <v>363</v>
      </c>
      <c r="CD433">
        <v>10</v>
      </c>
      <c r="CE433">
        <v>251</v>
      </c>
      <c r="CF433">
        <v>43</v>
      </c>
      <c r="CG433">
        <v>10</v>
      </c>
      <c r="CH433">
        <v>0</v>
      </c>
      <c r="CI433">
        <v>93</v>
      </c>
      <c r="CJ433">
        <v>88</v>
      </c>
      <c r="CK433">
        <v>17</v>
      </c>
      <c r="CL433">
        <v>1</v>
      </c>
      <c r="CM433">
        <v>1</v>
      </c>
      <c r="CN433">
        <v>3</v>
      </c>
      <c r="CO433">
        <v>324.74418600000001</v>
      </c>
      <c r="CP433">
        <v>13964</v>
      </c>
    </row>
    <row r="434" spans="1:102" x14ac:dyDescent="0.35">
      <c r="A434" t="s">
        <v>1573</v>
      </c>
      <c r="B434" t="s">
        <v>168</v>
      </c>
      <c r="C434" t="s">
        <v>45</v>
      </c>
      <c r="D434" t="s">
        <v>81</v>
      </c>
      <c r="E434">
        <v>4</v>
      </c>
      <c r="F434" t="s">
        <v>113</v>
      </c>
      <c r="G434" t="s">
        <v>1574</v>
      </c>
      <c r="H434">
        <v>7</v>
      </c>
      <c r="I434" t="s">
        <v>81</v>
      </c>
      <c r="J434">
        <v>1</v>
      </c>
      <c r="K434" s="1">
        <v>40509</v>
      </c>
      <c r="L434">
        <v>19.160045660000002</v>
      </c>
      <c r="M434" t="s">
        <v>1575</v>
      </c>
      <c r="N434">
        <v>121391</v>
      </c>
      <c r="O434" t="s">
        <v>1576</v>
      </c>
      <c r="P434" t="s">
        <v>3139</v>
      </c>
      <c r="Q434" t="s">
        <v>3482</v>
      </c>
      <c r="R434">
        <v>6</v>
      </c>
      <c r="S434">
        <v>0</v>
      </c>
      <c r="T434">
        <v>1</v>
      </c>
      <c r="U434">
        <v>0</v>
      </c>
      <c r="V434">
        <v>6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160</v>
      </c>
      <c r="CD434">
        <v>17</v>
      </c>
      <c r="CE434">
        <v>406</v>
      </c>
      <c r="CF434">
        <v>70</v>
      </c>
      <c r="CG434">
        <v>65</v>
      </c>
      <c r="CH434">
        <v>0</v>
      </c>
      <c r="CI434">
        <v>71</v>
      </c>
      <c r="CJ434">
        <v>84</v>
      </c>
      <c r="CK434">
        <v>29</v>
      </c>
      <c r="CL434">
        <v>0</v>
      </c>
      <c r="CM434">
        <v>0</v>
      </c>
      <c r="CN434">
        <v>12</v>
      </c>
      <c r="CO434">
        <v>437.75714290000002</v>
      </c>
      <c r="CP434">
        <v>30643</v>
      </c>
    </row>
    <row r="435" spans="1:102" x14ac:dyDescent="0.35">
      <c r="A435" t="s">
        <v>1577</v>
      </c>
      <c r="B435" t="s">
        <v>262</v>
      </c>
      <c r="C435" t="s">
        <v>1578</v>
      </c>
      <c r="D435" t="s">
        <v>80</v>
      </c>
      <c r="E435">
        <v>2</v>
      </c>
      <c r="F435" t="s">
        <v>41</v>
      </c>
      <c r="G435" t="s">
        <v>251</v>
      </c>
      <c r="H435">
        <v>1</v>
      </c>
      <c r="I435" t="s">
        <v>80</v>
      </c>
      <c r="J435">
        <v>2</v>
      </c>
      <c r="K435" s="1">
        <v>42140</v>
      </c>
      <c r="L435">
        <v>19.16278539</v>
      </c>
      <c r="M435" t="s">
        <v>1579</v>
      </c>
      <c r="N435">
        <v>208244</v>
      </c>
      <c r="O435" t="s">
        <v>1580</v>
      </c>
      <c r="P435" t="s">
        <v>3140</v>
      </c>
      <c r="Q435" t="s">
        <v>3482</v>
      </c>
      <c r="R435">
        <v>20</v>
      </c>
      <c r="S435">
        <v>0</v>
      </c>
      <c r="T435">
        <v>1</v>
      </c>
      <c r="U435">
        <v>0</v>
      </c>
      <c r="V435">
        <v>1</v>
      </c>
      <c r="W435">
        <v>6</v>
      </c>
      <c r="X435">
        <v>3</v>
      </c>
      <c r="Y435">
        <v>0</v>
      </c>
      <c r="Z435">
        <v>0</v>
      </c>
      <c r="AA435">
        <v>0</v>
      </c>
      <c r="AB435">
        <v>0</v>
      </c>
      <c r="AC435">
        <v>1644</v>
      </c>
      <c r="CD435">
        <v>7</v>
      </c>
      <c r="CE435">
        <v>127</v>
      </c>
      <c r="CF435">
        <v>6</v>
      </c>
      <c r="CG435">
        <v>6</v>
      </c>
      <c r="CH435">
        <v>0</v>
      </c>
      <c r="CI435">
        <v>26</v>
      </c>
      <c r="CJ435">
        <v>22</v>
      </c>
      <c r="CK435">
        <v>19</v>
      </c>
      <c r="CL435">
        <v>2</v>
      </c>
      <c r="CM435">
        <v>0</v>
      </c>
      <c r="CN435">
        <v>0</v>
      </c>
      <c r="CO435">
        <v>1521.333333</v>
      </c>
      <c r="CP435">
        <v>9128</v>
      </c>
      <c r="CS435" t="s">
        <v>1578</v>
      </c>
      <c r="CT435" t="s">
        <v>1581</v>
      </c>
      <c r="CU435">
        <v>2</v>
      </c>
      <c r="CV435">
        <v>0</v>
      </c>
      <c r="CW435">
        <v>25.568493149999998</v>
      </c>
      <c r="CX435">
        <v>6.4057077610000004</v>
      </c>
    </row>
    <row r="436" spans="1:102" x14ac:dyDescent="0.35">
      <c r="A436" t="s">
        <v>1582</v>
      </c>
      <c r="B436" t="s">
        <v>35</v>
      </c>
      <c r="C436" t="s">
        <v>45</v>
      </c>
      <c r="D436" t="s">
        <v>37</v>
      </c>
      <c r="E436">
        <v>3</v>
      </c>
      <c r="F436" t="s">
        <v>37</v>
      </c>
      <c r="G436" t="s">
        <v>39</v>
      </c>
      <c r="H436">
        <v>0</v>
      </c>
      <c r="I436" t="s">
        <v>68</v>
      </c>
      <c r="J436">
        <v>1</v>
      </c>
      <c r="K436" s="1">
        <v>39810</v>
      </c>
      <c r="L436">
        <v>19.16278539</v>
      </c>
      <c r="M436" t="s">
        <v>1583</v>
      </c>
      <c r="N436">
        <v>65692</v>
      </c>
      <c r="O436" t="s">
        <v>1584</v>
      </c>
      <c r="P436" t="s">
        <v>3141</v>
      </c>
      <c r="Q436" t="s">
        <v>3482</v>
      </c>
      <c r="R436">
        <v>3</v>
      </c>
      <c r="S436">
        <v>0</v>
      </c>
      <c r="T436">
        <v>0</v>
      </c>
      <c r="U436">
        <v>0</v>
      </c>
      <c r="V436">
        <v>3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42</v>
      </c>
      <c r="CD436">
        <v>18</v>
      </c>
      <c r="CE436">
        <v>283</v>
      </c>
      <c r="CF436">
        <v>34</v>
      </c>
      <c r="CG436">
        <v>25</v>
      </c>
      <c r="CH436">
        <v>0</v>
      </c>
      <c r="CI436">
        <v>110</v>
      </c>
      <c r="CJ436">
        <v>88</v>
      </c>
      <c r="CK436">
        <v>11</v>
      </c>
      <c r="CL436">
        <v>1</v>
      </c>
      <c r="CM436">
        <v>0</v>
      </c>
      <c r="CN436">
        <v>0</v>
      </c>
      <c r="CO436">
        <v>461.8823529</v>
      </c>
      <c r="CP436">
        <v>15704</v>
      </c>
    </row>
    <row r="437" spans="1:102" x14ac:dyDescent="0.35">
      <c r="A437" t="s">
        <v>1585</v>
      </c>
      <c r="B437" t="s">
        <v>102</v>
      </c>
      <c r="C437" t="s">
        <v>36</v>
      </c>
      <c r="D437" t="s">
        <v>73</v>
      </c>
      <c r="E437">
        <v>1</v>
      </c>
      <c r="F437" t="s">
        <v>74</v>
      </c>
      <c r="G437" t="s">
        <v>75</v>
      </c>
      <c r="H437">
        <v>2</v>
      </c>
      <c r="I437" t="s">
        <v>73</v>
      </c>
      <c r="J437">
        <v>1</v>
      </c>
      <c r="K437" s="1">
        <v>44521</v>
      </c>
      <c r="L437">
        <v>19.174885840000002</v>
      </c>
      <c r="M437" t="s">
        <v>1586</v>
      </c>
      <c r="N437">
        <v>592474</v>
      </c>
      <c r="O437" t="s">
        <v>1587</v>
      </c>
      <c r="P437" t="s">
        <v>3142</v>
      </c>
      <c r="Q437" t="s">
        <v>3482</v>
      </c>
      <c r="R437">
        <v>1</v>
      </c>
      <c r="S437">
        <v>0</v>
      </c>
      <c r="T437">
        <v>0</v>
      </c>
      <c r="U437">
        <v>0</v>
      </c>
      <c r="V437">
        <v>1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3</v>
      </c>
      <c r="CD437">
        <v>8</v>
      </c>
      <c r="CE437">
        <v>60</v>
      </c>
      <c r="CF437">
        <v>5</v>
      </c>
      <c r="CG437">
        <v>8</v>
      </c>
      <c r="CH437">
        <v>0</v>
      </c>
      <c r="CI437">
        <v>22</v>
      </c>
      <c r="CJ437">
        <v>11</v>
      </c>
      <c r="CK437">
        <v>7</v>
      </c>
      <c r="CL437">
        <v>0</v>
      </c>
      <c r="CM437">
        <v>0</v>
      </c>
      <c r="CN437">
        <v>0</v>
      </c>
      <c r="CO437">
        <v>763.4</v>
      </c>
      <c r="CP437">
        <v>3817</v>
      </c>
    </row>
    <row r="438" spans="1:102" x14ac:dyDescent="0.35">
      <c r="A438" t="s">
        <v>1588</v>
      </c>
      <c r="B438" t="s">
        <v>102</v>
      </c>
      <c r="C438" t="s">
        <v>394</v>
      </c>
      <c r="D438" t="s">
        <v>198</v>
      </c>
      <c r="E438">
        <v>2</v>
      </c>
      <c r="F438" t="s">
        <v>198</v>
      </c>
      <c r="G438" t="s">
        <v>75</v>
      </c>
      <c r="H438">
        <v>2</v>
      </c>
      <c r="I438" t="s">
        <v>163</v>
      </c>
      <c r="J438">
        <v>1</v>
      </c>
      <c r="K438" s="1">
        <v>36628</v>
      </c>
      <c r="L438">
        <v>19.183105019999999</v>
      </c>
      <c r="M438" t="s">
        <v>1589</v>
      </c>
      <c r="N438">
        <v>4291</v>
      </c>
      <c r="O438" t="s">
        <v>1590</v>
      </c>
      <c r="P438" t="s">
        <v>3143</v>
      </c>
      <c r="Q438" t="s">
        <v>3482</v>
      </c>
      <c r="R438">
        <v>55</v>
      </c>
      <c r="S438">
        <v>6</v>
      </c>
      <c r="T438">
        <v>0</v>
      </c>
      <c r="U438">
        <v>0</v>
      </c>
      <c r="V438">
        <v>13</v>
      </c>
      <c r="W438">
        <v>8</v>
      </c>
      <c r="X438">
        <v>14</v>
      </c>
      <c r="Y438">
        <v>0</v>
      </c>
      <c r="Z438">
        <v>0</v>
      </c>
      <c r="AA438">
        <v>0</v>
      </c>
      <c r="AB438">
        <v>649</v>
      </c>
      <c r="AC438">
        <v>3894</v>
      </c>
      <c r="BQ438" t="s">
        <v>3484</v>
      </c>
      <c r="BR438">
        <v>90</v>
      </c>
      <c r="BS438">
        <v>9</v>
      </c>
      <c r="BT438">
        <v>3</v>
      </c>
      <c r="BU438">
        <v>0</v>
      </c>
      <c r="BV438">
        <v>25</v>
      </c>
      <c r="BW438">
        <v>19</v>
      </c>
      <c r="BX438">
        <v>20</v>
      </c>
      <c r="BY438">
        <v>0</v>
      </c>
      <c r="BZ438">
        <v>2</v>
      </c>
      <c r="CA438">
        <v>4</v>
      </c>
      <c r="CB438">
        <v>667</v>
      </c>
      <c r="CC438">
        <v>6002</v>
      </c>
      <c r="CD438">
        <v>17</v>
      </c>
      <c r="CE438">
        <v>247</v>
      </c>
      <c r="CF438">
        <v>23</v>
      </c>
      <c r="CG438">
        <v>5</v>
      </c>
      <c r="CH438">
        <v>0</v>
      </c>
      <c r="CI438">
        <v>70</v>
      </c>
      <c r="CJ438">
        <v>55</v>
      </c>
      <c r="CK438">
        <v>54</v>
      </c>
      <c r="CL438">
        <v>0</v>
      </c>
      <c r="CM438">
        <v>3</v>
      </c>
      <c r="CN438">
        <v>4</v>
      </c>
      <c r="CO438">
        <v>717.34782610000002</v>
      </c>
      <c r="CP438">
        <v>16499</v>
      </c>
    </row>
    <row r="439" spans="1:102" x14ac:dyDescent="0.35">
      <c r="A439" t="s">
        <v>1591</v>
      </c>
      <c r="B439" t="s">
        <v>85</v>
      </c>
      <c r="C439" t="s">
        <v>45</v>
      </c>
      <c r="D439" t="s">
        <v>109</v>
      </c>
      <c r="E439">
        <v>1</v>
      </c>
      <c r="F439" t="s">
        <v>163</v>
      </c>
      <c r="G439" t="s">
        <v>114</v>
      </c>
      <c r="H439">
        <v>2</v>
      </c>
      <c r="I439" t="s">
        <v>109</v>
      </c>
      <c r="J439">
        <v>0</v>
      </c>
      <c r="K439" s="1">
        <v>36540</v>
      </c>
      <c r="L439">
        <v>19.188584469999999</v>
      </c>
      <c r="M439" t="s">
        <v>1592</v>
      </c>
      <c r="N439">
        <v>14017</v>
      </c>
      <c r="O439" t="s">
        <v>1593</v>
      </c>
      <c r="P439" t="s">
        <v>3144</v>
      </c>
      <c r="Q439" t="s">
        <v>3482</v>
      </c>
      <c r="R439">
        <v>1</v>
      </c>
      <c r="S439">
        <v>0</v>
      </c>
      <c r="T439">
        <v>0</v>
      </c>
      <c r="U439">
        <v>0</v>
      </c>
      <c r="V439">
        <v>1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9</v>
      </c>
      <c r="CD439">
        <v>11</v>
      </c>
      <c r="CE439">
        <v>315</v>
      </c>
      <c r="CF439">
        <v>56</v>
      </c>
      <c r="CG439">
        <v>11</v>
      </c>
      <c r="CH439">
        <v>0</v>
      </c>
      <c r="CI439">
        <v>130</v>
      </c>
      <c r="CJ439">
        <v>84</v>
      </c>
      <c r="CK439">
        <v>13</v>
      </c>
      <c r="CL439">
        <v>0</v>
      </c>
      <c r="CM439">
        <v>0</v>
      </c>
      <c r="CN439">
        <v>9</v>
      </c>
      <c r="CO439">
        <v>317.55357140000001</v>
      </c>
      <c r="CP439">
        <v>17783</v>
      </c>
    </row>
    <row r="440" spans="1:102" x14ac:dyDescent="0.35">
      <c r="A440" t="s">
        <v>1594</v>
      </c>
      <c r="B440" t="s">
        <v>85</v>
      </c>
      <c r="C440" t="s">
        <v>45</v>
      </c>
      <c r="D440" t="s">
        <v>237</v>
      </c>
      <c r="E440">
        <v>17</v>
      </c>
      <c r="F440" t="s">
        <v>237</v>
      </c>
      <c r="G440" t="s">
        <v>98</v>
      </c>
      <c r="H440">
        <v>0</v>
      </c>
      <c r="I440" t="s">
        <v>80</v>
      </c>
      <c r="J440">
        <v>0</v>
      </c>
      <c r="K440" s="1">
        <v>34643</v>
      </c>
      <c r="L440">
        <v>19.188584469999999</v>
      </c>
      <c r="M440" t="s">
        <v>1595</v>
      </c>
      <c r="N440">
        <v>15469</v>
      </c>
      <c r="O440" t="s">
        <v>1596</v>
      </c>
      <c r="P440" t="s">
        <v>3145</v>
      </c>
      <c r="Q440" t="s">
        <v>3482</v>
      </c>
      <c r="R440">
        <v>17</v>
      </c>
      <c r="S440">
        <v>4</v>
      </c>
      <c r="T440">
        <v>0</v>
      </c>
      <c r="U440">
        <v>0</v>
      </c>
      <c r="V440">
        <v>8</v>
      </c>
      <c r="W440">
        <v>5</v>
      </c>
      <c r="X440">
        <v>0</v>
      </c>
      <c r="Y440">
        <v>0</v>
      </c>
      <c r="Z440">
        <v>0</v>
      </c>
      <c r="AA440">
        <v>0</v>
      </c>
      <c r="AB440">
        <v>213</v>
      </c>
      <c r="AC440">
        <v>851</v>
      </c>
      <c r="CD440">
        <v>11</v>
      </c>
      <c r="CE440">
        <v>614</v>
      </c>
      <c r="CF440">
        <v>202</v>
      </c>
      <c r="CG440">
        <v>42</v>
      </c>
      <c r="CH440">
        <v>0</v>
      </c>
      <c r="CI440">
        <v>175</v>
      </c>
      <c r="CJ440">
        <v>211</v>
      </c>
      <c r="CK440">
        <v>23</v>
      </c>
      <c r="CL440">
        <v>0</v>
      </c>
      <c r="CM440">
        <v>2</v>
      </c>
      <c r="CN440">
        <v>9</v>
      </c>
      <c r="CO440">
        <v>197.91584159999999</v>
      </c>
      <c r="CP440">
        <v>39979</v>
      </c>
    </row>
    <row r="441" spans="1:102" x14ac:dyDescent="0.35">
      <c r="A441" t="s">
        <v>1597</v>
      </c>
      <c r="B441" t="s">
        <v>262</v>
      </c>
      <c r="C441" t="s">
        <v>179</v>
      </c>
      <c r="D441" t="s">
        <v>155</v>
      </c>
      <c r="E441">
        <v>2</v>
      </c>
      <c r="F441" t="s">
        <v>155</v>
      </c>
      <c r="G441" t="s">
        <v>362</v>
      </c>
      <c r="H441">
        <v>5</v>
      </c>
      <c r="I441" t="s">
        <v>405</v>
      </c>
      <c r="J441">
        <v>1</v>
      </c>
      <c r="K441" s="1">
        <v>40279</v>
      </c>
      <c r="L441">
        <v>19.19680365</v>
      </c>
      <c r="M441" t="s">
        <v>1598</v>
      </c>
      <c r="N441">
        <v>114093</v>
      </c>
      <c r="O441" t="s">
        <v>1599</v>
      </c>
      <c r="P441" t="s">
        <v>3146</v>
      </c>
      <c r="Q441" t="s">
        <v>3482</v>
      </c>
      <c r="R441">
        <v>9</v>
      </c>
      <c r="S441">
        <v>0</v>
      </c>
      <c r="T441">
        <v>0</v>
      </c>
      <c r="U441">
        <v>0</v>
      </c>
      <c r="V441">
        <v>2</v>
      </c>
      <c r="W441">
        <v>0</v>
      </c>
      <c r="X441">
        <v>3</v>
      </c>
      <c r="Y441">
        <v>0</v>
      </c>
      <c r="Z441">
        <v>0</v>
      </c>
      <c r="AA441">
        <v>0</v>
      </c>
      <c r="AB441">
        <v>0</v>
      </c>
      <c r="AC441">
        <v>631</v>
      </c>
      <c r="CD441">
        <v>9</v>
      </c>
      <c r="CE441">
        <v>355</v>
      </c>
      <c r="CF441">
        <v>12</v>
      </c>
      <c r="CG441">
        <v>29</v>
      </c>
      <c r="CH441">
        <v>1</v>
      </c>
      <c r="CI441">
        <v>43</v>
      </c>
      <c r="CJ441">
        <v>46</v>
      </c>
      <c r="CK441">
        <v>64</v>
      </c>
      <c r="CL441">
        <v>1</v>
      </c>
      <c r="CM441">
        <v>0</v>
      </c>
      <c r="CN441">
        <v>1</v>
      </c>
      <c r="CO441">
        <v>2327</v>
      </c>
      <c r="CP441">
        <v>27924</v>
      </c>
      <c r="CS441" t="s">
        <v>183</v>
      </c>
      <c r="CT441" t="s">
        <v>1600</v>
      </c>
      <c r="CU441">
        <v>4</v>
      </c>
      <c r="CV441">
        <v>0</v>
      </c>
      <c r="CW441">
        <v>19.323972600000001</v>
      </c>
      <c r="CX441">
        <v>0.127168953</v>
      </c>
    </row>
    <row r="442" spans="1:102" x14ac:dyDescent="0.35">
      <c r="A442" t="s">
        <v>1601</v>
      </c>
      <c r="B442" t="s">
        <v>178</v>
      </c>
      <c r="C442" t="s">
        <v>193</v>
      </c>
      <c r="D442" t="s">
        <v>96</v>
      </c>
      <c r="E442">
        <v>6</v>
      </c>
      <c r="F442" t="s">
        <v>96</v>
      </c>
      <c r="G442" t="s">
        <v>119</v>
      </c>
      <c r="H442">
        <v>4</v>
      </c>
      <c r="I442" t="s">
        <v>115</v>
      </c>
      <c r="J442">
        <v>0</v>
      </c>
      <c r="K442" s="1">
        <v>44006</v>
      </c>
      <c r="L442">
        <v>19.19680365</v>
      </c>
      <c r="M442" t="s">
        <v>1602</v>
      </c>
      <c r="N442">
        <v>503680</v>
      </c>
      <c r="O442" t="s">
        <v>1603</v>
      </c>
      <c r="P442" t="s">
        <v>3147</v>
      </c>
      <c r="Q442" t="s">
        <v>3482</v>
      </c>
      <c r="R442">
        <v>24</v>
      </c>
      <c r="S442">
        <v>0</v>
      </c>
      <c r="T442">
        <v>1</v>
      </c>
      <c r="U442">
        <v>0</v>
      </c>
      <c r="V442">
        <v>8</v>
      </c>
      <c r="W442">
        <v>8</v>
      </c>
      <c r="X442">
        <v>5</v>
      </c>
      <c r="Y442">
        <v>0</v>
      </c>
      <c r="Z442">
        <v>0</v>
      </c>
      <c r="AA442">
        <v>0</v>
      </c>
      <c r="AB442">
        <v>0</v>
      </c>
      <c r="AC442">
        <v>1368</v>
      </c>
      <c r="CD442">
        <v>13</v>
      </c>
      <c r="CE442">
        <v>132</v>
      </c>
      <c r="CF442">
        <v>5</v>
      </c>
      <c r="CG442">
        <v>17</v>
      </c>
      <c r="CH442">
        <v>0</v>
      </c>
      <c r="CI442">
        <v>18</v>
      </c>
      <c r="CJ442">
        <v>26</v>
      </c>
      <c r="CK442">
        <v>16</v>
      </c>
      <c r="CL442">
        <v>0</v>
      </c>
      <c r="CM442">
        <v>0</v>
      </c>
      <c r="CN442">
        <v>0</v>
      </c>
      <c r="CO442">
        <v>2024.4</v>
      </c>
      <c r="CP442">
        <v>10122</v>
      </c>
      <c r="CS442" t="s">
        <v>193</v>
      </c>
      <c r="CT442">
        <v>44077</v>
      </c>
      <c r="CU442">
        <v>22</v>
      </c>
      <c r="CV442">
        <v>2</v>
      </c>
      <c r="CW442">
        <v>19.390867579999998</v>
      </c>
      <c r="CX442">
        <v>0.19406393</v>
      </c>
    </row>
    <row r="443" spans="1:102" x14ac:dyDescent="0.35">
      <c r="A443" t="s">
        <v>1604</v>
      </c>
      <c r="B443" t="s">
        <v>44</v>
      </c>
      <c r="C443" t="s">
        <v>628</v>
      </c>
      <c r="D443" t="s">
        <v>113</v>
      </c>
      <c r="E443">
        <v>1</v>
      </c>
      <c r="F443" t="s">
        <v>113</v>
      </c>
      <c r="G443" t="s">
        <v>42</v>
      </c>
      <c r="H443">
        <v>3</v>
      </c>
      <c r="I443" t="s">
        <v>74</v>
      </c>
      <c r="J443">
        <v>0</v>
      </c>
      <c r="K443" s="1">
        <v>42078</v>
      </c>
      <c r="L443">
        <v>19.19680365</v>
      </c>
      <c r="M443" t="s">
        <v>1605</v>
      </c>
      <c r="N443">
        <v>203394</v>
      </c>
      <c r="O443" t="s">
        <v>1606</v>
      </c>
      <c r="P443" t="s">
        <v>3148</v>
      </c>
      <c r="Q443" t="s">
        <v>3482</v>
      </c>
      <c r="R443">
        <v>56</v>
      </c>
      <c r="S443">
        <v>3</v>
      </c>
      <c r="T443">
        <v>6</v>
      </c>
      <c r="U443">
        <v>0</v>
      </c>
      <c r="V443">
        <v>21</v>
      </c>
      <c r="W443">
        <v>27</v>
      </c>
      <c r="X443">
        <v>12</v>
      </c>
      <c r="Y443">
        <v>0</v>
      </c>
      <c r="Z443">
        <v>0</v>
      </c>
      <c r="AA443">
        <v>0</v>
      </c>
      <c r="AB443">
        <v>1027</v>
      </c>
      <c r="AC443">
        <v>3081</v>
      </c>
      <c r="AD443" t="s">
        <v>3483</v>
      </c>
      <c r="AE443">
        <v>58</v>
      </c>
      <c r="AF443">
        <v>6</v>
      </c>
      <c r="AG443">
        <v>7</v>
      </c>
      <c r="AH443">
        <v>0</v>
      </c>
      <c r="AI443">
        <v>12</v>
      </c>
      <c r="AJ443">
        <v>20</v>
      </c>
      <c r="AK443">
        <v>14</v>
      </c>
      <c r="AL443">
        <v>0</v>
      </c>
      <c r="AM443">
        <v>1</v>
      </c>
      <c r="AN443">
        <v>0</v>
      </c>
      <c r="AO443">
        <v>651</v>
      </c>
      <c r="AP443">
        <v>3907</v>
      </c>
      <c r="BQ443" t="s">
        <v>3484</v>
      </c>
      <c r="BR443">
        <v>26</v>
      </c>
      <c r="BS443">
        <v>1</v>
      </c>
      <c r="BT443">
        <v>2</v>
      </c>
      <c r="BU443">
        <v>0</v>
      </c>
      <c r="BV443">
        <v>23</v>
      </c>
      <c r="BW443">
        <v>2</v>
      </c>
      <c r="BX443">
        <v>5</v>
      </c>
      <c r="BY443">
        <v>1</v>
      </c>
      <c r="BZ443">
        <v>0</v>
      </c>
      <c r="CA443">
        <v>0</v>
      </c>
      <c r="CB443">
        <v>528</v>
      </c>
      <c r="CC443">
        <v>528</v>
      </c>
      <c r="CD443">
        <v>18</v>
      </c>
      <c r="CE443">
        <v>291</v>
      </c>
      <c r="CF443">
        <v>31</v>
      </c>
      <c r="CG443">
        <v>30</v>
      </c>
      <c r="CH443">
        <v>1</v>
      </c>
      <c r="CI443">
        <v>97</v>
      </c>
      <c r="CJ443">
        <v>96</v>
      </c>
      <c r="CK443">
        <v>58</v>
      </c>
      <c r="CL443">
        <v>1</v>
      </c>
      <c r="CM443">
        <v>1</v>
      </c>
      <c r="CN443">
        <v>2</v>
      </c>
      <c r="CO443">
        <v>566.61290320000001</v>
      </c>
      <c r="CP443">
        <v>17565</v>
      </c>
      <c r="CS443" t="s">
        <v>628</v>
      </c>
      <c r="CT443" t="s">
        <v>1607</v>
      </c>
      <c r="CU443">
        <v>1</v>
      </c>
      <c r="CV443">
        <v>0</v>
      </c>
      <c r="CW443">
        <v>22.69680365</v>
      </c>
      <c r="CX443">
        <v>3.5000000029999998</v>
      </c>
    </row>
    <row r="444" spans="1:102" x14ac:dyDescent="0.35">
      <c r="A444" t="s">
        <v>1608</v>
      </c>
      <c r="B444" t="s">
        <v>35</v>
      </c>
      <c r="C444" t="s">
        <v>179</v>
      </c>
      <c r="D444" t="s">
        <v>86</v>
      </c>
      <c r="E444">
        <v>4</v>
      </c>
      <c r="F444" t="s">
        <v>86</v>
      </c>
      <c r="G444" t="s">
        <v>98</v>
      </c>
      <c r="H444">
        <v>0</v>
      </c>
      <c r="I444" t="s">
        <v>38</v>
      </c>
      <c r="J444">
        <v>0</v>
      </c>
      <c r="K444" s="1">
        <v>41748</v>
      </c>
      <c r="L444">
        <v>19.213242009999998</v>
      </c>
      <c r="M444" t="s">
        <v>1609</v>
      </c>
      <c r="N444">
        <v>183299</v>
      </c>
      <c r="O444" t="s">
        <v>1610</v>
      </c>
      <c r="P444" t="s">
        <v>3149</v>
      </c>
      <c r="Q444" t="s">
        <v>3482</v>
      </c>
      <c r="R444">
        <v>48</v>
      </c>
      <c r="S444">
        <v>6</v>
      </c>
      <c r="T444">
        <v>2</v>
      </c>
      <c r="U444">
        <v>0</v>
      </c>
      <c r="V444">
        <v>19</v>
      </c>
      <c r="W444">
        <v>22</v>
      </c>
      <c r="X444">
        <v>1</v>
      </c>
      <c r="Y444">
        <v>0</v>
      </c>
      <c r="Z444">
        <v>0</v>
      </c>
      <c r="AA444">
        <v>0</v>
      </c>
      <c r="AB444">
        <v>381</v>
      </c>
      <c r="AC444">
        <v>2285</v>
      </c>
      <c r="CD444">
        <v>9</v>
      </c>
      <c r="CE444">
        <v>337</v>
      </c>
      <c r="CF444">
        <v>83</v>
      </c>
      <c r="CG444">
        <v>45</v>
      </c>
      <c r="CH444">
        <v>0</v>
      </c>
      <c r="CI444">
        <v>106</v>
      </c>
      <c r="CJ444">
        <v>124</v>
      </c>
      <c r="CK444">
        <v>12</v>
      </c>
      <c r="CL444">
        <v>0</v>
      </c>
      <c r="CM444">
        <v>0</v>
      </c>
      <c r="CN444">
        <v>1</v>
      </c>
      <c r="CO444">
        <v>246.87951810000001</v>
      </c>
      <c r="CP444">
        <v>20491</v>
      </c>
      <c r="CS444" t="s">
        <v>183</v>
      </c>
      <c r="CT444">
        <v>43349</v>
      </c>
      <c r="CU444">
        <v>30</v>
      </c>
      <c r="CV444">
        <v>7</v>
      </c>
      <c r="CW444">
        <v>23.594292240000001</v>
      </c>
      <c r="CX444">
        <v>4.3810502270000002</v>
      </c>
    </row>
    <row r="445" spans="1:102" x14ac:dyDescent="0.35">
      <c r="A445" t="s">
        <v>1611</v>
      </c>
      <c r="B445" t="s">
        <v>102</v>
      </c>
      <c r="C445" t="s">
        <v>45</v>
      </c>
      <c r="D445" t="s">
        <v>73</v>
      </c>
      <c r="E445">
        <v>3</v>
      </c>
      <c r="F445" t="s">
        <v>41</v>
      </c>
      <c r="G445" t="s">
        <v>67</v>
      </c>
      <c r="H445">
        <v>2</v>
      </c>
      <c r="I445" t="s">
        <v>73</v>
      </c>
      <c r="J445">
        <v>3</v>
      </c>
      <c r="K445" s="1">
        <v>44577</v>
      </c>
      <c r="L445">
        <v>19.218721460000001</v>
      </c>
      <c r="M445" t="s">
        <v>1612</v>
      </c>
      <c r="N445">
        <v>587003</v>
      </c>
      <c r="O445" t="s">
        <v>1613</v>
      </c>
      <c r="P445" t="s">
        <v>3150</v>
      </c>
      <c r="Q445" t="s">
        <v>3482</v>
      </c>
      <c r="R445">
        <v>3</v>
      </c>
      <c r="S445">
        <v>0</v>
      </c>
      <c r="T445">
        <v>0</v>
      </c>
      <c r="U445">
        <v>0</v>
      </c>
      <c r="V445">
        <v>2</v>
      </c>
      <c r="W445">
        <v>2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146</v>
      </c>
      <c r="CD445">
        <v>10</v>
      </c>
      <c r="CE445">
        <v>96</v>
      </c>
      <c r="CF445">
        <v>7</v>
      </c>
      <c r="CG445">
        <v>9</v>
      </c>
      <c r="CH445">
        <v>0</v>
      </c>
      <c r="CI445">
        <v>13</v>
      </c>
      <c r="CJ445">
        <v>25</v>
      </c>
      <c r="CK445">
        <v>10</v>
      </c>
      <c r="CL445">
        <v>0</v>
      </c>
      <c r="CM445">
        <v>0</v>
      </c>
      <c r="CN445">
        <v>2</v>
      </c>
      <c r="CO445">
        <v>1025</v>
      </c>
      <c r="CP445">
        <v>7175</v>
      </c>
    </row>
    <row r="446" spans="1:102" x14ac:dyDescent="0.35">
      <c r="A446" t="s">
        <v>1614</v>
      </c>
      <c r="B446" t="s">
        <v>58</v>
      </c>
      <c r="C446" t="s">
        <v>45</v>
      </c>
      <c r="D446" t="s">
        <v>60</v>
      </c>
      <c r="E446">
        <v>1</v>
      </c>
      <c r="F446" t="s">
        <v>52</v>
      </c>
      <c r="G446" t="s">
        <v>251</v>
      </c>
      <c r="H446">
        <v>1</v>
      </c>
      <c r="I446" t="s">
        <v>60</v>
      </c>
      <c r="J446">
        <v>2</v>
      </c>
      <c r="K446" s="1">
        <v>39312</v>
      </c>
      <c r="L446">
        <v>19.221461189999999</v>
      </c>
      <c r="M446" t="s">
        <v>1615</v>
      </c>
      <c r="N446">
        <v>47839</v>
      </c>
      <c r="O446" t="s">
        <v>1616</v>
      </c>
      <c r="P446" t="s">
        <v>3151</v>
      </c>
      <c r="Q446" t="s">
        <v>3482</v>
      </c>
      <c r="R446">
        <v>2</v>
      </c>
      <c r="S446">
        <v>0</v>
      </c>
      <c r="T446">
        <v>0</v>
      </c>
      <c r="U446">
        <v>0</v>
      </c>
      <c r="V446">
        <v>2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3</v>
      </c>
      <c r="CD446">
        <v>9</v>
      </c>
      <c r="CE446">
        <v>178</v>
      </c>
      <c r="CF446">
        <v>12</v>
      </c>
      <c r="CG446">
        <v>4</v>
      </c>
      <c r="CH446">
        <v>3</v>
      </c>
      <c r="CI446">
        <v>23</v>
      </c>
      <c r="CJ446">
        <v>17</v>
      </c>
      <c r="CK446">
        <v>29</v>
      </c>
      <c r="CL446">
        <v>0</v>
      </c>
      <c r="CM446">
        <v>1</v>
      </c>
      <c r="CN446">
        <v>0</v>
      </c>
      <c r="CO446">
        <v>1181.5</v>
      </c>
      <c r="CP446">
        <v>14178</v>
      </c>
    </row>
    <row r="447" spans="1:102" x14ac:dyDescent="0.35">
      <c r="A447" t="s">
        <v>1617</v>
      </c>
      <c r="B447" t="s">
        <v>178</v>
      </c>
      <c r="C447" t="s">
        <v>45</v>
      </c>
      <c r="D447" t="s">
        <v>113</v>
      </c>
      <c r="E447">
        <v>1</v>
      </c>
      <c r="F447" t="s">
        <v>113</v>
      </c>
      <c r="G447" t="s">
        <v>98</v>
      </c>
      <c r="H447">
        <v>0</v>
      </c>
      <c r="I447" t="s">
        <v>163</v>
      </c>
      <c r="J447">
        <v>0</v>
      </c>
      <c r="K447" s="1">
        <v>34462</v>
      </c>
      <c r="L447">
        <v>19.221461189999999</v>
      </c>
      <c r="M447" t="s">
        <v>1618</v>
      </c>
      <c r="N447">
        <v>3403</v>
      </c>
      <c r="O447" t="s">
        <v>1619</v>
      </c>
      <c r="P447" t="s">
        <v>3152</v>
      </c>
      <c r="Q447" t="s">
        <v>3482</v>
      </c>
      <c r="R447">
        <v>398</v>
      </c>
      <c r="S447">
        <v>5</v>
      </c>
      <c r="T447">
        <v>34</v>
      </c>
      <c r="U447">
        <v>2</v>
      </c>
      <c r="V447">
        <v>21</v>
      </c>
      <c r="W447">
        <v>39</v>
      </c>
      <c r="X447">
        <v>53</v>
      </c>
      <c r="Y447">
        <v>1</v>
      </c>
      <c r="Z447">
        <v>1</v>
      </c>
      <c r="AA447">
        <v>0</v>
      </c>
      <c r="AB447">
        <v>6672</v>
      </c>
      <c r="AC447">
        <v>33361</v>
      </c>
      <c r="CD447">
        <v>11</v>
      </c>
      <c r="CE447">
        <v>601</v>
      </c>
      <c r="CF447">
        <v>7</v>
      </c>
      <c r="CG447">
        <v>47</v>
      </c>
      <c r="CH447">
        <v>2</v>
      </c>
      <c r="CI447">
        <v>36</v>
      </c>
      <c r="CJ447">
        <v>57</v>
      </c>
      <c r="CK447">
        <v>71</v>
      </c>
      <c r="CL447">
        <v>1</v>
      </c>
      <c r="CM447">
        <v>3</v>
      </c>
      <c r="CN447">
        <v>0</v>
      </c>
      <c r="CO447">
        <v>7159.4285710000004</v>
      </c>
      <c r="CP447">
        <v>50116</v>
      </c>
      <c r="CS447" t="s">
        <v>45</v>
      </c>
      <c r="CT447" t="s">
        <v>1620</v>
      </c>
      <c r="CU447">
        <v>85</v>
      </c>
      <c r="CV447">
        <v>0</v>
      </c>
      <c r="CW447">
        <v>20.293835619999999</v>
      </c>
      <c r="CX447">
        <v>1.0723744260000001</v>
      </c>
    </row>
    <row r="448" spans="1:102" x14ac:dyDescent="0.35">
      <c r="A448" t="s">
        <v>1621</v>
      </c>
      <c r="B448" t="s">
        <v>58</v>
      </c>
      <c r="C448" t="s">
        <v>45</v>
      </c>
      <c r="D448" t="s">
        <v>174</v>
      </c>
      <c r="E448">
        <v>11</v>
      </c>
      <c r="F448" t="s">
        <v>81</v>
      </c>
      <c r="G448" t="s">
        <v>215</v>
      </c>
      <c r="H448">
        <v>1</v>
      </c>
      <c r="I448" t="s">
        <v>174</v>
      </c>
      <c r="J448">
        <v>3</v>
      </c>
      <c r="K448" s="1">
        <v>39060</v>
      </c>
      <c r="L448">
        <v>19.226940639999999</v>
      </c>
      <c r="M448" t="s">
        <v>1622</v>
      </c>
      <c r="N448">
        <v>45516</v>
      </c>
      <c r="O448" t="s">
        <v>1623</v>
      </c>
      <c r="P448" t="s">
        <v>3153</v>
      </c>
      <c r="Q448" t="s">
        <v>3482</v>
      </c>
      <c r="R448">
        <v>11</v>
      </c>
      <c r="S448">
        <v>1</v>
      </c>
      <c r="T448">
        <v>0</v>
      </c>
      <c r="U448">
        <v>0</v>
      </c>
      <c r="V448">
        <v>1</v>
      </c>
      <c r="W448">
        <v>1</v>
      </c>
      <c r="X448">
        <v>4</v>
      </c>
      <c r="Y448">
        <v>0</v>
      </c>
      <c r="Z448">
        <v>0</v>
      </c>
      <c r="AA448">
        <v>0</v>
      </c>
      <c r="AB448">
        <v>900</v>
      </c>
      <c r="AC448">
        <v>900</v>
      </c>
      <c r="CD448">
        <v>11</v>
      </c>
      <c r="CE448">
        <v>475</v>
      </c>
      <c r="CF448">
        <v>29</v>
      </c>
      <c r="CG448">
        <v>8</v>
      </c>
      <c r="CH448">
        <v>2</v>
      </c>
      <c r="CI448">
        <v>37</v>
      </c>
      <c r="CJ448">
        <v>21</v>
      </c>
      <c r="CK448">
        <v>74</v>
      </c>
      <c r="CL448">
        <v>1</v>
      </c>
      <c r="CM448">
        <v>3</v>
      </c>
      <c r="CN448">
        <v>0</v>
      </c>
      <c r="CO448">
        <v>1355.8275860000001</v>
      </c>
      <c r="CP448">
        <v>39319</v>
      </c>
    </row>
    <row r="449" spans="1:102" x14ac:dyDescent="0.35">
      <c r="A449" t="s">
        <v>1624</v>
      </c>
      <c r="B449" t="s">
        <v>72</v>
      </c>
      <c r="C449" t="s">
        <v>482</v>
      </c>
      <c r="D449" t="s">
        <v>113</v>
      </c>
      <c r="E449">
        <v>2</v>
      </c>
      <c r="F449" t="s">
        <v>113</v>
      </c>
      <c r="G449" t="s">
        <v>392</v>
      </c>
      <c r="H449">
        <v>3</v>
      </c>
      <c r="I449" t="s">
        <v>38</v>
      </c>
      <c r="J449">
        <v>2</v>
      </c>
      <c r="K449" s="1">
        <v>43526</v>
      </c>
      <c r="L449">
        <v>19.237899540000001</v>
      </c>
      <c r="M449" t="s">
        <v>1625</v>
      </c>
      <c r="N449">
        <v>344830</v>
      </c>
      <c r="O449" t="s">
        <v>1626</v>
      </c>
      <c r="P449" t="s">
        <v>3154</v>
      </c>
      <c r="Q449" t="s">
        <v>3482</v>
      </c>
      <c r="R449">
        <v>5</v>
      </c>
      <c r="S449">
        <v>0</v>
      </c>
      <c r="T449">
        <v>0</v>
      </c>
      <c r="U449">
        <v>0</v>
      </c>
      <c r="V449">
        <v>5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65</v>
      </c>
      <c r="AQ449" t="s">
        <v>3481</v>
      </c>
      <c r="AR449">
        <v>13</v>
      </c>
      <c r="AS449">
        <v>0</v>
      </c>
      <c r="AT449">
        <v>1</v>
      </c>
      <c r="AU449">
        <v>0</v>
      </c>
      <c r="AV449">
        <v>9</v>
      </c>
      <c r="AW449">
        <v>3</v>
      </c>
      <c r="AX449">
        <v>1</v>
      </c>
      <c r="AY449">
        <v>0</v>
      </c>
      <c r="AZ449">
        <v>0</v>
      </c>
      <c r="BA449">
        <v>0</v>
      </c>
      <c r="BB449">
        <v>0</v>
      </c>
      <c r="BC449">
        <v>380</v>
      </c>
      <c r="CD449">
        <v>18</v>
      </c>
      <c r="CE449">
        <v>144</v>
      </c>
      <c r="CF449">
        <v>30</v>
      </c>
      <c r="CG449">
        <v>37</v>
      </c>
      <c r="CH449">
        <v>0</v>
      </c>
      <c r="CI449">
        <v>32</v>
      </c>
      <c r="CJ449">
        <v>42</v>
      </c>
      <c r="CK449">
        <v>12</v>
      </c>
      <c r="CL449">
        <v>0</v>
      </c>
      <c r="CM449">
        <v>0</v>
      </c>
      <c r="CN449">
        <v>2</v>
      </c>
      <c r="CO449">
        <v>324.3666667</v>
      </c>
      <c r="CP449">
        <v>9731</v>
      </c>
    </row>
    <row r="450" spans="1:102" x14ac:dyDescent="0.35">
      <c r="A450" t="s">
        <v>1627</v>
      </c>
      <c r="B450" t="s">
        <v>102</v>
      </c>
      <c r="C450" t="s">
        <v>1004</v>
      </c>
      <c r="D450" t="s">
        <v>155</v>
      </c>
      <c r="E450">
        <v>1</v>
      </c>
      <c r="F450" t="s">
        <v>155</v>
      </c>
      <c r="G450" t="s">
        <v>251</v>
      </c>
      <c r="H450">
        <v>1</v>
      </c>
      <c r="I450" t="s">
        <v>198</v>
      </c>
      <c r="J450">
        <v>2</v>
      </c>
      <c r="K450" s="1">
        <v>37030</v>
      </c>
      <c r="L450">
        <v>19.246118719999998</v>
      </c>
      <c r="M450" t="s">
        <v>1628</v>
      </c>
      <c r="N450">
        <v>54757</v>
      </c>
      <c r="O450" t="s">
        <v>1629</v>
      </c>
      <c r="P450" t="s">
        <v>3155</v>
      </c>
      <c r="Q450" t="s">
        <v>3482</v>
      </c>
      <c r="R450">
        <v>1</v>
      </c>
      <c r="S450">
        <v>0</v>
      </c>
      <c r="T450">
        <v>0</v>
      </c>
      <c r="U450">
        <v>0</v>
      </c>
      <c r="V450">
        <v>1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58</v>
      </c>
      <c r="CD450">
        <v>15</v>
      </c>
      <c r="CE450">
        <v>228</v>
      </c>
      <c r="CF450">
        <v>15</v>
      </c>
      <c r="CG450">
        <v>5</v>
      </c>
      <c r="CH450">
        <v>1</v>
      </c>
      <c r="CI450">
        <v>30</v>
      </c>
      <c r="CJ450">
        <v>45</v>
      </c>
      <c r="CK450">
        <v>44</v>
      </c>
      <c r="CL450">
        <v>0</v>
      </c>
      <c r="CM450">
        <v>2</v>
      </c>
      <c r="CN450">
        <v>0</v>
      </c>
      <c r="CO450">
        <v>1166.7333329999999</v>
      </c>
      <c r="CP450">
        <v>17501</v>
      </c>
      <c r="CS450" t="s">
        <v>1004</v>
      </c>
      <c r="CT450" t="s">
        <v>1630</v>
      </c>
      <c r="CU450">
        <v>15</v>
      </c>
      <c r="CV450">
        <v>1</v>
      </c>
      <c r="CW450">
        <v>28.274657529999999</v>
      </c>
      <c r="CX450">
        <v>9.0285388139999991</v>
      </c>
    </row>
    <row r="451" spans="1:102" x14ac:dyDescent="0.35">
      <c r="A451" t="s">
        <v>1631</v>
      </c>
      <c r="B451" t="s">
        <v>178</v>
      </c>
      <c r="C451" t="s">
        <v>557</v>
      </c>
      <c r="D451" t="s">
        <v>198</v>
      </c>
      <c r="E451">
        <v>9</v>
      </c>
      <c r="F451" t="s">
        <v>46</v>
      </c>
      <c r="G451" t="s">
        <v>251</v>
      </c>
      <c r="H451">
        <v>1</v>
      </c>
      <c r="I451" t="s">
        <v>198</v>
      </c>
      <c r="J451">
        <v>2</v>
      </c>
      <c r="K451" s="1">
        <v>43828</v>
      </c>
      <c r="L451">
        <v>19.246118719999998</v>
      </c>
      <c r="M451" t="s">
        <v>1632</v>
      </c>
      <c r="N451">
        <v>504148</v>
      </c>
      <c r="O451" t="s">
        <v>1633</v>
      </c>
      <c r="P451" t="s">
        <v>3156</v>
      </c>
      <c r="Q451" t="s">
        <v>3482</v>
      </c>
      <c r="R451">
        <v>58</v>
      </c>
      <c r="S451">
        <v>1</v>
      </c>
      <c r="T451">
        <v>6</v>
      </c>
      <c r="U451">
        <v>0</v>
      </c>
      <c r="V451">
        <v>24</v>
      </c>
      <c r="W451">
        <v>17</v>
      </c>
      <c r="X451">
        <v>10</v>
      </c>
      <c r="Y451">
        <v>1</v>
      </c>
      <c r="Z451">
        <v>0</v>
      </c>
      <c r="AA451">
        <v>0</v>
      </c>
      <c r="AB451">
        <v>3174</v>
      </c>
      <c r="AC451">
        <v>3174</v>
      </c>
      <c r="CD451">
        <v>9</v>
      </c>
      <c r="CE451">
        <v>145</v>
      </c>
      <c r="CF451">
        <v>6</v>
      </c>
      <c r="CG451">
        <v>18</v>
      </c>
      <c r="CH451">
        <v>0</v>
      </c>
      <c r="CI451">
        <v>38</v>
      </c>
      <c r="CJ451">
        <v>36</v>
      </c>
      <c r="CK451">
        <v>21</v>
      </c>
      <c r="CL451">
        <v>2</v>
      </c>
      <c r="CM451">
        <v>1</v>
      </c>
      <c r="CN451">
        <v>0</v>
      </c>
      <c r="CO451">
        <v>1615.166667</v>
      </c>
      <c r="CP451">
        <v>9691</v>
      </c>
      <c r="CS451" t="s">
        <v>557</v>
      </c>
      <c r="CT451">
        <v>44827</v>
      </c>
      <c r="CU451">
        <v>1</v>
      </c>
      <c r="CV451">
        <v>0</v>
      </c>
      <c r="CW451">
        <v>21.982420090000002</v>
      </c>
      <c r="CX451">
        <v>2.7363013710000001</v>
      </c>
    </row>
    <row r="452" spans="1:102" x14ac:dyDescent="0.35">
      <c r="A452" t="s">
        <v>1634</v>
      </c>
      <c r="B452" t="s">
        <v>102</v>
      </c>
      <c r="C452" t="s">
        <v>193</v>
      </c>
      <c r="D452" t="s">
        <v>41</v>
      </c>
      <c r="E452">
        <v>2</v>
      </c>
      <c r="F452" t="s">
        <v>46</v>
      </c>
      <c r="G452" t="s">
        <v>114</v>
      </c>
      <c r="H452">
        <v>2</v>
      </c>
      <c r="I452" t="s">
        <v>41</v>
      </c>
      <c r="J452">
        <v>0</v>
      </c>
      <c r="K452" s="1">
        <v>39448</v>
      </c>
      <c r="L452">
        <v>19.24885845</v>
      </c>
      <c r="M452" t="s">
        <v>1635</v>
      </c>
      <c r="N452">
        <v>61568</v>
      </c>
      <c r="O452" t="s">
        <v>1636</v>
      </c>
      <c r="P452" t="s">
        <v>3157</v>
      </c>
      <c r="Q452" t="s">
        <v>3482</v>
      </c>
      <c r="R452">
        <v>74</v>
      </c>
      <c r="S452">
        <v>7</v>
      </c>
      <c r="T452">
        <v>6</v>
      </c>
      <c r="U452">
        <v>0</v>
      </c>
      <c r="V452">
        <v>25</v>
      </c>
      <c r="W452">
        <v>27</v>
      </c>
      <c r="X452">
        <v>7</v>
      </c>
      <c r="Y452">
        <v>0</v>
      </c>
      <c r="Z452">
        <v>0</v>
      </c>
      <c r="AA452">
        <v>0</v>
      </c>
      <c r="AB452">
        <v>646</v>
      </c>
      <c r="AC452">
        <v>4523</v>
      </c>
      <c r="CD452">
        <v>8</v>
      </c>
      <c r="CE452">
        <v>152</v>
      </c>
      <c r="CF452">
        <v>14</v>
      </c>
      <c r="CG452">
        <v>12</v>
      </c>
      <c r="CH452">
        <v>0</v>
      </c>
      <c r="CI452">
        <v>48</v>
      </c>
      <c r="CJ452">
        <v>44</v>
      </c>
      <c r="CK452">
        <v>15</v>
      </c>
      <c r="CL452">
        <v>0</v>
      </c>
      <c r="CM452">
        <v>1</v>
      </c>
      <c r="CN452">
        <v>1</v>
      </c>
      <c r="CO452">
        <v>689.35714289999999</v>
      </c>
      <c r="CP452">
        <v>9651</v>
      </c>
      <c r="CS452" t="s">
        <v>193</v>
      </c>
      <c r="CT452" t="s">
        <v>1637</v>
      </c>
      <c r="CU452">
        <v>17</v>
      </c>
      <c r="CV452">
        <v>0</v>
      </c>
      <c r="CW452">
        <v>19.657305940000001</v>
      </c>
      <c r="CX452">
        <v>0.40844748600000003</v>
      </c>
    </row>
    <row r="453" spans="1:102" x14ac:dyDescent="0.35">
      <c r="A453" t="s">
        <v>1638</v>
      </c>
      <c r="B453" t="s">
        <v>85</v>
      </c>
      <c r="C453" t="s">
        <v>45</v>
      </c>
      <c r="D453" t="s">
        <v>170</v>
      </c>
      <c r="E453">
        <v>6</v>
      </c>
      <c r="F453" t="s">
        <v>41</v>
      </c>
      <c r="G453" t="s">
        <v>54</v>
      </c>
      <c r="H453">
        <v>1</v>
      </c>
      <c r="I453" t="s">
        <v>170</v>
      </c>
      <c r="J453">
        <v>0</v>
      </c>
      <c r="K453" s="1">
        <v>37268</v>
      </c>
      <c r="L453">
        <v>19.24885845</v>
      </c>
      <c r="M453" t="s">
        <v>1639</v>
      </c>
      <c r="N453">
        <v>10435</v>
      </c>
      <c r="O453" t="s">
        <v>1640</v>
      </c>
      <c r="P453" t="s">
        <v>3158</v>
      </c>
      <c r="Q453" t="s">
        <v>3482</v>
      </c>
      <c r="R453">
        <v>6</v>
      </c>
      <c r="S453">
        <v>1</v>
      </c>
      <c r="T453">
        <v>0</v>
      </c>
      <c r="U453">
        <v>0</v>
      </c>
      <c r="V453">
        <v>6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115</v>
      </c>
      <c r="AC453">
        <v>115</v>
      </c>
      <c r="CD453">
        <v>5</v>
      </c>
      <c r="CE453">
        <v>21</v>
      </c>
      <c r="CF453">
        <v>2</v>
      </c>
      <c r="CG453">
        <v>0</v>
      </c>
      <c r="CH453">
        <v>0</v>
      </c>
      <c r="CI453">
        <v>18</v>
      </c>
      <c r="CJ453">
        <v>2</v>
      </c>
      <c r="CK453">
        <v>0</v>
      </c>
      <c r="CL453">
        <v>0</v>
      </c>
      <c r="CM453">
        <v>0</v>
      </c>
      <c r="CN453">
        <v>0</v>
      </c>
      <c r="CO453">
        <v>284.5</v>
      </c>
      <c r="CP453">
        <v>569</v>
      </c>
    </row>
    <row r="454" spans="1:102" x14ac:dyDescent="0.35">
      <c r="A454" t="s">
        <v>1641</v>
      </c>
      <c r="B454" t="s">
        <v>262</v>
      </c>
      <c r="C454" t="s">
        <v>45</v>
      </c>
      <c r="D454" t="s">
        <v>113</v>
      </c>
      <c r="E454">
        <v>2</v>
      </c>
      <c r="F454" t="s">
        <v>113</v>
      </c>
      <c r="G454" t="s">
        <v>210</v>
      </c>
      <c r="H454">
        <v>4</v>
      </c>
      <c r="I454" t="s">
        <v>53</v>
      </c>
      <c r="J454">
        <v>1</v>
      </c>
      <c r="K454" s="1">
        <v>40887</v>
      </c>
      <c r="L454">
        <v>19.252739729999998</v>
      </c>
      <c r="M454" t="s">
        <v>1642</v>
      </c>
      <c r="N454">
        <v>141655</v>
      </c>
      <c r="O454" t="s">
        <v>1643</v>
      </c>
      <c r="P454" t="s">
        <v>3159</v>
      </c>
      <c r="Q454" t="s">
        <v>3482</v>
      </c>
      <c r="R454">
        <v>18</v>
      </c>
      <c r="S454">
        <v>0</v>
      </c>
      <c r="T454">
        <v>1</v>
      </c>
      <c r="U454">
        <v>0</v>
      </c>
      <c r="V454">
        <v>15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647</v>
      </c>
      <c r="CD454">
        <v>18</v>
      </c>
      <c r="CE454">
        <v>173</v>
      </c>
      <c r="CF454">
        <v>5</v>
      </c>
      <c r="CG454">
        <v>9</v>
      </c>
      <c r="CH454">
        <v>0</v>
      </c>
      <c r="CI454">
        <v>26</v>
      </c>
      <c r="CJ454">
        <v>23</v>
      </c>
      <c r="CK454">
        <v>8</v>
      </c>
      <c r="CL454">
        <v>1</v>
      </c>
      <c r="CM454">
        <v>0</v>
      </c>
      <c r="CN454">
        <v>0</v>
      </c>
      <c r="CO454">
        <v>2660.8</v>
      </c>
      <c r="CP454">
        <v>13304</v>
      </c>
    </row>
    <row r="455" spans="1:102" x14ac:dyDescent="0.35">
      <c r="A455" t="s">
        <v>1644</v>
      </c>
      <c r="B455" t="s">
        <v>262</v>
      </c>
      <c r="C455" t="s">
        <v>45</v>
      </c>
      <c r="D455" t="s">
        <v>635</v>
      </c>
      <c r="E455">
        <v>2</v>
      </c>
      <c r="F455" t="s">
        <v>635</v>
      </c>
      <c r="G455" t="s">
        <v>164</v>
      </c>
      <c r="H455">
        <v>1</v>
      </c>
      <c r="I455" t="s">
        <v>74</v>
      </c>
      <c r="J455">
        <v>4</v>
      </c>
      <c r="K455" s="1">
        <v>42736</v>
      </c>
      <c r="L455">
        <v>19.255479449999999</v>
      </c>
      <c r="M455" t="s">
        <v>1645</v>
      </c>
      <c r="N455">
        <v>479942</v>
      </c>
      <c r="O455" t="s">
        <v>1646</v>
      </c>
      <c r="P455" t="s">
        <v>3160</v>
      </c>
      <c r="Q455" t="s">
        <v>3482</v>
      </c>
      <c r="R455">
        <v>2</v>
      </c>
      <c r="S455">
        <v>0</v>
      </c>
      <c r="T455">
        <v>0</v>
      </c>
      <c r="U455">
        <v>0</v>
      </c>
      <c r="V455">
        <v>1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112</v>
      </c>
      <c r="CD455">
        <v>13</v>
      </c>
      <c r="CE455">
        <v>69</v>
      </c>
      <c r="CF455">
        <v>0</v>
      </c>
      <c r="CG455">
        <v>6</v>
      </c>
      <c r="CH455">
        <v>0</v>
      </c>
      <c r="CI455">
        <v>8</v>
      </c>
      <c r="CJ455">
        <v>18</v>
      </c>
      <c r="CK455">
        <v>9</v>
      </c>
      <c r="CL455">
        <v>1</v>
      </c>
      <c r="CM455">
        <v>0</v>
      </c>
      <c r="CN455">
        <v>0</v>
      </c>
      <c r="CO455">
        <v>0</v>
      </c>
      <c r="CP455">
        <v>5321</v>
      </c>
    </row>
    <row r="456" spans="1:102" x14ac:dyDescent="0.35">
      <c r="A456" t="s">
        <v>1647</v>
      </c>
      <c r="B456" t="s">
        <v>102</v>
      </c>
      <c r="C456" t="s">
        <v>45</v>
      </c>
      <c r="D456" t="s">
        <v>68</v>
      </c>
      <c r="E456">
        <v>2</v>
      </c>
      <c r="F456" t="s">
        <v>198</v>
      </c>
      <c r="G456" t="s">
        <v>75</v>
      </c>
      <c r="H456">
        <v>2</v>
      </c>
      <c r="I456" t="s">
        <v>68</v>
      </c>
      <c r="J456">
        <v>1</v>
      </c>
      <c r="K456" s="1">
        <v>39872</v>
      </c>
      <c r="L456">
        <v>19.26369863</v>
      </c>
      <c r="M456" t="s">
        <v>1648</v>
      </c>
      <c r="N456">
        <v>98063</v>
      </c>
      <c r="O456" t="s">
        <v>1649</v>
      </c>
      <c r="P456" t="s">
        <v>3161</v>
      </c>
      <c r="Q456" t="s">
        <v>3482</v>
      </c>
      <c r="R456">
        <v>2</v>
      </c>
      <c r="S456">
        <v>0</v>
      </c>
      <c r="T456">
        <v>0</v>
      </c>
      <c r="U456">
        <v>0</v>
      </c>
      <c r="V456">
        <v>2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20</v>
      </c>
      <c r="CD456">
        <v>16</v>
      </c>
      <c r="CE456">
        <v>410</v>
      </c>
      <c r="CF456">
        <v>31</v>
      </c>
      <c r="CG456">
        <v>27</v>
      </c>
      <c r="CH456">
        <v>1</v>
      </c>
      <c r="CI456">
        <v>31</v>
      </c>
      <c r="CJ456">
        <v>31</v>
      </c>
      <c r="CK456">
        <v>80</v>
      </c>
      <c r="CL456">
        <v>1</v>
      </c>
      <c r="CM456">
        <v>3</v>
      </c>
      <c r="CN456">
        <v>0</v>
      </c>
      <c r="CO456">
        <v>1125.3225809999999</v>
      </c>
      <c r="CP456">
        <v>34885</v>
      </c>
    </row>
    <row r="457" spans="1:102" x14ac:dyDescent="0.35">
      <c r="A457" t="s">
        <v>1650</v>
      </c>
      <c r="B457" t="s">
        <v>178</v>
      </c>
      <c r="C457" t="s">
        <v>45</v>
      </c>
      <c r="D457" t="s">
        <v>38</v>
      </c>
      <c r="E457">
        <v>1</v>
      </c>
      <c r="F457" t="s">
        <v>74</v>
      </c>
      <c r="G457" t="s">
        <v>277</v>
      </c>
      <c r="H457">
        <v>1</v>
      </c>
      <c r="I457" t="s">
        <v>38</v>
      </c>
      <c r="J457">
        <v>1</v>
      </c>
      <c r="K457" s="1">
        <v>35925</v>
      </c>
      <c r="L457">
        <v>19.271917810000001</v>
      </c>
      <c r="M457" t="s">
        <v>1651</v>
      </c>
      <c r="N457">
        <v>66508</v>
      </c>
      <c r="O457" t="s">
        <v>1652</v>
      </c>
      <c r="P457" t="s">
        <v>3162</v>
      </c>
      <c r="Q457" t="s">
        <v>3482</v>
      </c>
      <c r="R457">
        <v>6</v>
      </c>
      <c r="S457">
        <v>0</v>
      </c>
      <c r="T457">
        <v>0</v>
      </c>
      <c r="U457">
        <v>0</v>
      </c>
      <c r="V457">
        <v>1</v>
      </c>
      <c r="W457">
        <v>2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408</v>
      </c>
      <c r="CD457">
        <v>4</v>
      </c>
      <c r="CE457">
        <v>23</v>
      </c>
      <c r="CF457">
        <v>0</v>
      </c>
      <c r="CG457">
        <v>0</v>
      </c>
      <c r="CH457">
        <v>0</v>
      </c>
      <c r="CI457">
        <v>3</v>
      </c>
      <c r="CJ457">
        <v>5</v>
      </c>
      <c r="CK457">
        <v>5</v>
      </c>
      <c r="CL457">
        <v>0</v>
      </c>
      <c r="CM457">
        <v>0</v>
      </c>
      <c r="CN457">
        <v>0</v>
      </c>
      <c r="CO457">
        <v>0</v>
      </c>
      <c r="CP457">
        <v>1640</v>
      </c>
    </row>
    <row r="458" spans="1:102" x14ac:dyDescent="0.35">
      <c r="A458" t="s">
        <v>1653</v>
      </c>
      <c r="B458" t="s">
        <v>44</v>
      </c>
      <c r="C458" t="s">
        <v>193</v>
      </c>
      <c r="D458" t="s">
        <v>53</v>
      </c>
      <c r="E458">
        <v>1</v>
      </c>
      <c r="F458" t="s">
        <v>174</v>
      </c>
      <c r="G458" t="s">
        <v>54</v>
      </c>
      <c r="H458">
        <v>1</v>
      </c>
      <c r="I458" t="s">
        <v>53</v>
      </c>
      <c r="J458">
        <v>0</v>
      </c>
      <c r="K458" s="1">
        <v>44659</v>
      </c>
      <c r="L458">
        <v>19.274657529999999</v>
      </c>
      <c r="M458" t="s">
        <v>1654</v>
      </c>
      <c r="N458">
        <v>614603</v>
      </c>
      <c r="O458" t="s">
        <v>1655</v>
      </c>
      <c r="P458" t="s">
        <v>3163</v>
      </c>
      <c r="Q458" t="s">
        <v>3482</v>
      </c>
      <c r="R458">
        <v>5</v>
      </c>
      <c r="S458">
        <v>0</v>
      </c>
      <c r="T458">
        <v>0</v>
      </c>
      <c r="U458">
        <v>0</v>
      </c>
      <c r="V458">
        <v>5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56</v>
      </c>
      <c r="CD458">
        <v>8</v>
      </c>
      <c r="CE458">
        <v>84</v>
      </c>
      <c r="CF458">
        <v>20</v>
      </c>
      <c r="CG458">
        <v>10</v>
      </c>
      <c r="CH458">
        <v>0</v>
      </c>
      <c r="CI458">
        <v>16</v>
      </c>
      <c r="CJ458">
        <v>25</v>
      </c>
      <c r="CK458">
        <v>7</v>
      </c>
      <c r="CL458">
        <v>0</v>
      </c>
      <c r="CM458">
        <v>2</v>
      </c>
      <c r="CN458">
        <v>3</v>
      </c>
      <c r="CO458">
        <v>302.60000000000002</v>
      </c>
      <c r="CP458">
        <v>6052</v>
      </c>
    </row>
    <row r="459" spans="1:102" x14ac:dyDescent="0.35">
      <c r="A459" t="s">
        <v>1656</v>
      </c>
      <c r="B459" t="s">
        <v>35</v>
      </c>
      <c r="C459" t="s">
        <v>45</v>
      </c>
      <c r="D459" t="s">
        <v>86</v>
      </c>
      <c r="E459">
        <v>1</v>
      </c>
      <c r="F459" t="s">
        <v>74</v>
      </c>
      <c r="G459" t="s">
        <v>251</v>
      </c>
      <c r="H459">
        <v>1</v>
      </c>
      <c r="I459" t="s">
        <v>86</v>
      </c>
      <c r="J459">
        <v>2</v>
      </c>
      <c r="K459" s="1">
        <v>44335</v>
      </c>
      <c r="L459">
        <v>19.280136989999999</v>
      </c>
      <c r="M459" t="s">
        <v>1657</v>
      </c>
      <c r="N459">
        <v>665390</v>
      </c>
      <c r="O459" t="s">
        <v>1658</v>
      </c>
      <c r="P459" t="s">
        <v>3164</v>
      </c>
      <c r="Q459" t="s">
        <v>3482</v>
      </c>
      <c r="R459">
        <v>2</v>
      </c>
      <c r="S459">
        <v>0</v>
      </c>
      <c r="T459">
        <v>0</v>
      </c>
      <c r="U459">
        <v>0</v>
      </c>
      <c r="V459">
        <v>2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4</v>
      </c>
      <c r="CD459">
        <v>9</v>
      </c>
      <c r="CE459">
        <v>70</v>
      </c>
      <c r="CF459">
        <v>24</v>
      </c>
      <c r="CG459">
        <v>7</v>
      </c>
      <c r="CH459">
        <v>0</v>
      </c>
      <c r="CI459">
        <v>21</v>
      </c>
      <c r="CJ459">
        <v>18</v>
      </c>
      <c r="CK459">
        <v>5</v>
      </c>
      <c r="CL459">
        <v>0</v>
      </c>
      <c r="CM459">
        <v>0</v>
      </c>
      <c r="CN459">
        <v>2</v>
      </c>
      <c r="CO459">
        <v>181.08333329999999</v>
      </c>
      <c r="CP459">
        <v>4346</v>
      </c>
    </row>
    <row r="460" spans="1:102" x14ac:dyDescent="0.35">
      <c r="A460" t="s">
        <v>1659</v>
      </c>
      <c r="B460" t="s">
        <v>44</v>
      </c>
      <c r="C460" t="s">
        <v>45</v>
      </c>
      <c r="D460" t="s">
        <v>155</v>
      </c>
      <c r="E460">
        <v>4</v>
      </c>
      <c r="F460" t="s">
        <v>155</v>
      </c>
      <c r="G460" t="s">
        <v>199</v>
      </c>
      <c r="H460">
        <v>5</v>
      </c>
      <c r="I460" t="s">
        <v>237</v>
      </c>
      <c r="J460">
        <v>0</v>
      </c>
      <c r="K460" s="1">
        <v>44429</v>
      </c>
      <c r="L460">
        <v>19.291095890000001</v>
      </c>
      <c r="M460" t="s">
        <v>1660</v>
      </c>
      <c r="N460">
        <v>568177</v>
      </c>
      <c r="O460" t="s">
        <v>1661</v>
      </c>
      <c r="P460" t="s">
        <v>3165</v>
      </c>
      <c r="Q460" t="s">
        <v>3482</v>
      </c>
      <c r="R460">
        <v>10</v>
      </c>
      <c r="S460">
        <v>0</v>
      </c>
      <c r="T460">
        <v>0</v>
      </c>
      <c r="U460">
        <v>0</v>
      </c>
      <c r="V460">
        <v>9</v>
      </c>
      <c r="W460">
        <v>1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207</v>
      </c>
      <c r="CD460">
        <v>10</v>
      </c>
      <c r="CE460">
        <v>85</v>
      </c>
      <c r="CF460">
        <v>45</v>
      </c>
      <c r="CG460">
        <v>20</v>
      </c>
      <c r="CH460">
        <v>0</v>
      </c>
      <c r="CI460">
        <v>27</v>
      </c>
      <c r="CJ460">
        <v>16</v>
      </c>
      <c r="CK460">
        <v>7</v>
      </c>
      <c r="CL460">
        <v>0</v>
      </c>
      <c r="CM460">
        <v>1</v>
      </c>
      <c r="CN460">
        <v>4</v>
      </c>
      <c r="CO460">
        <v>121</v>
      </c>
      <c r="CP460">
        <v>5445</v>
      </c>
    </row>
    <row r="461" spans="1:102" x14ac:dyDescent="0.35">
      <c r="A461" t="s">
        <v>1662</v>
      </c>
      <c r="B461" t="s">
        <v>58</v>
      </c>
      <c r="C461" t="s">
        <v>45</v>
      </c>
      <c r="D461" t="s">
        <v>52</v>
      </c>
      <c r="E461">
        <v>4</v>
      </c>
      <c r="F461" t="s">
        <v>81</v>
      </c>
      <c r="G461" t="s">
        <v>92</v>
      </c>
      <c r="H461">
        <v>0</v>
      </c>
      <c r="I461" t="s">
        <v>52</v>
      </c>
      <c r="J461">
        <v>2</v>
      </c>
      <c r="K461" s="1">
        <v>37892</v>
      </c>
      <c r="L461">
        <v>19.299315069999999</v>
      </c>
      <c r="M461" t="s">
        <v>1663</v>
      </c>
      <c r="N461">
        <v>4039</v>
      </c>
      <c r="O461" t="s">
        <v>1664</v>
      </c>
      <c r="P461" t="s">
        <v>3166</v>
      </c>
      <c r="Q461" t="s">
        <v>3482</v>
      </c>
      <c r="R461">
        <v>35</v>
      </c>
      <c r="S461">
        <v>0</v>
      </c>
      <c r="T461">
        <v>2</v>
      </c>
      <c r="U461">
        <v>1</v>
      </c>
      <c r="V461">
        <v>5</v>
      </c>
      <c r="W461">
        <v>5</v>
      </c>
      <c r="X461">
        <v>6</v>
      </c>
      <c r="Y461">
        <v>0</v>
      </c>
      <c r="Z461">
        <v>0</v>
      </c>
      <c r="AA461">
        <v>0</v>
      </c>
      <c r="AB461">
        <v>0</v>
      </c>
      <c r="AC461">
        <v>2720</v>
      </c>
      <c r="CD461">
        <v>9</v>
      </c>
      <c r="CE461">
        <v>276</v>
      </c>
      <c r="CF461">
        <v>4</v>
      </c>
      <c r="CG461">
        <v>7</v>
      </c>
      <c r="CH461">
        <v>1</v>
      </c>
      <c r="CI461">
        <v>18</v>
      </c>
      <c r="CJ461">
        <v>33</v>
      </c>
      <c r="CK461">
        <v>69</v>
      </c>
      <c r="CL461">
        <v>1</v>
      </c>
      <c r="CM461">
        <v>0</v>
      </c>
      <c r="CN461">
        <v>0</v>
      </c>
      <c r="CO461">
        <v>5710.25</v>
      </c>
      <c r="CP461">
        <v>22841</v>
      </c>
    </row>
    <row r="462" spans="1:102" x14ac:dyDescent="0.35">
      <c r="A462" t="s">
        <v>1665</v>
      </c>
      <c r="B462" t="s">
        <v>65</v>
      </c>
      <c r="C462" t="s">
        <v>394</v>
      </c>
      <c r="D462" t="s">
        <v>108</v>
      </c>
      <c r="E462">
        <v>2</v>
      </c>
      <c r="F462" t="s">
        <v>108</v>
      </c>
      <c r="G462" t="s">
        <v>215</v>
      </c>
      <c r="H462">
        <v>1</v>
      </c>
      <c r="I462" t="s">
        <v>86</v>
      </c>
      <c r="J462">
        <v>3</v>
      </c>
      <c r="K462" s="1">
        <v>35917</v>
      </c>
      <c r="L462">
        <v>19.30753425</v>
      </c>
      <c r="M462" t="s">
        <v>1666</v>
      </c>
      <c r="N462">
        <v>106803</v>
      </c>
      <c r="O462" t="s">
        <v>1667</v>
      </c>
      <c r="P462" t="s">
        <v>3167</v>
      </c>
      <c r="Q462" t="s">
        <v>3482</v>
      </c>
      <c r="R462">
        <v>5</v>
      </c>
      <c r="S462">
        <v>1</v>
      </c>
      <c r="T462">
        <v>0</v>
      </c>
      <c r="U462">
        <v>0</v>
      </c>
      <c r="V462">
        <v>4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169</v>
      </c>
      <c r="AC462">
        <v>169</v>
      </c>
      <c r="CD462">
        <v>8</v>
      </c>
      <c r="CE462">
        <v>127</v>
      </c>
      <c r="CF462">
        <v>27</v>
      </c>
      <c r="CG462">
        <v>1</v>
      </c>
      <c r="CH462">
        <v>0</v>
      </c>
      <c r="CI462">
        <v>50</v>
      </c>
      <c r="CJ462">
        <v>30</v>
      </c>
      <c r="CK462">
        <v>8</v>
      </c>
      <c r="CL462">
        <v>0</v>
      </c>
      <c r="CM462">
        <v>2</v>
      </c>
      <c r="CN462">
        <v>4</v>
      </c>
      <c r="CO462">
        <v>281.18518519999998</v>
      </c>
      <c r="CP462">
        <v>7592</v>
      </c>
    </row>
    <row r="463" spans="1:102" x14ac:dyDescent="0.35">
      <c r="A463" t="s">
        <v>1668</v>
      </c>
      <c r="B463" t="s">
        <v>178</v>
      </c>
      <c r="C463" t="s">
        <v>45</v>
      </c>
      <c r="D463" t="s">
        <v>206</v>
      </c>
      <c r="E463">
        <v>3</v>
      </c>
      <c r="F463" t="s">
        <v>97</v>
      </c>
      <c r="G463" t="s">
        <v>75</v>
      </c>
      <c r="H463">
        <v>2</v>
      </c>
      <c r="I463" t="s">
        <v>206</v>
      </c>
      <c r="J463">
        <v>1</v>
      </c>
      <c r="K463" s="1">
        <v>42056</v>
      </c>
      <c r="L463">
        <v>19.30753425</v>
      </c>
      <c r="M463" t="s">
        <v>1669</v>
      </c>
      <c r="N463">
        <v>351755</v>
      </c>
      <c r="O463" t="s">
        <v>1670</v>
      </c>
      <c r="P463" t="s">
        <v>3168</v>
      </c>
      <c r="Q463" t="s">
        <v>3482</v>
      </c>
      <c r="R463">
        <v>38</v>
      </c>
      <c r="S463">
        <v>1</v>
      </c>
      <c r="T463">
        <v>3</v>
      </c>
      <c r="U463">
        <v>1</v>
      </c>
      <c r="V463">
        <v>3</v>
      </c>
      <c r="W463">
        <v>2</v>
      </c>
      <c r="X463">
        <v>6</v>
      </c>
      <c r="Y463">
        <v>0</v>
      </c>
      <c r="Z463">
        <v>0</v>
      </c>
      <c r="AA463">
        <v>0</v>
      </c>
      <c r="AB463">
        <v>3155</v>
      </c>
      <c r="AC463">
        <v>3155</v>
      </c>
      <c r="CD463">
        <v>7</v>
      </c>
      <c r="CE463">
        <v>252</v>
      </c>
      <c r="CF463">
        <v>8</v>
      </c>
      <c r="CG463">
        <v>19</v>
      </c>
      <c r="CH463">
        <v>1</v>
      </c>
      <c r="CI463">
        <v>27</v>
      </c>
      <c r="CJ463">
        <v>23</v>
      </c>
      <c r="CK463">
        <v>46</v>
      </c>
      <c r="CL463">
        <v>1</v>
      </c>
      <c r="CM463">
        <v>1</v>
      </c>
      <c r="CN463">
        <v>0</v>
      </c>
      <c r="CO463">
        <v>2573.625</v>
      </c>
      <c r="CP463">
        <v>20589</v>
      </c>
    </row>
    <row r="464" spans="1:102" x14ac:dyDescent="0.35">
      <c r="A464" t="s">
        <v>1671</v>
      </c>
      <c r="B464" t="s">
        <v>72</v>
      </c>
      <c r="C464" t="s">
        <v>45</v>
      </c>
      <c r="D464" t="s">
        <v>47</v>
      </c>
      <c r="E464">
        <v>1</v>
      </c>
      <c r="F464" t="s">
        <v>47</v>
      </c>
      <c r="G464" t="s">
        <v>42</v>
      </c>
      <c r="H464">
        <v>3</v>
      </c>
      <c r="I464" t="s">
        <v>38</v>
      </c>
      <c r="J464">
        <v>0</v>
      </c>
      <c r="K464" s="1">
        <v>44688</v>
      </c>
      <c r="L464">
        <v>19.310273970000001</v>
      </c>
      <c r="M464" t="s">
        <v>1672</v>
      </c>
      <c r="N464">
        <v>581679</v>
      </c>
      <c r="O464" t="s">
        <v>1673</v>
      </c>
      <c r="P464" t="s">
        <v>3169</v>
      </c>
      <c r="Q464" t="s">
        <v>3482</v>
      </c>
      <c r="R464">
        <v>1</v>
      </c>
      <c r="S464">
        <v>0</v>
      </c>
      <c r="T464">
        <v>0</v>
      </c>
      <c r="U464">
        <v>0</v>
      </c>
      <c r="V464">
        <v>1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3</v>
      </c>
      <c r="CD464">
        <v>7</v>
      </c>
      <c r="CE464">
        <v>20</v>
      </c>
      <c r="CF464">
        <v>8</v>
      </c>
      <c r="CG464">
        <v>2</v>
      </c>
      <c r="CH464">
        <v>0</v>
      </c>
      <c r="CI464">
        <v>10</v>
      </c>
      <c r="CJ464">
        <v>10</v>
      </c>
      <c r="CK464">
        <v>3</v>
      </c>
      <c r="CL464">
        <v>0</v>
      </c>
      <c r="CM464">
        <v>0</v>
      </c>
      <c r="CN464">
        <v>0</v>
      </c>
      <c r="CO464">
        <v>114.125</v>
      </c>
      <c r="CP464">
        <v>913</v>
      </c>
    </row>
    <row r="465" spans="1:102" x14ac:dyDescent="0.35">
      <c r="A465" t="s">
        <v>1674</v>
      </c>
      <c r="B465" t="s">
        <v>502</v>
      </c>
      <c r="C465" t="s">
        <v>45</v>
      </c>
      <c r="D465" t="s">
        <v>80</v>
      </c>
      <c r="E465">
        <v>4</v>
      </c>
      <c r="F465" t="s">
        <v>113</v>
      </c>
      <c r="G465" t="s">
        <v>114</v>
      </c>
      <c r="H465">
        <v>2</v>
      </c>
      <c r="I465" t="s">
        <v>80</v>
      </c>
      <c r="J465">
        <v>0</v>
      </c>
      <c r="K465" s="1">
        <v>35116</v>
      </c>
      <c r="L465">
        <v>19.313013699999999</v>
      </c>
      <c r="M465" t="s">
        <v>1675</v>
      </c>
      <c r="N465">
        <v>225080</v>
      </c>
      <c r="O465" t="s">
        <v>1676</v>
      </c>
      <c r="P465" t="s">
        <v>3170</v>
      </c>
      <c r="Q465" t="s">
        <v>3482</v>
      </c>
      <c r="R465">
        <v>5</v>
      </c>
      <c r="S465">
        <v>0</v>
      </c>
      <c r="T465">
        <v>0</v>
      </c>
      <c r="U465">
        <v>0</v>
      </c>
      <c r="V465">
        <v>2</v>
      </c>
      <c r="W465">
        <v>0</v>
      </c>
      <c r="X465">
        <v>2</v>
      </c>
      <c r="Y465">
        <v>0</v>
      </c>
      <c r="Z465">
        <v>0</v>
      </c>
      <c r="AA465">
        <v>0</v>
      </c>
      <c r="AB465">
        <v>0</v>
      </c>
      <c r="AC465">
        <v>287</v>
      </c>
      <c r="CD465">
        <v>3</v>
      </c>
      <c r="CE465">
        <v>10</v>
      </c>
      <c r="CF465">
        <v>0</v>
      </c>
      <c r="CG465">
        <v>0</v>
      </c>
      <c r="CH465">
        <v>0</v>
      </c>
      <c r="CI465">
        <v>4</v>
      </c>
      <c r="CJ465">
        <v>1</v>
      </c>
      <c r="CK465">
        <v>3</v>
      </c>
      <c r="CL465">
        <v>0</v>
      </c>
      <c r="CM465">
        <v>0</v>
      </c>
      <c r="CN465">
        <v>0</v>
      </c>
      <c r="CO465">
        <v>0</v>
      </c>
      <c r="CP465">
        <v>587</v>
      </c>
    </row>
    <row r="466" spans="1:102" x14ac:dyDescent="0.35">
      <c r="A466" t="s">
        <v>1677</v>
      </c>
      <c r="B466" t="s">
        <v>262</v>
      </c>
      <c r="C466" t="s">
        <v>179</v>
      </c>
      <c r="D466" t="s">
        <v>405</v>
      </c>
      <c r="E466">
        <v>4</v>
      </c>
      <c r="F466" t="s">
        <v>405</v>
      </c>
      <c r="G466" t="s">
        <v>54</v>
      </c>
      <c r="H466">
        <v>1</v>
      </c>
      <c r="I466" t="s">
        <v>52</v>
      </c>
      <c r="J466">
        <v>0</v>
      </c>
      <c r="K466" s="1">
        <v>38696</v>
      </c>
      <c r="L466">
        <v>19.313013699999999</v>
      </c>
      <c r="M466" t="s">
        <v>1678</v>
      </c>
      <c r="N466">
        <v>36591</v>
      </c>
      <c r="O466" t="s">
        <v>1679</v>
      </c>
      <c r="P466" t="s">
        <v>3171</v>
      </c>
      <c r="Q466" t="s">
        <v>3482</v>
      </c>
      <c r="R466">
        <v>4</v>
      </c>
      <c r="S466">
        <v>0</v>
      </c>
      <c r="T466">
        <v>0</v>
      </c>
      <c r="U466">
        <v>0</v>
      </c>
      <c r="V466">
        <v>2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205</v>
      </c>
      <c r="CD466">
        <v>8</v>
      </c>
      <c r="CE466">
        <v>210</v>
      </c>
      <c r="CF466">
        <v>1</v>
      </c>
      <c r="CG466">
        <v>7</v>
      </c>
      <c r="CH466">
        <v>1</v>
      </c>
      <c r="CI466">
        <v>8</v>
      </c>
      <c r="CJ466">
        <v>33</v>
      </c>
      <c r="CK466">
        <v>30</v>
      </c>
      <c r="CL466">
        <v>1</v>
      </c>
      <c r="CM466">
        <v>0</v>
      </c>
      <c r="CN466">
        <v>0</v>
      </c>
      <c r="CO466">
        <v>17488</v>
      </c>
      <c r="CP466">
        <v>17488</v>
      </c>
    </row>
    <row r="467" spans="1:102" x14ac:dyDescent="0.35">
      <c r="A467" t="s">
        <v>1680</v>
      </c>
      <c r="B467" t="s">
        <v>40</v>
      </c>
      <c r="C467" t="s">
        <v>45</v>
      </c>
      <c r="D467" t="s">
        <v>206</v>
      </c>
      <c r="E467">
        <v>11</v>
      </c>
      <c r="F467" t="s">
        <v>206</v>
      </c>
      <c r="G467" t="s">
        <v>277</v>
      </c>
      <c r="H467">
        <v>1</v>
      </c>
      <c r="I467" t="s">
        <v>486</v>
      </c>
      <c r="J467">
        <v>1</v>
      </c>
      <c r="K467" s="1">
        <v>35000</v>
      </c>
      <c r="L467">
        <v>19.32123288</v>
      </c>
      <c r="M467" t="s">
        <v>1681</v>
      </c>
      <c r="N467">
        <v>175974</v>
      </c>
      <c r="O467" t="s">
        <v>1682</v>
      </c>
      <c r="P467" t="s">
        <v>3172</v>
      </c>
      <c r="Q467" t="s">
        <v>3482</v>
      </c>
      <c r="R467">
        <v>11</v>
      </c>
      <c r="S467">
        <v>0</v>
      </c>
      <c r="T467">
        <v>0</v>
      </c>
      <c r="U467">
        <v>1</v>
      </c>
      <c r="V467">
        <v>5</v>
      </c>
      <c r="W467">
        <v>1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551</v>
      </c>
      <c r="CD467">
        <v>7</v>
      </c>
      <c r="CE467">
        <v>66</v>
      </c>
      <c r="CF467">
        <v>4</v>
      </c>
      <c r="CG467">
        <v>0</v>
      </c>
      <c r="CH467">
        <v>2</v>
      </c>
      <c r="CI467">
        <v>17</v>
      </c>
      <c r="CJ467">
        <v>10</v>
      </c>
      <c r="CK467">
        <v>4</v>
      </c>
      <c r="CL467">
        <v>1</v>
      </c>
      <c r="CM467">
        <v>0</v>
      </c>
      <c r="CN467">
        <v>0</v>
      </c>
      <c r="CO467">
        <v>1116.25</v>
      </c>
      <c r="CP467">
        <v>4465</v>
      </c>
    </row>
    <row r="468" spans="1:102" x14ac:dyDescent="0.35">
      <c r="A468" t="s">
        <v>1683</v>
      </c>
      <c r="B468" t="s">
        <v>262</v>
      </c>
      <c r="C468" t="s">
        <v>45</v>
      </c>
      <c r="D468" t="s">
        <v>198</v>
      </c>
      <c r="E468">
        <v>1</v>
      </c>
      <c r="F468" t="s">
        <v>86</v>
      </c>
      <c r="G468" t="s">
        <v>277</v>
      </c>
      <c r="H468">
        <v>1</v>
      </c>
      <c r="I468" t="s">
        <v>198</v>
      </c>
      <c r="J468">
        <v>1</v>
      </c>
      <c r="K468" s="1">
        <v>37296</v>
      </c>
      <c r="L468">
        <v>19.32123288</v>
      </c>
      <c r="M468" t="s">
        <v>1684</v>
      </c>
      <c r="N468">
        <v>3162</v>
      </c>
      <c r="O468" t="s">
        <v>1685</v>
      </c>
      <c r="P468" t="s">
        <v>3173</v>
      </c>
      <c r="Q468" t="s">
        <v>3482</v>
      </c>
      <c r="R468">
        <v>2</v>
      </c>
      <c r="S468">
        <v>0</v>
      </c>
      <c r="T468">
        <v>0</v>
      </c>
      <c r="U468">
        <v>0</v>
      </c>
      <c r="V468">
        <v>2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15</v>
      </c>
      <c r="BD468" t="s">
        <v>3480</v>
      </c>
      <c r="BE468">
        <v>17</v>
      </c>
      <c r="BF468">
        <v>0</v>
      </c>
      <c r="BG468">
        <v>1</v>
      </c>
      <c r="BH468">
        <v>0</v>
      </c>
      <c r="BI468">
        <v>3</v>
      </c>
      <c r="BJ468">
        <v>6</v>
      </c>
      <c r="BK468">
        <v>2</v>
      </c>
      <c r="BL468">
        <v>0</v>
      </c>
      <c r="BM468">
        <v>0</v>
      </c>
      <c r="BN468">
        <v>0</v>
      </c>
      <c r="BO468">
        <v>0</v>
      </c>
      <c r="BP468">
        <v>1148</v>
      </c>
      <c r="CD468">
        <v>11</v>
      </c>
      <c r="CE468">
        <v>100</v>
      </c>
      <c r="CF468">
        <v>2</v>
      </c>
      <c r="CG468">
        <v>5</v>
      </c>
      <c r="CH468">
        <v>0</v>
      </c>
      <c r="CI468">
        <v>38</v>
      </c>
      <c r="CJ468">
        <v>26</v>
      </c>
      <c r="CK468">
        <v>9</v>
      </c>
      <c r="CL468">
        <v>0</v>
      </c>
      <c r="CM468">
        <v>0</v>
      </c>
      <c r="CN468">
        <v>0</v>
      </c>
      <c r="CO468">
        <v>2923</v>
      </c>
      <c r="CP468">
        <v>5846</v>
      </c>
    </row>
    <row r="469" spans="1:102" x14ac:dyDescent="0.35">
      <c r="A469" t="s">
        <v>1686</v>
      </c>
      <c r="B469" t="s">
        <v>85</v>
      </c>
      <c r="C469" t="s">
        <v>45</v>
      </c>
      <c r="D469" t="s">
        <v>80</v>
      </c>
      <c r="E469">
        <v>2</v>
      </c>
      <c r="F469" t="s">
        <v>46</v>
      </c>
      <c r="G469" t="s">
        <v>54</v>
      </c>
      <c r="H469">
        <v>1</v>
      </c>
      <c r="I469" t="s">
        <v>80</v>
      </c>
      <c r="J469">
        <v>0</v>
      </c>
      <c r="K469" s="1">
        <v>40887</v>
      </c>
      <c r="L469">
        <v>19.326712329999999</v>
      </c>
      <c r="M469" t="s">
        <v>1687</v>
      </c>
      <c r="N469">
        <v>121260</v>
      </c>
      <c r="O469" t="s">
        <v>1688</v>
      </c>
      <c r="P469" t="s">
        <v>3174</v>
      </c>
      <c r="Q469" t="s">
        <v>3482</v>
      </c>
      <c r="R469">
        <v>2</v>
      </c>
      <c r="S469">
        <v>0</v>
      </c>
      <c r="T469">
        <v>0</v>
      </c>
      <c r="U469">
        <v>0</v>
      </c>
      <c r="V469">
        <v>2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16</v>
      </c>
      <c r="CD469">
        <v>16</v>
      </c>
      <c r="CE469">
        <v>290</v>
      </c>
      <c r="CF469">
        <v>78</v>
      </c>
      <c r="CG469">
        <v>16</v>
      </c>
      <c r="CH469">
        <v>0</v>
      </c>
      <c r="CI469">
        <v>98</v>
      </c>
      <c r="CJ469">
        <v>103</v>
      </c>
      <c r="CK469">
        <v>20</v>
      </c>
      <c r="CL469">
        <v>0</v>
      </c>
      <c r="CM469">
        <v>0</v>
      </c>
      <c r="CN469">
        <v>3</v>
      </c>
      <c r="CO469">
        <v>220.92307690000001</v>
      </c>
      <c r="CP469">
        <v>17232</v>
      </c>
    </row>
    <row r="470" spans="1:102" x14ac:dyDescent="0.35">
      <c r="A470" t="s">
        <v>1689</v>
      </c>
      <c r="B470" t="s">
        <v>102</v>
      </c>
      <c r="C470" t="s">
        <v>1690</v>
      </c>
      <c r="D470" t="s">
        <v>174</v>
      </c>
      <c r="E470">
        <v>3</v>
      </c>
      <c r="F470" t="s">
        <v>174</v>
      </c>
      <c r="G470" t="s">
        <v>114</v>
      </c>
      <c r="H470">
        <v>2</v>
      </c>
      <c r="I470" t="s">
        <v>80</v>
      </c>
      <c r="J470">
        <v>0</v>
      </c>
      <c r="K470" s="1">
        <v>38773</v>
      </c>
      <c r="L470">
        <v>19.32945205</v>
      </c>
      <c r="M470" t="s">
        <v>1691</v>
      </c>
      <c r="N470">
        <v>38370</v>
      </c>
      <c r="O470" t="s">
        <v>1692</v>
      </c>
      <c r="P470" t="s">
        <v>3175</v>
      </c>
      <c r="Q470" t="s">
        <v>3482</v>
      </c>
      <c r="R470">
        <v>10</v>
      </c>
      <c r="S470">
        <v>0</v>
      </c>
      <c r="T470">
        <v>0</v>
      </c>
      <c r="U470">
        <v>0</v>
      </c>
      <c r="V470">
        <v>6</v>
      </c>
      <c r="W470">
        <v>2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446</v>
      </c>
      <c r="CD470">
        <v>11</v>
      </c>
      <c r="CE470">
        <v>231</v>
      </c>
      <c r="CF470">
        <v>19</v>
      </c>
      <c r="CG470">
        <v>35</v>
      </c>
      <c r="CH470">
        <v>0</v>
      </c>
      <c r="CI470">
        <v>35</v>
      </c>
      <c r="CJ470">
        <v>68</v>
      </c>
      <c r="CK470">
        <v>33</v>
      </c>
      <c r="CL470">
        <v>0</v>
      </c>
      <c r="CM470">
        <v>0</v>
      </c>
      <c r="CN470">
        <v>0</v>
      </c>
      <c r="CO470">
        <v>887.68421049999995</v>
      </c>
      <c r="CP470">
        <v>16866</v>
      </c>
      <c r="CS470" t="s">
        <v>1690</v>
      </c>
      <c r="CT470" t="s">
        <v>661</v>
      </c>
      <c r="CU470">
        <v>2</v>
      </c>
      <c r="CV470">
        <v>0</v>
      </c>
      <c r="CW470">
        <v>24.05753425</v>
      </c>
      <c r="CX470">
        <v>4.728082197</v>
      </c>
    </row>
    <row r="471" spans="1:102" x14ac:dyDescent="0.35">
      <c r="A471" t="s">
        <v>1693</v>
      </c>
      <c r="B471" t="s">
        <v>102</v>
      </c>
      <c r="C471" t="s">
        <v>45</v>
      </c>
      <c r="D471" t="s">
        <v>198</v>
      </c>
      <c r="E471">
        <v>1</v>
      </c>
      <c r="F471" t="s">
        <v>174</v>
      </c>
      <c r="G471" t="s">
        <v>54</v>
      </c>
      <c r="H471">
        <v>1</v>
      </c>
      <c r="I471" t="s">
        <v>198</v>
      </c>
      <c r="J471">
        <v>0</v>
      </c>
      <c r="K471" s="1">
        <v>38844</v>
      </c>
      <c r="L471">
        <v>19.333333329999999</v>
      </c>
      <c r="M471" t="s">
        <v>1694</v>
      </c>
      <c r="N471">
        <v>39929</v>
      </c>
      <c r="O471" t="s">
        <v>1695</v>
      </c>
      <c r="P471" t="s">
        <v>3176</v>
      </c>
      <c r="Q471" t="s">
        <v>3482</v>
      </c>
      <c r="R471">
        <v>1</v>
      </c>
      <c r="S471">
        <v>0</v>
      </c>
      <c r="T471">
        <v>0</v>
      </c>
      <c r="U471">
        <v>0</v>
      </c>
      <c r="V471">
        <v>1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9</v>
      </c>
      <c r="CD471">
        <v>10</v>
      </c>
      <c r="CE471">
        <v>511</v>
      </c>
      <c r="CF471">
        <v>57</v>
      </c>
      <c r="CG471">
        <v>31</v>
      </c>
      <c r="CH471">
        <v>2</v>
      </c>
      <c r="CI471">
        <v>84</v>
      </c>
      <c r="CJ471">
        <v>88</v>
      </c>
      <c r="CK471">
        <v>61</v>
      </c>
      <c r="CL471">
        <v>1</v>
      </c>
      <c r="CM471">
        <v>2</v>
      </c>
      <c r="CN471">
        <v>1</v>
      </c>
      <c r="CO471">
        <v>672.49122809999994</v>
      </c>
      <c r="CP471">
        <v>38332</v>
      </c>
    </row>
    <row r="472" spans="1:102" x14ac:dyDescent="0.35">
      <c r="A472" t="s">
        <v>1696</v>
      </c>
      <c r="B472" t="s">
        <v>262</v>
      </c>
      <c r="C472" t="s">
        <v>193</v>
      </c>
      <c r="D472" t="s">
        <v>580</v>
      </c>
      <c r="E472">
        <v>37</v>
      </c>
      <c r="F472" t="s">
        <v>580</v>
      </c>
      <c r="G472" t="s">
        <v>42</v>
      </c>
      <c r="H472">
        <v>3</v>
      </c>
      <c r="I472" t="s">
        <v>41</v>
      </c>
      <c r="J472">
        <v>0</v>
      </c>
      <c r="K472" s="1">
        <v>41146</v>
      </c>
      <c r="L472">
        <v>19.33607306</v>
      </c>
      <c r="M472" t="s">
        <v>1697</v>
      </c>
      <c r="N472">
        <v>192765</v>
      </c>
      <c r="O472" t="s">
        <v>1698</v>
      </c>
      <c r="P472" t="s">
        <v>3177</v>
      </c>
      <c r="Q472" t="s">
        <v>3482</v>
      </c>
      <c r="R472">
        <v>256</v>
      </c>
      <c r="S472">
        <v>7</v>
      </c>
      <c r="T472">
        <v>19</v>
      </c>
      <c r="U472">
        <v>0</v>
      </c>
      <c r="V472">
        <v>38</v>
      </c>
      <c r="W472">
        <v>16</v>
      </c>
      <c r="X472">
        <v>34</v>
      </c>
      <c r="Y472">
        <v>0</v>
      </c>
      <c r="Z472">
        <v>0</v>
      </c>
      <c r="AA472">
        <v>0</v>
      </c>
      <c r="AB472">
        <v>2861</v>
      </c>
      <c r="AC472">
        <v>20025</v>
      </c>
      <c r="CD472">
        <v>9</v>
      </c>
      <c r="CE472">
        <v>377</v>
      </c>
      <c r="CF472">
        <v>9</v>
      </c>
      <c r="CG472">
        <v>26</v>
      </c>
      <c r="CH472">
        <v>2</v>
      </c>
      <c r="CI472">
        <v>49</v>
      </c>
      <c r="CJ472">
        <v>26</v>
      </c>
      <c r="CK472">
        <v>46</v>
      </c>
      <c r="CL472">
        <v>0</v>
      </c>
      <c r="CM472">
        <v>0</v>
      </c>
      <c r="CN472">
        <v>0</v>
      </c>
      <c r="CO472">
        <v>3326.8888889999998</v>
      </c>
      <c r="CP472">
        <v>29942</v>
      </c>
      <c r="CS472" t="s">
        <v>193</v>
      </c>
      <c r="CT472" t="s">
        <v>1699</v>
      </c>
      <c r="CU472">
        <v>74</v>
      </c>
      <c r="CV472">
        <v>1</v>
      </c>
      <c r="CW472">
        <v>19.46598174</v>
      </c>
      <c r="CX472">
        <v>0.129908675</v>
      </c>
    </row>
    <row r="473" spans="1:102" x14ac:dyDescent="0.35">
      <c r="A473" t="s">
        <v>1700</v>
      </c>
      <c r="B473" t="s">
        <v>246</v>
      </c>
      <c r="C473" t="s">
        <v>45</v>
      </c>
      <c r="D473" t="s">
        <v>174</v>
      </c>
      <c r="E473">
        <v>1</v>
      </c>
      <c r="F473" t="s">
        <v>155</v>
      </c>
      <c r="G473" t="s">
        <v>54</v>
      </c>
      <c r="H473">
        <v>1</v>
      </c>
      <c r="I473" t="s">
        <v>174</v>
      </c>
      <c r="J473">
        <v>0</v>
      </c>
      <c r="K473" s="1">
        <v>38108</v>
      </c>
      <c r="L473">
        <v>19.338812789999999</v>
      </c>
      <c r="M473" t="s">
        <v>1701</v>
      </c>
      <c r="N473">
        <v>22221</v>
      </c>
      <c r="O473" t="s">
        <v>1702</v>
      </c>
      <c r="P473" t="s">
        <v>3178</v>
      </c>
      <c r="Q473" t="s">
        <v>3482</v>
      </c>
      <c r="R473">
        <v>1</v>
      </c>
      <c r="S473">
        <v>0</v>
      </c>
      <c r="T473">
        <v>0</v>
      </c>
      <c r="U473">
        <v>0</v>
      </c>
      <c r="V473">
        <v>1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16</v>
      </c>
      <c r="CD473">
        <v>8</v>
      </c>
      <c r="CE473">
        <v>84</v>
      </c>
      <c r="CF473">
        <v>12</v>
      </c>
      <c r="CG473">
        <v>6</v>
      </c>
      <c r="CH473">
        <v>0</v>
      </c>
      <c r="CI473">
        <v>26</v>
      </c>
      <c r="CJ473">
        <v>35</v>
      </c>
      <c r="CK473">
        <v>1</v>
      </c>
      <c r="CL473">
        <v>0</v>
      </c>
      <c r="CM473">
        <v>0</v>
      </c>
      <c r="CN473">
        <v>5</v>
      </c>
      <c r="CO473">
        <v>431.33333329999999</v>
      </c>
      <c r="CP473">
        <v>5176</v>
      </c>
    </row>
    <row r="474" spans="1:102" x14ac:dyDescent="0.35">
      <c r="A474" t="s">
        <v>1703</v>
      </c>
      <c r="B474" t="s">
        <v>178</v>
      </c>
      <c r="C474" t="s">
        <v>179</v>
      </c>
      <c r="D474" t="s">
        <v>163</v>
      </c>
      <c r="E474">
        <v>7</v>
      </c>
      <c r="F474" t="s">
        <v>113</v>
      </c>
      <c r="G474" t="s">
        <v>114</v>
      </c>
      <c r="H474">
        <v>2</v>
      </c>
      <c r="I474" t="s">
        <v>163</v>
      </c>
      <c r="J474">
        <v>0</v>
      </c>
      <c r="K474" s="1">
        <v>36050</v>
      </c>
      <c r="L474">
        <v>19.34155251</v>
      </c>
      <c r="M474" t="s">
        <v>1704</v>
      </c>
      <c r="N474">
        <v>10028</v>
      </c>
      <c r="O474" t="s">
        <v>1705</v>
      </c>
      <c r="P474" t="s">
        <v>3179</v>
      </c>
      <c r="Q474" t="s">
        <v>3482</v>
      </c>
      <c r="R474">
        <v>43</v>
      </c>
      <c r="S474">
        <v>0</v>
      </c>
      <c r="T474">
        <v>1</v>
      </c>
      <c r="U474">
        <v>0</v>
      </c>
      <c r="V474">
        <v>7</v>
      </c>
      <c r="W474">
        <v>10</v>
      </c>
      <c r="X474">
        <v>7</v>
      </c>
      <c r="Y474">
        <v>0</v>
      </c>
      <c r="Z474">
        <v>0</v>
      </c>
      <c r="AA474">
        <v>0</v>
      </c>
      <c r="AB474">
        <v>0</v>
      </c>
      <c r="AC474">
        <v>3191</v>
      </c>
      <c r="CD474">
        <v>6</v>
      </c>
      <c r="CE474">
        <v>181</v>
      </c>
      <c r="CF474">
        <v>2</v>
      </c>
      <c r="CG474">
        <v>1</v>
      </c>
      <c r="CH474">
        <v>0</v>
      </c>
      <c r="CI474">
        <v>19</v>
      </c>
      <c r="CJ474">
        <v>26</v>
      </c>
      <c r="CK474">
        <v>21</v>
      </c>
      <c r="CL474">
        <v>1</v>
      </c>
      <c r="CM474">
        <v>0</v>
      </c>
      <c r="CN474">
        <v>0</v>
      </c>
      <c r="CO474">
        <v>7231.5</v>
      </c>
      <c r="CP474">
        <v>14463</v>
      </c>
      <c r="CS474" t="s">
        <v>183</v>
      </c>
      <c r="CT474" t="s">
        <v>260</v>
      </c>
      <c r="CU474">
        <v>5</v>
      </c>
      <c r="CV474">
        <v>0</v>
      </c>
      <c r="CW474">
        <v>20.963242009999998</v>
      </c>
      <c r="CX474">
        <v>1.6216894989999999</v>
      </c>
    </row>
    <row r="475" spans="1:102" x14ac:dyDescent="0.35">
      <c r="A475" t="s">
        <v>1706</v>
      </c>
      <c r="B475" t="s">
        <v>58</v>
      </c>
      <c r="C475" t="s">
        <v>45</v>
      </c>
      <c r="D475" t="s">
        <v>81</v>
      </c>
      <c r="E475">
        <v>2</v>
      </c>
      <c r="F475" t="s">
        <v>163</v>
      </c>
      <c r="G475" t="s">
        <v>277</v>
      </c>
      <c r="H475">
        <v>1</v>
      </c>
      <c r="I475" t="s">
        <v>81</v>
      </c>
      <c r="J475">
        <v>1</v>
      </c>
      <c r="K475" s="1">
        <v>36232</v>
      </c>
      <c r="L475">
        <v>19.344292240000001</v>
      </c>
      <c r="M475" t="s">
        <v>1707</v>
      </c>
      <c r="N475">
        <v>3822</v>
      </c>
      <c r="O475" t="s">
        <v>1708</v>
      </c>
      <c r="P475" t="s">
        <v>3180</v>
      </c>
      <c r="Q475" t="s">
        <v>3482</v>
      </c>
      <c r="R475">
        <v>107</v>
      </c>
      <c r="S475">
        <v>3</v>
      </c>
      <c r="T475">
        <v>0</v>
      </c>
      <c r="U475">
        <v>1</v>
      </c>
      <c r="V475">
        <v>16</v>
      </c>
      <c r="W475">
        <v>7</v>
      </c>
      <c r="X475">
        <v>4</v>
      </c>
      <c r="Y475">
        <v>0</v>
      </c>
      <c r="Z475">
        <v>1</v>
      </c>
      <c r="AA475">
        <v>0</v>
      </c>
      <c r="AB475">
        <v>2790</v>
      </c>
      <c r="AC475">
        <v>8370</v>
      </c>
      <c r="CD475">
        <v>8</v>
      </c>
      <c r="CE475">
        <v>365</v>
      </c>
      <c r="CF475">
        <v>22</v>
      </c>
      <c r="CG475">
        <v>7</v>
      </c>
      <c r="CH475">
        <v>4</v>
      </c>
      <c r="CI475">
        <v>36</v>
      </c>
      <c r="CJ475">
        <v>26</v>
      </c>
      <c r="CK475">
        <v>14</v>
      </c>
      <c r="CL475">
        <v>0</v>
      </c>
      <c r="CM475">
        <v>2</v>
      </c>
      <c r="CN475">
        <v>0</v>
      </c>
      <c r="CO475">
        <v>1355.4545450000001</v>
      </c>
      <c r="CP475">
        <v>29820</v>
      </c>
    </row>
    <row r="476" spans="1:102" x14ac:dyDescent="0.35">
      <c r="A476" t="s">
        <v>1709</v>
      </c>
      <c r="B476" t="s">
        <v>58</v>
      </c>
      <c r="C476" t="s">
        <v>45</v>
      </c>
      <c r="D476" t="s">
        <v>155</v>
      </c>
      <c r="E476">
        <v>1</v>
      </c>
      <c r="F476" t="s">
        <v>155</v>
      </c>
      <c r="G476" t="s">
        <v>199</v>
      </c>
      <c r="H476">
        <v>5</v>
      </c>
      <c r="I476" t="s">
        <v>174</v>
      </c>
      <c r="J476">
        <v>0</v>
      </c>
      <c r="K476" s="1">
        <v>44689</v>
      </c>
      <c r="L476">
        <v>19.349771690000001</v>
      </c>
      <c r="M476" t="s">
        <v>1710</v>
      </c>
      <c r="N476">
        <v>581669</v>
      </c>
      <c r="O476" t="s">
        <v>1711</v>
      </c>
      <c r="P476" t="s">
        <v>3181</v>
      </c>
      <c r="Q476" t="s">
        <v>3482</v>
      </c>
      <c r="R476">
        <v>1</v>
      </c>
      <c r="S476">
        <v>0</v>
      </c>
      <c r="T476">
        <v>0</v>
      </c>
      <c r="U476">
        <v>0</v>
      </c>
      <c r="V476">
        <v>1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3</v>
      </c>
      <c r="CD476">
        <v>10</v>
      </c>
      <c r="CE476">
        <v>78</v>
      </c>
      <c r="CF476">
        <v>1</v>
      </c>
      <c r="CG476">
        <v>3</v>
      </c>
      <c r="CH476">
        <v>0</v>
      </c>
      <c r="CI476">
        <v>9</v>
      </c>
      <c r="CJ476">
        <v>9</v>
      </c>
      <c r="CK476">
        <v>12</v>
      </c>
      <c r="CL476">
        <v>0</v>
      </c>
      <c r="CM476">
        <v>0</v>
      </c>
      <c r="CN476">
        <v>0</v>
      </c>
      <c r="CO476">
        <v>6270</v>
      </c>
      <c r="CP476">
        <v>6270</v>
      </c>
    </row>
    <row r="477" spans="1:102" x14ac:dyDescent="0.35">
      <c r="A477" t="s">
        <v>1712</v>
      </c>
      <c r="B477" t="s">
        <v>502</v>
      </c>
      <c r="C477" t="s">
        <v>45</v>
      </c>
      <c r="D477" t="s">
        <v>108</v>
      </c>
      <c r="E477">
        <v>6</v>
      </c>
      <c r="F477" t="s">
        <v>180</v>
      </c>
      <c r="G477" t="s">
        <v>39</v>
      </c>
      <c r="H477">
        <v>0</v>
      </c>
      <c r="I477" t="s">
        <v>108</v>
      </c>
      <c r="J477">
        <v>1</v>
      </c>
      <c r="K477" s="1">
        <v>34038</v>
      </c>
      <c r="L477">
        <v>19.349771690000001</v>
      </c>
      <c r="M477" t="s">
        <v>1713</v>
      </c>
      <c r="N477">
        <v>223315</v>
      </c>
      <c r="O477" t="s">
        <v>1714</v>
      </c>
      <c r="P477" t="s">
        <v>3182</v>
      </c>
      <c r="Q477" t="s">
        <v>3482</v>
      </c>
      <c r="R477">
        <v>6</v>
      </c>
      <c r="S477">
        <v>0</v>
      </c>
      <c r="T477">
        <v>0</v>
      </c>
      <c r="U477">
        <v>0</v>
      </c>
      <c r="V477">
        <v>0</v>
      </c>
      <c r="W477">
        <v>2</v>
      </c>
      <c r="X477">
        <v>2</v>
      </c>
      <c r="Y477">
        <v>0</v>
      </c>
      <c r="Z477">
        <v>0</v>
      </c>
      <c r="AA477">
        <v>0</v>
      </c>
      <c r="AB477">
        <v>0</v>
      </c>
      <c r="AC477">
        <v>486</v>
      </c>
      <c r="CD477">
        <v>2</v>
      </c>
      <c r="CE477">
        <v>7</v>
      </c>
      <c r="CF477">
        <v>0</v>
      </c>
      <c r="CG477">
        <v>0</v>
      </c>
      <c r="CH477">
        <v>0</v>
      </c>
      <c r="CI477">
        <v>0</v>
      </c>
      <c r="CJ477">
        <v>2</v>
      </c>
      <c r="CK477">
        <v>2</v>
      </c>
      <c r="CL477">
        <v>0</v>
      </c>
      <c r="CM477">
        <v>0</v>
      </c>
      <c r="CN477">
        <v>0</v>
      </c>
      <c r="CO477">
        <v>0</v>
      </c>
      <c r="CP477">
        <v>576</v>
      </c>
    </row>
    <row r="478" spans="1:102" x14ac:dyDescent="0.35">
      <c r="A478" t="s">
        <v>1715</v>
      </c>
      <c r="B478" t="s">
        <v>102</v>
      </c>
      <c r="C478" t="s">
        <v>1716</v>
      </c>
      <c r="D478" t="s">
        <v>180</v>
      </c>
      <c r="E478">
        <v>3</v>
      </c>
      <c r="F478" t="s">
        <v>180</v>
      </c>
      <c r="G478" t="s">
        <v>75</v>
      </c>
      <c r="H478">
        <v>2</v>
      </c>
      <c r="I478" t="s">
        <v>38</v>
      </c>
      <c r="J478">
        <v>1</v>
      </c>
      <c r="K478" s="1">
        <v>34755</v>
      </c>
      <c r="L478">
        <v>19.35525114</v>
      </c>
      <c r="M478" t="s">
        <v>1717</v>
      </c>
      <c r="N478">
        <v>224399</v>
      </c>
      <c r="O478" t="s">
        <v>1718</v>
      </c>
      <c r="P478" t="s">
        <v>3183</v>
      </c>
      <c r="Q478" t="s">
        <v>3482</v>
      </c>
      <c r="R478">
        <v>3</v>
      </c>
      <c r="S478">
        <v>0</v>
      </c>
      <c r="T478">
        <v>1</v>
      </c>
      <c r="U478">
        <v>0</v>
      </c>
      <c r="V478">
        <v>2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113</v>
      </c>
      <c r="CD478">
        <v>1</v>
      </c>
      <c r="CE478">
        <v>3</v>
      </c>
      <c r="CF478">
        <v>0</v>
      </c>
      <c r="CG478">
        <v>1</v>
      </c>
      <c r="CH478">
        <v>0</v>
      </c>
      <c r="CI478">
        <v>2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113</v>
      </c>
    </row>
    <row r="479" spans="1:102" x14ac:dyDescent="0.35">
      <c r="A479" t="s">
        <v>1719</v>
      </c>
      <c r="B479" t="s">
        <v>178</v>
      </c>
      <c r="C479" t="s">
        <v>45</v>
      </c>
      <c r="D479" t="s">
        <v>74</v>
      </c>
      <c r="E479">
        <v>15</v>
      </c>
      <c r="F479" t="s">
        <v>41</v>
      </c>
      <c r="G479" t="s">
        <v>75</v>
      </c>
      <c r="H479">
        <v>2</v>
      </c>
      <c r="I479" t="s">
        <v>74</v>
      </c>
      <c r="J479">
        <v>1</v>
      </c>
      <c r="K479" s="1">
        <v>36127</v>
      </c>
      <c r="L479">
        <v>19.357990869999998</v>
      </c>
      <c r="M479" t="s">
        <v>1720</v>
      </c>
      <c r="N479">
        <v>3271</v>
      </c>
      <c r="O479" t="s">
        <v>1721</v>
      </c>
      <c r="P479" t="s">
        <v>3184</v>
      </c>
      <c r="Q479" t="s">
        <v>3482</v>
      </c>
      <c r="R479">
        <v>378</v>
      </c>
      <c r="S479">
        <v>9</v>
      </c>
      <c r="T479">
        <v>5</v>
      </c>
      <c r="U479">
        <v>1</v>
      </c>
      <c r="V479">
        <v>23</v>
      </c>
      <c r="W479">
        <v>29</v>
      </c>
      <c r="X479">
        <v>62</v>
      </c>
      <c r="Y479">
        <v>0</v>
      </c>
      <c r="Z479">
        <v>0</v>
      </c>
      <c r="AA479">
        <v>0</v>
      </c>
      <c r="AB479">
        <v>3524</v>
      </c>
      <c r="AC479">
        <v>31713</v>
      </c>
      <c r="CD479">
        <v>6</v>
      </c>
      <c r="CE479">
        <v>441</v>
      </c>
      <c r="CF479">
        <v>9</v>
      </c>
      <c r="CG479">
        <v>5</v>
      </c>
      <c r="CH479">
        <v>1</v>
      </c>
      <c r="CI479">
        <v>28</v>
      </c>
      <c r="CJ479">
        <v>37</v>
      </c>
      <c r="CK479">
        <v>66</v>
      </c>
      <c r="CL479">
        <v>0</v>
      </c>
      <c r="CM479">
        <v>0</v>
      </c>
      <c r="CN479">
        <v>0</v>
      </c>
      <c r="CO479">
        <v>4108.1111110000002</v>
      </c>
      <c r="CP479">
        <v>36973</v>
      </c>
      <c r="CS479" t="s">
        <v>45</v>
      </c>
      <c r="CT479" t="s">
        <v>622</v>
      </c>
      <c r="CU479">
        <v>7</v>
      </c>
      <c r="CV479">
        <v>0</v>
      </c>
      <c r="CW479">
        <v>25.857990869999998</v>
      </c>
      <c r="CX479">
        <v>6.4999999979999998</v>
      </c>
    </row>
    <row r="480" spans="1:102" x14ac:dyDescent="0.35">
      <c r="A480" t="s">
        <v>1722</v>
      </c>
      <c r="B480" t="s">
        <v>246</v>
      </c>
      <c r="C480" t="s">
        <v>45</v>
      </c>
      <c r="D480" t="s">
        <v>74</v>
      </c>
      <c r="E480">
        <v>17</v>
      </c>
      <c r="F480" t="s">
        <v>74</v>
      </c>
      <c r="G480" t="s">
        <v>92</v>
      </c>
      <c r="H480">
        <v>0</v>
      </c>
      <c r="I480" t="s">
        <v>113</v>
      </c>
      <c r="J480">
        <v>2</v>
      </c>
      <c r="K480" s="1">
        <v>35652</v>
      </c>
      <c r="L480">
        <v>19.360730589999999</v>
      </c>
      <c r="M480" t="s">
        <v>1723</v>
      </c>
      <c r="N480">
        <v>3641</v>
      </c>
      <c r="O480" t="s">
        <v>1724</v>
      </c>
      <c r="P480" t="s">
        <v>3185</v>
      </c>
      <c r="Q480" t="s">
        <v>3482</v>
      </c>
      <c r="R480">
        <v>176</v>
      </c>
      <c r="S480">
        <v>6</v>
      </c>
      <c r="T480">
        <v>5</v>
      </c>
      <c r="U480">
        <v>1</v>
      </c>
      <c r="V480">
        <v>35</v>
      </c>
      <c r="W480">
        <v>50</v>
      </c>
      <c r="X480">
        <v>25</v>
      </c>
      <c r="Y480">
        <v>0</v>
      </c>
      <c r="Z480">
        <v>0</v>
      </c>
      <c r="AA480">
        <v>0</v>
      </c>
      <c r="AB480">
        <v>2084</v>
      </c>
      <c r="AC480">
        <v>12502</v>
      </c>
      <c r="CD480">
        <v>5</v>
      </c>
      <c r="CE480">
        <v>271</v>
      </c>
      <c r="CF480">
        <v>15</v>
      </c>
      <c r="CG480">
        <v>11</v>
      </c>
      <c r="CH480">
        <v>1</v>
      </c>
      <c r="CI480">
        <v>43</v>
      </c>
      <c r="CJ480">
        <v>64</v>
      </c>
      <c r="CK480">
        <v>46</v>
      </c>
      <c r="CL480">
        <v>0</v>
      </c>
      <c r="CM480">
        <v>0</v>
      </c>
      <c r="CN480">
        <v>0</v>
      </c>
      <c r="CO480">
        <v>1345.4666669999999</v>
      </c>
      <c r="CP480">
        <v>20182</v>
      </c>
    </row>
    <row r="481" spans="1:102" x14ac:dyDescent="0.35">
      <c r="A481" t="s">
        <v>1725</v>
      </c>
      <c r="B481" t="s">
        <v>58</v>
      </c>
      <c r="C481" t="s">
        <v>1726</v>
      </c>
      <c r="D481" t="s">
        <v>113</v>
      </c>
      <c r="E481">
        <v>1</v>
      </c>
      <c r="F481" t="s">
        <v>1558</v>
      </c>
      <c r="G481" t="s">
        <v>92</v>
      </c>
      <c r="H481">
        <v>0</v>
      </c>
      <c r="I481" t="s">
        <v>113</v>
      </c>
      <c r="J481">
        <v>2</v>
      </c>
      <c r="K481" s="1">
        <v>35925</v>
      </c>
      <c r="L481">
        <v>19.363470320000001</v>
      </c>
      <c r="M481" t="s">
        <v>1727</v>
      </c>
      <c r="N481">
        <v>3686</v>
      </c>
      <c r="O481" t="s">
        <v>1728</v>
      </c>
      <c r="P481" t="s">
        <v>3186</v>
      </c>
      <c r="Q481" t="s">
        <v>3482</v>
      </c>
      <c r="R481">
        <v>210</v>
      </c>
      <c r="S481">
        <v>9</v>
      </c>
      <c r="T481">
        <v>6</v>
      </c>
      <c r="U481">
        <v>3</v>
      </c>
      <c r="V481">
        <v>18</v>
      </c>
      <c r="W481">
        <v>13</v>
      </c>
      <c r="X481">
        <v>16</v>
      </c>
      <c r="Y481">
        <v>0</v>
      </c>
      <c r="Z481">
        <v>0</v>
      </c>
      <c r="AA481">
        <v>2</v>
      </c>
      <c r="AB481">
        <v>1938</v>
      </c>
      <c r="AC481">
        <v>17443</v>
      </c>
      <c r="CD481">
        <v>14</v>
      </c>
      <c r="CE481">
        <v>416</v>
      </c>
      <c r="CF481">
        <v>27</v>
      </c>
      <c r="CG481">
        <v>10</v>
      </c>
      <c r="CH481">
        <v>3</v>
      </c>
      <c r="CI481">
        <v>29</v>
      </c>
      <c r="CJ481">
        <v>24</v>
      </c>
      <c r="CK481">
        <v>24</v>
      </c>
      <c r="CL481">
        <v>0</v>
      </c>
      <c r="CM481">
        <v>0</v>
      </c>
      <c r="CN481">
        <v>10</v>
      </c>
      <c r="CO481">
        <v>1294.3703700000001</v>
      </c>
      <c r="CP481">
        <v>34948</v>
      </c>
      <c r="CS481" t="s">
        <v>1726</v>
      </c>
      <c r="CT481" t="s">
        <v>1729</v>
      </c>
      <c r="CU481">
        <v>3</v>
      </c>
      <c r="CV481">
        <v>0</v>
      </c>
      <c r="CW481">
        <v>34.890867579999998</v>
      </c>
      <c r="CX481">
        <v>15.527397260000001</v>
      </c>
    </row>
    <row r="482" spans="1:102" x14ac:dyDescent="0.35">
      <c r="A482" t="s">
        <v>1730</v>
      </c>
      <c r="B482" t="s">
        <v>85</v>
      </c>
      <c r="C482" t="s">
        <v>45</v>
      </c>
      <c r="D482" t="s">
        <v>198</v>
      </c>
      <c r="E482">
        <v>8</v>
      </c>
      <c r="F482" t="s">
        <v>170</v>
      </c>
      <c r="G482" t="s">
        <v>215</v>
      </c>
      <c r="H482">
        <v>1</v>
      </c>
      <c r="I482" t="s">
        <v>198</v>
      </c>
      <c r="J482">
        <v>3</v>
      </c>
      <c r="K482" s="1">
        <v>35350</v>
      </c>
      <c r="L482">
        <v>19.366210049999999</v>
      </c>
      <c r="M482" t="s">
        <v>1731</v>
      </c>
      <c r="N482">
        <v>107095</v>
      </c>
      <c r="O482" t="s">
        <v>1732</v>
      </c>
      <c r="P482" t="s">
        <v>3187</v>
      </c>
      <c r="Q482" t="s">
        <v>3482</v>
      </c>
      <c r="R482">
        <v>35</v>
      </c>
      <c r="S482">
        <v>3</v>
      </c>
      <c r="T482">
        <v>1</v>
      </c>
      <c r="U482">
        <v>0</v>
      </c>
      <c r="V482">
        <v>24</v>
      </c>
      <c r="W482">
        <v>5</v>
      </c>
      <c r="X482">
        <v>1</v>
      </c>
      <c r="Y482">
        <v>0</v>
      </c>
      <c r="Z482">
        <v>0</v>
      </c>
      <c r="AA482">
        <v>0</v>
      </c>
      <c r="AB482">
        <v>461</v>
      </c>
      <c r="AC482">
        <v>1384</v>
      </c>
      <c r="CD482">
        <v>8</v>
      </c>
      <c r="CE482">
        <v>58</v>
      </c>
      <c r="CF482">
        <v>3</v>
      </c>
      <c r="CG482">
        <v>1</v>
      </c>
      <c r="CH482">
        <v>0</v>
      </c>
      <c r="CI482">
        <v>33</v>
      </c>
      <c r="CJ482">
        <v>16</v>
      </c>
      <c r="CK482">
        <v>3</v>
      </c>
      <c r="CL482">
        <v>0</v>
      </c>
      <c r="CM482">
        <v>0</v>
      </c>
      <c r="CN482">
        <v>0</v>
      </c>
      <c r="CO482">
        <v>857.66666669999995</v>
      </c>
      <c r="CP482">
        <v>2573</v>
      </c>
    </row>
    <row r="483" spans="1:102" x14ac:dyDescent="0.35">
      <c r="A483" t="s">
        <v>1733</v>
      </c>
      <c r="B483" t="s">
        <v>149</v>
      </c>
      <c r="C483" t="s">
        <v>45</v>
      </c>
      <c r="D483" t="s">
        <v>81</v>
      </c>
      <c r="E483">
        <v>1</v>
      </c>
      <c r="F483" t="s">
        <v>198</v>
      </c>
      <c r="G483" t="s">
        <v>114</v>
      </c>
      <c r="H483">
        <v>2</v>
      </c>
      <c r="I483" t="s">
        <v>81</v>
      </c>
      <c r="J483">
        <v>0</v>
      </c>
      <c r="K483" s="1">
        <v>40558</v>
      </c>
      <c r="L483">
        <v>19.36894977</v>
      </c>
      <c r="M483" t="s">
        <v>1734</v>
      </c>
      <c r="N483">
        <v>117997</v>
      </c>
      <c r="O483" t="s">
        <v>1735</v>
      </c>
      <c r="P483" t="s">
        <v>3188</v>
      </c>
      <c r="Q483" t="s">
        <v>3482</v>
      </c>
      <c r="R483">
        <v>33</v>
      </c>
      <c r="S483">
        <v>0</v>
      </c>
      <c r="T483">
        <v>1</v>
      </c>
      <c r="U483">
        <v>0</v>
      </c>
      <c r="V483">
        <v>3</v>
      </c>
      <c r="W483">
        <v>2</v>
      </c>
      <c r="X483">
        <v>10</v>
      </c>
      <c r="Y483">
        <v>0</v>
      </c>
      <c r="Z483">
        <v>0</v>
      </c>
      <c r="AA483">
        <v>0</v>
      </c>
      <c r="AB483">
        <v>0</v>
      </c>
      <c r="AC483">
        <v>2735</v>
      </c>
      <c r="CD483">
        <v>11</v>
      </c>
      <c r="CE483">
        <v>421</v>
      </c>
      <c r="CF483">
        <v>7</v>
      </c>
      <c r="CG483">
        <v>18</v>
      </c>
      <c r="CH483">
        <v>1</v>
      </c>
      <c r="CI483">
        <v>22</v>
      </c>
      <c r="CJ483">
        <v>37</v>
      </c>
      <c r="CK483">
        <v>86</v>
      </c>
      <c r="CL483">
        <v>0</v>
      </c>
      <c r="CM483">
        <v>1</v>
      </c>
      <c r="CN483">
        <v>1</v>
      </c>
      <c r="CO483">
        <v>5078.1428569999998</v>
      </c>
      <c r="CP483">
        <v>35547</v>
      </c>
    </row>
    <row r="484" spans="1:102" x14ac:dyDescent="0.35">
      <c r="A484" t="s">
        <v>1736</v>
      </c>
      <c r="B484" t="s">
        <v>35</v>
      </c>
      <c r="C484" t="s">
        <v>169</v>
      </c>
      <c r="D484" t="s">
        <v>74</v>
      </c>
      <c r="E484">
        <v>3</v>
      </c>
      <c r="F484" t="s">
        <v>86</v>
      </c>
      <c r="G484" t="s">
        <v>277</v>
      </c>
      <c r="H484">
        <v>1</v>
      </c>
      <c r="I484" t="s">
        <v>74</v>
      </c>
      <c r="J484">
        <v>1</v>
      </c>
      <c r="K484" s="1">
        <v>35539</v>
      </c>
      <c r="L484">
        <v>19.36894977</v>
      </c>
      <c r="M484" t="s">
        <v>1737</v>
      </c>
      <c r="N484">
        <v>11716</v>
      </c>
      <c r="O484" t="s">
        <v>1738</v>
      </c>
      <c r="P484" t="s">
        <v>3189</v>
      </c>
      <c r="Q484" t="s">
        <v>3482</v>
      </c>
      <c r="R484">
        <v>20</v>
      </c>
      <c r="S484">
        <v>2</v>
      </c>
      <c r="T484">
        <v>0</v>
      </c>
      <c r="U484">
        <v>0</v>
      </c>
      <c r="V484">
        <v>15</v>
      </c>
      <c r="W484">
        <v>5</v>
      </c>
      <c r="X484">
        <v>0</v>
      </c>
      <c r="Y484">
        <v>0</v>
      </c>
      <c r="Z484">
        <v>0</v>
      </c>
      <c r="AA484">
        <v>0</v>
      </c>
      <c r="AB484">
        <v>320</v>
      </c>
      <c r="AC484">
        <v>640</v>
      </c>
      <c r="CD484">
        <v>10</v>
      </c>
      <c r="CE484">
        <v>391</v>
      </c>
      <c r="CF484">
        <v>75</v>
      </c>
      <c r="CG484">
        <v>11</v>
      </c>
      <c r="CH484">
        <v>0</v>
      </c>
      <c r="CI484">
        <v>114</v>
      </c>
      <c r="CJ484">
        <v>112</v>
      </c>
      <c r="CK484">
        <v>32</v>
      </c>
      <c r="CL484">
        <v>0</v>
      </c>
      <c r="CM484">
        <v>1</v>
      </c>
      <c r="CN484">
        <v>12</v>
      </c>
      <c r="CO484">
        <v>343.48</v>
      </c>
      <c r="CP484">
        <v>25761</v>
      </c>
      <c r="CS484" t="s">
        <v>169</v>
      </c>
      <c r="CT484" t="s">
        <v>1739</v>
      </c>
      <c r="CU484">
        <v>20</v>
      </c>
      <c r="CV484">
        <v>0</v>
      </c>
      <c r="CW484">
        <v>21.390867579999998</v>
      </c>
      <c r="CX484">
        <v>2.0219178100000001</v>
      </c>
    </row>
    <row r="485" spans="1:102" x14ac:dyDescent="0.35">
      <c r="A485" t="s">
        <v>1740</v>
      </c>
      <c r="B485" t="s">
        <v>85</v>
      </c>
      <c r="C485" t="s">
        <v>236</v>
      </c>
      <c r="D485" t="s">
        <v>155</v>
      </c>
      <c r="E485">
        <v>2</v>
      </c>
      <c r="F485" t="s">
        <v>41</v>
      </c>
      <c r="G485" t="s">
        <v>164</v>
      </c>
      <c r="H485">
        <v>1</v>
      </c>
      <c r="I485" t="s">
        <v>155</v>
      </c>
      <c r="J485">
        <v>4</v>
      </c>
      <c r="K485" s="1">
        <v>43219</v>
      </c>
      <c r="L485">
        <v>19.37442922</v>
      </c>
      <c r="M485" t="s">
        <v>1741</v>
      </c>
      <c r="N485">
        <v>314288</v>
      </c>
      <c r="O485" t="s">
        <v>1742</v>
      </c>
      <c r="P485" t="s">
        <v>3190</v>
      </c>
      <c r="Q485" t="s">
        <v>3482</v>
      </c>
      <c r="R485">
        <v>2</v>
      </c>
      <c r="S485">
        <v>0</v>
      </c>
      <c r="T485">
        <v>0</v>
      </c>
      <c r="U485">
        <v>0</v>
      </c>
      <c r="V485">
        <v>2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14</v>
      </c>
      <c r="AQ485" t="s">
        <v>3481</v>
      </c>
      <c r="AR485">
        <v>40</v>
      </c>
      <c r="AS485">
        <v>11</v>
      </c>
      <c r="AT485">
        <v>2</v>
      </c>
      <c r="AU485">
        <v>0</v>
      </c>
      <c r="AV485">
        <v>13</v>
      </c>
      <c r="AW485">
        <v>15</v>
      </c>
      <c r="AX485">
        <v>8</v>
      </c>
      <c r="AY485">
        <v>0</v>
      </c>
      <c r="AZ485">
        <v>0</v>
      </c>
      <c r="BA485">
        <v>0</v>
      </c>
      <c r="BB485">
        <v>221</v>
      </c>
      <c r="BC485">
        <v>2426</v>
      </c>
      <c r="CD485">
        <v>17</v>
      </c>
      <c r="CE485">
        <v>220</v>
      </c>
      <c r="CF485">
        <v>87</v>
      </c>
      <c r="CG485">
        <v>21</v>
      </c>
      <c r="CH485">
        <v>0</v>
      </c>
      <c r="CI485">
        <v>68</v>
      </c>
      <c r="CJ485">
        <v>70</v>
      </c>
      <c r="CK485">
        <v>25</v>
      </c>
      <c r="CL485">
        <v>0</v>
      </c>
      <c r="CM485">
        <v>0</v>
      </c>
      <c r="CN485">
        <v>20</v>
      </c>
      <c r="CO485">
        <v>162.59770109999999</v>
      </c>
      <c r="CP485">
        <v>14146</v>
      </c>
      <c r="CS485" t="s">
        <v>236</v>
      </c>
      <c r="CT485">
        <v>44511</v>
      </c>
      <c r="CU485">
        <v>7</v>
      </c>
      <c r="CV485">
        <v>0</v>
      </c>
      <c r="CW485">
        <v>22.910045660000002</v>
      </c>
      <c r="CX485">
        <v>3.5356164419999998</v>
      </c>
    </row>
    <row r="486" spans="1:102" x14ac:dyDescent="0.35">
      <c r="A486" t="s">
        <v>1743</v>
      </c>
      <c r="B486" t="s">
        <v>178</v>
      </c>
      <c r="C486" t="s">
        <v>45</v>
      </c>
      <c r="D486" t="s">
        <v>113</v>
      </c>
      <c r="E486">
        <v>4</v>
      </c>
      <c r="F486" t="s">
        <v>60</v>
      </c>
      <c r="G486" t="s">
        <v>127</v>
      </c>
      <c r="H486">
        <v>2</v>
      </c>
      <c r="I486" t="s">
        <v>113</v>
      </c>
      <c r="J486">
        <v>2</v>
      </c>
      <c r="K486" s="1">
        <v>35392</v>
      </c>
      <c r="L486">
        <v>19.38812785</v>
      </c>
      <c r="M486" t="s">
        <v>1744</v>
      </c>
      <c r="N486">
        <v>106894</v>
      </c>
      <c r="O486" t="s">
        <v>1745</v>
      </c>
      <c r="P486" t="s">
        <v>3191</v>
      </c>
      <c r="Q486" t="s">
        <v>3482</v>
      </c>
      <c r="R486">
        <v>9</v>
      </c>
      <c r="S486">
        <v>0</v>
      </c>
      <c r="T486">
        <v>0</v>
      </c>
      <c r="U486">
        <v>0</v>
      </c>
      <c r="V486">
        <v>5</v>
      </c>
      <c r="W486">
        <v>2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412</v>
      </c>
      <c r="CD486">
        <v>7</v>
      </c>
      <c r="CE486">
        <v>78</v>
      </c>
      <c r="CF486">
        <v>0</v>
      </c>
      <c r="CG486">
        <v>0</v>
      </c>
      <c r="CH486">
        <v>0</v>
      </c>
      <c r="CI486">
        <v>15</v>
      </c>
      <c r="CJ486">
        <v>14</v>
      </c>
      <c r="CK486">
        <v>5</v>
      </c>
      <c r="CL486">
        <v>0</v>
      </c>
      <c r="CM486">
        <v>0</v>
      </c>
      <c r="CN486">
        <v>0</v>
      </c>
      <c r="CO486">
        <v>0</v>
      </c>
      <c r="CP486">
        <v>5819</v>
      </c>
    </row>
    <row r="487" spans="1:102" x14ac:dyDescent="0.35">
      <c r="A487" t="s">
        <v>1746</v>
      </c>
      <c r="B487" t="s">
        <v>178</v>
      </c>
      <c r="C487" t="s">
        <v>45</v>
      </c>
      <c r="D487" t="s">
        <v>96</v>
      </c>
      <c r="E487">
        <v>12</v>
      </c>
      <c r="F487" t="s">
        <v>237</v>
      </c>
      <c r="G487" t="s">
        <v>401</v>
      </c>
      <c r="H487">
        <v>2</v>
      </c>
      <c r="I487" t="s">
        <v>96</v>
      </c>
      <c r="J487">
        <v>5</v>
      </c>
      <c r="K487" s="1">
        <v>41181</v>
      </c>
      <c r="L487">
        <v>19.38812785</v>
      </c>
      <c r="M487" t="s">
        <v>1747</v>
      </c>
      <c r="N487">
        <v>128912</v>
      </c>
      <c r="O487" t="s">
        <v>1748</v>
      </c>
      <c r="P487" t="s">
        <v>3192</v>
      </c>
      <c r="Q487" t="s">
        <v>3482</v>
      </c>
      <c r="R487">
        <v>48</v>
      </c>
      <c r="S487">
        <v>0</v>
      </c>
      <c r="T487">
        <v>2</v>
      </c>
      <c r="U487">
        <v>0</v>
      </c>
      <c r="V487">
        <v>4</v>
      </c>
      <c r="W487">
        <v>5</v>
      </c>
      <c r="X487">
        <v>3</v>
      </c>
      <c r="Y487">
        <v>0</v>
      </c>
      <c r="Z487">
        <v>0</v>
      </c>
      <c r="AA487">
        <v>0</v>
      </c>
      <c r="AB487">
        <v>0</v>
      </c>
      <c r="AC487">
        <v>3890</v>
      </c>
      <c r="AQ487" t="s">
        <v>3481</v>
      </c>
      <c r="AR487">
        <v>16</v>
      </c>
      <c r="AS487">
        <v>0</v>
      </c>
      <c r="AT487">
        <v>0</v>
      </c>
      <c r="AU487">
        <v>0</v>
      </c>
      <c r="AV487">
        <v>3</v>
      </c>
      <c r="AW487">
        <v>0</v>
      </c>
      <c r="AX487">
        <v>2</v>
      </c>
      <c r="AY487">
        <v>0</v>
      </c>
      <c r="AZ487">
        <v>0</v>
      </c>
      <c r="BA487">
        <v>0</v>
      </c>
      <c r="BB487">
        <v>0</v>
      </c>
      <c r="BC487">
        <v>1200</v>
      </c>
      <c r="CD487">
        <v>12</v>
      </c>
      <c r="CE487">
        <v>283</v>
      </c>
      <c r="CF487">
        <v>3</v>
      </c>
      <c r="CG487">
        <v>12</v>
      </c>
      <c r="CH487">
        <v>1</v>
      </c>
      <c r="CI487">
        <v>16</v>
      </c>
      <c r="CJ487">
        <v>29</v>
      </c>
      <c r="CK487">
        <v>26</v>
      </c>
      <c r="CL487">
        <v>0</v>
      </c>
      <c r="CM487">
        <v>0</v>
      </c>
      <c r="CN487">
        <v>0</v>
      </c>
      <c r="CO487">
        <v>7861.6666670000004</v>
      </c>
      <c r="CP487">
        <v>23585</v>
      </c>
    </row>
    <row r="488" spans="1:102" x14ac:dyDescent="0.35">
      <c r="A488" t="s">
        <v>1749</v>
      </c>
      <c r="B488" t="s">
        <v>102</v>
      </c>
      <c r="C488" t="s">
        <v>179</v>
      </c>
      <c r="D488" t="s">
        <v>41</v>
      </c>
      <c r="E488">
        <v>1</v>
      </c>
      <c r="F488" t="s">
        <v>96</v>
      </c>
      <c r="G488" t="s">
        <v>48</v>
      </c>
      <c r="H488">
        <v>0</v>
      </c>
      <c r="I488" t="s">
        <v>41</v>
      </c>
      <c r="J488">
        <v>3</v>
      </c>
      <c r="K488" s="1">
        <v>42245</v>
      </c>
      <c r="L488">
        <v>19.39360731</v>
      </c>
      <c r="M488" t="s">
        <v>1750</v>
      </c>
      <c r="N488">
        <v>242606</v>
      </c>
      <c r="O488" t="s">
        <v>1751</v>
      </c>
      <c r="P488" t="s">
        <v>3193</v>
      </c>
      <c r="Q488" t="s">
        <v>3482</v>
      </c>
      <c r="R488">
        <v>3</v>
      </c>
      <c r="S488">
        <v>0</v>
      </c>
      <c r="T488">
        <v>0</v>
      </c>
      <c r="U488">
        <v>0</v>
      </c>
      <c r="V488">
        <v>3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CD488">
        <v>13</v>
      </c>
      <c r="CE488">
        <v>285</v>
      </c>
      <c r="CF488">
        <v>12</v>
      </c>
      <c r="CG488">
        <v>25</v>
      </c>
      <c r="CH488">
        <v>0</v>
      </c>
      <c r="CI488">
        <v>18</v>
      </c>
      <c r="CJ488">
        <v>28</v>
      </c>
      <c r="CK488">
        <v>41</v>
      </c>
      <c r="CL488">
        <v>1</v>
      </c>
      <c r="CM488">
        <v>0</v>
      </c>
      <c r="CN488">
        <v>2</v>
      </c>
      <c r="CO488">
        <v>1998.583333</v>
      </c>
      <c r="CP488">
        <v>23983</v>
      </c>
      <c r="CS488" t="s">
        <v>183</v>
      </c>
      <c r="CT488">
        <v>43718</v>
      </c>
      <c r="CU488">
        <v>20</v>
      </c>
      <c r="CV488">
        <v>0</v>
      </c>
      <c r="CW488">
        <v>23.424885840000002</v>
      </c>
      <c r="CX488">
        <v>4.0312785350000002</v>
      </c>
    </row>
    <row r="489" spans="1:102" x14ac:dyDescent="0.35">
      <c r="A489" t="s">
        <v>1752</v>
      </c>
      <c r="B489" t="s">
        <v>178</v>
      </c>
      <c r="C489" t="s">
        <v>189</v>
      </c>
      <c r="D489" t="s">
        <v>41</v>
      </c>
      <c r="E489">
        <v>5</v>
      </c>
      <c r="F489" t="s">
        <v>41</v>
      </c>
      <c r="G489" t="s">
        <v>92</v>
      </c>
      <c r="H489">
        <v>0</v>
      </c>
      <c r="I489" t="s">
        <v>96</v>
      </c>
      <c r="J489">
        <v>2</v>
      </c>
      <c r="K489" s="1">
        <v>43859</v>
      </c>
      <c r="L489">
        <v>19.39360731</v>
      </c>
      <c r="M489" t="s">
        <v>1753</v>
      </c>
      <c r="N489">
        <v>503795</v>
      </c>
      <c r="O489" t="s">
        <v>1754</v>
      </c>
      <c r="P489" t="s">
        <v>3194</v>
      </c>
      <c r="Q489" t="s">
        <v>3482</v>
      </c>
      <c r="R489">
        <v>21</v>
      </c>
      <c r="S489">
        <v>0</v>
      </c>
      <c r="T489">
        <v>0</v>
      </c>
      <c r="U489">
        <v>0</v>
      </c>
      <c r="V489">
        <v>7</v>
      </c>
      <c r="W489">
        <v>5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1341</v>
      </c>
      <c r="CD489">
        <v>9</v>
      </c>
      <c r="CE489">
        <v>107</v>
      </c>
      <c r="CF489">
        <v>0</v>
      </c>
      <c r="CG489">
        <v>3</v>
      </c>
      <c r="CH489">
        <v>0</v>
      </c>
      <c r="CI489">
        <v>27</v>
      </c>
      <c r="CJ489">
        <v>25</v>
      </c>
      <c r="CK489">
        <v>4</v>
      </c>
      <c r="CL489">
        <v>0</v>
      </c>
      <c r="CM489">
        <v>0</v>
      </c>
      <c r="CN489">
        <v>0</v>
      </c>
      <c r="CO489">
        <v>0</v>
      </c>
      <c r="CP489">
        <v>7494</v>
      </c>
    </row>
    <row r="490" spans="1:102" x14ac:dyDescent="0.35">
      <c r="A490" t="s">
        <v>1755</v>
      </c>
      <c r="B490" t="s">
        <v>178</v>
      </c>
      <c r="C490" t="s">
        <v>45</v>
      </c>
      <c r="D490" t="s">
        <v>155</v>
      </c>
      <c r="E490">
        <v>1</v>
      </c>
      <c r="F490" t="s">
        <v>37</v>
      </c>
      <c r="G490" t="s">
        <v>92</v>
      </c>
      <c r="H490">
        <v>0</v>
      </c>
      <c r="I490" t="s">
        <v>155</v>
      </c>
      <c r="J490">
        <v>2</v>
      </c>
      <c r="K490" s="1">
        <v>40685</v>
      </c>
      <c r="L490">
        <v>19.399086759999999</v>
      </c>
      <c r="M490" t="s">
        <v>1756</v>
      </c>
      <c r="N490">
        <v>121416</v>
      </c>
      <c r="O490" t="s">
        <v>1757</v>
      </c>
      <c r="P490" t="s">
        <v>3195</v>
      </c>
      <c r="Q490" t="s">
        <v>3482</v>
      </c>
      <c r="R490">
        <v>1</v>
      </c>
      <c r="S490">
        <v>0</v>
      </c>
      <c r="T490">
        <v>0</v>
      </c>
      <c r="U490">
        <v>0</v>
      </c>
      <c r="V490">
        <v>1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3</v>
      </c>
      <c r="CD490">
        <v>11</v>
      </c>
      <c r="CE490">
        <v>175</v>
      </c>
      <c r="CF490">
        <v>5</v>
      </c>
      <c r="CG490">
        <v>12</v>
      </c>
      <c r="CH490">
        <v>0</v>
      </c>
      <c r="CI490">
        <v>14</v>
      </c>
      <c r="CJ490">
        <v>14</v>
      </c>
      <c r="CK490">
        <v>24</v>
      </c>
      <c r="CL490">
        <v>0</v>
      </c>
      <c r="CM490">
        <v>0</v>
      </c>
      <c r="CN490">
        <v>0</v>
      </c>
      <c r="CO490">
        <v>2905.6</v>
      </c>
      <c r="CP490">
        <v>14528</v>
      </c>
    </row>
    <row r="491" spans="1:102" x14ac:dyDescent="0.35">
      <c r="A491" t="s">
        <v>1758</v>
      </c>
      <c r="B491" t="s">
        <v>154</v>
      </c>
      <c r="C491" t="s">
        <v>1202</v>
      </c>
      <c r="D491" t="s">
        <v>74</v>
      </c>
      <c r="E491">
        <v>2</v>
      </c>
      <c r="F491" t="s">
        <v>96</v>
      </c>
      <c r="G491" t="s">
        <v>75</v>
      </c>
      <c r="H491">
        <v>2</v>
      </c>
      <c r="I491" t="s">
        <v>74</v>
      </c>
      <c r="J491">
        <v>1</v>
      </c>
      <c r="K491" s="1">
        <v>35553</v>
      </c>
      <c r="L491">
        <v>19.404566209999999</v>
      </c>
      <c r="M491" t="s">
        <v>1759</v>
      </c>
      <c r="N491">
        <v>3850</v>
      </c>
      <c r="O491" t="s">
        <v>1760</v>
      </c>
      <c r="P491" t="s">
        <v>3196</v>
      </c>
      <c r="Q491" t="str">
        <f>VLOOKUP($P491,goalkeepers!$P$2:$AJ$26,10,0)</f>
        <v>Premier League</v>
      </c>
      <c r="R491">
        <f>VLOOKUP($P491,goalkeepers!$P$2:$AJ$26,11,0)</f>
        <v>24</v>
      </c>
      <c r="S491">
        <f>VLOOKUP($P491,goalkeepers!$P$2:$AJ$26,12,0)</f>
        <v>0</v>
      </c>
      <c r="U491">
        <f>VLOOKUP($P491,goalkeepers!$P$2:$AJ$26,13,0)</f>
        <v>0</v>
      </c>
      <c r="V491">
        <f>VLOOKUP($P491,goalkeepers!$P$2:$AJ$26,14,0)</f>
        <v>1</v>
      </c>
      <c r="W491">
        <f>VLOOKUP($P491,goalkeepers!$P$2:$AJ$26,15,0)</f>
        <v>0</v>
      </c>
      <c r="X491">
        <f>VLOOKUP($P491,goalkeepers!$P$2:$AJ$26,16,0)</f>
        <v>0</v>
      </c>
      <c r="Y491">
        <f>VLOOKUP($P491,goalkeepers!$P$2:$AJ$26,17,0)</f>
        <v>0</v>
      </c>
      <c r="Z491">
        <f>VLOOKUP($P491,goalkeepers!$P$2:$AJ$26,18,0)</f>
        <v>0</v>
      </c>
      <c r="AC491">
        <f>VLOOKUP($P491,goalkeepers!$P$2:$AJ$26,21,0)</f>
        <v>2114</v>
      </c>
      <c r="CD491">
        <v>5</v>
      </c>
      <c r="CE491">
        <v>70</v>
      </c>
      <c r="CF491">
        <v>0</v>
      </c>
      <c r="CG491" t="e">
        <v>#N/A</v>
      </c>
      <c r="CH491">
        <v>1</v>
      </c>
      <c r="CI491">
        <v>2</v>
      </c>
      <c r="CJ491">
        <v>2</v>
      </c>
      <c r="CK491">
        <v>0</v>
      </c>
      <c r="CL491">
        <v>0</v>
      </c>
      <c r="CM491">
        <v>0</v>
      </c>
      <c r="CN491" t="e">
        <v>#N/A</v>
      </c>
      <c r="CO491">
        <v>59.058252430000003</v>
      </c>
      <c r="CP491">
        <v>6083</v>
      </c>
      <c r="CQ491">
        <v>103</v>
      </c>
      <c r="CR491">
        <v>18</v>
      </c>
      <c r="CS491" t="s">
        <v>1202</v>
      </c>
      <c r="CT491" t="s">
        <v>1761</v>
      </c>
      <c r="CU491">
        <v>4</v>
      </c>
      <c r="CV491">
        <v>0</v>
      </c>
      <c r="CW491">
        <v>20.74885845</v>
      </c>
      <c r="CX491">
        <v>1.3442922369999999</v>
      </c>
    </row>
    <row r="492" spans="1:102" x14ac:dyDescent="0.35">
      <c r="A492" t="s">
        <v>1762</v>
      </c>
      <c r="B492" t="s">
        <v>35</v>
      </c>
      <c r="C492" t="s">
        <v>169</v>
      </c>
      <c r="D492" t="s">
        <v>53</v>
      </c>
      <c r="E492">
        <v>1</v>
      </c>
      <c r="F492" t="s">
        <v>237</v>
      </c>
      <c r="G492" t="s">
        <v>75</v>
      </c>
      <c r="H492">
        <v>2</v>
      </c>
      <c r="I492" t="s">
        <v>53</v>
      </c>
      <c r="J492">
        <v>1</v>
      </c>
      <c r="K492" s="1">
        <v>40992</v>
      </c>
      <c r="L492">
        <v>19.407305940000001</v>
      </c>
      <c r="M492" t="s">
        <v>1763</v>
      </c>
      <c r="N492">
        <v>145488</v>
      </c>
      <c r="O492" t="s">
        <v>1764</v>
      </c>
      <c r="P492" t="s">
        <v>3197</v>
      </c>
      <c r="Q492" t="s">
        <v>3482</v>
      </c>
      <c r="R492">
        <v>1</v>
      </c>
      <c r="S492">
        <v>0</v>
      </c>
      <c r="T492">
        <v>0</v>
      </c>
      <c r="U492">
        <v>0</v>
      </c>
      <c r="V492">
        <v>1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1</v>
      </c>
      <c r="CD492">
        <v>11</v>
      </c>
      <c r="CE492">
        <v>51</v>
      </c>
      <c r="CF492">
        <v>7</v>
      </c>
      <c r="CG492">
        <v>6</v>
      </c>
      <c r="CH492">
        <v>0</v>
      </c>
      <c r="CI492">
        <v>18</v>
      </c>
      <c r="CJ492">
        <v>18</v>
      </c>
      <c r="CK492">
        <v>1</v>
      </c>
      <c r="CL492">
        <v>0</v>
      </c>
      <c r="CM492">
        <v>0</v>
      </c>
      <c r="CN492">
        <v>0</v>
      </c>
      <c r="CO492">
        <v>430.2857143</v>
      </c>
      <c r="CP492">
        <v>3012</v>
      </c>
      <c r="CS492" t="s">
        <v>169</v>
      </c>
      <c r="CT492" t="s">
        <v>1765</v>
      </c>
      <c r="CU492">
        <v>9</v>
      </c>
      <c r="CV492">
        <v>0</v>
      </c>
      <c r="CW492">
        <v>17.583333329999999</v>
      </c>
      <c r="CX492">
        <v>-1.823972607</v>
      </c>
    </row>
    <row r="493" spans="1:102" x14ac:dyDescent="0.35">
      <c r="A493" t="s">
        <v>1766</v>
      </c>
      <c r="B493" t="s">
        <v>35</v>
      </c>
      <c r="C493" t="s">
        <v>1767</v>
      </c>
      <c r="D493" t="s">
        <v>155</v>
      </c>
      <c r="E493">
        <v>1</v>
      </c>
      <c r="F493" t="s">
        <v>155</v>
      </c>
      <c r="G493" t="s">
        <v>215</v>
      </c>
      <c r="H493">
        <v>1</v>
      </c>
      <c r="I493" t="s">
        <v>170</v>
      </c>
      <c r="J493">
        <v>3</v>
      </c>
      <c r="K493" s="1">
        <v>42406</v>
      </c>
      <c r="L493">
        <v>19.410045660000002</v>
      </c>
      <c r="M493" t="s">
        <v>1768</v>
      </c>
      <c r="N493">
        <v>229695</v>
      </c>
      <c r="O493" t="s">
        <v>1769</v>
      </c>
      <c r="P493" t="s">
        <v>3198</v>
      </c>
      <c r="Q493" t="s">
        <v>3482</v>
      </c>
      <c r="R493">
        <v>1</v>
      </c>
      <c r="S493">
        <v>0</v>
      </c>
      <c r="T493">
        <v>1</v>
      </c>
      <c r="U493">
        <v>0</v>
      </c>
      <c r="V493">
        <v>1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13</v>
      </c>
      <c r="BD493" t="s">
        <v>3480</v>
      </c>
      <c r="BE493">
        <v>27</v>
      </c>
      <c r="BF493">
        <v>5</v>
      </c>
      <c r="BG493">
        <v>5</v>
      </c>
      <c r="BH493">
        <v>0</v>
      </c>
      <c r="BI493">
        <v>1</v>
      </c>
      <c r="BJ493">
        <v>9</v>
      </c>
      <c r="BK493">
        <v>1</v>
      </c>
      <c r="BL493">
        <v>0</v>
      </c>
      <c r="BM493">
        <v>1</v>
      </c>
      <c r="BN493">
        <v>0</v>
      </c>
      <c r="BO493">
        <v>431</v>
      </c>
      <c r="BP493">
        <v>2156</v>
      </c>
      <c r="CD493">
        <v>16</v>
      </c>
      <c r="CE493">
        <v>266</v>
      </c>
      <c r="CF493">
        <v>49</v>
      </c>
      <c r="CG493">
        <v>33</v>
      </c>
      <c r="CH493">
        <v>0</v>
      </c>
      <c r="CI493">
        <v>59</v>
      </c>
      <c r="CJ493">
        <v>70</v>
      </c>
      <c r="CK493">
        <v>23</v>
      </c>
      <c r="CL493">
        <v>0</v>
      </c>
      <c r="CM493">
        <v>2</v>
      </c>
      <c r="CN493">
        <v>0</v>
      </c>
      <c r="CO493">
        <v>378.8163265</v>
      </c>
      <c r="CP493">
        <v>18562</v>
      </c>
      <c r="CS493" t="s">
        <v>1767</v>
      </c>
      <c r="CT493">
        <v>42524</v>
      </c>
      <c r="CU493">
        <v>31</v>
      </c>
      <c r="CV493">
        <v>1</v>
      </c>
      <c r="CW493">
        <v>19.73515982</v>
      </c>
      <c r="CX493">
        <v>0.32511415700000001</v>
      </c>
    </row>
    <row r="494" spans="1:102" x14ac:dyDescent="0.35">
      <c r="A494" t="s">
        <v>1770</v>
      </c>
      <c r="B494" t="s">
        <v>40</v>
      </c>
      <c r="C494" t="s">
        <v>45</v>
      </c>
      <c r="D494" t="s">
        <v>109</v>
      </c>
      <c r="E494">
        <v>4</v>
      </c>
      <c r="F494" t="s">
        <v>46</v>
      </c>
      <c r="G494" t="s">
        <v>39</v>
      </c>
      <c r="H494">
        <v>0</v>
      </c>
      <c r="I494" t="s">
        <v>109</v>
      </c>
      <c r="J494">
        <v>1</v>
      </c>
      <c r="K494" s="1">
        <v>34010</v>
      </c>
      <c r="L494">
        <v>19.416666670000001</v>
      </c>
      <c r="M494" t="s">
        <v>1771</v>
      </c>
      <c r="N494">
        <v>109505</v>
      </c>
      <c r="O494" t="s">
        <v>1772</v>
      </c>
      <c r="P494" t="s">
        <v>3199</v>
      </c>
      <c r="Q494" t="s">
        <v>3482</v>
      </c>
      <c r="R494">
        <v>73</v>
      </c>
      <c r="S494">
        <v>4</v>
      </c>
      <c r="T494">
        <v>4</v>
      </c>
      <c r="U494">
        <v>0</v>
      </c>
      <c r="V494">
        <v>22</v>
      </c>
      <c r="W494">
        <v>11</v>
      </c>
      <c r="X494">
        <v>12</v>
      </c>
      <c r="Y494">
        <v>0</v>
      </c>
      <c r="Z494">
        <v>0</v>
      </c>
      <c r="AA494">
        <v>0</v>
      </c>
      <c r="AB494">
        <v>1215</v>
      </c>
      <c r="AC494">
        <v>4860</v>
      </c>
      <c r="CD494">
        <v>4</v>
      </c>
      <c r="CE494">
        <v>101</v>
      </c>
      <c r="CF494">
        <v>6</v>
      </c>
      <c r="CG494">
        <v>4</v>
      </c>
      <c r="CH494">
        <v>0</v>
      </c>
      <c r="CI494">
        <v>27</v>
      </c>
      <c r="CJ494">
        <v>18</v>
      </c>
      <c r="CK494">
        <v>16</v>
      </c>
      <c r="CL494">
        <v>0</v>
      </c>
      <c r="CM494">
        <v>0</v>
      </c>
      <c r="CN494">
        <v>0</v>
      </c>
      <c r="CO494">
        <v>1149</v>
      </c>
      <c r="CP494">
        <v>6894</v>
      </c>
    </row>
    <row r="495" spans="1:102" x14ac:dyDescent="0.35">
      <c r="A495" t="s">
        <v>1773</v>
      </c>
      <c r="B495" t="s">
        <v>58</v>
      </c>
      <c r="C495" t="s">
        <v>169</v>
      </c>
      <c r="D495" t="s">
        <v>113</v>
      </c>
      <c r="E495">
        <v>16</v>
      </c>
      <c r="F495" t="s">
        <v>113</v>
      </c>
      <c r="G495" t="s">
        <v>75</v>
      </c>
      <c r="H495">
        <v>2</v>
      </c>
      <c r="I495" t="s">
        <v>41</v>
      </c>
      <c r="J495">
        <v>1</v>
      </c>
      <c r="K495" s="1">
        <v>41909</v>
      </c>
      <c r="L495">
        <v>19.416666670000001</v>
      </c>
      <c r="M495" t="s">
        <v>1774</v>
      </c>
      <c r="N495">
        <v>167268</v>
      </c>
      <c r="O495" t="s">
        <v>1775</v>
      </c>
      <c r="P495" t="s">
        <v>3200</v>
      </c>
      <c r="Q495" t="s">
        <v>3482</v>
      </c>
      <c r="R495">
        <v>33</v>
      </c>
      <c r="S495">
        <v>0</v>
      </c>
      <c r="T495">
        <v>0</v>
      </c>
      <c r="U495">
        <v>1</v>
      </c>
      <c r="V495">
        <v>13</v>
      </c>
      <c r="W495">
        <v>12</v>
      </c>
      <c r="X495">
        <v>2</v>
      </c>
      <c r="Y495">
        <v>0</v>
      </c>
      <c r="Z495">
        <v>0</v>
      </c>
      <c r="AA495">
        <v>0</v>
      </c>
      <c r="AB495">
        <v>0</v>
      </c>
      <c r="AC495">
        <v>1689</v>
      </c>
      <c r="CD495">
        <v>10</v>
      </c>
      <c r="CE495">
        <v>259</v>
      </c>
      <c r="CF495">
        <v>25</v>
      </c>
      <c r="CG495">
        <v>17</v>
      </c>
      <c r="CH495">
        <v>2</v>
      </c>
      <c r="CI495">
        <v>37</v>
      </c>
      <c r="CJ495">
        <v>40</v>
      </c>
      <c r="CK495">
        <v>37</v>
      </c>
      <c r="CL495">
        <v>1</v>
      </c>
      <c r="CM495">
        <v>3</v>
      </c>
      <c r="CN495">
        <v>4</v>
      </c>
      <c r="CO495">
        <v>791.56</v>
      </c>
      <c r="CP495">
        <v>19789</v>
      </c>
      <c r="CS495" t="s">
        <v>169</v>
      </c>
      <c r="CT495">
        <v>42088</v>
      </c>
      <c r="CU495">
        <v>49</v>
      </c>
      <c r="CV495">
        <v>5</v>
      </c>
      <c r="CW495">
        <v>19.904566209999999</v>
      </c>
      <c r="CX495">
        <v>0.48789954000000002</v>
      </c>
    </row>
    <row r="496" spans="1:102" x14ac:dyDescent="0.35">
      <c r="A496" t="s">
        <v>1776</v>
      </c>
      <c r="B496" t="s">
        <v>102</v>
      </c>
      <c r="C496" t="s">
        <v>345</v>
      </c>
      <c r="D496" t="s">
        <v>170</v>
      </c>
      <c r="E496">
        <v>2</v>
      </c>
      <c r="F496" t="s">
        <v>458</v>
      </c>
      <c r="G496" t="s">
        <v>277</v>
      </c>
      <c r="H496">
        <v>1</v>
      </c>
      <c r="I496" t="s">
        <v>170</v>
      </c>
      <c r="J496">
        <v>1</v>
      </c>
      <c r="K496" s="1">
        <v>44258</v>
      </c>
      <c r="L496">
        <v>19.422146120000001</v>
      </c>
      <c r="M496" t="s">
        <v>1777</v>
      </c>
      <c r="N496">
        <v>511813</v>
      </c>
      <c r="O496" t="s">
        <v>1778</v>
      </c>
      <c r="P496" t="s">
        <v>3201</v>
      </c>
      <c r="Q496" t="s">
        <v>3482</v>
      </c>
      <c r="R496">
        <v>2</v>
      </c>
      <c r="S496">
        <v>0</v>
      </c>
      <c r="T496">
        <v>0</v>
      </c>
      <c r="U496">
        <v>0</v>
      </c>
      <c r="V496">
        <v>1</v>
      </c>
      <c r="W496">
        <v>1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85</v>
      </c>
      <c r="CD496">
        <v>9</v>
      </c>
      <c r="CE496">
        <v>77</v>
      </c>
      <c r="CF496">
        <v>12</v>
      </c>
      <c r="CG496">
        <v>7</v>
      </c>
      <c r="CH496">
        <v>0</v>
      </c>
      <c r="CI496">
        <v>20</v>
      </c>
      <c r="CJ496">
        <v>15</v>
      </c>
      <c r="CK496">
        <v>11</v>
      </c>
      <c r="CL496">
        <v>0</v>
      </c>
      <c r="CM496">
        <v>0</v>
      </c>
      <c r="CN496">
        <v>5</v>
      </c>
      <c r="CO496">
        <v>457.66666670000001</v>
      </c>
      <c r="CP496">
        <v>5492</v>
      </c>
    </row>
    <row r="497" spans="1:102" x14ac:dyDescent="0.35">
      <c r="A497" t="s">
        <v>1779</v>
      </c>
      <c r="B497" t="s">
        <v>102</v>
      </c>
      <c r="C497" t="s">
        <v>45</v>
      </c>
      <c r="D497" t="s">
        <v>226</v>
      </c>
      <c r="E497">
        <v>1</v>
      </c>
      <c r="F497" t="s">
        <v>170</v>
      </c>
      <c r="G497" t="s">
        <v>277</v>
      </c>
      <c r="H497">
        <v>1</v>
      </c>
      <c r="I497" t="s">
        <v>226</v>
      </c>
      <c r="J497">
        <v>1</v>
      </c>
      <c r="K497" s="1">
        <v>42876</v>
      </c>
      <c r="L497">
        <v>19.424885840000002</v>
      </c>
      <c r="M497" t="s">
        <v>1780</v>
      </c>
      <c r="N497">
        <v>493607</v>
      </c>
      <c r="O497" t="s">
        <v>1781</v>
      </c>
      <c r="P497" t="s">
        <v>3202</v>
      </c>
      <c r="Q497" t="s">
        <v>3482</v>
      </c>
      <c r="R497">
        <v>1</v>
      </c>
      <c r="S497">
        <v>0</v>
      </c>
      <c r="T497">
        <v>0</v>
      </c>
      <c r="U497">
        <v>0</v>
      </c>
      <c r="V497">
        <v>1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16</v>
      </c>
      <c r="CD497">
        <v>6</v>
      </c>
      <c r="CE497">
        <v>154</v>
      </c>
      <c r="CF497">
        <v>5</v>
      </c>
      <c r="CG497">
        <v>3</v>
      </c>
      <c r="CH497">
        <v>0</v>
      </c>
      <c r="CI497">
        <v>30</v>
      </c>
      <c r="CJ497">
        <v>47</v>
      </c>
      <c r="CK497">
        <v>31</v>
      </c>
      <c r="CL497">
        <v>0</v>
      </c>
      <c r="CM497">
        <v>2</v>
      </c>
      <c r="CN497">
        <v>0</v>
      </c>
      <c r="CO497">
        <v>2163.8000000000002</v>
      </c>
      <c r="CP497">
        <v>10819</v>
      </c>
    </row>
    <row r="498" spans="1:102" x14ac:dyDescent="0.35">
      <c r="A498" t="s">
        <v>1782</v>
      </c>
      <c r="B498" t="s">
        <v>44</v>
      </c>
      <c r="C498" t="s">
        <v>45</v>
      </c>
      <c r="D498" t="s">
        <v>87</v>
      </c>
      <c r="E498">
        <v>1</v>
      </c>
      <c r="F498" t="s">
        <v>635</v>
      </c>
      <c r="G498" t="s">
        <v>127</v>
      </c>
      <c r="H498">
        <v>2</v>
      </c>
      <c r="I498" t="s">
        <v>87</v>
      </c>
      <c r="J498">
        <v>2</v>
      </c>
      <c r="K498" s="1">
        <v>42505</v>
      </c>
      <c r="L498">
        <v>19.430365299999998</v>
      </c>
      <c r="M498" t="s">
        <v>1783</v>
      </c>
      <c r="N498">
        <v>320213</v>
      </c>
      <c r="O498" t="s">
        <v>1784</v>
      </c>
      <c r="P498" t="s">
        <v>3203</v>
      </c>
      <c r="Q498" t="s">
        <v>3482</v>
      </c>
      <c r="R498">
        <v>1</v>
      </c>
      <c r="S498">
        <v>0</v>
      </c>
      <c r="T498">
        <v>0</v>
      </c>
      <c r="U498">
        <v>0</v>
      </c>
      <c r="V498">
        <v>0</v>
      </c>
      <c r="W498">
        <v>1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52</v>
      </c>
      <c r="CD498">
        <v>11</v>
      </c>
      <c r="CE498">
        <v>94</v>
      </c>
      <c r="CF498">
        <v>7</v>
      </c>
      <c r="CG498">
        <v>17</v>
      </c>
      <c r="CH498">
        <v>0</v>
      </c>
      <c r="CI498">
        <v>32</v>
      </c>
      <c r="CJ498">
        <v>23</v>
      </c>
      <c r="CK498">
        <v>8</v>
      </c>
      <c r="CL498">
        <v>0</v>
      </c>
      <c r="CM498">
        <v>1</v>
      </c>
      <c r="CN498">
        <v>0</v>
      </c>
      <c r="CO498">
        <v>847.7142857</v>
      </c>
      <c r="CP498">
        <v>5934</v>
      </c>
    </row>
    <row r="499" spans="1:102" x14ac:dyDescent="0.35">
      <c r="A499" t="s">
        <v>1785</v>
      </c>
      <c r="B499" t="s">
        <v>40</v>
      </c>
      <c r="C499" t="s">
        <v>45</v>
      </c>
      <c r="D499" t="s">
        <v>405</v>
      </c>
      <c r="E499">
        <v>1</v>
      </c>
      <c r="F499" t="s">
        <v>198</v>
      </c>
      <c r="G499" t="s">
        <v>114</v>
      </c>
      <c r="H499">
        <v>2</v>
      </c>
      <c r="I499" t="s">
        <v>405</v>
      </c>
      <c r="J499">
        <v>0</v>
      </c>
      <c r="K499" s="1">
        <v>38717</v>
      </c>
      <c r="L499">
        <v>19.430365299999998</v>
      </c>
      <c r="M499" t="s">
        <v>1786</v>
      </c>
      <c r="N499">
        <v>37356</v>
      </c>
      <c r="O499" t="s">
        <v>1787</v>
      </c>
      <c r="P499" t="s">
        <v>3204</v>
      </c>
      <c r="Q499" t="s">
        <v>3482</v>
      </c>
      <c r="R499">
        <v>1</v>
      </c>
      <c r="S499">
        <v>0</v>
      </c>
      <c r="T499">
        <v>0</v>
      </c>
      <c r="U499">
        <v>0</v>
      </c>
      <c r="V499">
        <v>1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25</v>
      </c>
      <c r="CD499">
        <v>4</v>
      </c>
      <c r="CE499">
        <v>7</v>
      </c>
      <c r="CF499">
        <v>0</v>
      </c>
      <c r="CG499">
        <v>0</v>
      </c>
      <c r="CH499">
        <v>0</v>
      </c>
      <c r="CI499">
        <v>3</v>
      </c>
      <c r="CJ499">
        <v>3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325</v>
      </c>
    </row>
    <row r="500" spans="1:102" x14ac:dyDescent="0.35">
      <c r="A500" t="s">
        <v>1788</v>
      </c>
      <c r="B500" t="s">
        <v>44</v>
      </c>
      <c r="C500" t="s">
        <v>45</v>
      </c>
      <c r="D500" t="s">
        <v>170</v>
      </c>
      <c r="E500">
        <v>2</v>
      </c>
      <c r="F500" t="s">
        <v>170</v>
      </c>
      <c r="G500" t="s">
        <v>1789</v>
      </c>
      <c r="H500">
        <v>4</v>
      </c>
      <c r="I500" t="s">
        <v>361</v>
      </c>
      <c r="J500">
        <v>2</v>
      </c>
      <c r="K500" s="1">
        <v>35483</v>
      </c>
      <c r="L500">
        <v>19.433105019999999</v>
      </c>
      <c r="M500" t="s">
        <v>1790</v>
      </c>
      <c r="N500">
        <v>107800</v>
      </c>
      <c r="O500" t="s">
        <v>1791</v>
      </c>
      <c r="P500" t="s">
        <v>3205</v>
      </c>
      <c r="Q500" t="s">
        <v>3482</v>
      </c>
      <c r="R500">
        <v>22</v>
      </c>
      <c r="S500">
        <v>3</v>
      </c>
      <c r="T500">
        <v>0</v>
      </c>
      <c r="U500">
        <v>0</v>
      </c>
      <c r="V500">
        <v>21</v>
      </c>
      <c r="W500">
        <v>1</v>
      </c>
      <c r="X500">
        <v>0</v>
      </c>
      <c r="Y500">
        <v>0</v>
      </c>
      <c r="Z500">
        <v>0</v>
      </c>
      <c r="AA500">
        <v>0</v>
      </c>
      <c r="AB500">
        <v>152</v>
      </c>
      <c r="AC500">
        <v>455</v>
      </c>
      <c r="CD500">
        <v>5</v>
      </c>
      <c r="CE500">
        <v>40</v>
      </c>
      <c r="CF500">
        <v>3</v>
      </c>
      <c r="CG500">
        <v>0</v>
      </c>
      <c r="CH500">
        <v>0</v>
      </c>
      <c r="CI500">
        <v>32</v>
      </c>
      <c r="CJ500">
        <v>6</v>
      </c>
      <c r="CK500">
        <v>1</v>
      </c>
      <c r="CL500">
        <v>0</v>
      </c>
      <c r="CM500">
        <v>0</v>
      </c>
      <c r="CN500">
        <v>0</v>
      </c>
      <c r="CO500">
        <v>416.33333329999999</v>
      </c>
      <c r="CP500">
        <v>1249</v>
      </c>
    </row>
    <row r="501" spans="1:102" x14ac:dyDescent="0.35">
      <c r="A501" t="s">
        <v>1792</v>
      </c>
      <c r="B501" t="s">
        <v>102</v>
      </c>
      <c r="C501" t="s">
        <v>45</v>
      </c>
      <c r="D501" t="s">
        <v>615</v>
      </c>
      <c r="E501">
        <v>1</v>
      </c>
      <c r="F501" t="s">
        <v>163</v>
      </c>
      <c r="G501" t="s">
        <v>98</v>
      </c>
      <c r="H501">
        <v>0</v>
      </c>
      <c r="I501" t="s">
        <v>615</v>
      </c>
      <c r="J501">
        <v>0</v>
      </c>
      <c r="K501" s="1">
        <v>37030</v>
      </c>
      <c r="L501">
        <v>19.438584469999999</v>
      </c>
      <c r="M501" t="s">
        <v>1793</v>
      </c>
      <c r="N501">
        <v>67388</v>
      </c>
      <c r="O501" t="s">
        <v>1794</v>
      </c>
      <c r="P501" t="s">
        <v>3206</v>
      </c>
      <c r="Q501" t="s">
        <v>3482</v>
      </c>
      <c r="R501">
        <v>1</v>
      </c>
      <c r="S501">
        <v>0</v>
      </c>
      <c r="T501">
        <v>0</v>
      </c>
      <c r="U501">
        <v>0</v>
      </c>
      <c r="V501">
        <v>1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8</v>
      </c>
      <c r="CD501">
        <v>9</v>
      </c>
      <c r="CE501">
        <v>360</v>
      </c>
      <c r="CF501">
        <v>10</v>
      </c>
      <c r="CG501">
        <v>24</v>
      </c>
      <c r="CH501">
        <v>1</v>
      </c>
      <c r="CI501">
        <v>19</v>
      </c>
      <c r="CJ501">
        <v>56</v>
      </c>
      <c r="CK501">
        <v>53</v>
      </c>
      <c r="CL501">
        <v>4</v>
      </c>
      <c r="CM501">
        <v>2</v>
      </c>
      <c r="CN501">
        <v>0</v>
      </c>
      <c r="CO501">
        <v>3023.3</v>
      </c>
      <c r="CP501">
        <v>30233</v>
      </c>
    </row>
    <row r="502" spans="1:102" x14ac:dyDescent="0.35">
      <c r="A502" t="s">
        <v>1795</v>
      </c>
      <c r="B502" t="s">
        <v>40</v>
      </c>
      <c r="C502" t="s">
        <v>45</v>
      </c>
      <c r="D502" t="s">
        <v>60</v>
      </c>
      <c r="E502">
        <v>1</v>
      </c>
      <c r="F502" t="s">
        <v>74</v>
      </c>
      <c r="G502" t="s">
        <v>277</v>
      </c>
      <c r="H502">
        <v>1</v>
      </c>
      <c r="I502" t="s">
        <v>60</v>
      </c>
      <c r="J502">
        <v>1</v>
      </c>
      <c r="K502" s="1">
        <v>35163</v>
      </c>
      <c r="L502">
        <v>19.4413242</v>
      </c>
      <c r="M502" t="s">
        <v>1796</v>
      </c>
      <c r="N502">
        <v>195687</v>
      </c>
      <c r="O502" t="s">
        <v>1797</v>
      </c>
      <c r="P502" t="s">
        <v>3207</v>
      </c>
      <c r="Q502" t="s">
        <v>3482</v>
      </c>
      <c r="R502">
        <v>40</v>
      </c>
      <c r="S502">
        <v>1</v>
      </c>
      <c r="T502">
        <v>0</v>
      </c>
      <c r="U502">
        <v>1</v>
      </c>
      <c r="V502">
        <v>12</v>
      </c>
      <c r="W502">
        <v>3</v>
      </c>
      <c r="X502">
        <v>13</v>
      </c>
      <c r="Y502">
        <v>0</v>
      </c>
      <c r="Z502">
        <v>0</v>
      </c>
      <c r="AA502">
        <v>0</v>
      </c>
      <c r="AB502">
        <v>2632</v>
      </c>
      <c r="AC502">
        <v>2632</v>
      </c>
      <c r="CD502">
        <v>4</v>
      </c>
      <c r="CE502">
        <v>62</v>
      </c>
      <c r="CF502">
        <v>2</v>
      </c>
      <c r="CG502">
        <v>0</v>
      </c>
      <c r="CH502">
        <v>1</v>
      </c>
      <c r="CI502">
        <v>17</v>
      </c>
      <c r="CJ502">
        <v>8</v>
      </c>
      <c r="CK502">
        <v>16</v>
      </c>
      <c r="CL502">
        <v>0</v>
      </c>
      <c r="CM502">
        <v>0</v>
      </c>
      <c r="CN502">
        <v>0</v>
      </c>
      <c r="CO502">
        <v>2131</v>
      </c>
      <c r="CP502">
        <v>4262</v>
      </c>
    </row>
    <row r="503" spans="1:102" x14ac:dyDescent="0.35">
      <c r="A503" t="s">
        <v>1798</v>
      </c>
      <c r="B503" t="s">
        <v>44</v>
      </c>
      <c r="C503" t="s">
        <v>1799</v>
      </c>
      <c r="D503" t="s">
        <v>1054</v>
      </c>
      <c r="E503">
        <v>5</v>
      </c>
      <c r="F503" t="s">
        <v>1054</v>
      </c>
      <c r="G503" t="s">
        <v>98</v>
      </c>
      <c r="H503">
        <v>0</v>
      </c>
      <c r="I503" t="s">
        <v>73</v>
      </c>
      <c r="J503">
        <v>0</v>
      </c>
      <c r="K503" s="1">
        <v>44527</v>
      </c>
      <c r="L503">
        <v>19.44680365</v>
      </c>
      <c r="M503" t="s">
        <v>1800</v>
      </c>
      <c r="N503">
        <v>568005</v>
      </c>
      <c r="O503" t="s">
        <v>1801</v>
      </c>
      <c r="P503" t="s">
        <v>3208</v>
      </c>
      <c r="Q503" t="s">
        <v>3482</v>
      </c>
      <c r="R503">
        <v>5</v>
      </c>
      <c r="S503">
        <v>0</v>
      </c>
      <c r="T503">
        <v>0</v>
      </c>
      <c r="U503">
        <v>0</v>
      </c>
      <c r="V503">
        <v>4</v>
      </c>
      <c r="W503">
        <v>1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45</v>
      </c>
      <c r="CD503">
        <v>7</v>
      </c>
      <c r="CE503">
        <v>26</v>
      </c>
      <c r="CF503">
        <v>2</v>
      </c>
      <c r="CG503">
        <v>0</v>
      </c>
      <c r="CH503">
        <v>0</v>
      </c>
      <c r="CI503">
        <v>13</v>
      </c>
      <c r="CJ503">
        <v>13</v>
      </c>
      <c r="CK503">
        <v>1</v>
      </c>
      <c r="CL503">
        <v>0</v>
      </c>
      <c r="CM503">
        <v>0</v>
      </c>
      <c r="CN503">
        <v>0</v>
      </c>
      <c r="CO503">
        <v>417.5</v>
      </c>
      <c r="CP503">
        <v>835</v>
      </c>
      <c r="CS503" t="s">
        <v>1799</v>
      </c>
      <c r="CT503">
        <v>44477</v>
      </c>
      <c r="CU503">
        <v>9</v>
      </c>
      <c r="CV503">
        <v>0</v>
      </c>
      <c r="CW503">
        <v>19.310273970000001</v>
      </c>
      <c r="CX503">
        <v>-0.13652967699999999</v>
      </c>
    </row>
    <row r="504" spans="1:102" x14ac:dyDescent="0.35">
      <c r="A504" t="s">
        <v>1802</v>
      </c>
      <c r="B504" t="s">
        <v>154</v>
      </c>
      <c r="C504" t="s">
        <v>45</v>
      </c>
      <c r="D504" t="s">
        <v>163</v>
      </c>
      <c r="E504">
        <v>23</v>
      </c>
      <c r="F504" t="s">
        <v>163</v>
      </c>
      <c r="G504" t="s">
        <v>75</v>
      </c>
      <c r="H504">
        <v>2</v>
      </c>
      <c r="I504" t="s">
        <v>74</v>
      </c>
      <c r="J504">
        <v>1</v>
      </c>
      <c r="K504" s="1">
        <v>36813</v>
      </c>
      <c r="L504">
        <v>19.449543380000001</v>
      </c>
      <c r="M504" t="s">
        <v>1803</v>
      </c>
      <c r="N504">
        <v>3219</v>
      </c>
      <c r="O504" t="s">
        <v>1804</v>
      </c>
      <c r="P504" t="s">
        <v>3209</v>
      </c>
      <c r="Q504" t="str">
        <f>VLOOKUP($P504,goalkeepers!$P$2:$AJ$26,10,0)</f>
        <v>Premier League</v>
      </c>
      <c r="R504">
        <f>VLOOKUP($P504,goalkeepers!$P$2:$AJ$26,11,0)</f>
        <v>189</v>
      </c>
      <c r="S504">
        <f>VLOOKUP($P504,goalkeepers!$P$2:$AJ$26,12,0)</f>
        <v>0</v>
      </c>
      <c r="U504">
        <f>VLOOKUP($P504,goalkeepers!$P$2:$AJ$26,13,0)</f>
        <v>2</v>
      </c>
      <c r="V504">
        <f>VLOOKUP($P504,goalkeepers!$P$2:$AJ$26,14,0)</f>
        <v>0</v>
      </c>
      <c r="W504">
        <f>VLOOKUP($P504,goalkeepers!$P$2:$AJ$26,15,0)</f>
        <v>5</v>
      </c>
      <c r="X504">
        <f>VLOOKUP($P504,goalkeepers!$P$2:$AJ$26,16,0)</f>
        <v>4</v>
      </c>
      <c r="Y504">
        <f>VLOOKUP($P504,goalkeepers!$P$2:$AJ$26,17,0)</f>
        <v>0</v>
      </c>
      <c r="Z504">
        <f>VLOOKUP($P504,goalkeepers!$P$2:$AJ$26,18,0)</f>
        <v>1</v>
      </c>
      <c r="AC504">
        <f>VLOOKUP($P504,goalkeepers!$P$2:$AJ$26,21,0)</f>
        <v>16678</v>
      </c>
      <c r="CD504">
        <v>10</v>
      </c>
      <c r="CE504">
        <v>323</v>
      </c>
      <c r="CF504">
        <v>0</v>
      </c>
      <c r="CG504" t="e">
        <v>#N/A</v>
      </c>
      <c r="CH504">
        <v>2</v>
      </c>
      <c r="CI504">
        <v>2</v>
      </c>
      <c r="CJ504">
        <v>7</v>
      </c>
      <c r="CK504">
        <v>9</v>
      </c>
      <c r="CL504">
        <v>0</v>
      </c>
      <c r="CM504">
        <v>1</v>
      </c>
      <c r="CN504" t="e">
        <v>#N/A</v>
      </c>
      <c r="CO504">
        <v>62.230434780000003</v>
      </c>
      <c r="CP504">
        <v>28626</v>
      </c>
      <c r="CQ504">
        <v>460</v>
      </c>
      <c r="CR504">
        <v>84</v>
      </c>
      <c r="CS504" t="s">
        <v>45</v>
      </c>
      <c r="CT504" t="s">
        <v>1805</v>
      </c>
      <c r="CU504">
        <v>1</v>
      </c>
      <c r="CV504">
        <v>0</v>
      </c>
      <c r="CW504">
        <v>25.288356159999999</v>
      </c>
      <c r="CX504">
        <v>5.8388127839999999</v>
      </c>
    </row>
    <row r="505" spans="1:102" x14ac:dyDescent="0.35">
      <c r="A505" t="s">
        <v>1806</v>
      </c>
      <c r="B505" t="s">
        <v>107</v>
      </c>
      <c r="C505" t="s">
        <v>45</v>
      </c>
      <c r="D505" t="s">
        <v>198</v>
      </c>
      <c r="E505">
        <v>1</v>
      </c>
      <c r="F505" t="s">
        <v>109</v>
      </c>
      <c r="G505" t="s">
        <v>39</v>
      </c>
      <c r="H505">
        <v>0</v>
      </c>
      <c r="I505" t="s">
        <v>198</v>
      </c>
      <c r="J505">
        <v>1</v>
      </c>
      <c r="K505" s="1">
        <v>35542</v>
      </c>
      <c r="L505">
        <v>19.455022830000001</v>
      </c>
      <c r="M505" t="s">
        <v>1807</v>
      </c>
      <c r="N505">
        <v>107103</v>
      </c>
      <c r="O505" t="s">
        <v>1808</v>
      </c>
      <c r="P505" t="s">
        <v>3210</v>
      </c>
      <c r="Q505" t="s">
        <v>3482</v>
      </c>
      <c r="R505">
        <v>1</v>
      </c>
      <c r="S505">
        <v>0</v>
      </c>
      <c r="T505">
        <v>0</v>
      </c>
      <c r="U505">
        <v>0</v>
      </c>
      <c r="V505">
        <v>1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1</v>
      </c>
      <c r="CD505">
        <v>1</v>
      </c>
      <c r="CE505">
        <v>1</v>
      </c>
      <c r="CF505">
        <v>0</v>
      </c>
      <c r="CG505">
        <v>0</v>
      </c>
      <c r="CH505">
        <v>0</v>
      </c>
      <c r="CI505">
        <v>1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1</v>
      </c>
    </row>
    <row r="506" spans="1:102" x14ac:dyDescent="0.35">
      <c r="A506" t="s">
        <v>1809</v>
      </c>
      <c r="B506" t="s">
        <v>58</v>
      </c>
      <c r="C506" t="s">
        <v>45</v>
      </c>
      <c r="D506" t="s">
        <v>170</v>
      </c>
      <c r="E506">
        <v>7</v>
      </c>
      <c r="F506" t="s">
        <v>170</v>
      </c>
      <c r="G506" t="s">
        <v>92</v>
      </c>
      <c r="H506">
        <v>0</v>
      </c>
      <c r="I506" t="s">
        <v>73</v>
      </c>
      <c r="J506">
        <v>2</v>
      </c>
      <c r="K506" s="1">
        <v>37338</v>
      </c>
      <c r="L506">
        <v>19.468721460000001</v>
      </c>
      <c r="M506" t="s">
        <v>1810</v>
      </c>
      <c r="N506">
        <v>4261</v>
      </c>
      <c r="O506" t="s">
        <v>1811</v>
      </c>
      <c r="P506" t="s">
        <v>3211</v>
      </c>
      <c r="Q506" t="s">
        <v>3482</v>
      </c>
      <c r="R506">
        <v>7</v>
      </c>
      <c r="S506">
        <v>0</v>
      </c>
      <c r="T506">
        <v>0</v>
      </c>
      <c r="U506">
        <v>0</v>
      </c>
      <c r="V506">
        <v>4</v>
      </c>
      <c r="W506">
        <v>2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342</v>
      </c>
      <c r="CD506">
        <v>11</v>
      </c>
      <c r="CE506">
        <v>310</v>
      </c>
      <c r="CF506">
        <v>3</v>
      </c>
      <c r="CG506">
        <v>3</v>
      </c>
      <c r="CH506">
        <v>1</v>
      </c>
      <c r="CI506">
        <v>22</v>
      </c>
      <c r="CJ506">
        <v>36</v>
      </c>
      <c r="CK506">
        <v>40</v>
      </c>
      <c r="CL506">
        <v>2</v>
      </c>
      <c r="CM506">
        <v>1</v>
      </c>
      <c r="CN506">
        <v>0</v>
      </c>
      <c r="CO506">
        <v>8469</v>
      </c>
      <c r="CP506">
        <v>25407</v>
      </c>
    </row>
    <row r="507" spans="1:102" x14ac:dyDescent="0.35">
      <c r="A507" t="s">
        <v>1812</v>
      </c>
      <c r="B507" t="s">
        <v>178</v>
      </c>
      <c r="C507" t="s">
        <v>45</v>
      </c>
      <c r="D507" t="s">
        <v>66</v>
      </c>
      <c r="E507">
        <v>1</v>
      </c>
      <c r="F507" t="s">
        <v>80</v>
      </c>
      <c r="G507" t="s">
        <v>127</v>
      </c>
      <c r="H507">
        <v>2</v>
      </c>
      <c r="I507" t="s">
        <v>66</v>
      </c>
      <c r="J507">
        <v>2</v>
      </c>
      <c r="K507" s="1">
        <v>38844</v>
      </c>
      <c r="L507">
        <v>19.476940639999999</v>
      </c>
      <c r="M507" t="s">
        <v>1813</v>
      </c>
      <c r="N507">
        <v>39927</v>
      </c>
      <c r="O507" t="s">
        <v>1814</v>
      </c>
      <c r="P507" t="s">
        <v>3212</v>
      </c>
      <c r="Q507" t="s">
        <v>3482</v>
      </c>
      <c r="R507">
        <v>1</v>
      </c>
      <c r="S507">
        <v>0</v>
      </c>
      <c r="T507">
        <v>0</v>
      </c>
      <c r="U507">
        <v>0</v>
      </c>
      <c r="V507">
        <v>1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27</v>
      </c>
      <c r="CD507">
        <v>10</v>
      </c>
      <c r="CE507">
        <v>339</v>
      </c>
      <c r="CF507">
        <v>8</v>
      </c>
      <c r="CG507">
        <v>11</v>
      </c>
      <c r="CH507">
        <v>0</v>
      </c>
      <c r="CI507">
        <v>23</v>
      </c>
      <c r="CJ507">
        <v>26</v>
      </c>
      <c r="CK507">
        <v>18</v>
      </c>
      <c r="CL507">
        <v>0</v>
      </c>
      <c r="CM507">
        <v>1</v>
      </c>
      <c r="CN507">
        <v>0</v>
      </c>
      <c r="CO507">
        <v>3578.875</v>
      </c>
      <c r="CP507">
        <v>28631</v>
      </c>
    </row>
    <row r="508" spans="1:102" x14ac:dyDescent="0.35">
      <c r="A508" t="s">
        <v>1815</v>
      </c>
      <c r="B508" t="s">
        <v>58</v>
      </c>
      <c r="C508" t="s">
        <v>45</v>
      </c>
      <c r="D508" t="s">
        <v>113</v>
      </c>
      <c r="E508">
        <v>4</v>
      </c>
      <c r="F508" t="s">
        <v>46</v>
      </c>
      <c r="G508" t="s">
        <v>114</v>
      </c>
      <c r="H508">
        <v>2</v>
      </c>
      <c r="I508" t="s">
        <v>113</v>
      </c>
      <c r="J508">
        <v>0</v>
      </c>
      <c r="K508" s="1">
        <v>42862</v>
      </c>
      <c r="L508">
        <v>19.479680370000001</v>
      </c>
      <c r="M508" t="s">
        <v>1816</v>
      </c>
      <c r="N508">
        <v>342046</v>
      </c>
      <c r="O508" t="s">
        <v>1817</v>
      </c>
      <c r="P508" t="s">
        <v>3213</v>
      </c>
      <c r="Q508" t="s">
        <v>3482</v>
      </c>
      <c r="R508">
        <v>28</v>
      </c>
      <c r="S508">
        <v>0</v>
      </c>
      <c r="T508">
        <v>0</v>
      </c>
      <c r="U508">
        <v>1</v>
      </c>
      <c r="V508">
        <v>12</v>
      </c>
      <c r="W508">
        <v>4</v>
      </c>
      <c r="X508">
        <v>3</v>
      </c>
      <c r="Y508">
        <v>0</v>
      </c>
      <c r="Z508">
        <v>0</v>
      </c>
      <c r="AA508">
        <v>0</v>
      </c>
      <c r="AB508">
        <v>0</v>
      </c>
      <c r="AC508">
        <v>1393</v>
      </c>
      <c r="BQ508" t="s">
        <v>3484</v>
      </c>
      <c r="BR508">
        <v>1</v>
      </c>
      <c r="BS508">
        <v>0</v>
      </c>
      <c r="BT508">
        <v>0</v>
      </c>
      <c r="BU508">
        <v>0</v>
      </c>
      <c r="BV508">
        <v>1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10</v>
      </c>
      <c r="CD508">
        <v>12</v>
      </c>
      <c r="CE508">
        <v>124</v>
      </c>
      <c r="CF508">
        <v>2</v>
      </c>
      <c r="CG508">
        <v>2</v>
      </c>
      <c r="CH508">
        <v>1</v>
      </c>
      <c r="CI508">
        <v>25</v>
      </c>
      <c r="CJ508">
        <v>15</v>
      </c>
      <c r="CK508">
        <v>13</v>
      </c>
      <c r="CL508">
        <v>0</v>
      </c>
      <c r="CM508">
        <v>0</v>
      </c>
      <c r="CN508">
        <v>0</v>
      </c>
      <c r="CO508">
        <v>4464.5</v>
      </c>
      <c r="CP508">
        <v>8929</v>
      </c>
    </row>
    <row r="509" spans="1:102" x14ac:dyDescent="0.35">
      <c r="A509" t="s">
        <v>1818</v>
      </c>
      <c r="B509" t="s">
        <v>35</v>
      </c>
      <c r="C509" t="s">
        <v>1819</v>
      </c>
      <c r="D509" t="s">
        <v>155</v>
      </c>
      <c r="E509">
        <v>1</v>
      </c>
      <c r="F509" t="s">
        <v>155</v>
      </c>
      <c r="G509" t="s">
        <v>54</v>
      </c>
      <c r="H509">
        <v>1</v>
      </c>
      <c r="I509" t="s">
        <v>37</v>
      </c>
      <c r="J509">
        <v>0</v>
      </c>
      <c r="K509" s="1">
        <v>39957</v>
      </c>
      <c r="L509">
        <v>19.482420090000002</v>
      </c>
      <c r="M509" t="s">
        <v>1820</v>
      </c>
      <c r="N509">
        <v>92701</v>
      </c>
      <c r="O509" t="s">
        <v>1821</v>
      </c>
      <c r="P509" t="s">
        <v>3214</v>
      </c>
      <c r="Q509" t="s">
        <v>3482</v>
      </c>
      <c r="R509">
        <v>14</v>
      </c>
      <c r="S509">
        <v>0</v>
      </c>
      <c r="T509">
        <v>3</v>
      </c>
      <c r="U509">
        <v>0</v>
      </c>
      <c r="V509">
        <v>11</v>
      </c>
      <c r="W509">
        <v>3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403</v>
      </c>
      <c r="AD509" t="s">
        <v>3483</v>
      </c>
      <c r="AE509">
        <v>28</v>
      </c>
      <c r="AF509">
        <v>2</v>
      </c>
      <c r="AG509">
        <v>3</v>
      </c>
      <c r="AH509">
        <v>0</v>
      </c>
      <c r="AI509">
        <v>9</v>
      </c>
      <c r="AJ509">
        <v>9</v>
      </c>
      <c r="AK509">
        <v>13</v>
      </c>
      <c r="AL509">
        <v>0</v>
      </c>
      <c r="AM509">
        <v>0</v>
      </c>
      <c r="AN509">
        <v>0</v>
      </c>
      <c r="AO509">
        <v>898</v>
      </c>
      <c r="AP509">
        <v>1795</v>
      </c>
      <c r="BQ509" t="s">
        <v>3484</v>
      </c>
      <c r="BR509">
        <v>22</v>
      </c>
      <c r="BS509">
        <v>4</v>
      </c>
      <c r="BT509">
        <v>5</v>
      </c>
      <c r="BU509">
        <v>0</v>
      </c>
      <c r="BV509">
        <v>6</v>
      </c>
      <c r="BW509">
        <v>9</v>
      </c>
      <c r="BX509">
        <v>6</v>
      </c>
      <c r="BY509">
        <v>1</v>
      </c>
      <c r="BZ509">
        <v>1</v>
      </c>
      <c r="CA509">
        <v>1</v>
      </c>
      <c r="CB509">
        <v>362</v>
      </c>
      <c r="CC509">
        <v>1448</v>
      </c>
      <c r="CD509">
        <v>18</v>
      </c>
      <c r="CE509">
        <v>292</v>
      </c>
      <c r="CF509">
        <v>78</v>
      </c>
      <c r="CG509">
        <v>65</v>
      </c>
      <c r="CH509">
        <v>0</v>
      </c>
      <c r="CI509">
        <v>82</v>
      </c>
      <c r="CJ509">
        <v>116</v>
      </c>
      <c r="CK509">
        <v>65</v>
      </c>
      <c r="CL509">
        <v>2</v>
      </c>
      <c r="CM509">
        <v>1</v>
      </c>
      <c r="CN509">
        <v>18</v>
      </c>
      <c r="CO509">
        <v>240.52564100000001</v>
      </c>
      <c r="CP509">
        <v>18761</v>
      </c>
      <c r="CS509" t="s">
        <v>1819</v>
      </c>
      <c r="CT509" t="s">
        <v>135</v>
      </c>
      <c r="CU509">
        <v>74</v>
      </c>
      <c r="CV509">
        <v>7</v>
      </c>
      <c r="CW509">
        <v>19.70228311</v>
      </c>
      <c r="CX509">
        <v>0.21986301499999999</v>
      </c>
    </row>
    <row r="510" spans="1:102" x14ac:dyDescent="0.35">
      <c r="A510" t="s">
        <v>1822</v>
      </c>
      <c r="B510" t="s">
        <v>168</v>
      </c>
      <c r="C510" t="s">
        <v>169</v>
      </c>
      <c r="D510" t="s">
        <v>174</v>
      </c>
      <c r="E510">
        <v>7</v>
      </c>
      <c r="F510" t="s">
        <v>174</v>
      </c>
      <c r="G510" t="s">
        <v>199</v>
      </c>
      <c r="H510">
        <v>5</v>
      </c>
      <c r="I510" t="s">
        <v>41</v>
      </c>
      <c r="J510">
        <v>0</v>
      </c>
      <c r="K510" s="1">
        <v>40548</v>
      </c>
      <c r="L510">
        <v>19.482420090000002</v>
      </c>
      <c r="M510" t="s">
        <v>1823</v>
      </c>
      <c r="N510">
        <v>62052</v>
      </c>
      <c r="O510" t="s">
        <v>1824</v>
      </c>
      <c r="P510" t="s">
        <v>3215</v>
      </c>
      <c r="Q510" t="s">
        <v>3482</v>
      </c>
      <c r="R510">
        <v>23</v>
      </c>
      <c r="S510">
        <v>0</v>
      </c>
      <c r="T510">
        <v>1</v>
      </c>
      <c r="U510">
        <v>0</v>
      </c>
      <c r="V510">
        <v>16</v>
      </c>
      <c r="W510">
        <v>6</v>
      </c>
      <c r="X510">
        <v>1</v>
      </c>
      <c r="Y510">
        <v>0</v>
      </c>
      <c r="Z510">
        <v>0</v>
      </c>
      <c r="AA510">
        <v>0</v>
      </c>
      <c r="AB510">
        <v>0</v>
      </c>
      <c r="AC510">
        <v>803</v>
      </c>
      <c r="CD510">
        <v>12</v>
      </c>
      <c r="CE510">
        <v>357</v>
      </c>
      <c r="CF510">
        <v>15</v>
      </c>
      <c r="CG510">
        <v>45</v>
      </c>
      <c r="CH510">
        <v>0</v>
      </c>
      <c r="CI510">
        <v>132</v>
      </c>
      <c r="CJ510">
        <v>119</v>
      </c>
      <c r="CK510">
        <v>28</v>
      </c>
      <c r="CL510">
        <v>1</v>
      </c>
      <c r="CM510">
        <v>1</v>
      </c>
      <c r="CN510">
        <v>1</v>
      </c>
      <c r="CO510">
        <v>1396.133333</v>
      </c>
      <c r="CP510">
        <v>20942</v>
      </c>
      <c r="CS510" t="s">
        <v>169</v>
      </c>
      <c r="CT510">
        <v>39970</v>
      </c>
      <c r="CU510">
        <v>50</v>
      </c>
      <c r="CV510">
        <v>2</v>
      </c>
      <c r="CW510">
        <v>17.90182648</v>
      </c>
      <c r="CX510">
        <v>-1.5805936060000001</v>
      </c>
    </row>
    <row r="511" spans="1:102" x14ac:dyDescent="0.35">
      <c r="A511" t="s">
        <v>1825</v>
      </c>
      <c r="B511" t="s">
        <v>262</v>
      </c>
      <c r="C511" t="s">
        <v>36</v>
      </c>
      <c r="D511" t="s">
        <v>96</v>
      </c>
      <c r="E511">
        <v>11</v>
      </c>
      <c r="F511" t="s">
        <v>155</v>
      </c>
      <c r="G511" t="s">
        <v>277</v>
      </c>
      <c r="H511">
        <v>1</v>
      </c>
      <c r="I511" t="s">
        <v>96</v>
      </c>
      <c r="J511">
        <v>1</v>
      </c>
      <c r="K511" s="1">
        <v>34265</v>
      </c>
      <c r="L511">
        <v>19.48515982</v>
      </c>
      <c r="M511" t="s">
        <v>1826</v>
      </c>
      <c r="N511">
        <v>3765</v>
      </c>
      <c r="O511" t="s">
        <v>1827</v>
      </c>
      <c r="P511" t="s">
        <v>3216</v>
      </c>
      <c r="Q511" t="s">
        <v>3482</v>
      </c>
      <c r="R511">
        <v>276</v>
      </c>
      <c r="S511">
        <v>3</v>
      </c>
      <c r="T511">
        <v>4</v>
      </c>
      <c r="U511">
        <v>1</v>
      </c>
      <c r="V511">
        <v>18</v>
      </c>
      <c r="W511">
        <v>23</v>
      </c>
      <c r="X511">
        <v>39</v>
      </c>
      <c r="Y511">
        <v>2</v>
      </c>
      <c r="Z511">
        <v>1</v>
      </c>
      <c r="AA511">
        <v>0</v>
      </c>
      <c r="AB511">
        <v>7664</v>
      </c>
      <c r="AC511">
        <v>22991</v>
      </c>
      <c r="CD511">
        <v>7</v>
      </c>
      <c r="CE511">
        <v>364</v>
      </c>
      <c r="CF511">
        <v>8</v>
      </c>
      <c r="CG511">
        <v>6</v>
      </c>
      <c r="CH511">
        <v>1</v>
      </c>
      <c r="CI511">
        <v>22</v>
      </c>
      <c r="CJ511">
        <v>36</v>
      </c>
      <c r="CK511">
        <v>50</v>
      </c>
      <c r="CL511">
        <v>2</v>
      </c>
      <c r="CM511">
        <v>1</v>
      </c>
      <c r="CN511">
        <v>0</v>
      </c>
      <c r="CO511">
        <v>3800.5</v>
      </c>
      <c r="CP511">
        <v>30404</v>
      </c>
    </row>
    <row r="512" spans="1:102" x14ac:dyDescent="0.35">
      <c r="A512" t="s">
        <v>1828</v>
      </c>
      <c r="B512" t="s">
        <v>44</v>
      </c>
      <c r="C512" t="s">
        <v>506</v>
      </c>
      <c r="D512" t="s">
        <v>46</v>
      </c>
      <c r="E512">
        <v>13</v>
      </c>
      <c r="F512" t="s">
        <v>580</v>
      </c>
      <c r="G512" t="s">
        <v>48</v>
      </c>
      <c r="H512">
        <v>0</v>
      </c>
      <c r="I512" t="s">
        <v>46</v>
      </c>
      <c r="J512">
        <v>3</v>
      </c>
      <c r="K512" s="1">
        <v>42308</v>
      </c>
      <c r="L512">
        <v>19.493379000000001</v>
      </c>
      <c r="M512" t="s">
        <v>1829</v>
      </c>
      <c r="N512">
        <v>242631</v>
      </c>
      <c r="O512" t="s">
        <v>1830</v>
      </c>
      <c r="P512" t="s">
        <v>3217</v>
      </c>
      <c r="Q512" t="s">
        <v>3482</v>
      </c>
      <c r="R512">
        <v>194</v>
      </c>
      <c r="S512">
        <v>16</v>
      </c>
      <c r="T512">
        <v>26</v>
      </c>
      <c r="U512">
        <v>0</v>
      </c>
      <c r="V512">
        <v>55</v>
      </c>
      <c r="W512">
        <v>87</v>
      </c>
      <c r="X512">
        <v>4</v>
      </c>
      <c r="Y512">
        <v>0</v>
      </c>
      <c r="Z512">
        <v>0</v>
      </c>
      <c r="AA512">
        <v>0</v>
      </c>
      <c r="AB512">
        <v>753</v>
      </c>
      <c r="AC512">
        <v>12051</v>
      </c>
      <c r="CD512">
        <v>9</v>
      </c>
      <c r="CE512">
        <v>314</v>
      </c>
      <c r="CF512">
        <v>39</v>
      </c>
      <c r="CG512">
        <v>45</v>
      </c>
      <c r="CH512">
        <v>1</v>
      </c>
      <c r="CI512">
        <v>83</v>
      </c>
      <c r="CJ512">
        <v>120</v>
      </c>
      <c r="CK512">
        <v>7</v>
      </c>
      <c r="CL512">
        <v>0</v>
      </c>
      <c r="CM512">
        <v>0</v>
      </c>
      <c r="CN512">
        <v>0</v>
      </c>
      <c r="CO512">
        <v>518.56410259999996</v>
      </c>
      <c r="CP512">
        <v>20224</v>
      </c>
      <c r="CS512" t="s">
        <v>506</v>
      </c>
      <c r="CT512">
        <v>42285</v>
      </c>
      <c r="CU512">
        <v>58</v>
      </c>
      <c r="CV512">
        <v>10</v>
      </c>
      <c r="CW512">
        <v>19.430365299999998</v>
      </c>
      <c r="CX512">
        <v>-6.3013703000000004E-2</v>
      </c>
    </row>
    <row r="513" spans="1:102" x14ac:dyDescent="0.35">
      <c r="A513" t="s">
        <v>1831</v>
      </c>
      <c r="B513" t="s">
        <v>58</v>
      </c>
      <c r="C513" t="s">
        <v>45</v>
      </c>
      <c r="D513" t="s">
        <v>361</v>
      </c>
      <c r="E513">
        <v>1</v>
      </c>
      <c r="F513" t="s">
        <v>361</v>
      </c>
      <c r="G513" t="s">
        <v>277</v>
      </c>
      <c r="H513">
        <v>1</v>
      </c>
      <c r="I513" t="s">
        <v>180</v>
      </c>
      <c r="J513">
        <v>1</v>
      </c>
      <c r="K513" s="1">
        <v>37030</v>
      </c>
      <c r="L513">
        <v>19.5</v>
      </c>
      <c r="M513" t="s">
        <v>1832</v>
      </c>
      <c r="N513">
        <v>37127</v>
      </c>
      <c r="O513" t="s">
        <v>1833</v>
      </c>
      <c r="P513" t="s">
        <v>3218</v>
      </c>
      <c r="Q513" t="s">
        <v>3482</v>
      </c>
      <c r="R513">
        <v>42</v>
      </c>
      <c r="S513">
        <v>1</v>
      </c>
      <c r="T513">
        <v>3</v>
      </c>
      <c r="U513">
        <v>2</v>
      </c>
      <c r="V513">
        <v>5</v>
      </c>
      <c r="W513">
        <v>1</v>
      </c>
      <c r="X513">
        <v>7</v>
      </c>
      <c r="Y513">
        <v>0</v>
      </c>
      <c r="Z513">
        <v>1</v>
      </c>
      <c r="AA513">
        <v>0</v>
      </c>
      <c r="AB513">
        <v>3394</v>
      </c>
      <c r="AC513">
        <v>3394</v>
      </c>
      <c r="CD513">
        <v>11</v>
      </c>
      <c r="CE513">
        <v>590</v>
      </c>
      <c r="CF513">
        <v>26</v>
      </c>
      <c r="CG513">
        <v>21</v>
      </c>
      <c r="CH513">
        <v>5</v>
      </c>
      <c r="CI513">
        <v>36</v>
      </c>
      <c r="CJ513">
        <v>30</v>
      </c>
      <c r="CK513">
        <v>103</v>
      </c>
      <c r="CL513">
        <v>1</v>
      </c>
      <c r="CM513">
        <v>6</v>
      </c>
      <c r="CN513">
        <v>0</v>
      </c>
      <c r="CO513">
        <v>1913.1153850000001</v>
      </c>
      <c r="CP513">
        <v>49741</v>
      </c>
    </row>
    <row r="514" spans="1:102" x14ac:dyDescent="0.35">
      <c r="A514" t="s">
        <v>1834</v>
      </c>
      <c r="B514" t="s">
        <v>149</v>
      </c>
      <c r="C514" t="s">
        <v>506</v>
      </c>
      <c r="D514" t="s">
        <v>155</v>
      </c>
      <c r="E514">
        <v>6</v>
      </c>
      <c r="F514" t="s">
        <v>68</v>
      </c>
      <c r="G514" t="s">
        <v>277</v>
      </c>
      <c r="H514">
        <v>1</v>
      </c>
      <c r="I514" t="s">
        <v>155</v>
      </c>
      <c r="J514">
        <v>1</v>
      </c>
      <c r="K514" s="1">
        <v>39417</v>
      </c>
      <c r="L514">
        <v>19.502739729999998</v>
      </c>
      <c r="M514" t="s">
        <v>1835</v>
      </c>
      <c r="N514">
        <v>45792</v>
      </c>
      <c r="O514" t="s">
        <v>1836</v>
      </c>
      <c r="P514" t="s">
        <v>3219</v>
      </c>
      <c r="Q514" t="s">
        <v>3482</v>
      </c>
      <c r="R514">
        <v>10</v>
      </c>
      <c r="S514">
        <v>1</v>
      </c>
      <c r="T514">
        <v>1</v>
      </c>
      <c r="U514">
        <v>0</v>
      </c>
      <c r="V514">
        <v>6</v>
      </c>
      <c r="W514">
        <v>3</v>
      </c>
      <c r="X514">
        <v>1</v>
      </c>
      <c r="Y514">
        <v>0</v>
      </c>
      <c r="Z514">
        <v>0</v>
      </c>
      <c r="AA514">
        <v>0</v>
      </c>
      <c r="AB514">
        <v>395</v>
      </c>
      <c r="AC514">
        <v>395</v>
      </c>
      <c r="CD514">
        <v>11</v>
      </c>
      <c r="CE514">
        <v>267</v>
      </c>
      <c r="CF514">
        <v>11</v>
      </c>
      <c r="CG514">
        <v>10</v>
      </c>
      <c r="CH514">
        <v>2</v>
      </c>
      <c r="CI514">
        <v>67</v>
      </c>
      <c r="CJ514">
        <v>71</v>
      </c>
      <c r="CK514">
        <v>31</v>
      </c>
      <c r="CL514">
        <v>2</v>
      </c>
      <c r="CM514">
        <v>0</v>
      </c>
      <c r="CN514">
        <v>0</v>
      </c>
      <c r="CO514">
        <v>1642.727273</v>
      </c>
      <c r="CP514">
        <v>18070</v>
      </c>
    </row>
    <row r="515" spans="1:102" x14ac:dyDescent="0.35">
      <c r="A515" t="s">
        <v>1837</v>
      </c>
      <c r="B515" t="s">
        <v>102</v>
      </c>
      <c r="C515" t="s">
        <v>45</v>
      </c>
      <c r="D515" t="s">
        <v>80</v>
      </c>
      <c r="E515">
        <v>1</v>
      </c>
      <c r="F515" t="s">
        <v>53</v>
      </c>
      <c r="G515" t="s">
        <v>48</v>
      </c>
      <c r="H515">
        <v>0</v>
      </c>
      <c r="I515" t="s">
        <v>80</v>
      </c>
      <c r="J515">
        <v>3</v>
      </c>
      <c r="K515" s="1">
        <v>40642</v>
      </c>
      <c r="L515">
        <v>19.502739729999998</v>
      </c>
      <c r="M515" t="s">
        <v>1838</v>
      </c>
      <c r="N515">
        <v>121257</v>
      </c>
      <c r="O515" t="s">
        <v>1839</v>
      </c>
      <c r="P515" t="s">
        <v>3220</v>
      </c>
      <c r="Q515" t="s">
        <v>3482</v>
      </c>
      <c r="R515">
        <v>60</v>
      </c>
      <c r="S515">
        <v>0</v>
      </c>
      <c r="T515">
        <v>3</v>
      </c>
      <c r="U515">
        <v>0</v>
      </c>
      <c r="V515">
        <v>13</v>
      </c>
      <c r="W515">
        <v>13</v>
      </c>
      <c r="X515">
        <v>9</v>
      </c>
      <c r="Y515">
        <v>0</v>
      </c>
      <c r="Z515">
        <v>0</v>
      </c>
      <c r="AA515">
        <v>0</v>
      </c>
      <c r="AB515">
        <v>0</v>
      </c>
      <c r="AC515">
        <v>4284</v>
      </c>
      <c r="CD515">
        <v>11</v>
      </c>
      <c r="CE515">
        <v>350</v>
      </c>
      <c r="CF515">
        <v>18</v>
      </c>
      <c r="CG515">
        <v>24</v>
      </c>
      <c r="CH515">
        <v>0</v>
      </c>
      <c r="CI515">
        <v>91</v>
      </c>
      <c r="CJ515">
        <v>78</v>
      </c>
      <c r="CK515">
        <v>36</v>
      </c>
      <c r="CL515">
        <v>2</v>
      </c>
      <c r="CM515">
        <v>0</v>
      </c>
      <c r="CN515">
        <v>6</v>
      </c>
      <c r="CO515">
        <v>1312.444444</v>
      </c>
      <c r="CP515">
        <v>23624</v>
      </c>
    </row>
    <row r="516" spans="1:102" x14ac:dyDescent="0.35">
      <c r="A516" t="s">
        <v>1840</v>
      </c>
      <c r="B516" t="s">
        <v>58</v>
      </c>
      <c r="C516" t="s">
        <v>45</v>
      </c>
      <c r="D516" t="s">
        <v>52</v>
      </c>
      <c r="E516">
        <v>1</v>
      </c>
      <c r="F516" t="s">
        <v>52</v>
      </c>
      <c r="G516" t="s">
        <v>92</v>
      </c>
      <c r="H516">
        <v>0</v>
      </c>
      <c r="I516" t="s">
        <v>80</v>
      </c>
      <c r="J516">
        <v>2</v>
      </c>
      <c r="K516" s="1">
        <v>39957</v>
      </c>
      <c r="L516">
        <v>19.505479449999999</v>
      </c>
      <c r="M516" t="s">
        <v>1841</v>
      </c>
      <c r="N516">
        <v>103427</v>
      </c>
      <c r="O516" t="s">
        <v>1842</v>
      </c>
      <c r="P516" t="s">
        <v>3221</v>
      </c>
      <c r="Q516" t="s">
        <v>3482</v>
      </c>
      <c r="R516">
        <v>219</v>
      </c>
      <c r="S516">
        <v>12</v>
      </c>
      <c r="T516">
        <v>2</v>
      </c>
      <c r="U516">
        <v>4</v>
      </c>
      <c r="V516">
        <v>33</v>
      </c>
      <c r="W516">
        <v>9</v>
      </c>
      <c r="X516">
        <v>19</v>
      </c>
      <c r="Y516">
        <v>1</v>
      </c>
      <c r="Z516">
        <v>0</v>
      </c>
      <c r="AA516">
        <v>0</v>
      </c>
      <c r="AB516">
        <v>1424</v>
      </c>
      <c r="AC516">
        <v>17093</v>
      </c>
      <c r="BQ516" t="s">
        <v>3484</v>
      </c>
      <c r="BR516">
        <v>83</v>
      </c>
      <c r="BS516">
        <v>9</v>
      </c>
      <c r="BT516">
        <v>3</v>
      </c>
      <c r="BU516">
        <v>1</v>
      </c>
      <c r="BV516">
        <v>9</v>
      </c>
      <c r="BW516">
        <v>5</v>
      </c>
      <c r="BX516">
        <v>7</v>
      </c>
      <c r="BY516">
        <v>0</v>
      </c>
      <c r="BZ516">
        <v>0</v>
      </c>
      <c r="CA516">
        <v>0</v>
      </c>
      <c r="CB516">
        <v>737</v>
      </c>
      <c r="CC516">
        <v>6637</v>
      </c>
      <c r="CD516">
        <v>15</v>
      </c>
      <c r="CE516">
        <v>456</v>
      </c>
      <c r="CF516">
        <v>29</v>
      </c>
      <c r="CG516">
        <v>9</v>
      </c>
      <c r="CH516">
        <v>6</v>
      </c>
      <c r="CI516">
        <v>60</v>
      </c>
      <c r="CJ516">
        <v>21</v>
      </c>
      <c r="CK516">
        <v>39</v>
      </c>
      <c r="CL516">
        <v>2</v>
      </c>
      <c r="CM516">
        <v>0</v>
      </c>
      <c r="CN516">
        <v>0</v>
      </c>
      <c r="CO516">
        <v>1251.137931</v>
      </c>
      <c r="CP516">
        <v>36283</v>
      </c>
      <c r="CS516" t="s">
        <v>45</v>
      </c>
      <c r="CT516" t="s">
        <v>1843</v>
      </c>
      <c r="CU516">
        <v>31</v>
      </c>
      <c r="CV516">
        <v>1</v>
      </c>
      <c r="CW516">
        <v>21.780136989999999</v>
      </c>
      <c r="CX516">
        <v>2.2746575359999999</v>
      </c>
    </row>
    <row r="517" spans="1:102" x14ac:dyDescent="0.35">
      <c r="A517" t="s">
        <v>1844</v>
      </c>
      <c r="B517" t="s">
        <v>262</v>
      </c>
      <c r="C517" t="s">
        <v>938</v>
      </c>
      <c r="D517" t="s">
        <v>37</v>
      </c>
      <c r="E517">
        <v>1</v>
      </c>
      <c r="F517" t="s">
        <v>37</v>
      </c>
      <c r="G517" t="s">
        <v>88</v>
      </c>
      <c r="H517">
        <v>0</v>
      </c>
      <c r="I517" t="s">
        <v>113</v>
      </c>
      <c r="J517">
        <v>4</v>
      </c>
      <c r="K517" s="1">
        <v>39018</v>
      </c>
      <c r="L517">
        <v>19.508219180000001</v>
      </c>
      <c r="M517" t="s">
        <v>1845</v>
      </c>
      <c r="N517">
        <v>16887</v>
      </c>
      <c r="O517" t="s">
        <v>1846</v>
      </c>
      <c r="P517" t="s">
        <v>3222</v>
      </c>
      <c r="Q517" t="s">
        <v>3482</v>
      </c>
      <c r="R517">
        <v>1</v>
      </c>
      <c r="S517">
        <v>0</v>
      </c>
      <c r="T517">
        <v>0</v>
      </c>
      <c r="U517">
        <v>0</v>
      </c>
      <c r="V517">
        <v>1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5</v>
      </c>
      <c r="CD517">
        <v>16</v>
      </c>
      <c r="CE517">
        <v>95</v>
      </c>
      <c r="CF517">
        <v>1</v>
      </c>
      <c r="CG517">
        <v>7</v>
      </c>
      <c r="CH517">
        <v>0</v>
      </c>
      <c r="CI517">
        <v>43</v>
      </c>
      <c r="CJ517">
        <v>14</v>
      </c>
      <c r="CK517">
        <v>7</v>
      </c>
      <c r="CL517">
        <v>0</v>
      </c>
      <c r="CM517">
        <v>0</v>
      </c>
      <c r="CN517">
        <v>0</v>
      </c>
      <c r="CO517">
        <v>5070</v>
      </c>
      <c r="CP517">
        <v>5070</v>
      </c>
    </row>
    <row r="518" spans="1:102" x14ac:dyDescent="0.35">
      <c r="A518" t="s">
        <v>1847</v>
      </c>
      <c r="B518" t="s">
        <v>102</v>
      </c>
      <c r="C518" t="s">
        <v>394</v>
      </c>
      <c r="D518" t="s">
        <v>113</v>
      </c>
      <c r="E518">
        <v>3</v>
      </c>
      <c r="F518" t="s">
        <v>113</v>
      </c>
      <c r="G518" t="s">
        <v>277</v>
      </c>
      <c r="H518">
        <v>1</v>
      </c>
      <c r="I518" t="s">
        <v>174</v>
      </c>
      <c r="J518">
        <v>1</v>
      </c>
      <c r="K518" s="1">
        <v>39677</v>
      </c>
      <c r="L518">
        <v>19.510958899999999</v>
      </c>
      <c r="M518" t="s">
        <v>1848</v>
      </c>
      <c r="N518">
        <v>73552</v>
      </c>
      <c r="O518" t="s">
        <v>1849</v>
      </c>
      <c r="P518" t="s">
        <v>3223</v>
      </c>
      <c r="Q518" t="s">
        <v>3482</v>
      </c>
      <c r="R518">
        <v>3</v>
      </c>
      <c r="S518">
        <v>0</v>
      </c>
      <c r="T518">
        <v>0</v>
      </c>
      <c r="U518">
        <v>0</v>
      </c>
      <c r="V518">
        <v>3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52</v>
      </c>
      <c r="CD518">
        <v>12</v>
      </c>
      <c r="CE518">
        <v>43</v>
      </c>
      <c r="CF518">
        <v>0</v>
      </c>
      <c r="CG518">
        <v>0</v>
      </c>
      <c r="CH518">
        <v>0</v>
      </c>
      <c r="CI518">
        <v>13</v>
      </c>
      <c r="CJ518">
        <v>12</v>
      </c>
      <c r="CK518">
        <v>7</v>
      </c>
      <c r="CL518">
        <v>0</v>
      </c>
      <c r="CM518">
        <v>0</v>
      </c>
      <c r="CN518">
        <v>0</v>
      </c>
      <c r="CO518">
        <v>0</v>
      </c>
      <c r="CP518">
        <v>2710</v>
      </c>
    </row>
    <row r="519" spans="1:102" x14ac:dyDescent="0.35">
      <c r="A519" t="s">
        <v>1850</v>
      </c>
      <c r="B519" t="s">
        <v>149</v>
      </c>
      <c r="C519" t="s">
        <v>1851</v>
      </c>
      <c r="D519" t="s">
        <v>206</v>
      </c>
      <c r="E519">
        <v>1</v>
      </c>
      <c r="F519" t="s">
        <v>170</v>
      </c>
      <c r="G519" t="s">
        <v>362</v>
      </c>
      <c r="H519">
        <v>5</v>
      </c>
      <c r="I519" t="s">
        <v>206</v>
      </c>
      <c r="J519">
        <v>1</v>
      </c>
      <c r="K519" s="1">
        <v>42148</v>
      </c>
      <c r="L519">
        <v>19.516438359999999</v>
      </c>
      <c r="M519" t="s">
        <v>1852</v>
      </c>
      <c r="N519">
        <v>362809</v>
      </c>
      <c r="O519" t="s">
        <v>1853</v>
      </c>
      <c r="P519" t="s">
        <v>3224</v>
      </c>
      <c r="Q519" t="s">
        <v>3482</v>
      </c>
      <c r="R519">
        <v>1</v>
      </c>
      <c r="S519">
        <v>0</v>
      </c>
      <c r="T519">
        <v>0</v>
      </c>
      <c r="U519">
        <v>0</v>
      </c>
      <c r="V519">
        <v>1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10</v>
      </c>
      <c r="CD519">
        <v>7</v>
      </c>
      <c r="CE519">
        <v>186</v>
      </c>
      <c r="CF519">
        <v>4</v>
      </c>
      <c r="CG519">
        <v>3</v>
      </c>
      <c r="CH519">
        <v>0</v>
      </c>
      <c r="CI519">
        <v>38</v>
      </c>
      <c r="CJ519">
        <v>44</v>
      </c>
      <c r="CK519">
        <v>26</v>
      </c>
      <c r="CL519">
        <v>1</v>
      </c>
      <c r="CM519">
        <v>0</v>
      </c>
      <c r="CN519">
        <v>0</v>
      </c>
      <c r="CO519">
        <v>3279.25</v>
      </c>
      <c r="CP519">
        <v>13117</v>
      </c>
      <c r="CS519" t="s">
        <v>1851</v>
      </c>
      <c r="CT519">
        <v>43352</v>
      </c>
      <c r="CU519">
        <v>13</v>
      </c>
      <c r="CV519">
        <v>0</v>
      </c>
      <c r="CW519">
        <v>22.810273970000001</v>
      </c>
      <c r="CX519">
        <v>3.2938356130000002</v>
      </c>
    </row>
    <row r="520" spans="1:102" x14ac:dyDescent="0.35">
      <c r="A520" t="s">
        <v>1854</v>
      </c>
      <c r="B520" t="s">
        <v>154</v>
      </c>
      <c r="C520" t="s">
        <v>45</v>
      </c>
      <c r="D520" t="s">
        <v>60</v>
      </c>
      <c r="E520">
        <v>2</v>
      </c>
      <c r="F520" t="s">
        <v>108</v>
      </c>
      <c r="G520" t="s">
        <v>67</v>
      </c>
      <c r="H520">
        <v>2</v>
      </c>
      <c r="I520" t="s">
        <v>60</v>
      </c>
      <c r="J520">
        <v>3</v>
      </c>
      <c r="K520" s="1">
        <v>34090</v>
      </c>
      <c r="L520">
        <v>19.521917810000001</v>
      </c>
      <c r="M520" t="s">
        <v>1855</v>
      </c>
      <c r="N520">
        <v>227355</v>
      </c>
      <c r="O520" t="s">
        <v>1856</v>
      </c>
      <c r="P520" t="s">
        <v>3225</v>
      </c>
      <c r="Q520" t="str">
        <f>VLOOKUP($P520,goalkeepers!$P$2:$AJ$26,10,0)</f>
        <v>Premier League</v>
      </c>
      <c r="R520">
        <f>VLOOKUP($P520,goalkeepers!$P$2:$AJ$26,11,0)</f>
        <v>2</v>
      </c>
      <c r="S520">
        <f>VLOOKUP($P520,goalkeepers!$P$2:$AJ$26,12,0)</f>
        <v>0</v>
      </c>
      <c r="U520">
        <f>VLOOKUP($P520,goalkeepers!$P$2:$AJ$26,13,0)</f>
        <v>0</v>
      </c>
      <c r="V520">
        <f>VLOOKUP($P520,goalkeepers!$P$2:$AJ$26,14,0)</f>
        <v>0</v>
      </c>
      <c r="W520">
        <f>VLOOKUP($P520,goalkeepers!$P$2:$AJ$26,15,0)</f>
        <v>0</v>
      </c>
      <c r="X520">
        <f>VLOOKUP($P520,goalkeepers!$P$2:$AJ$26,16,0)</f>
        <v>0</v>
      </c>
      <c r="Y520">
        <f>VLOOKUP($P520,goalkeepers!$P$2:$AJ$26,17,0)</f>
        <v>0</v>
      </c>
      <c r="Z520">
        <f>VLOOKUP($P520,goalkeepers!$P$2:$AJ$26,18,0)</f>
        <v>0</v>
      </c>
      <c r="AC520">
        <f>VLOOKUP($P520,goalkeepers!$P$2:$AJ$26,21,0)</f>
        <v>180</v>
      </c>
      <c r="CD520">
        <v>4</v>
      </c>
      <c r="CE520">
        <v>7</v>
      </c>
      <c r="CF520">
        <v>0</v>
      </c>
      <c r="CG520" t="e">
        <v>#N/A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0</v>
      </c>
      <c r="CN520" t="e">
        <v>#N/A</v>
      </c>
      <c r="CO520">
        <v>37.058823529999998</v>
      </c>
      <c r="CP520">
        <v>630</v>
      </c>
      <c r="CQ520">
        <v>17</v>
      </c>
      <c r="CR520">
        <v>0</v>
      </c>
    </row>
    <row r="521" spans="1:102" x14ac:dyDescent="0.35">
      <c r="A521" t="s">
        <v>1857</v>
      </c>
      <c r="B521" t="s">
        <v>44</v>
      </c>
      <c r="C521" t="s">
        <v>236</v>
      </c>
      <c r="D521" t="s">
        <v>1054</v>
      </c>
      <c r="E521">
        <v>1</v>
      </c>
      <c r="F521" t="s">
        <v>155</v>
      </c>
      <c r="G521" t="s">
        <v>54</v>
      </c>
      <c r="H521">
        <v>1</v>
      </c>
      <c r="I521" t="s">
        <v>1054</v>
      </c>
      <c r="J521">
        <v>0</v>
      </c>
      <c r="K521" s="1">
        <v>44209</v>
      </c>
      <c r="L521">
        <v>19.524657529999999</v>
      </c>
      <c r="M521" t="s">
        <v>1858</v>
      </c>
      <c r="N521">
        <v>405686</v>
      </c>
      <c r="O521" t="s">
        <v>1859</v>
      </c>
      <c r="P521" t="s">
        <v>3226</v>
      </c>
      <c r="Q521" t="s">
        <v>3482</v>
      </c>
      <c r="R521">
        <v>1</v>
      </c>
      <c r="S521">
        <v>0</v>
      </c>
      <c r="T521">
        <v>0</v>
      </c>
      <c r="U521">
        <v>0</v>
      </c>
      <c r="V521">
        <v>1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4</v>
      </c>
      <c r="CD521">
        <v>11</v>
      </c>
      <c r="CE521">
        <v>114</v>
      </c>
      <c r="CF521">
        <v>11</v>
      </c>
      <c r="CG521">
        <v>18</v>
      </c>
      <c r="CH521">
        <v>0</v>
      </c>
      <c r="CI521">
        <v>53</v>
      </c>
      <c r="CJ521">
        <v>37</v>
      </c>
      <c r="CK521">
        <v>5</v>
      </c>
      <c r="CL521">
        <v>0</v>
      </c>
      <c r="CM521">
        <v>0</v>
      </c>
      <c r="CN521">
        <v>0</v>
      </c>
      <c r="CO521">
        <v>548.63636359999998</v>
      </c>
      <c r="CP521">
        <v>6035</v>
      </c>
    </row>
    <row r="522" spans="1:102" x14ac:dyDescent="0.35">
      <c r="A522" t="s">
        <v>1860</v>
      </c>
      <c r="B522" t="s">
        <v>85</v>
      </c>
      <c r="C522" t="s">
        <v>45</v>
      </c>
      <c r="D522" t="s">
        <v>174</v>
      </c>
      <c r="E522">
        <v>2</v>
      </c>
      <c r="F522" t="s">
        <v>174</v>
      </c>
      <c r="G522" t="s">
        <v>127</v>
      </c>
      <c r="H522">
        <v>2</v>
      </c>
      <c r="I522" t="s">
        <v>198</v>
      </c>
      <c r="J522">
        <v>2</v>
      </c>
      <c r="K522" s="1">
        <v>42273</v>
      </c>
      <c r="L522">
        <v>19.527397260000001</v>
      </c>
      <c r="M522" t="s">
        <v>1861</v>
      </c>
      <c r="N522">
        <v>251664</v>
      </c>
      <c r="O522" t="s">
        <v>1862</v>
      </c>
      <c r="P522" t="s">
        <v>3227</v>
      </c>
      <c r="Q522" t="s">
        <v>3482</v>
      </c>
      <c r="R522">
        <v>46</v>
      </c>
      <c r="S522">
        <v>20</v>
      </c>
      <c r="T522">
        <v>7</v>
      </c>
      <c r="U522">
        <v>0</v>
      </c>
      <c r="V522">
        <v>3</v>
      </c>
      <c r="W522">
        <v>0</v>
      </c>
      <c r="X522">
        <v>12</v>
      </c>
      <c r="Y522">
        <v>0</v>
      </c>
      <c r="Z522">
        <v>0</v>
      </c>
      <c r="AA522">
        <v>8</v>
      </c>
      <c r="AB522">
        <v>195</v>
      </c>
      <c r="AC522">
        <v>3908</v>
      </c>
      <c r="CD522">
        <v>10</v>
      </c>
      <c r="CE522">
        <v>378</v>
      </c>
      <c r="CF522">
        <v>152</v>
      </c>
      <c r="CG522">
        <v>58</v>
      </c>
      <c r="CH522">
        <v>0</v>
      </c>
      <c r="CI522">
        <v>94</v>
      </c>
      <c r="CJ522">
        <v>75</v>
      </c>
      <c r="CK522">
        <v>85</v>
      </c>
      <c r="CL522">
        <v>2</v>
      </c>
      <c r="CM522">
        <v>2</v>
      </c>
      <c r="CN522">
        <v>26</v>
      </c>
      <c r="CO522">
        <v>173.2302632</v>
      </c>
      <c r="CP522">
        <v>26331</v>
      </c>
    </row>
    <row r="523" spans="1:102" x14ac:dyDescent="0.35">
      <c r="A523" t="s">
        <v>1864</v>
      </c>
      <c r="B523" t="s">
        <v>178</v>
      </c>
      <c r="C523" t="s">
        <v>45</v>
      </c>
      <c r="D523" t="s">
        <v>37</v>
      </c>
      <c r="E523">
        <v>1</v>
      </c>
      <c r="F523" t="s">
        <v>41</v>
      </c>
      <c r="G523" t="s">
        <v>61</v>
      </c>
      <c r="H523">
        <v>3</v>
      </c>
      <c r="I523" t="s">
        <v>37</v>
      </c>
      <c r="J523">
        <v>1</v>
      </c>
      <c r="K523" s="1">
        <v>39207</v>
      </c>
      <c r="L523">
        <v>19.535616439999998</v>
      </c>
      <c r="M523" t="s">
        <v>1865</v>
      </c>
      <c r="N523">
        <v>50350</v>
      </c>
      <c r="O523" t="s">
        <v>1866</v>
      </c>
      <c r="P523" t="s">
        <v>3228</v>
      </c>
      <c r="Q523" t="s">
        <v>3482</v>
      </c>
      <c r="R523">
        <v>1</v>
      </c>
      <c r="S523">
        <v>0</v>
      </c>
      <c r="T523">
        <v>0</v>
      </c>
      <c r="U523">
        <v>0</v>
      </c>
      <c r="V523">
        <v>1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32</v>
      </c>
      <c r="CD523">
        <v>12</v>
      </c>
      <c r="CE523">
        <v>140</v>
      </c>
      <c r="CF523">
        <v>12</v>
      </c>
      <c r="CG523">
        <v>13</v>
      </c>
      <c r="CH523">
        <v>0</v>
      </c>
      <c r="CI523">
        <v>18</v>
      </c>
      <c r="CJ523">
        <v>27</v>
      </c>
      <c r="CK523">
        <v>18</v>
      </c>
      <c r="CL523">
        <v>0</v>
      </c>
      <c r="CM523">
        <v>0</v>
      </c>
      <c r="CN523">
        <v>0</v>
      </c>
      <c r="CO523">
        <v>898.75</v>
      </c>
      <c r="CP523">
        <v>10785</v>
      </c>
    </row>
    <row r="524" spans="1:102" x14ac:dyDescent="0.35">
      <c r="A524" t="s">
        <v>1867</v>
      </c>
      <c r="B524" t="s">
        <v>178</v>
      </c>
      <c r="C524" t="s">
        <v>45</v>
      </c>
      <c r="D524" t="s">
        <v>635</v>
      </c>
      <c r="E524">
        <v>1</v>
      </c>
      <c r="F524" t="s">
        <v>635</v>
      </c>
      <c r="G524" t="s">
        <v>996</v>
      </c>
      <c r="H524">
        <v>0</v>
      </c>
      <c r="I524" t="s">
        <v>155</v>
      </c>
      <c r="J524">
        <v>5</v>
      </c>
      <c r="K524" s="1">
        <v>42876</v>
      </c>
      <c r="L524">
        <v>19.535616439999998</v>
      </c>
      <c r="M524" t="s">
        <v>1868</v>
      </c>
      <c r="N524">
        <v>476532</v>
      </c>
      <c r="O524" t="s">
        <v>1869</v>
      </c>
      <c r="P524" t="s">
        <v>3229</v>
      </c>
      <c r="Q524" t="s">
        <v>3482</v>
      </c>
      <c r="R524">
        <v>1</v>
      </c>
      <c r="S524">
        <v>0</v>
      </c>
      <c r="T524">
        <v>0</v>
      </c>
      <c r="U524">
        <v>0</v>
      </c>
      <c r="V524">
        <v>1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51</v>
      </c>
      <c r="CD524">
        <v>5</v>
      </c>
      <c r="CE524">
        <v>74</v>
      </c>
      <c r="CF524">
        <v>1</v>
      </c>
      <c r="CG524">
        <v>0</v>
      </c>
      <c r="CH524">
        <v>0</v>
      </c>
      <c r="CI524">
        <v>5</v>
      </c>
      <c r="CJ524">
        <v>15</v>
      </c>
      <c r="CK524">
        <v>8</v>
      </c>
      <c r="CL524">
        <v>0</v>
      </c>
      <c r="CM524">
        <v>0</v>
      </c>
      <c r="CN524">
        <v>0</v>
      </c>
      <c r="CO524">
        <v>6013</v>
      </c>
      <c r="CP524">
        <v>6013</v>
      </c>
    </row>
    <row r="525" spans="1:102" x14ac:dyDescent="0.35">
      <c r="A525" t="s">
        <v>1870</v>
      </c>
      <c r="B525" t="s">
        <v>102</v>
      </c>
      <c r="C525" t="s">
        <v>45</v>
      </c>
      <c r="D525" t="s">
        <v>174</v>
      </c>
      <c r="E525">
        <v>9</v>
      </c>
      <c r="F525" t="s">
        <v>174</v>
      </c>
      <c r="G525" t="s">
        <v>54</v>
      </c>
      <c r="H525">
        <v>1</v>
      </c>
      <c r="I525" t="s">
        <v>113</v>
      </c>
      <c r="J525">
        <v>0</v>
      </c>
      <c r="K525" s="1">
        <v>43744</v>
      </c>
      <c r="L525">
        <v>19.541095890000001</v>
      </c>
      <c r="M525" t="s">
        <v>1871</v>
      </c>
      <c r="N525">
        <v>484387</v>
      </c>
      <c r="O525" t="s">
        <v>1872</v>
      </c>
      <c r="P525" t="s">
        <v>3230</v>
      </c>
      <c r="Q525" t="s">
        <v>3482</v>
      </c>
      <c r="R525">
        <v>14</v>
      </c>
      <c r="S525">
        <v>2</v>
      </c>
      <c r="T525">
        <v>0</v>
      </c>
      <c r="U525">
        <v>0</v>
      </c>
      <c r="V525">
        <v>4</v>
      </c>
      <c r="W525">
        <v>2</v>
      </c>
      <c r="X525">
        <v>1</v>
      </c>
      <c r="Y525">
        <v>0</v>
      </c>
      <c r="Z525">
        <v>0</v>
      </c>
      <c r="AA525">
        <v>0</v>
      </c>
      <c r="AB525">
        <v>475</v>
      </c>
      <c r="AC525">
        <v>949</v>
      </c>
      <c r="CD525">
        <v>12</v>
      </c>
      <c r="CE525">
        <v>127</v>
      </c>
      <c r="CF525">
        <v>15</v>
      </c>
      <c r="CG525">
        <v>13</v>
      </c>
      <c r="CH525">
        <v>0</v>
      </c>
      <c r="CI525">
        <v>14</v>
      </c>
      <c r="CJ525">
        <v>21</v>
      </c>
      <c r="CK525">
        <v>9</v>
      </c>
      <c r="CL525">
        <v>0</v>
      </c>
      <c r="CM525">
        <v>0</v>
      </c>
      <c r="CN525">
        <v>1</v>
      </c>
      <c r="CO525">
        <v>682.8666667</v>
      </c>
      <c r="CP525">
        <v>10243</v>
      </c>
    </row>
    <row r="526" spans="1:102" x14ac:dyDescent="0.35">
      <c r="A526" t="s">
        <v>1873</v>
      </c>
      <c r="B526" t="s">
        <v>262</v>
      </c>
      <c r="C526" t="s">
        <v>287</v>
      </c>
      <c r="D526" t="s">
        <v>96</v>
      </c>
      <c r="E526">
        <v>6</v>
      </c>
      <c r="F526" t="s">
        <v>96</v>
      </c>
      <c r="G526" t="s">
        <v>42</v>
      </c>
      <c r="H526">
        <v>3</v>
      </c>
      <c r="I526" t="s">
        <v>41</v>
      </c>
      <c r="J526">
        <v>0</v>
      </c>
      <c r="K526" s="1">
        <v>36925</v>
      </c>
      <c r="L526">
        <v>19.541095890000001</v>
      </c>
      <c r="M526" t="s">
        <v>1874</v>
      </c>
      <c r="N526">
        <v>4755</v>
      </c>
      <c r="O526" t="s">
        <v>1875</v>
      </c>
      <c r="P526" t="s">
        <v>3231</v>
      </c>
      <c r="Q526" t="s">
        <v>3482</v>
      </c>
      <c r="R526">
        <v>33</v>
      </c>
      <c r="S526">
        <v>0</v>
      </c>
      <c r="T526">
        <v>0</v>
      </c>
      <c r="U526">
        <v>0</v>
      </c>
      <c r="V526">
        <v>7</v>
      </c>
      <c r="W526">
        <v>4</v>
      </c>
      <c r="X526">
        <v>10</v>
      </c>
      <c r="Y526">
        <v>0</v>
      </c>
      <c r="Z526">
        <v>0</v>
      </c>
      <c r="AA526">
        <v>0</v>
      </c>
      <c r="AB526">
        <v>0</v>
      </c>
      <c r="AC526">
        <v>2376</v>
      </c>
      <c r="AD526" t="s">
        <v>3483</v>
      </c>
      <c r="AE526">
        <v>9</v>
      </c>
      <c r="AF526">
        <v>1</v>
      </c>
      <c r="AG526">
        <v>0</v>
      </c>
      <c r="AH526">
        <v>0</v>
      </c>
      <c r="AI526">
        <v>4</v>
      </c>
      <c r="AJ526">
        <v>1</v>
      </c>
      <c r="AK526">
        <v>2</v>
      </c>
      <c r="AL526">
        <v>0</v>
      </c>
      <c r="AM526">
        <v>1</v>
      </c>
      <c r="AN526">
        <v>0</v>
      </c>
      <c r="AO526">
        <v>483</v>
      </c>
      <c r="AP526">
        <v>483</v>
      </c>
      <c r="CD526">
        <v>17</v>
      </c>
      <c r="CE526">
        <v>182</v>
      </c>
      <c r="CF526">
        <v>8</v>
      </c>
      <c r="CG526">
        <v>7</v>
      </c>
      <c r="CH526">
        <v>0</v>
      </c>
      <c r="CI526">
        <v>23</v>
      </c>
      <c r="CJ526">
        <v>34</v>
      </c>
      <c r="CK526">
        <v>34</v>
      </c>
      <c r="CL526">
        <v>0</v>
      </c>
      <c r="CM526">
        <v>3</v>
      </c>
      <c r="CN526">
        <v>3</v>
      </c>
      <c r="CO526">
        <v>1725.25</v>
      </c>
      <c r="CP526">
        <v>13802</v>
      </c>
    </row>
    <row r="527" spans="1:102" x14ac:dyDescent="0.35">
      <c r="A527" t="s">
        <v>1876</v>
      </c>
      <c r="B527" t="s">
        <v>178</v>
      </c>
      <c r="C527" t="s">
        <v>193</v>
      </c>
      <c r="D527" t="s">
        <v>46</v>
      </c>
      <c r="E527">
        <v>1</v>
      </c>
      <c r="F527" t="s">
        <v>174</v>
      </c>
      <c r="G527" t="s">
        <v>1789</v>
      </c>
      <c r="H527">
        <v>4</v>
      </c>
      <c r="I527" t="s">
        <v>46</v>
      </c>
      <c r="J527">
        <v>2</v>
      </c>
      <c r="K527" s="1">
        <v>36660</v>
      </c>
      <c r="L527">
        <v>19.54657534</v>
      </c>
      <c r="M527" t="s">
        <v>1877</v>
      </c>
      <c r="N527">
        <v>12725</v>
      </c>
      <c r="O527" t="s">
        <v>1878</v>
      </c>
      <c r="P527" t="s">
        <v>3232</v>
      </c>
      <c r="Q527" t="s">
        <v>3482</v>
      </c>
      <c r="R527">
        <v>1</v>
      </c>
      <c r="S527">
        <v>0</v>
      </c>
      <c r="T527">
        <v>0</v>
      </c>
      <c r="U527">
        <v>0</v>
      </c>
      <c r="V527">
        <v>0</v>
      </c>
      <c r="W527">
        <v>1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67</v>
      </c>
      <c r="CD527">
        <v>17</v>
      </c>
      <c r="CE527">
        <v>388</v>
      </c>
      <c r="CF527">
        <v>4</v>
      </c>
      <c r="CG527">
        <v>3</v>
      </c>
      <c r="CH527">
        <v>1</v>
      </c>
      <c r="CI527">
        <v>25</v>
      </c>
      <c r="CJ527">
        <v>65</v>
      </c>
      <c r="CK527">
        <v>65</v>
      </c>
      <c r="CL527">
        <v>1</v>
      </c>
      <c r="CM527">
        <v>1</v>
      </c>
      <c r="CN527">
        <v>0</v>
      </c>
      <c r="CO527">
        <v>7895.75</v>
      </c>
      <c r="CP527">
        <v>31583</v>
      </c>
      <c r="CS527" t="s">
        <v>193</v>
      </c>
      <c r="CT527" t="s">
        <v>1879</v>
      </c>
      <c r="CU527">
        <v>7</v>
      </c>
      <c r="CV527">
        <v>0</v>
      </c>
      <c r="CW527">
        <v>19.599771690000001</v>
      </c>
      <c r="CX527">
        <v>5.3196348999999997E-2</v>
      </c>
    </row>
    <row r="528" spans="1:102" x14ac:dyDescent="0.35">
      <c r="A528" t="s">
        <v>1880</v>
      </c>
      <c r="B528" t="s">
        <v>262</v>
      </c>
      <c r="C528" t="s">
        <v>45</v>
      </c>
      <c r="D528" t="s">
        <v>73</v>
      </c>
      <c r="E528">
        <v>1</v>
      </c>
      <c r="F528" t="s">
        <v>73</v>
      </c>
      <c r="G528" t="s">
        <v>251</v>
      </c>
      <c r="H528">
        <v>1</v>
      </c>
      <c r="I528" t="s">
        <v>155</v>
      </c>
      <c r="J528">
        <v>2</v>
      </c>
      <c r="K528" s="1">
        <v>36774</v>
      </c>
      <c r="L528">
        <v>19.55753425</v>
      </c>
      <c r="M528" t="s">
        <v>1881</v>
      </c>
      <c r="N528">
        <v>214709</v>
      </c>
      <c r="O528" t="s">
        <v>1882</v>
      </c>
      <c r="P528" t="s">
        <v>3233</v>
      </c>
      <c r="Q528" t="s">
        <v>3482</v>
      </c>
      <c r="R528">
        <v>1</v>
      </c>
      <c r="S528">
        <v>0</v>
      </c>
      <c r="T528">
        <v>0</v>
      </c>
      <c r="U528">
        <v>0</v>
      </c>
      <c r="V528">
        <v>1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33</v>
      </c>
      <c r="CD528">
        <v>8</v>
      </c>
      <c r="CE528">
        <v>92</v>
      </c>
      <c r="CF528">
        <v>0</v>
      </c>
      <c r="CG528">
        <v>0</v>
      </c>
      <c r="CH528">
        <v>0</v>
      </c>
      <c r="CI528">
        <v>6</v>
      </c>
      <c r="CJ528">
        <v>13</v>
      </c>
      <c r="CK528">
        <v>15</v>
      </c>
      <c r="CL528">
        <v>1</v>
      </c>
      <c r="CM528">
        <v>0</v>
      </c>
      <c r="CN528">
        <v>0</v>
      </c>
      <c r="CO528">
        <v>0</v>
      </c>
      <c r="CP528">
        <v>7646</v>
      </c>
    </row>
    <row r="529" spans="1:102" x14ac:dyDescent="0.35">
      <c r="A529" t="s">
        <v>1883</v>
      </c>
      <c r="B529" t="s">
        <v>85</v>
      </c>
      <c r="C529" t="s">
        <v>45</v>
      </c>
      <c r="D529" t="s">
        <v>60</v>
      </c>
      <c r="E529">
        <v>1</v>
      </c>
      <c r="F529" t="s">
        <v>52</v>
      </c>
      <c r="G529" t="s">
        <v>54</v>
      </c>
      <c r="H529">
        <v>1</v>
      </c>
      <c r="I529" t="s">
        <v>60</v>
      </c>
      <c r="J529">
        <v>0</v>
      </c>
      <c r="K529" s="1">
        <v>38844</v>
      </c>
      <c r="L529">
        <v>19.563013699999999</v>
      </c>
      <c r="M529" t="s">
        <v>1884</v>
      </c>
      <c r="N529">
        <v>39926</v>
      </c>
      <c r="O529" t="s">
        <v>1885</v>
      </c>
      <c r="P529" t="s">
        <v>3234</v>
      </c>
      <c r="Q529" t="s">
        <v>3482</v>
      </c>
      <c r="R529">
        <v>4</v>
      </c>
      <c r="S529">
        <v>0</v>
      </c>
      <c r="T529">
        <v>0</v>
      </c>
      <c r="U529">
        <v>0</v>
      </c>
      <c r="V529">
        <v>3</v>
      </c>
      <c r="W529">
        <v>1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102</v>
      </c>
      <c r="CD529">
        <v>7</v>
      </c>
      <c r="CE529">
        <v>178</v>
      </c>
      <c r="CF529">
        <v>46</v>
      </c>
      <c r="CG529">
        <v>23</v>
      </c>
      <c r="CH529">
        <v>0</v>
      </c>
      <c r="CI529">
        <v>56</v>
      </c>
      <c r="CJ529">
        <v>64</v>
      </c>
      <c r="CK529">
        <v>18</v>
      </c>
      <c r="CL529">
        <v>0</v>
      </c>
      <c r="CM529">
        <v>1</v>
      </c>
      <c r="CN529">
        <v>7</v>
      </c>
      <c r="CO529">
        <v>236.76086960000001</v>
      </c>
      <c r="CP529">
        <v>10891</v>
      </c>
    </row>
    <row r="530" spans="1:102" x14ac:dyDescent="0.35">
      <c r="A530" t="s">
        <v>1886</v>
      </c>
      <c r="B530" t="s">
        <v>58</v>
      </c>
      <c r="C530" t="s">
        <v>45</v>
      </c>
      <c r="D530" t="s">
        <v>206</v>
      </c>
      <c r="E530">
        <v>1</v>
      </c>
      <c r="F530" t="s">
        <v>486</v>
      </c>
      <c r="G530" t="s">
        <v>42</v>
      </c>
      <c r="H530">
        <v>3</v>
      </c>
      <c r="I530" t="s">
        <v>206</v>
      </c>
      <c r="J530">
        <v>0</v>
      </c>
      <c r="K530" s="1">
        <v>35190</v>
      </c>
      <c r="L530">
        <v>19.563013699999999</v>
      </c>
      <c r="M530" t="s">
        <v>1887</v>
      </c>
      <c r="N530">
        <v>223571</v>
      </c>
      <c r="O530" t="s">
        <v>1888</v>
      </c>
      <c r="P530" t="s">
        <v>3235</v>
      </c>
      <c r="Q530" t="s">
        <v>3482</v>
      </c>
      <c r="R530">
        <v>1</v>
      </c>
      <c r="S530">
        <v>0</v>
      </c>
      <c r="T530">
        <v>0</v>
      </c>
      <c r="U530">
        <v>0</v>
      </c>
      <c r="V530">
        <v>1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44</v>
      </c>
      <c r="CD530">
        <v>8</v>
      </c>
      <c r="CE530">
        <v>123</v>
      </c>
      <c r="CF530">
        <v>4</v>
      </c>
      <c r="CG530">
        <v>0</v>
      </c>
      <c r="CH530">
        <v>1</v>
      </c>
      <c r="CI530">
        <v>16</v>
      </c>
      <c r="CJ530">
        <v>17</v>
      </c>
      <c r="CK530">
        <v>17</v>
      </c>
      <c r="CL530">
        <v>2</v>
      </c>
      <c r="CM530">
        <v>0</v>
      </c>
      <c r="CN530">
        <v>0</v>
      </c>
      <c r="CO530">
        <v>2352.75</v>
      </c>
      <c r="CP530">
        <v>9411</v>
      </c>
    </row>
    <row r="531" spans="1:102" x14ac:dyDescent="0.35">
      <c r="A531" t="s">
        <v>1889</v>
      </c>
      <c r="B531" t="s">
        <v>178</v>
      </c>
      <c r="C531" t="s">
        <v>45</v>
      </c>
      <c r="D531" t="s">
        <v>237</v>
      </c>
      <c r="E531">
        <v>1</v>
      </c>
      <c r="F531" t="s">
        <v>155</v>
      </c>
      <c r="G531" t="s">
        <v>199</v>
      </c>
      <c r="H531">
        <v>5</v>
      </c>
      <c r="I531" t="s">
        <v>237</v>
      </c>
      <c r="J531">
        <v>0</v>
      </c>
      <c r="K531" s="1">
        <v>44038</v>
      </c>
      <c r="L531">
        <v>19.56575342</v>
      </c>
      <c r="M531" t="s">
        <v>1890</v>
      </c>
      <c r="N531">
        <v>563306</v>
      </c>
      <c r="O531" t="s">
        <v>1891</v>
      </c>
      <c r="P531" t="s">
        <v>3236</v>
      </c>
      <c r="Q531" t="s">
        <v>3482</v>
      </c>
      <c r="R531">
        <v>1</v>
      </c>
      <c r="S531">
        <v>0</v>
      </c>
      <c r="T531">
        <v>0</v>
      </c>
      <c r="U531">
        <v>0</v>
      </c>
      <c r="V531">
        <v>1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CD531">
        <v>8</v>
      </c>
      <c r="CE531">
        <v>66</v>
      </c>
      <c r="CF531">
        <v>1</v>
      </c>
      <c r="CG531">
        <v>4</v>
      </c>
      <c r="CH531">
        <v>0</v>
      </c>
      <c r="CI531">
        <v>9</v>
      </c>
      <c r="CJ531">
        <v>6</v>
      </c>
      <c r="CK531">
        <v>10</v>
      </c>
      <c r="CL531">
        <v>0</v>
      </c>
      <c r="CM531">
        <v>1</v>
      </c>
      <c r="CN531">
        <v>0</v>
      </c>
      <c r="CO531">
        <v>5269</v>
      </c>
      <c r="CP531">
        <v>5269</v>
      </c>
    </row>
    <row r="532" spans="1:102" x14ac:dyDescent="0.35">
      <c r="A532" t="s">
        <v>1892</v>
      </c>
      <c r="B532" t="s">
        <v>85</v>
      </c>
      <c r="C532" t="s">
        <v>179</v>
      </c>
      <c r="D532" t="s">
        <v>87</v>
      </c>
      <c r="E532">
        <v>8</v>
      </c>
      <c r="F532" t="s">
        <v>87</v>
      </c>
      <c r="G532" t="s">
        <v>75</v>
      </c>
      <c r="H532">
        <v>2</v>
      </c>
      <c r="I532" t="s">
        <v>86</v>
      </c>
      <c r="J532">
        <v>1</v>
      </c>
      <c r="K532" s="1">
        <v>36451</v>
      </c>
      <c r="L532">
        <v>19.56575342</v>
      </c>
      <c r="M532" t="s">
        <v>1893</v>
      </c>
      <c r="N532">
        <v>13257</v>
      </c>
      <c r="O532" t="s">
        <v>1894</v>
      </c>
      <c r="P532" t="s">
        <v>3237</v>
      </c>
      <c r="Q532" t="s">
        <v>3482</v>
      </c>
      <c r="R532">
        <v>10</v>
      </c>
      <c r="S532">
        <v>1</v>
      </c>
      <c r="T532">
        <v>0</v>
      </c>
      <c r="U532">
        <v>0</v>
      </c>
      <c r="V532">
        <v>10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160</v>
      </c>
      <c r="AC532">
        <v>160</v>
      </c>
      <c r="CD532">
        <v>9</v>
      </c>
      <c r="CE532">
        <v>167</v>
      </c>
      <c r="CF532">
        <v>33</v>
      </c>
      <c r="CG532">
        <v>15</v>
      </c>
      <c r="CH532">
        <v>0</v>
      </c>
      <c r="CI532">
        <v>45</v>
      </c>
      <c r="CJ532">
        <v>42</v>
      </c>
      <c r="CK532">
        <v>14</v>
      </c>
      <c r="CL532">
        <v>0</v>
      </c>
      <c r="CM532">
        <v>0</v>
      </c>
      <c r="CN532">
        <v>0</v>
      </c>
      <c r="CO532">
        <v>334.90909090000002</v>
      </c>
      <c r="CP532">
        <v>11052</v>
      </c>
    </row>
    <row r="533" spans="1:102" x14ac:dyDescent="0.35">
      <c r="A533" t="s">
        <v>1895</v>
      </c>
      <c r="B533" t="s">
        <v>246</v>
      </c>
      <c r="C533" t="s">
        <v>557</v>
      </c>
      <c r="D533" t="s">
        <v>52</v>
      </c>
      <c r="E533">
        <v>3</v>
      </c>
      <c r="F533" t="s">
        <v>80</v>
      </c>
      <c r="G533" t="s">
        <v>61</v>
      </c>
      <c r="H533">
        <v>3</v>
      </c>
      <c r="I533" t="s">
        <v>52</v>
      </c>
      <c r="J533">
        <v>1</v>
      </c>
      <c r="K533" s="1">
        <v>37856</v>
      </c>
      <c r="L533">
        <v>19.582191779999999</v>
      </c>
      <c r="M533" t="s">
        <v>1896</v>
      </c>
      <c r="N533">
        <v>4268</v>
      </c>
      <c r="O533" t="s">
        <v>1897</v>
      </c>
      <c r="P533" t="s">
        <v>3238</v>
      </c>
      <c r="Q533" t="s">
        <v>3482</v>
      </c>
      <c r="R533">
        <v>3</v>
      </c>
      <c r="S533">
        <v>0</v>
      </c>
      <c r="T533">
        <v>0</v>
      </c>
      <c r="U533">
        <v>0</v>
      </c>
      <c r="V533">
        <v>2</v>
      </c>
      <c r="W533">
        <v>1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81</v>
      </c>
      <c r="CD533">
        <v>3</v>
      </c>
      <c r="CE533">
        <v>24</v>
      </c>
      <c r="CF533">
        <v>2</v>
      </c>
      <c r="CG533">
        <v>0</v>
      </c>
      <c r="CH533">
        <v>0</v>
      </c>
      <c r="CI533">
        <v>7</v>
      </c>
      <c r="CJ533">
        <v>5</v>
      </c>
      <c r="CK533">
        <v>1</v>
      </c>
      <c r="CL533">
        <v>0</v>
      </c>
      <c r="CM533">
        <v>0</v>
      </c>
      <c r="CN533">
        <v>0</v>
      </c>
      <c r="CO533">
        <v>738.5</v>
      </c>
      <c r="CP533">
        <v>1477</v>
      </c>
    </row>
    <row r="534" spans="1:102" x14ac:dyDescent="0.35">
      <c r="A534" t="s">
        <v>1898</v>
      </c>
      <c r="B534" t="s">
        <v>149</v>
      </c>
      <c r="C534" t="s">
        <v>557</v>
      </c>
      <c r="D534" t="s">
        <v>46</v>
      </c>
      <c r="E534">
        <v>11</v>
      </c>
      <c r="F534" t="s">
        <v>174</v>
      </c>
      <c r="G534" t="s">
        <v>98</v>
      </c>
      <c r="H534">
        <v>0</v>
      </c>
      <c r="I534" t="s">
        <v>46</v>
      </c>
      <c r="J534">
        <v>0</v>
      </c>
      <c r="K534" s="1">
        <v>40768</v>
      </c>
      <c r="L534">
        <v>19.59155251</v>
      </c>
      <c r="M534" t="s">
        <v>1899</v>
      </c>
      <c r="N534">
        <v>93056</v>
      </c>
      <c r="O534" t="s">
        <v>1900</v>
      </c>
      <c r="P534" t="s">
        <v>3239</v>
      </c>
      <c r="Q534" t="s">
        <v>3482</v>
      </c>
      <c r="R534">
        <v>17</v>
      </c>
      <c r="S534">
        <v>0</v>
      </c>
      <c r="T534">
        <v>2</v>
      </c>
      <c r="U534">
        <v>0</v>
      </c>
      <c r="V534">
        <v>7</v>
      </c>
      <c r="W534">
        <v>9</v>
      </c>
      <c r="X534">
        <v>2</v>
      </c>
      <c r="Y534">
        <v>1</v>
      </c>
      <c r="Z534">
        <v>0</v>
      </c>
      <c r="AA534">
        <v>0</v>
      </c>
      <c r="AB534">
        <v>0</v>
      </c>
      <c r="AC534">
        <v>730</v>
      </c>
      <c r="CD534">
        <v>17</v>
      </c>
      <c r="CE534">
        <v>122</v>
      </c>
      <c r="CF534">
        <v>2</v>
      </c>
      <c r="CG534">
        <v>8</v>
      </c>
      <c r="CH534">
        <v>0</v>
      </c>
      <c r="CI534">
        <v>34</v>
      </c>
      <c r="CJ534">
        <v>50</v>
      </c>
      <c r="CK534">
        <v>26</v>
      </c>
      <c r="CL534">
        <v>4</v>
      </c>
      <c r="CM534">
        <v>1</v>
      </c>
      <c r="CN534">
        <v>0</v>
      </c>
      <c r="CO534">
        <v>3759</v>
      </c>
      <c r="CP534">
        <v>7518</v>
      </c>
      <c r="CS534" t="s">
        <v>557</v>
      </c>
      <c r="CT534" t="s">
        <v>1901</v>
      </c>
      <c r="CU534">
        <v>1</v>
      </c>
      <c r="CV534">
        <v>0</v>
      </c>
      <c r="CW534">
        <v>21.205022830000001</v>
      </c>
      <c r="CX534">
        <v>1.6134703210000001</v>
      </c>
    </row>
    <row r="535" spans="1:102" x14ac:dyDescent="0.35">
      <c r="A535" t="s">
        <v>1902</v>
      </c>
      <c r="B535" t="s">
        <v>35</v>
      </c>
      <c r="C535" t="s">
        <v>45</v>
      </c>
      <c r="D535" t="s">
        <v>38</v>
      </c>
      <c r="E535">
        <v>4</v>
      </c>
      <c r="F535" t="s">
        <v>53</v>
      </c>
      <c r="G535" t="s">
        <v>54</v>
      </c>
      <c r="H535">
        <v>1</v>
      </c>
      <c r="I535" t="s">
        <v>38</v>
      </c>
      <c r="J535">
        <v>0</v>
      </c>
      <c r="K535" s="1">
        <v>44807</v>
      </c>
      <c r="L535">
        <v>19.599771690000001</v>
      </c>
      <c r="M535" t="s">
        <v>1903</v>
      </c>
      <c r="N535">
        <v>680806</v>
      </c>
      <c r="O535" t="s">
        <v>1904</v>
      </c>
      <c r="P535" t="s">
        <v>3240</v>
      </c>
      <c r="Q535" t="s">
        <v>3482</v>
      </c>
      <c r="R535">
        <v>4</v>
      </c>
      <c r="S535">
        <v>0</v>
      </c>
      <c r="T535">
        <v>0</v>
      </c>
      <c r="U535">
        <v>0</v>
      </c>
      <c r="V535">
        <v>4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67</v>
      </c>
      <c r="CD535">
        <v>10</v>
      </c>
      <c r="CE535">
        <v>64</v>
      </c>
      <c r="CF535">
        <v>14</v>
      </c>
      <c r="CG535">
        <v>10</v>
      </c>
      <c r="CH535">
        <v>0</v>
      </c>
      <c r="CI535">
        <v>12</v>
      </c>
      <c r="CJ535">
        <v>21</v>
      </c>
      <c r="CK535">
        <v>0</v>
      </c>
      <c r="CL535">
        <v>0</v>
      </c>
      <c r="CM535">
        <v>0</v>
      </c>
      <c r="CN535">
        <v>1</v>
      </c>
      <c r="CO535">
        <v>314.85714289999999</v>
      </c>
      <c r="CP535">
        <v>4408</v>
      </c>
    </row>
    <row r="536" spans="1:102" x14ac:dyDescent="0.35">
      <c r="A536" t="s">
        <v>1905</v>
      </c>
      <c r="B536" t="s">
        <v>85</v>
      </c>
      <c r="C536" t="s">
        <v>45</v>
      </c>
      <c r="D536" t="s">
        <v>80</v>
      </c>
      <c r="E536">
        <v>1</v>
      </c>
      <c r="F536" t="s">
        <v>81</v>
      </c>
      <c r="G536" t="s">
        <v>251</v>
      </c>
      <c r="H536">
        <v>1</v>
      </c>
      <c r="I536" t="s">
        <v>80</v>
      </c>
      <c r="J536">
        <v>2</v>
      </c>
      <c r="K536" s="1">
        <v>36229</v>
      </c>
      <c r="L536">
        <v>19.599771690000001</v>
      </c>
      <c r="M536" t="s">
        <v>1906</v>
      </c>
      <c r="N536">
        <v>47982</v>
      </c>
      <c r="O536" t="s">
        <v>1907</v>
      </c>
      <c r="P536" t="s">
        <v>3241</v>
      </c>
      <c r="Q536" t="s">
        <v>3482</v>
      </c>
      <c r="R536">
        <v>8</v>
      </c>
      <c r="S536">
        <v>0</v>
      </c>
      <c r="T536">
        <v>0</v>
      </c>
      <c r="U536">
        <v>0</v>
      </c>
      <c r="V536">
        <v>6</v>
      </c>
      <c r="W536">
        <v>1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308</v>
      </c>
      <c r="CD536">
        <v>11</v>
      </c>
      <c r="CE536">
        <v>429</v>
      </c>
      <c r="CF536">
        <v>143</v>
      </c>
      <c r="CG536">
        <v>23</v>
      </c>
      <c r="CH536">
        <v>0</v>
      </c>
      <c r="CI536">
        <v>98</v>
      </c>
      <c r="CJ536">
        <v>151</v>
      </c>
      <c r="CK536">
        <v>28</v>
      </c>
      <c r="CL536">
        <v>0</v>
      </c>
      <c r="CM536">
        <v>1</v>
      </c>
      <c r="CN536">
        <v>40</v>
      </c>
      <c r="CO536">
        <v>205.9020979</v>
      </c>
      <c r="CP536">
        <v>29444</v>
      </c>
    </row>
    <row r="537" spans="1:102" x14ac:dyDescent="0.35">
      <c r="A537" t="s">
        <v>1908</v>
      </c>
      <c r="B537" t="s">
        <v>58</v>
      </c>
      <c r="C537" t="s">
        <v>1004</v>
      </c>
      <c r="D537" t="s">
        <v>174</v>
      </c>
      <c r="E537">
        <v>3</v>
      </c>
      <c r="F537" t="s">
        <v>37</v>
      </c>
      <c r="G537" t="s">
        <v>75</v>
      </c>
      <c r="H537">
        <v>2</v>
      </c>
      <c r="I537" t="s">
        <v>174</v>
      </c>
      <c r="J537">
        <v>1</v>
      </c>
      <c r="K537" s="1">
        <v>39077</v>
      </c>
      <c r="L537">
        <v>19.602511419999999</v>
      </c>
      <c r="M537" t="s">
        <v>1909</v>
      </c>
      <c r="N537">
        <v>44910</v>
      </c>
      <c r="O537" t="s">
        <v>1910</v>
      </c>
      <c r="P537" t="s">
        <v>3242</v>
      </c>
      <c r="Q537" t="s">
        <v>3482</v>
      </c>
      <c r="R537">
        <v>23</v>
      </c>
      <c r="S537">
        <v>2</v>
      </c>
      <c r="T537">
        <v>1</v>
      </c>
      <c r="U537">
        <v>0</v>
      </c>
      <c r="V537">
        <v>10</v>
      </c>
      <c r="W537">
        <v>3</v>
      </c>
      <c r="X537">
        <v>1</v>
      </c>
      <c r="Y537">
        <v>1</v>
      </c>
      <c r="Z537">
        <v>0</v>
      </c>
      <c r="AA537">
        <v>0</v>
      </c>
      <c r="AB537">
        <v>633</v>
      </c>
      <c r="AC537">
        <v>1265</v>
      </c>
      <c r="CD537">
        <v>15</v>
      </c>
      <c r="CE537">
        <v>276</v>
      </c>
      <c r="CF537">
        <v>11</v>
      </c>
      <c r="CG537">
        <v>5</v>
      </c>
      <c r="CH537">
        <v>0</v>
      </c>
      <c r="CI537">
        <v>53</v>
      </c>
      <c r="CJ537">
        <v>19</v>
      </c>
      <c r="CK537">
        <v>30</v>
      </c>
      <c r="CL537">
        <v>2</v>
      </c>
      <c r="CM537">
        <v>1</v>
      </c>
      <c r="CN537">
        <v>0</v>
      </c>
      <c r="CO537">
        <v>1871.4545450000001</v>
      </c>
      <c r="CP537">
        <v>20586</v>
      </c>
      <c r="CS537" t="s">
        <v>1004</v>
      </c>
      <c r="CT537" t="s">
        <v>1911</v>
      </c>
      <c r="CU537">
        <v>42</v>
      </c>
      <c r="CV537">
        <v>4</v>
      </c>
      <c r="CW537">
        <v>23.72420091</v>
      </c>
      <c r="CX537">
        <v>4.1216894929999999</v>
      </c>
    </row>
    <row r="538" spans="1:102" x14ac:dyDescent="0.35">
      <c r="A538" t="s">
        <v>1912</v>
      </c>
      <c r="B538" t="s">
        <v>58</v>
      </c>
      <c r="C538" t="s">
        <v>45</v>
      </c>
      <c r="D538" t="s">
        <v>46</v>
      </c>
      <c r="E538">
        <v>1</v>
      </c>
      <c r="F538" t="s">
        <v>46</v>
      </c>
      <c r="G538" t="s">
        <v>603</v>
      </c>
      <c r="H538">
        <v>6</v>
      </c>
      <c r="I538" t="s">
        <v>38</v>
      </c>
      <c r="J538">
        <v>1</v>
      </c>
      <c r="K538" s="1">
        <v>37748</v>
      </c>
      <c r="L538">
        <v>19.60525114</v>
      </c>
      <c r="M538" t="s">
        <v>1913</v>
      </c>
      <c r="N538">
        <v>3206</v>
      </c>
      <c r="O538" t="s">
        <v>1914</v>
      </c>
      <c r="P538" t="s">
        <v>3243</v>
      </c>
      <c r="Q538" t="s">
        <v>3482</v>
      </c>
      <c r="R538">
        <v>1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90</v>
      </c>
      <c r="CD538">
        <v>6</v>
      </c>
      <c r="CE538">
        <v>88</v>
      </c>
      <c r="CF538">
        <v>3</v>
      </c>
      <c r="CG538">
        <v>0</v>
      </c>
      <c r="CH538">
        <v>1</v>
      </c>
      <c r="CI538">
        <v>9</v>
      </c>
      <c r="CJ538">
        <v>16</v>
      </c>
      <c r="CK538">
        <v>8</v>
      </c>
      <c r="CL538">
        <v>0</v>
      </c>
      <c r="CM538">
        <v>0</v>
      </c>
      <c r="CN538">
        <v>0</v>
      </c>
      <c r="CO538">
        <v>2300.666667</v>
      </c>
      <c r="CP538">
        <v>6902</v>
      </c>
    </row>
    <row r="539" spans="1:102" x14ac:dyDescent="0.35">
      <c r="A539" t="s">
        <v>1915</v>
      </c>
      <c r="B539" t="s">
        <v>40</v>
      </c>
      <c r="C539" t="s">
        <v>193</v>
      </c>
      <c r="D539" t="s">
        <v>108</v>
      </c>
      <c r="E539">
        <v>9</v>
      </c>
      <c r="F539" t="s">
        <v>163</v>
      </c>
      <c r="G539" t="s">
        <v>54</v>
      </c>
      <c r="H539">
        <v>1</v>
      </c>
      <c r="I539" t="s">
        <v>108</v>
      </c>
      <c r="J539">
        <v>0</v>
      </c>
      <c r="K539" s="1">
        <v>34031</v>
      </c>
      <c r="L539">
        <v>19.60525114</v>
      </c>
      <c r="M539" t="s">
        <v>1916</v>
      </c>
      <c r="N539">
        <v>107090</v>
      </c>
      <c r="O539" t="s">
        <v>1917</v>
      </c>
      <c r="P539" t="s">
        <v>3244</v>
      </c>
      <c r="Q539" t="s">
        <v>3482</v>
      </c>
      <c r="R539">
        <v>41</v>
      </c>
      <c r="S539">
        <v>6</v>
      </c>
      <c r="T539">
        <v>7</v>
      </c>
      <c r="U539">
        <v>0</v>
      </c>
      <c r="V539">
        <v>5</v>
      </c>
      <c r="W539">
        <v>5</v>
      </c>
      <c r="X539">
        <v>2</v>
      </c>
      <c r="Y539">
        <v>0</v>
      </c>
      <c r="Z539">
        <v>0</v>
      </c>
      <c r="AA539">
        <v>0</v>
      </c>
      <c r="AB539">
        <v>540</v>
      </c>
      <c r="AC539">
        <v>3238</v>
      </c>
      <c r="CD539">
        <v>3</v>
      </c>
      <c r="CE539">
        <v>46</v>
      </c>
      <c r="CF539">
        <v>7</v>
      </c>
      <c r="CG539">
        <v>7</v>
      </c>
      <c r="CH539">
        <v>0</v>
      </c>
      <c r="CI539">
        <v>5</v>
      </c>
      <c r="CJ539">
        <v>6</v>
      </c>
      <c r="CK539">
        <v>2</v>
      </c>
      <c r="CL539">
        <v>0</v>
      </c>
      <c r="CM539">
        <v>0</v>
      </c>
      <c r="CN539">
        <v>0</v>
      </c>
      <c r="CO539">
        <v>522.42857140000001</v>
      </c>
      <c r="CP539">
        <v>3657</v>
      </c>
      <c r="CS539" t="s">
        <v>193</v>
      </c>
      <c r="CT539" t="s">
        <v>1918</v>
      </c>
      <c r="CU539">
        <v>1</v>
      </c>
      <c r="CV539">
        <v>0</v>
      </c>
      <c r="CW539">
        <v>20.833333329999999</v>
      </c>
      <c r="CX539">
        <v>1.2280821930000001</v>
      </c>
    </row>
    <row r="540" spans="1:102" x14ac:dyDescent="0.35">
      <c r="A540" t="s">
        <v>1919</v>
      </c>
      <c r="B540" t="s">
        <v>102</v>
      </c>
      <c r="C540" t="s">
        <v>45</v>
      </c>
      <c r="D540" t="s">
        <v>96</v>
      </c>
      <c r="E540">
        <v>3</v>
      </c>
      <c r="F540" t="s">
        <v>96</v>
      </c>
      <c r="G540" t="s">
        <v>98</v>
      </c>
      <c r="H540">
        <v>0</v>
      </c>
      <c r="I540" t="s">
        <v>389</v>
      </c>
      <c r="J540">
        <v>0</v>
      </c>
      <c r="K540" s="1">
        <v>39050</v>
      </c>
      <c r="L540">
        <v>19.613470320000001</v>
      </c>
      <c r="M540" t="s">
        <v>1920</v>
      </c>
      <c r="N540">
        <v>16716</v>
      </c>
      <c r="O540" t="s">
        <v>1921</v>
      </c>
      <c r="P540" t="s">
        <v>3245</v>
      </c>
      <c r="Q540" t="s">
        <v>3482</v>
      </c>
      <c r="R540">
        <v>103</v>
      </c>
      <c r="S540">
        <v>4</v>
      </c>
      <c r="T540">
        <v>5</v>
      </c>
      <c r="U540">
        <v>0</v>
      </c>
      <c r="V540">
        <v>18</v>
      </c>
      <c r="W540">
        <v>29</v>
      </c>
      <c r="X540">
        <v>17</v>
      </c>
      <c r="Y540">
        <v>0</v>
      </c>
      <c r="Z540">
        <v>1</v>
      </c>
      <c r="AA540">
        <v>1</v>
      </c>
      <c r="AB540">
        <v>1896</v>
      </c>
      <c r="AC540">
        <v>7583</v>
      </c>
      <c r="CD540">
        <v>14</v>
      </c>
      <c r="CE540">
        <v>374</v>
      </c>
      <c r="CF540">
        <v>18</v>
      </c>
      <c r="CG540">
        <v>27</v>
      </c>
      <c r="CH540">
        <v>0</v>
      </c>
      <c r="CI540">
        <v>78</v>
      </c>
      <c r="CJ540">
        <v>115</v>
      </c>
      <c r="CK540">
        <v>61</v>
      </c>
      <c r="CL540">
        <v>2</v>
      </c>
      <c r="CM540">
        <v>1</v>
      </c>
      <c r="CN540">
        <v>2</v>
      </c>
      <c r="CO540">
        <v>1462.444444</v>
      </c>
      <c r="CP540">
        <v>26324</v>
      </c>
    </row>
    <row r="541" spans="1:102" x14ac:dyDescent="0.35">
      <c r="A541" t="s">
        <v>1922</v>
      </c>
      <c r="B541" t="s">
        <v>262</v>
      </c>
      <c r="C541" t="s">
        <v>266</v>
      </c>
      <c r="D541" t="s">
        <v>81</v>
      </c>
      <c r="E541">
        <v>2</v>
      </c>
      <c r="F541" t="s">
        <v>361</v>
      </c>
      <c r="G541" t="s">
        <v>251</v>
      </c>
      <c r="H541">
        <v>1</v>
      </c>
      <c r="I541" t="s">
        <v>81</v>
      </c>
      <c r="J541">
        <v>2</v>
      </c>
      <c r="K541" s="1">
        <v>39446</v>
      </c>
      <c r="L541">
        <v>19.61894977</v>
      </c>
      <c r="M541" t="s">
        <v>1923</v>
      </c>
      <c r="N541">
        <v>38073</v>
      </c>
      <c r="O541" t="s">
        <v>1924</v>
      </c>
      <c r="P541" t="s">
        <v>3246</v>
      </c>
      <c r="Q541" t="s">
        <v>3482</v>
      </c>
      <c r="R541">
        <v>197</v>
      </c>
      <c r="S541">
        <v>5</v>
      </c>
      <c r="T541">
        <v>13</v>
      </c>
      <c r="U541">
        <v>1</v>
      </c>
      <c r="V541">
        <v>21</v>
      </c>
      <c r="W541">
        <v>18</v>
      </c>
      <c r="X541">
        <v>21</v>
      </c>
      <c r="Y541">
        <v>2</v>
      </c>
      <c r="Z541">
        <v>0</v>
      </c>
      <c r="AA541">
        <v>0</v>
      </c>
      <c r="AB541">
        <v>3187</v>
      </c>
      <c r="AC541">
        <v>15933</v>
      </c>
      <c r="CD541">
        <v>16</v>
      </c>
      <c r="CE541">
        <v>436</v>
      </c>
      <c r="CF541">
        <v>13</v>
      </c>
      <c r="CG541">
        <v>36</v>
      </c>
      <c r="CH541">
        <v>1</v>
      </c>
      <c r="CI541">
        <v>45</v>
      </c>
      <c r="CJ541">
        <v>62</v>
      </c>
      <c r="CK541">
        <v>61</v>
      </c>
      <c r="CL541">
        <v>4</v>
      </c>
      <c r="CM541">
        <v>1</v>
      </c>
      <c r="CN541">
        <v>0</v>
      </c>
      <c r="CO541">
        <v>2689.461538</v>
      </c>
      <c r="CP541">
        <v>34963</v>
      </c>
      <c r="CS541" t="s">
        <v>266</v>
      </c>
      <c r="CT541" t="s">
        <v>1925</v>
      </c>
      <c r="CU541">
        <v>55</v>
      </c>
      <c r="CV541">
        <v>5</v>
      </c>
      <c r="CW541">
        <v>22.03287671</v>
      </c>
      <c r="CX541">
        <v>2.4139269419999998</v>
      </c>
    </row>
    <row r="542" spans="1:102" x14ac:dyDescent="0.35">
      <c r="A542" t="s">
        <v>1926</v>
      </c>
      <c r="B542" t="s">
        <v>72</v>
      </c>
      <c r="C542" t="s">
        <v>179</v>
      </c>
      <c r="D542" t="s">
        <v>237</v>
      </c>
      <c r="E542">
        <v>3</v>
      </c>
      <c r="F542" t="s">
        <v>237</v>
      </c>
      <c r="G542" t="s">
        <v>88</v>
      </c>
      <c r="H542">
        <v>0</v>
      </c>
      <c r="I542" t="s">
        <v>41</v>
      </c>
      <c r="J542">
        <v>4</v>
      </c>
      <c r="K542" s="1">
        <v>44689</v>
      </c>
      <c r="L542">
        <v>19.627168950000002</v>
      </c>
      <c r="M542" t="s">
        <v>1927</v>
      </c>
      <c r="N542">
        <v>570864</v>
      </c>
      <c r="O542" t="s">
        <v>1928</v>
      </c>
      <c r="P542" t="s">
        <v>3247</v>
      </c>
      <c r="Q542" t="s">
        <v>3482</v>
      </c>
      <c r="R542">
        <v>3</v>
      </c>
      <c r="S542">
        <v>0</v>
      </c>
      <c r="T542">
        <v>0</v>
      </c>
      <c r="U542">
        <v>0</v>
      </c>
      <c r="V542">
        <v>2</v>
      </c>
      <c r="W542">
        <v>1</v>
      </c>
      <c r="X542">
        <v>1</v>
      </c>
      <c r="Y542">
        <v>0</v>
      </c>
      <c r="Z542">
        <v>0</v>
      </c>
      <c r="AA542">
        <v>0</v>
      </c>
      <c r="AB542">
        <v>0</v>
      </c>
      <c r="AC542">
        <v>140</v>
      </c>
      <c r="CD542">
        <v>7</v>
      </c>
      <c r="CE542">
        <v>84</v>
      </c>
      <c r="CF542">
        <v>15</v>
      </c>
      <c r="CG542">
        <v>17</v>
      </c>
      <c r="CH542">
        <v>0</v>
      </c>
      <c r="CI542">
        <v>18</v>
      </c>
      <c r="CJ542">
        <v>21</v>
      </c>
      <c r="CK542">
        <v>7</v>
      </c>
      <c r="CL542">
        <v>0</v>
      </c>
      <c r="CM542">
        <v>0</v>
      </c>
      <c r="CN542">
        <v>0</v>
      </c>
      <c r="CO542">
        <v>394.53333329999998</v>
      </c>
      <c r="CP542">
        <v>5918</v>
      </c>
    </row>
    <row r="543" spans="1:102" x14ac:dyDescent="0.35">
      <c r="A543" t="s">
        <v>1929</v>
      </c>
      <c r="B543" t="s">
        <v>65</v>
      </c>
      <c r="C543" t="s">
        <v>241</v>
      </c>
      <c r="D543" t="s">
        <v>37</v>
      </c>
      <c r="E543">
        <v>17</v>
      </c>
      <c r="F543" t="s">
        <v>68</v>
      </c>
      <c r="G543" t="s">
        <v>277</v>
      </c>
      <c r="H543">
        <v>1</v>
      </c>
      <c r="I543" t="s">
        <v>37</v>
      </c>
      <c r="J543">
        <v>1</v>
      </c>
      <c r="K543" s="1">
        <v>40474</v>
      </c>
      <c r="L543">
        <v>19.62990868</v>
      </c>
      <c r="M543" t="s">
        <v>1930</v>
      </c>
      <c r="N543">
        <v>131505</v>
      </c>
      <c r="O543" t="s">
        <v>1931</v>
      </c>
      <c r="P543" t="s">
        <v>3248</v>
      </c>
      <c r="Q543" t="s">
        <v>3482</v>
      </c>
      <c r="R543">
        <v>83</v>
      </c>
      <c r="S543">
        <v>18</v>
      </c>
      <c r="T543">
        <v>5</v>
      </c>
      <c r="U543">
        <v>0</v>
      </c>
      <c r="V543">
        <v>30</v>
      </c>
      <c r="W543">
        <v>32</v>
      </c>
      <c r="X543">
        <v>13</v>
      </c>
      <c r="Y543">
        <v>0</v>
      </c>
      <c r="Z543">
        <v>0</v>
      </c>
      <c r="AA543">
        <v>1</v>
      </c>
      <c r="AB543">
        <v>259</v>
      </c>
      <c r="AC543">
        <v>4655</v>
      </c>
      <c r="AD543" t="s">
        <v>3483</v>
      </c>
      <c r="AE543">
        <v>172</v>
      </c>
      <c r="AF543">
        <v>38</v>
      </c>
      <c r="AG543">
        <v>33</v>
      </c>
      <c r="AH543">
        <v>0</v>
      </c>
      <c r="AI543">
        <v>33</v>
      </c>
      <c r="AJ543">
        <v>70</v>
      </c>
      <c r="AK543">
        <v>16</v>
      </c>
      <c r="AL543">
        <v>2</v>
      </c>
      <c r="AM543">
        <v>3</v>
      </c>
      <c r="AN543">
        <v>2</v>
      </c>
      <c r="AO543">
        <v>315</v>
      </c>
      <c r="AP543">
        <v>11977</v>
      </c>
      <c r="CD543">
        <v>14</v>
      </c>
      <c r="CE543">
        <v>457</v>
      </c>
      <c r="CF543">
        <v>131</v>
      </c>
      <c r="CG543">
        <v>65</v>
      </c>
      <c r="CH543">
        <v>0</v>
      </c>
      <c r="CI543">
        <v>126</v>
      </c>
      <c r="CJ543">
        <v>193</v>
      </c>
      <c r="CK543">
        <v>45</v>
      </c>
      <c r="CL543">
        <v>2</v>
      </c>
      <c r="CM543">
        <v>4</v>
      </c>
      <c r="CN543">
        <v>4</v>
      </c>
      <c r="CO543">
        <v>218.96946560000001</v>
      </c>
      <c r="CP543">
        <v>28685</v>
      </c>
      <c r="CS543" t="s">
        <v>241</v>
      </c>
      <c r="CT543" t="s">
        <v>1932</v>
      </c>
      <c r="CU543">
        <v>27</v>
      </c>
      <c r="CV543">
        <v>8</v>
      </c>
      <c r="CW543">
        <v>23.599771690000001</v>
      </c>
      <c r="CX543">
        <v>3.969863009</v>
      </c>
    </row>
    <row r="544" spans="1:102" x14ac:dyDescent="0.35">
      <c r="A544" t="s">
        <v>1933</v>
      </c>
      <c r="B544" t="s">
        <v>168</v>
      </c>
      <c r="C544" t="s">
        <v>179</v>
      </c>
      <c r="D544" t="s">
        <v>115</v>
      </c>
      <c r="E544">
        <v>1</v>
      </c>
      <c r="F544" t="s">
        <v>115</v>
      </c>
      <c r="G544" t="s">
        <v>54</v>
      </c>
      <c r="H544">
        <v>1</v>
      </c>
      <c r="I544" t="s">
        <v>108</v>
      </c>
      <c r="J544">
        <v>0</v>
      </c>
      <c r="K544" s="1">
        <v>35925</v>
      </c>
      <c r="L544">
        <v>19.64360731</v>
      </c>
      <c r="M544" t="s">
        <v>1934</v>
      </c>
      <c r="N544">
        <v>232443</v>
      </c>
      <c r="O544" t="s">
        <v>1935</v>
      </c>
      <c r="P544" t="s">
        <v>3249</v>
      </c>
      <c r="Q544" t="s">
        <v>3482</v>
      </c>
      <c r="R544">
        <v>1</v>
      </c>
      <c r="S544">
        <v>0</v>
      </c>
      <c r="T544">
        <v>0</v>
      </c>
      <c r="U544">
        <v>0</v>
      </c>
      <c r="V544">
        <v>1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15</v>
      </c>
      <c r="CD544">
        <v>9</v>
      </c>
      <c r="CE544">
        <v>51</v>
      </c>
      <c r="CF544">
        <v>4</v>
      </c>
      <c r="CG544">
        <v>1</v>
      </c>
      <c r="CH544">
        <v>0</v>
      </c>
      <c r="CI544">
        <v>23</v>
      </c>
      <c r="CJ544">
        <v>13</v>
      </c>
      <c r="CK544">
        <v>0</v>
      </c>
      <c r="CL544">
        <v>0</v>
      </c>
      <c r="CM544">
        <v>1</v>
      </c>
      <c r="CN544">
        <v>0</v>
      </c>
      <c r="CO544">
        <v>655.75</v>
      </c>
      <c r="CP544">
        <v>2623</v>
      </c>
    </row>
    <row r="545" spans="1:102" x14ac:dyDescent="0.35">
      <c r="A545" t="s">
        <v>1936</v>
      </c>
      <c r="B545" t="s">
        <v>102</v>
      </c>
      <c r="C545" t="s">
        <v>45</v>
      </c>
      <c r="D545" t="s">
        <v>361</v>
      </c>
      <c r="E545">
        <v>1</v>
      </c>
      <c r="F545" t="s">
        <v>96</v>
      </c>
      <c r="G545" t="s">
        <v>251</v>
      </c>
      <c r="H545">
        <v>1</v>
      </c>
      <c r="I545" t="s">
        <v>361</v>
      </c>
      <c r="J545">
        <v>2</v>
      </c>
      <c r="K545" s="1">
        <v>36106</v>
      </c>
      <c r="L545">
        <v>19.64360731</v>
      </c>
      <c r="M545" t="s">
        <v>1937</v>
      </c>
      <c r="N545">
        <v>39231</v>
      </c>
      <c r="O545" t="s">
        <v>1938</v>
      </c>
      <c r="P545" t="s">
        <v>3250</v>
      </c>
      <c r="Q545" t="s">
        <v>3482</v>
      </c>
      <c r="R545">
        <v>1</v>
      </c>
      <c r="S545">
        <v>0</v>
      </c>
      <c r="T545">
        <v>0</v>
      </c>
      <c r="U545">
        <v>0</v>
      </c>
      <c r="V545">
        <v>1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CD545">
        <v>8</v>
      </c>
      <c r="CE545">
        <v>392</v>
      </c>
      <c r="CF545">
        <v>73</v>
      </c>
      <c r="CG545">
        <v>29</v>
      </c>
      <c r="CH545">
        <v>0</v>
      </c>
      <c r="CI545">
        <v>46</v>
      </c>
      <c r="CJ545">
        <v>52</v>
      </c>
      <c r="CK545">
        <v>46</v>
      </c>
      <c r="CL545">
        <v>0</v>
      </c>
      <c r="CM545">
        <v>0</v>
      </c>
      <c r="CN545">
        <v>18</v>
      </c>
      <c r="CO545">
        <v>425.4794521</v>
      </c>
      <c r="CP545">
        <v>31060</v>
      </c>
    </row>
    <row r="546" spans="1:102" x14ac:dyDescent="0.35">
      <c r="A546" t="s">
        <v>1939</v>
      </c>
      <c r="B546" t="s">
        <v>102</v>
      </c>
      <c r="C546" t="s">
        <v>36</v>
      </c>
      <c r="D546" t="s">
        <v>113</v>
      </c>
      <c r="E546">
        <v>22</v>
      </c>
      <c r="F546" t="s">
        <v>170</v>
      </c>
      <c r="G546" t="s">
        <v>164</v>
      </c>
      <c r="H546">
        <v>1</v>
      </c>
      <c r="I546" t="s">
        <v>113</v>
      </c>
      <c r="J546">
        <v>4</v>
      </c>
      <c r="K546" s="1">
        <v>37891</v>
      </c>
      <c r="L546">
        <v>19.654566209999999</v>
      </c>
      <c r="M546" t="s">
        <v>1940</v>
      </c>
      <c r="N546">
        <v>3547</v>
      </c>
      <c r="O546" t="s">
        <v>1941</v>
      </c>
      <c r="P546" t="s">
        <v>3251</v>
      </c>
      <c r="Q546" t="s">
        <v>3482</v>
      </c>
      <c r="R546">
        <v>341</v>
      </c>
      <c r="S546">
        <v>23</v>
      </c>
      <c r="T546">
        <v>28</v>
      </c>
      <c r="U546">
        <v>0</v>
      </c>
      <c r="V546">
        <v>47</v>
      </c>
      <c r="W546">
        <v>67</v>
      </c>
      <c r="X546">
        <v>24</v>
      </c>
      <c r="Y546">
        <v>3</v>
      </c>
      <c r="Z546">
        <v>0</v>
      </c>
      <c r="AA546">
        <v>0</v>
      </c>
      <c r="AB546">
        <v>1119</v>
      </c>
      <c r="AC546">
        <v>25735</v>
      </c>
      <c r="CD546">
        <v>12</v>
      </c>
      <c r="CE546">
        <v>491</v>
      </c>
      <c r="CF546">
        <v>32</v>
      </c>
      <c r="CG546">
        <v>38</v>
      </c>
      <c r="CH546">
        <v>0</v>
      </c>
      <c r="CI546">
        <v>88</v>
      </c>
      <c r="CJ546">
        <v>97</v>
      </c>
      <c r="CK546">
        <v>33</v>
      </c>
      <c r="CL546">
        <v>3</v>
      </c>
      <c r="CM546">
        <v>1</v>
      </c>
      <c r="CN546">
        <v>0</v>
      </c>
      <c r="CO546">
        <v>1120.65625</v>
      </c>
      <c r="CP546">
        <v>35861</v>
      </c>
      <c r="CS546" t="s">
        <v>36</v>
      </c>
      <c r="CT546" t="s">
        <v>1942</v>
      </c>
      <c r="CU546">
        <v>80</v>
      </c>
      <c r="CV546">
        <v>5</v>
      </c>
      <c r="CW546">
        <v>19.55205479</v>
      </c>
      <c r="CX546">
        <v>-0.10251141499999999</v>
      </c>
    </row>
    <row r="547" spans="1:102" x14ac:dyDescent="0.35">
      <c r="A547" t="s">
        <v>1943</v>
      </c>
      <c r="B547" t="s">
        <v>72</v>
      </c>
      <c r="C547" t="s">
        <v>45</v>
      </c>
      <c r="D547" t="s">
        <v>38</v>
      </c>
      <c r="E547">
        <v>7</v>
      </c>
      <c r="F547" t="s">
        <v>38</v>
      </c>
      <c r="G547" t="s">
        <v>54</v>
      </c>
      <c r="H547">
        <v>1</v>
      </c>
      <c r="I547" t="s">
        <v>80</v>
      </c>
      <c r="J547">
        <v>0</v>
      </c>
      <c r="K547" s="1">
        <v>42701</v>
      </c>
      <c r="L547">
        <v>19.665525110000001</v>
      </c>
      <c r="M547" t="s">
        <v>1944</v>
      </c>
      <c r="N547">
        <v>286919</v>
      </c>
      <c r="O547" t="s">
        <v>1945</v>
      </c>
      <c r="P547" t="s">
        <v>3252</v>
      </c>
      <c r="Q547" t="s">
        <v>3482</v>
      </c>
      <c r="R547">
        <v>20</v>
      </c>
      <c r="S547">
        <v>0</v>
      </c>
      <c r="T547">
        <v>2</v>
      </c>
      <c r="U547">
        <v>0</v>
      </c>
      <c r="V547">
        <v>16</v>
      </c>
      <c r="W547">
        <v>4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573</v>
      </c>
      <c r="CD547">
        <v>14</v>
      </c>
      <c r="CE547">
        <v>168</v>
      </c>
      <c r="CF547">
        <v>19</v>
      </c>
      <c r="CG547">
        <v>29</v>
      </c>
      <c r="CH547">
        <v>0</v>
      </c>
      <c r="CI547">
        <v>68</v>
      </c>
      <c r="CJ547">
        <v>51</v>
      </c>
      <c r="CK547">
        <v>11</v>
      </c>
      <c r="CL547">
        <v>0</v>
      </c>
      <c r="CM547">
        <v>0</v>
      </c>
      <c r="CN547">
        <v>0</v>
      </c>
      <c r="CO547">
        <v>498.15789469999999</v>
      </c>
      <c r="CP547">
        <v>9465</v>
      </c>
    </row>
    <row r="548" spans="1:102" x14ac:dyDescent="0.35">
      <c r="A548" t="s">
        <v>1946</v>
      </c>
      <c r="B548" t="s">
        <v>178</v>
      </c>
      <c r="C548" t="s">
        <v>45</v>
      </c>
      <c r="D548" t="s">
        <v>108</v>
      </c>
      <c r="E548">
        <v>2</v>
      </c>
      <c r="F548" t="s">
        <v>108</v>
      </c>
      <c r="G548" t="s">
        <v>54</v>
      </c>
      <c r="H548">
        <v>1</v>
      </c>
      <c r="I548" t="s">
        <v>96</v>
      </c>
      <c r="J548">
        <v>0</v>
      </c>
      <c r="K548" s="1">
        <v>36288</v>
      </c>
      <c r="L548">
        <v>19.672146120000001</v>
      </c>
      <c r="M548" t="s">
        <v>1947</v>
      </c>
      <c r="N548">
        <v>13411</v>
      </c>
      <c r="O548" t="s">
        <v>1948</v>
      </c>
      <c r="P548" t="s">
        <v>3253</v>
      </c>
      <c r="Q548" t="s">
        <v>3482</v>
      </c>
      <c r="R548">
        <v>25</v>
      </c>
      <c r="S548">
        <v>0</v>
      </c>
      <c r="T548">
        <v>0</v>
      </c>
      <c r="U548">
        <v>0</v>
      </c>
      <c r="V548">
        <v>7</v>
      </c>
      <c r="W548">
        <v>7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1628</v>
      </c>
      <c r="CD548">
        <v>9</v>
      </c>
      <c r="CE548">
        <v>298</v>
      </c>
      <c r="CF548">
        <v>2</v>
      </c>
      <c r="CG548">
        <v>2</v>
      </c>
      <c r="CH548">
        <v>0</v>
      </c>
      <c r="CI548">
        <v>49</v>
      </c>
      <c r="CJ548">
        <v>31</v>
      </c>
      <c r="CK548">
        <v>25</v>
      </c>
      <c r="CL548">
        <v>1</v>
      </c>
      <c r="CM548">
        <v>0</v>
      </c>
      <c r="CN548">
        <v>0</v>
      </c>
      <c r="CO548">
        <v>11563</v>
      </c>
      <c r="CP548">
        <v>23126</v>
      </c>
    </row>
    <row r="549" spans="1:102" x14ac:dyDescent="0.35">
      <c r="A549" t="s">
        <v>1949</v>
      </c>
      <c r="B549" t="s">
        <v>102</v>
      </c>
      <c r="C549" t="s">
        <v>45</v>
      </c>
      <c r="D549" t="s">
        <v>206</v>
      </c>
      <c r="E549">
        <v>1</v>
      </c>
      <c r="F549" t="s">
        <v>486</v>
      </c>
      <c r="G549" t="s">
        <v>42</v>
      </c>
      <c r="H549">
        <v>3</v>
      </c>
      <c r="I549" t="s">
        <v>206</v>
      </c>
      <c r="J549">
        <v>0</v>
      </c>
      <c r="K549" s="1">
        <v>35190</v>
      </c>
      <c r="L549">
        <v>19.67762557</v>
      </c>
      <c r="M549" t="s">
        <v>1950</v>
      </c>
      <c r="N549">
        <v>19390</v>
      </c>
      <c r="O549" t="s">
        <v>1951</v>
      </c>
      <c r="P549" t="s">
        <v>3254</v>
      </c>
      <c r="Q549" t="s">
        <v>3482</v>
      </c>
      <c r="R549">
        <v>2</v>
      </c>
      <c r="S549">
        <v>0</v>
      </c>
      <c r="T549">
        <v>0</v>
      </c>
      <c r="U549">
        <v>0</v>
      </c>
      <c r="V549">
        <v>1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98</v>
      </c>
      <c r="CD549">
        <v>11</v>
      </c>
      <c r="CE549">
        <v>459</v>
      </c>
      <c r="CF549">
        <v>28</v>
      </c>
      <c r="CG549">
        <v>9</v>
      </c>
      <c r="CH549">
        <v>1</v>
      </c>
      <c r="CI549">
        <v>41</v>
      </c>
      <c r="CJ549">
        <v>158</v>
      </c>
      <c r="CK549">
        <v>60</v>
      </c>
      <c r="CL549">
        <v>2</v>
      </c>
      <c r="CM549">
        <v>1</v>
      </c>
      <c r="CN549">
        <v>0</v>
      </c>
      <c r="CO549">
        <v>1278.642857</v>
      </c>
      <c r="CP549">
        <v>35802</v>
      </c>
    </row>
    <row r="550" spans="1:102" x14ac:dyDescent="0.35">
      <c r="A550" t="s">
        <v>1952</v>
      </c>
      <c r="B550" t="s">
        <v>246</v>
      </c>
      <c r="C550" t="s">
        <v>45</v>
      </c>
      <c r="D550" t="s">
        <v>46</v>
      </c>
      <c r="E550">
        <v>1</v>
      </c>
      <c r="F550" t="s">
        <v>389</v>
      </c>
      <c r="G550" t="s">
        <v>277</v>
      </c>
      <c r="H550">
        <v>1</v>
      </c>
      <c r="I550" t="s">
        <v>46</v>
      </c>
      <c r="J550">
        <v>1</v>
      </c>
      <c r="K550" s="1">
        <v>38111</v>
      </c>
      <c r="L550">
        <v>19.685844750000001</v>
      </c>
      <c r="M550" t="s">
        <v>1953</v>
      </c>
      <c r="N550">
        <v>3205</v>
      </c>
      <c r="O550" t="s">
        <v>1954</v>
      </c>
      <c r="P550" t="s">
        <v>3255</v>
      </c>
      <c r="Q550" t="s">
        <v>3482</v>
      </c>
      <c r="R550">
        <v>184</v>
      </c>
      <c r="S550">
        <v>17</v>
      </c>
      <c r="T550">
        <v>31</v>
      </c>
      <c r="U550">
        <v>0</v>
      </c>
      <c r="V550">
        <v>24</v>
      </c>
      <c r="W550">
        <v>47</v>
      </c>
      <c r="X550">
        <v>33</v>
      </c>
      <c r="Y550">
        <v>1</v>
      </c>
      <c r="Z550">
        <v>0</v>
      </c>
      <c r="AA550">
        <v>0</v>
      </c>
      <c r="AB550">
        <v>836</v>
      </c>
      <c r="AC550">
        <v>14204</v>
      </c>
      <c r="CD550">
        <v>10</v>
      </c>
      <c r="CE550">
        <v>267</v>
      </c>
      <c r="CF550">
        <v>30</v>
      </c>
      <c r="CG550">
        <v>40</v>
      </c>
      <c r="CH550">
        <v>0</v>
      </c>
      <c r="CI550">
        <v>37</v>
      </c>
      <c r="CJ550">
        <v>72</v>
      </c>
      <c r="CK550">
        <v>45</v>
      </c>
      <c r="CL550">
        <v>1</v>
      </c>
      <c r="CM550">
        <v>0</v>
      </c>
      <c r="CN550">
        <v>0</v>
      </c>
      <c r="CO550">
        <v>684.16666669999995</v>
      </c>
      <c r="CP550">
        <v>20525</v>
      </c>
      <c r="CS550" t="s">
        <v>45</v>
      </c>
      <c r="CT550" t="s">
        <v>1955</v>
      </c>
      <c r="CU550">
        <v>7</v>
      </c>
      <c r="CV550">
        <v>0</v>
      </c>
      <c r="CW550">
        <v>23.03287671</v>
      </c>
      <c r="CX550">
        <v>3.347031962</v>
      </c>
    </row>
    <row r="551" spans="1:102" x14ac:dyDescent="0.35">
      <c r="A551" t="s">
        <v>1956</v>
      </c>
      <c r="B551" t="s">
        <v>102</v>
      </c>
      <c r="C551" t="s">
        <v>169</v>
      </c>
      <c r="D551" t="s">
        <v>155</v>
      </c>
      <c r="E551">
        <v>23</v>
      </c>
      <c r="F551" t="s">
        <v>123</v>
      </c>
      <c r="G551" t="s">
        <v>39</v>
      </c>
      <c r="H551">
        <v>0</v>
      </c>
      <c r="I551" t="s">
        <v>155</v>
      </c>
      <c r="J551">
        <v>1</v>
      </c>
      <c r="K551" s="1">
        <v>34237</v>
      </c>
      <c r="L551">
        <v>19.685844750000001</v>
      </c>
      <c r="M551" t="s">
        <v>1957</v>
      </c>
      <c r="N551">
        <v>3801</v>
      </c>
      <c r="O551" t="s">
        <v>1958</v>
      </c>
      <c r="P551" t="s">
        <v>3256</v>
      </c>
      <c r="Q551" t="s">
        <v>3482</v>
      </c>
      <c r="R551">
        <v>234</v>
      </c>
      <c r="S551">
        <v>14</v>
      </c>
      <c r="T551">
        <v>15</v>
      </c>
      <c r="U551">
        <v>1</v>
      </c>
      <c r="V551">
        <v>12</v>
      </c>
      <c r="W551">
        <v>22</v>
      </c>
      <c r="X551">
        <v>39</v>
      </c>
      <c r="Y551">
        <v>2</v>
      </c>
      <c r="Z551">
        <v>3</v>
      </c>
      <c r="AA551">
        <v>0</v>
      </c>
      <c r="AB551">
        <v>1406</v>
      </c>
      <c r="AC551">
        <v>19689</v>
      </c>
      <c r="CD551">
        <v>8</v>
      </c>
      <c r="CE551">
        <v>387</v>
      </c>
      <c r="CF551">
        <v>21</v>
      </c>
      <c r="CG551">
        <v>17</v>
      </c>
      <c r="CH551">
        <v>1</v>
      </c>
      <c r="CI551">
        <v>31</v>
      </c>
      <c r="CJ551">
        <v>41</v>
      </c>
      <c r="CK551">
        <v>61</v>
      </c>
      <c r="CL551">
        <v>4</v>
      </c>
      <c r="CM551">
        <v>4</v>
      </c>
      <c r="CN551">
        <v>0</v>
      </c>
      <c r="CO551">
        <v>1529.4761900000001</v>
      </c>
      <c r="CP551">
        <v>32119</v>
      </c>
      <c r="CS551" t="s">
        <v>169</v>
      </c>
      <c r="CT551" t="s">
        <v>1959</v>
      </c>
      <c r="CU551">
        <v>45</v>
      </c>
      <c r="CV551">
        <v>3</v>
      </c>
      <c r="CW551">
        <v>20.180365299999998</v>
      </c>
      <c r="CX551">
        <v>0.49452054699999998</v>
      </c>
    </row>
    <row r="552" spans="1:102" x14ac:dyDescent="0.35">
      <c r="A552" t="s">
        <v>1960</v>
      </c>
      <c r="B552" t="s">
        <v>178</v>
      </c>
      <c r="C552" t="s">
        <v>179</v>
      </c>
      <c r="D552" t="s">
        <v>53</v>
      </c>
      <c r="E552">
        <v>1</v>
      </c>
      <c r="F552" t="s">
        <v>96</v>
      </c>
      <c r="G552" t="s">
        <v>75</v>
      </c>
      <c r="H552">
        <v>2</v>
      </c>
      <c r="I552" t="s">
        <v>53</v>
      </c>
      <c r="J552">
        <v>1</v>
      </c>
      <c r="K552" s="1">
        <v>40810</v>
      </c>
      <c r="L552">
        <v>19.688584469999999</v>
      </c>
      <c r="M552" t="s">
        <v>1961</v>
      </c>
      <c r="N552">
        <v>171679</v>
      </c>
      <c r="O552" t="s">
        <v>1962</v>
      </c>
      <c r="P552" t="s">
        <v>3257</v>
      </c>
      <c r="Q552" t="s">
        <v>3482</v>
      </c>
      <c r="R552">
        <v>112</v>
      </c>
      <c r="S552">
        <v>10</v>
      </c>
      <c r="T552">
        <v>18</v>
      </c>
      <c r="U552">
        <v>1</v>
      </c>
      <c r="V552">
        <v>20</v>
      </c>
      <c r="W552">
        <v>18</v>
      </c>
      <c r="X552">
        <v>8</v>
      </c>
      <c r="Y552">
        <v>1</v>
      </c>
      <c r="Z552">
        <v>0</v>
      </c>
      <c r="AA552">
        <v>0</v>
      </c>
      <c r="AB552">
        <v>843</v>
      </c>
      <c r="AC552">
        <v>8426</v>
      </c>
      <c r="CD552">
        <v>16</v>
      </c>
      <c r="CE552">
        <v>435</v>
      </c>
      <c r="CF552">
        <v>39</v>
      </c>
      <c r="CG552">
        <v>60</v>
      </c>
      <c r="CH552">
        <v>1</v>
      </c>
      <c r="CI552">
        <v>45</v>
      </c>
      <c r="CJ552">
        <v>48</v>
      </c>
      <c r="CK552">
        <v>46</v>
      </c>
      <c r="CL552">
        <v>3</v>
      </c>
      <c r="CM552">
        <v>1</v>
      </c>
      <c r="CN552">
        <v>2</v>
      </c>
      <c r="CO552">
        <v>897.23076920000005</v>
      </c>
      <c r="CP552">
        <v>34992</v>
      </c>
      <c r="CS552" t="s">
        <v>183</v>
      </c>
      <c r="CT552">
        <v>43182</v>
      </c>
      <c r="CU552">
        <v>29</v>
      </c>
      <c r="CV552">
        <v>1</v>
      </c>
      <c r="CW552">
        <v>26.185844750000001</v>
      </c>
      <c r="CX552">
        <v>6.4972602789999998</v>
      </c>
    </row>
    <row r="553" spans="1:102" x14ac:dyDescent="0.35">
      <c r="A553" t="s">
        <v>1963</v>
      </c>
      <c r="B553" t="s">
        <v>58</v>
      </c>
      <c r="C553" t="s">
        <v>45</v>
      </c>
      <c r="D553" t="s">
        <v>361</v>
      </c>
      <c r="E553">
        <v>1</v>
      </c>
      <c r="F553" t="s">
        <v>198</v>
      </c>
      <c r="G553" t="s">
        <v>119</v>
      </c>
      <c r="H553">
        <v>4</v>
      </c>
      <c r="I553" t="s">
        <v>361</v>
      </c>
      <c r="J553">
        <v>0</v>
      </c>
      <c r="K553" s="1">
        <v>36660</v>
      </c>
      <c r="L553">
        <v>19.699543380000001</v>
      </c>
      <c r="M553" t="s">
        <v>1964</v>
      </c>
      <c r="N553">
        <v>3782</v>
      </c>
      <c r="O553" t="s">
        <v>1965</v>
      </c>
      <c r="P553" t="s">
        <v>3258</v>
      </c>
      <c r="Q553" t="s">
        <v>3482</v>
      </c>
      <c r="R553">
        <v>165</v>
      </c>
      <c r="S553">
        <v>8</v>
      </c>
      <c r="T553">
        <v>0</v>
      </c>
      <c r="U553">
        <v>2</v>
      </c>
      <c r="V553">
        <v>9</v>
      </c>
      <c r="W553">
        <v>12</v>
      </c>
      <c r="X553">
        <v>25</v>
      </c>
      <c r="Y553">
        <v>1</v>
      </c>
      <c r="Z553">
        <v>0</v>
      </c>
      <c r="AA553">
        <v>0</v>
      </c>
      <c r="AB553">
        <v>1727</v>
      </c>
      <c r="AC553">
        <v>13819</v>
      </c>
      <c r="CD553">
        <v>6</v>
      </c>
      <c r="CE553">
        <v>254</v>
      </c>
      <c r="CF553">
        <v>13</v>
      </c>
      <c r="CG553">
        <v>1</v>
      </c>
      <c r="CH553">
        <v>2</v>
      </c>
      <c r="CI553">
        <v>14</v>
      </c>
      <c r="CJ553">
        <v>18</v>
      </c>
      <c r="CK553">
        <v>34</v>
      </c>
      <c r="CL553">
        <v>1</v>
      </c>
      <c r="CM553">
        <v>0</v>
      </c>
      <c r="CN553">
        <v>0</v>
      </c>
      <c r="CO553">
        <v>1652.769231</v>
      </c>
      <c r="CP553">
        <v>21486</v>
      </c>
    </row>
    <row r="554" spans="1:102" x14ac:dyDescent="0.35">
      <c r="A554" t="s">
        <v>1966</v>
      </c>
      <c r="B554" t="s">
        <v>154</v>
      </c>
      <c r="C554" t="s">
        <v>45</v>
      </c>
      <c r="D554" t="s">
        <v>237</v>
      </c>
      <c r="E554">
        <v>21</v>
      </c>
      <c r="F554" t="s">
        <v>486</v>
      </c>
      <c r="G554" t="s">
        <v>54</v>
      </c>
      <c r="H554">
        <v>1</v>
      </c>
      <c r="I554" t="s">
        <v>237</v>
      </c>
      <c r="J554">
        <v>0</v>
      </c>
      <c r="K554" s="1">
        <v>34695</v>
      </c>
      <c r="L554">
        <v>19.70228311</v>
      </c>
      <c r="M554" t="s">
        <v>1967</v>
      </c>
      <c r="N554">
        <v>13249</v>
      </c>
      <c r="O554" t="s">
        <v>1968</v>
      </c>
      <c r="P554" t="s">
        <v>3259</v>
      </c>
      <c r="Q554" t="str">
        <f>VLOOKUP($P554,goalkeepers!$P$2:$AJ$26,10,0)</f>
        <v>Premier League</v>
      </c>
      <c r="R554">
        <f>VLOOKUP($P554,goalkeepers!$P$2:$AJ$26,11,0)</f>
        <v>34</v>
      </c>
      <c r="S554">
        <f>VLOOKUP($P554,goalkeepers!$P$2:$AJ$26,12,0)</f>
        <v>0</v>
      </c>
      <c r="U554">
        <f>VLOOKUP($P554,goalkeepers!$P$2:$AJ$26,13,0)</f>
        <v>0</v>
      </c>
      <c r="V554">
        <f>VLOOKUP($P554,goalkeepers!$P$2:$AJ$26,14,0)</f>
        <v>1</v>
      </c>
      <c r="W554">
        <f>VLOOKUP($P554,goalkeepers!$P$2:$AJ$26,15,0)</f>
        <v>0</v>
      </c>
      <c r="X554">
        <f>VLOOKUP($P554,goalkeepers!$P$2:$AJ$26,16,0)</f>
        <v>1</v>
      </c>
      <c r="Y554">
        <f>VLOOKUP($P554,goalkeepers!$P$2:$AJ$26,17,0)</f>
        <v>0</v>
      </c>
      <c r="Z554">
        <f>VLOOKUP($P554,goalkeepers!$P$2:$AJ$26,18,0)</f>
        <v>0</v>
      </c>
      <c r="AC554">
        <f>VLOOKUP($P554,goalkeepers!$P$2:$AJ$26,21,0)</f>
        <v>3050</v>
      </c>
      <c r="CD554">
        <v>10</v>
      </c>
      <c r="CE554">
        <v>410</v>
      </c>
      <c r="CF554">
        <v>0</v>
      </c>
      <c r="CG554" t="e">
        <v>#N/A</v>
      </c>
      <c r="CH554">
        <v>1</v>
      </c>
      <c r="CI554">
        <v>5</v>
      </c>
      <c r="CJ554">
        <v>3</v>
      </c>
      <c r="CK554">
        <v>15</v>
      </c>
      <c r="CL554">
        <v>0</v>
      </c>
      <c r="CM554">
        <v>4</v>
      </c>
      <c r="CN554" t="e">
        <v>#N/A</v>
      </c>
      <c r="CO554">
        <v>69.614503819999996</v>
      </c>
      <c r="CP554">
        <v>36478</v>
      </c>
      <c r="CQ554">
        <v>524</v>
      </c>
      <c r="CR554">
        <v>110</v>
      </c>
    </row>
    <row r="555" spans="1:102" x14ac:dyDescent="0.35">
      <c r="A555" t="s">
        <v>1969</v>
      </c>
      <c r="B555" t="s">
        <v>102</v>
      </c>
      <c r="C555" t="s">
        <v>45</v>
      </c>
      <c r="D555" t="s">
        <v>80</v>
      </c>
      <c r="E555">
        <v>10</v>
      </c>
      <c r="F555" t="s">
        <v>174</v>
      </c>
      <c r="G555" t="s">
        <v>54</v>
      </c>
      <c r="H555">
        <v>1</v>
      </c>
      <c r="I555" t="s">
        <v>80</v>
      </c>
      <c r="J555">
        <v>0</v>
      </c>
      <c r="K555" s="1">
        <v>35697</v>
      </c>
      <c r="L555">
        <v>19.705022830000001</v>
      </c>
      <c r="M555" t="s">
        <v>1970</v>
      </c>
      <c r="N555">
        <v>4136</v>
      </c>
      <c r="O555" t="s">
        <v>1971</v>
      </c>
      <c r="P555" t="s">
        <v>3260</v>
      </c>
      <c r="Q555" t="s">
        <v>3482</v>
      </c>
      <c r="R555">
        <v>300</v>
      </c>
      <c r="S555">
        <v>12</v>
      </c>
      <c r="T555">
        <v>2</v>
      </c>
      <c r="U555">
        <v>0</v>
      </c>
      <c r="V555">
        <v>30</v>
      </c>
      <c r="W555">
        <v>32</v>
      </c>
      <c r="X555">
        <v>75</v>
      </c>
      <c r="Y555">
        <v>2</v>
      </c>
      <c r="Z555">
        <v>0</v>
      </c>
      <c r="AA555">
        <v>0</v>
      </c>
      <c r="AB555">
        <v>2018</v>
      </c>
      <c r="AC555">
        <v>24216</v>
      </c>
      <c r="CD555">
        <v>5</v>
      </c>
      <c r="CE555">
        <v>344</v>
      </c>
      <c r="CF555">
        <v>17</v>
      </c>
      <c r="CG555">
        <v>3</v>
      </c>
      <c r="CH555">
        <v>0</v>
      </c>
      <c r="CI555">
        <v>34</v>
      </c>
      <c r="CJ555">
        <v>40</v>
      </c>
      <c r="CK555">
        <v>84</v>
      </c>
      <c r="CL555">
        <v>2</v>
      </c>
      <c r="CM555">
        <v>1</v>
      </c>
      <c r="CN555">
        <v>0</v>
      </c>
      <c r="CO555">
        <v>1630.5882349999999</v>
      </c>
      <c r="CP555">
        <v>27720</v>
      </c>
      <c r="CS555" t="s">
        <v>45</v>
      </c>
      <c r="CT555" t="s">
        <v>356</v>
      </c>
      <c r="CU555">
        <v>1</v>
      </c>
      <c r="CV555">
        <v>0</v>
      </c>
      <c r="CW555">
        <v>23.132648400000001</v>
      </c>
      <c r="CX555">
        <v>3.4276255720000002</v>
      </c>
    </row>
    <row r="556" spans="1:102" x14ac:dyDescent="0.35">
      <c r="A556" t="s">
        <v>1972</v>
      </c>
      <c r="B556" t="s">
        <v>102</v>
      </c>
      <c r="C556" t="s">
        <v>169</v>
      </c>
      <c r="D556" t="s">
        <v>86</v>
      </c>
      <c r="E556">
        <v>28</v>
      </c>
      <c r="F556" t="s">
        <v>237</v>
      </c>
      <c r="G556" t="s">
        <v>98</v>
      </c>
      <c r="H556">
        <v>0</v>
      </c>
      <c r="I556" t="s">
        <v>86</v>
      </c>
      <c r="J556">
        <v>0</v>
      </c>
      <c r="K556" s="1">
        <v>38248</v>
      </c>
      <c r="L556">
        <v>19.713242009999998</v>
      </c>
      <c r="M556" t="s">
        <v>1973</v>
      </c>
      <c r="N556">
        <v>28973</v>
      </c>
      <c r="O556" t="s">
        <v>1974</v>
      </c>
      <c r="P556" t="s">
        <v>3261</v>
      </c>
      <c r="Q556" t="s">
        <v>3482</v>
      </c>
      <c r="R556">
        <v>306</v>
      </c>
      <c r="S556">
        <v>17</v>
      </c>
      <c r="T556">
        <v>21</v>
      </c>
      <c r="U556">
        <v>0</v>
      </c>
      <c r="V556">
        <v>54</v>
      </c>
      <c r="W556">
        <v>85</v>
      </c>
      <c r="X556">
        <v>19</v>
      </c>
      <c r="Y556">
        <v>0</v>
      </c>
      <c r="Z556">
        <v>0</v>
      </c>
      <c r="AA556">
        <v>0</v>
      </c>
      <c r="AB556">
        <v>1321</v>
      </c>
      <c r="AC556">
        <v>22456</v>
      </c>
      <c r="CD556">
        <v>12</v>
      </c>
      <c r="CE556">
        <v>710</v>
      </c>
      <c r="CF556">
        <v>50</v>
      </c>
      <c r="CG556">
        <v>98</v>
      </c>
      <c r="CH556">
        <v>0</v>
      </c>
      <c r="CI556">
        <v>100</v>
      </c>
      <c r="CJ556">
        <v>144</v>
      </c>
      <c r="CK556">
        <v>40</v>
      </c>
      <c r="CL556">
        <v>0</v>
      </c>
      <c r="CM556">
        <v>0</v>
      </c>
      <c r="CN556">
        <v>1</v>
      </c>
      <c r="CO556">
        <v>1097.1400000000001</v>
      </c>
      <c r="CP556">
        <v>54857</v>
      </c>
      <c r="CS556" t="s">
        <v>169</v>
      </c>
      <c r="CT556">
        <v>38392</v>
      </c>
      <c r="CU556">
        <v>128</v>
      </c>
      <c r="CV556">
        <v>12</v>
      </c>
      <c r="CW556">
        <v>20.10525114</v>
      </c>
      <c r="CX556">
        <v>0.39200913199999998</v>
      </c>
    </row>
    <row r="557" spans="1:102" x14ac:dyDescent="0.35">
      <c r="A557" t="s">
        <v>1975</v>
      </c>
      <c r="B557" t="s">
        <v>58</v>
      </c>
      <c r="C557" t="s">
        <v>45</v>
      </c>
      <c r="D557" t="s">
        <v>80</v>
      </c>
      <c r="E557">
        <v>1</v>
      </c>
      <c r="F557" t="s">
        <v>60</v>
      </c>
      <c r="G557" t="s">
        <v>1789</v>
      </c>
      <c r="H557">
        <v>4</v>
      </c>
      <c r="I557" t="s">
        <v>80</v>
      </c>
      <c r="J557">
        <v>2</v>
      </c>
      <c r="K557" s="1">
        <v>35425</v>
      </c>
      <c r="L557">
        <v>19.71598174</v>
      </c>
      <c r="M557" t="s">
        <v>1976</v>
      </c>
      <c r="N557">
        <v>224477</v>
      </c>
      <c r="O557" t="s">
        <v>1977</v>
      </c>
      <c r="P557" t="s">
        <v>3262</v>
      </c>
      <c r="Q557" t="s">
        <v>3482</v>
      </c>
      <c r="R557">
        <v>5</v>
      </c>
      <c r="S557">
        <v>0</v>
      </c>
      <c r="T557">
        <v>0</v>
      </c>
      <c r="U557">
        <v>0</v>
      </c>
      <c r="V557">
        <v>3</v>
      </c>
      <c r="W557">
        <v>2</v>
      </c>
      <c r="X557">
        <v>1</v>
      </c>
      <c r="Y557">
        <v>0</v>
      </c>
      <c r="Z557">
        <v>0</v>
      </c>
      <c r="AA557">
        <v>0</v>
      </c>
      <c r="AB557">
        <v>0</v>
      </c>
      <c r="AC557">
        <v>232</v>
      </c>
      <c r="CD557">
        <v>7</v>
      </c>
      <c r="CE557">
        <v>265</v>
      </c>
      <c r="CF557">
        <v>13</v>
      </c>
      <c r="CG557">
        <v>0</v>
      </c>
      <c r="CH557">
        <v>1</v>
      </c>
      <c r="CI557">
        <v>14</v>
      </c>
      <c r="CJ557">
        <v>21</v>
      </c>
      <c r="CK557">
        <v>42</v>
      </c>
      <c r="CL557">
        <v>3</v>
      </c>
      <c r="CM557">
        <v>4</v>
      </c>
      <c r="CN557">
        <v>0</v>
      </c>
      <c r="CO557">
        <v>1726.461538</v>
      </c>
      <c r="CP557">
        <v>22444</v>
      </c>
    </row>
    <row r="558" spans="1:102" x14ac:dyDescent="0.35">
      <c r="A558" t="s">
        <v>1978</v>
      </c>
      <c r="B558" t="s">
        <v>262</v>
      </c>
      <c r="C558" t="s">
        <v>349</v>
      </c>
      <c r="D558" t="s">
        <v>96</v>
      </c>
      <c r="E558">
        <v>1</v>
      </c>
      <c r="F558" t="s">
        <v>198</v>
      </c>
      <c r="G558" t="s">
        <v>75</v>
      </c>
      <c r="H558">
        <v>2</v>
      </c>
      <c r="I558" t="s">
        <v>96</v>
      </c>
      <c r="J558">
        <v>1</v>
      </c>
      <c r="K558" s="1">
        <v>41637</v>
      </c>
      <c r="L558">
        <v>19.721461189999999</v>
      </c>
      <c r="M558" t="s">
        <v>1979</v>
      </c>
      <c r="N558">
        <v>175745</v>
      </c>
      <c r="O558" t="s">
        <v>1980</v>
      </c>
      <c r="P558" t="s">
        <v>3263</v>
      </c>
      <c r="Q558" t="s">
        <v>3482</v>
      </c>
      <c r="R558">
        <v>10</v>
      </c>
      <c r="S558">
        <v>0</v>
      </c>
      <c r="T558">
        <v>0</v>
      </c>
      <c r="U558">
        <v>0</v>
      </c>
      <c r="V558">
        <v>4</v>
      </c>
      <c r="W558">
        <v>3</v>
      </c>
      <c r="X558">
        <v>3</v>
      </c>
      <c r="Y558">
        <v>1</v>
      </c>
      <c r="Z558">
        <v>0</v>
      </c>
      <c r="AA558">
        <v>0</v>
      </c>
      <c r="AB558">
        <v>0</v>
      </c>
      <c r="AC558">
        <v>585</v>
      </c>
      <c r="CD558">
        <v>16</v>
      </c>
      <c r="CE558">
        <v>171</v>
      </c>
      <c r="CF558">
        <v>6</v>
      </c>
      <c r="CG558">
        <v>22</v>
      </c>
      <c r="CH558">
        <v>1</v>
      </c>
      <c r="CI558">
        <v>37</v>
      </c>
      <c r="CJ558">
        <v>55</v>
      </c>
      <c r="CK558">
        <v>11</v>
      </c>
      <c r="CL558">
        <v>1</v>
      </c>
      <c r="CM558">
        <v>0</v>
      </c>
      <c r="CN558">
        <v>0</v>
      </c>
      <c r="CO558">
        <v>1984.5</v>
      </c>
      <c r="CP558">
        <v>11907</v>
      </c>
      <c r="CS558" t="s">
        <v>349</v>
      </c>
      <c r="CT558" t="s">
        <v>1981</v>
      </c>
      <c r="CU558">
        <v>23</v>
      </c>
      <c r="CV558">
        <v>0</v>
      </c>
      <c r="CW558">
        <v>20.404566209999999</v>
      </c>
      <c r="CX558">
        <v>0.68310501999999995</v>
      </c>
    </row>
    <row r="559" spans="1:102" x14ac:dyDescent="0.35">
      <c r="A559" t="s">
        <v>1982</v>
      </c>
      <c r="B559" t="s">
        <v>102</v>
      </c>
      <c r="C559" t="s">
        <v>45</v>
      </c>
      <c r="D559" t="s">
        <v>53</v>
      </c>
      <c r="E559">
        <v>4</v>
      </c>
      <c r="F559" t="s">
        <v>53</v>
      </c>
      <c r="G559" t="s">
        <v>61</v>
      </c>
      <c r="H559">
        <v>3</v>
      </c>
      <c r="I559" t="s">
        <v>38</v>
      </c>
      <c r="J559">
        <v>1</v>
      </c>
      <c r="K559" s="1">
        <v>44576</v>
      </c>
      <c r="L559">
        <v>19.721461189999999</v>
      </c>
      <c r="M559" t="s">
        <v>1983</v>
      </c>
      <c r="N559">
        <v>532541</v>
      </c>
      <c r="O559" t="s">
        <v>1984</v>
      </c>
      <c r="P559" t="s">
        <v>3264</v>
      </c>
      <c r="Q559" t="s">
        <v>3482</v>
      </c>
      <c r="R559">
        <v>4</v>
      </c>
      <c r="S559">
        <v>0</v>
      </c>
      <c r="T559">
        <v>0</v>
      </c>
      <c r="U559">
        <v>0</v>
      </c>
      <c r="V559">
        <v>2</v>
      </c>
      <c r="W559">
        <v>1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179</v>
      </c>
      <c r="CD559">
        <v>11</v>
      </c>
      <c r="CE559">
        <v>107</v>
      </c>
      <c r="CF559">
        <v>14</v>
      </c>
      <c r="CG559">
        <v>17</v>
      </c>
      <c r="CH559">
        <v>0</v>
      </c>
      <c r="CI559">
        <v>14</v>
      </c>
      <c r="CJ559">
        <v>14</v>
      </c>
      <c r="CK559">
        <v>5</v>
      </c>
      <c r="CL559">
        <v>0</v>
      </c>
      <c r="CM559">
        <v>0</v>
      </c>
      <c r="CN559">
        <v>0</v>
      </c>
      <c r="CO559">
        <v>601.85714289999999</v>
      </c>
      <c r="CP559">
        <v>8426</v>
      </c>
    </row>
    <row r="560" spans="1:102" x14ac:dyDescent="0.35">
      <c r="A560" t="s">
        <v>1985</v>
      </c>
      <c r="B560" t="s">
        <v>107</v>
      </c>
      <c r="C560" t="s">
        <v>45</v>
      </c>
      <c r="D560" t="s">
        <v>163</v>
      </c>
      <c r="E560">
        <v>1</v>
      </c>
      <c r="F560" t="s">
        <v>60</v>
      </c>
      <c r="G560" t="s">
        <v>75</v>
      </c>
      <c r="H560">
        <v>2</v>
      </c>
      <c r="I560" t="s">
        <v>163</v>
      </c>
      <c r="J560">
        <v>1</v>
      </c>
      <c r="K560" s="1">
        <v>34958</v>
      </c>
      <c r="L560">
        <v>19.72420091</v>
      </c>
      <c r="M560" t="s">
        <v>1986</v>
      </c>
      <c r="N560">
        <v>230314</v>
      </c>
      <c r="O560" t="s">
        <v>1987</v>
      </c>
      <c r="P560" t="s">
        <v>3265</v>
      </c>
      <c r="Q560" t="s">
        <v>3482</v>
      </c>
      <c r="R560">
        <v>1</v>
      </c>
      <c r="S560">
        <v>0</v>
      </c>
      <c r="T560">
        <v>0</v>
      </c>
      <c r="U560">
        <v>0</v>
      </c>
      <c r="V560">
        <v>1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70</v>
      </c>
      <c r="CD560">
        <v>1</v>
      </c>
      <c r="CE560">
        <v>1</v>
      </c>
      <c r="CF560">
        <v>0</v>
      </c>
      <c r="CG560">
        <v>0</v>
      </c>
      <c r="CH560">
        <v>0</v>
      </c>
      <c r="CI560">
        <v>1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70</v>
      </c>
    </row>
    <row r="561" spans="1:102" x14ac:dyDescent="0.35">
      <c r="A561" t="s">
        <v>1988</v>
      </c>
      <c r="B561" t="s">
        <v>35</v>
      </c>
      <c r="C561" t="s">
        <v>938</v>
      </c>
      <c r="D561" t="s">
        <v>81</v>
      </c>
      <c r="E561">
        <v>3</v>
      </c>
      <c r="F561" t="s">
        <v>81</v>
      </c>
      <c r="G561" t="s">
        <v>39</v>
      </c>
      <c r="H561">
        <v>0</v>
      </c>
      <c r="I561" t="s">
        <v>37</v>
      </c>
      <c r="J561">
        <v>1</v>
      </c>
      <c r="K561" s="1">
        <v>38376</v>
      </c>
      <c r="L561">
        <v>19.72420091</v>
      </c>
      <c r="M561" t="s">
        <v>1989</v>
      </c>
      <c r="N561">
        <v>34851</v>
      </c>
      <c r="O561" t="s">
        <v>1990</v>
      </c>
      <c r="P561" t="s">
        <v>3266</v>
      </c>
      <c r="Q561" t="s">
        <v>3482</v>
      </c>
      <c r="R561">
        <v>6</v>
      </c>
      <c r="S561">
        <v>0</v>
      </c>
      <c r="T561">
        <v>0</v>
      </c>
      <c r="U561">
        <v>0</v>
      </c>
      <c r="V561">
        <v>6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99</v>
      </c>
      <c r="CD561">
        <v>14</v>
      </c>
      <c r="CE561">
        <v>376</v>
      </c>
      <c r="CF561">
        <v>52</v>
      </c>
      <c r="CG561">
        <v>30</v>
      </c>
      <c r="CH561">
        <v>0</v>
      </c>
      <c r="CI561">
        <v>129</v>
      </c>
      <c r="CJ561">
        <v>118</v>
      </c>
      <c r="CK561">
        <v>43</v>
      </c>
      <c r="CL561">
        <v>1</v>
      </c>
      <c r="CM561">
        <v>0</v>
      </c>
      <c r="CN561">
        <v>3</v>
      </c>
      <c r="CO561">
        <v>441.11538460000003</v>
      </c>
      <c r="CP561">
        <v>22938</v>
      </c>
    </row>
    <row r="562" spans="1:102" x14ac:dyDescent="0.35">
      <c r="A562" t="s">
        <v>1991</v>
      </c>
      <c r="B562" t="s">
        <v>58</v>
      </c>
      <c r="C562" t="s">
        <v>45</v>
      </c>
      <c r="D562" t="s">
        <v>38</v>
      </c>
      <c r="E562">
        <v>4</v>
      </c>
      <c r="F562" t="s">
        <v>38</v>
      </c>
      <c r="G562" t="s">
        <v>39</v>
      </c>
      <c r="H562">
        <v>0</v>
      </c>
      <c r="I562" t="s">
        <v>361</v>
      </c>
      <c r="J562">
        <v>1</v>
      </c>
      <c r="K562" s="1">
        <v>36127</v>
      </c>
      <c r="L562">
        <v>19.726940639999999</v>
      </c>
      <c r="M562" t="s">
        <v>1992</v>
      </c>
      <c r="N562">
        <v>4111</v>
      </c>
      <c r="O562" t="s">
        <v>1993</v>
      </c>
      <c r="P562" t="s">
        <v>3267</v>
      </c>
      <c r="Q562" t="s">
        <v>3482</v>
      </c>
      <c r="R562">
        <v>39</v>
      </c>
      <c r="S562">
        <v>0</v>
      </c>
      <c r="T562">
        <v>0</v>
      </c>
      <c r="U562">
        <v>0</v>
      </c>
      <c r="V562">
        <v>6</v>
      </c>
      <c r="W562">
        <v>3</v>
      </c>
      <c r="X562">
        <v>4</v>
      </c>
      <c r="Y562">
        <v>0</v>
      </c>
      <c r="Z562">
        <v>0</v>
      </c>
      <c r="AA562">
        <v>0</v>
      </c>
      <c r="AB562">
        <v>0</v>
      </c>
      <c r="AC562">
        <v>3062</v>
      </c>
      <c r="CD562">
        <v>14</v>
      </c>
      <c r="CE562">
        <v>329</v>
      </c>
      <c r="CF562">
        <v>8</v>
      </c>
      <c r="CG562">
        <v>2</v>
      </c>
      <c r="CH562">
        <v>4</v>
      </c>
      <c r="CI562">
        <v>17</v>
      </c>
      <c r="CJ562">
        <v>14</v>
      </c>
      <c r="CK562">
        <v>36</v>
      </c>
      <c r="CL562">
        <v>3</v>
      </c>
      <c r="CM562">
        <v>2</v>
      </c>
      <c r="CN562">
        <v>0</v>
      </c>
      <c r="CO562">
        <v>3530.625</v>
      </c>
      <c r="CP562">
        <v>28245</v>
      </c>
    </row>
    <row r="563" spans="1:102" x14ac:dyDescent="0.35">
      <c r="A563" t="s">
        <v>1994</v>
      </c>
      <c r="B563" t="s">
        <v>102</v>
      </c>
      <c r="C563" t="s">
        <v>45</v>
      </c>
      <c r="D563" t="s">
        <v>96</v>
      </c>
      <c r="E563">
        <v>1</v>
      </c>
      <c r="F563" t="s">
        <v>96</v>
      </c>
      <c r="G563" t="s">
        <v>251</v>
      </c>
      <c r="H563">
        <v>1</v>
      </c>
      <c r="I563" t="s">
        <v>46</v>
      </c>
      <c r="J563">
        <v>2</v>
      </c>
      <c r="K563" s="1">
        <v>37898</v>
      </c>
      <c r="L563">
        <v>19.732420090000002</v>
      </c>
      <c r="M563" t="s">
        <v>1995</v>
      </c>
      <c r="N563">
        <v>3313</v>
      </c>
      <c r="O563" t="s">
        <v>1996</v>
      </c>
      <c r="P563" t="s">
        <v>3268</v>
      </c>
      <c r="Q563" t="s">
        <v>3482</v>
      </c>
      <c r="R563">
        <v>4</v>
      </c>
      <c r="S563">
        <v>0</v>
      </c>
      <c r="T563">
        <v>0</v>
      </c>
      <c r="U563">
        <v>0</v>
      </c>
      <c r="V563">
        <v>2</v>
      </c>
      <c r="W563">
        <v>1</v>
      </c>
      <c r="X563">
        <v>1</v>
      </c>
      <c r="Y563">
        <v>0</v>
      </c>
      <c r="Z563">
        <v>0</v>
      </c>
      <c r="AA563">
        <v>0</v>
      </c>
      <c r="AB563">
        <v>0</v>
      </c>
      <c r="AC563">
        <v>183</v>
      </c>
      <c r="CD563">
        <v>11</v>
      </c>
      <c r="CE563">
        <v>424</v>
      </c>
      <c r="CF563">
        <v>17</v>
      </c>
      <c r="CG563">
        <v>15</v>
      </c>
      <c r="CH563">
        <v>0</v>
      </c>
      <c r="CI563">
        <v>62</v>
      </c>
      <c r="CJ563">
        <v>62</v>
      </c>
      <c r="CK563">
        <v>83</v>
      </c>
      <c r="CL563">
        <v>1</v>
      </c>
      <c r="CM563">
        <v>0</v>
      </c>
      <c r="CN563">
        <v>0</v>
      </c>
      <c r="CO563">
        <v>1908.7647059999999</v>
      </c>
      <c r="CP563">
        <v>32449</v>
      </c>
    </row>
    <row r="564" spans="1:102" x14ac:dyDescent="0.35">
      <c r="A564" t="s">
        <v>1997</v>
      </c>
      <c r="B564" t="s">
        <v>246</v>
      </c>
      <c r="C564" t="s">
        <v>45</v>
      </c>
      <c r="D564" t="s">
        <v>86</v>
      </c>
      <c r="E564">
        <v>3</v>
      </c>
      <c r="F564" t="s">
        <v>86</v>
      </c>
      <c r="G564" t="s">
        <v>92</v>
      </c>
      <c r="H564">
        <v>0</v>
      </c>
      <c r="I564" t="s">
        <v>68</v>
      </c>
      <c r="J564">
        <v>2</v>
      </c>
      <c r="K564" s="1">
        <v>40040</v>
      </c>
      <c r="L564">
        <v>19.743379000000001</v>
      </c>
      <c r="M564" t="s">
        <v>1998</v>
      </c>
      <c r="N564">
        <v>61560</v>
      </c>
      <c r="O564" t="s">
        <v>1999</v>
      </c>
      <c r="P564" t="s">
        <v>3269</v>
      </c>
      <c r="Q564" t="s">
        <v>3482</v>
      </c>
      <c r="R564">
        <v>305</v>
      </c>
      <c r="S564">
        <v>19</v>
      </c>
      <c r="T564">
        <v>50</v>
      </c>
      <c r="U564">
        <v>0</v>
      </c>
      <c r="V564">
        <v>99</v>
      </c>
      <c r="W564">
        <v>102</v>
      </c>
      <c r="X564">
        <v>37</v>
      </c>
      <c r="Y564">
        <v>0</v>
      </c>
      <c r="Z564">
        <v>1</v>
      </c>
      <c r="AA564">
        <v>0</v>
      </c>
      <c r="AB564">
        <v>993</v>
      </c>
      <c r="AC564">
        <v>18862</v>
      </c>
      <c r="CD564">
        <v>14</v>
      </c>
      <c r="CE564">
        <v>420</v>
      </c>
      <c r="CF564">
        <v>34</v>
      </c>
      <c r="CG564">
        <v>74</v>
      </c>
      <c r="CH564">
        <v>0</v>
      </c>
      <c r="CI564">
        <v>129</v>
      </c>
      <c r="CJ564">
        <v>134</v>
      </c>
      <c r="CK564">
        <v>50</v>
      </c>
      <c r="CL564">
        <v>0</v>
      </c>
      <c r="CM564">
        <v>2</v>
      </c>
      <c r="CN564">
        <v>0</v>
      </c>
      <c r="CO564">
        <v>781.97058819999995</v>
      </c>
      <c r="CP564">
        <v>26587</v>
      </c>
    </row>
    <row r="565" spans="1:102" x14ac:dyDescent="0.35">
      <c r="A565" t="s">
        <v>2000</v>
      </c>
      <c r="B565" t="s">
        <v>85</v>
      </c>
      <c r="C565" t="s">
        <v>45</v>
      </c>
      <c r="D565" t="s">
        <v>155</v>
      </c>
      <c r="E565">
        <v>14</v>
      </c>
      <c r="F565" t="s">
        <v>155</v>
      </c>
      <c r="G565" t="s">
        <v>39</v>
      </c>
      <c r="H565">
        <v>0</v>
      </c>
      <c r="I565" t="s">
        <v>74</v>
      </c>
      <c r="J565">
        <v>1</v>
      </c>
      <c r="K565" s="1">
        <v>38332</v>
      </c>
      <c r="L565">
        <v>19.746118719999998</v>
      </c>
      <c r="M565" t="s">
        <v>2001</v>
      </c>
      <c r="N565">
        <v>28813</v>
      </c>
      <c r="O565" t="s">
        <v>2002</v>
      </c>
      <c r="P565" t="s">
        <v>3270</v>
      </c>
      <c r="Q565" t="s">
        <v>3482</v>
      </c>
      <c r="R565">
        <v>32</v>
      </c>
      <c r="S565">
        <v>1</v>
      </c>
      <c r="T565">
        <v>0</v>
      </c>
      <c r="U565">
        <v>0</v>
      </c>
      <c r="V565">
        <v>30</v>
      </c>
      <c r="W565">
        <v>0</v>
      </c>
      <c r="X565">
        <v>1</v>
      </c>
      <c r="Y565">
        <v>0</v>
      </c>
      <c r="Z565">
        <v>0</v>
      </c>
      <c r="AA565">
        <v>0</v>
      </c>
      <c r="AB565">
        <v>587</v>
      </c>
      <c r="AC565">
        <v>587</v>
      </c>
      <c r="CD565">
        <v>15</v>
      </c>
      <c r="CE565">
        <v>590</v>
      </c>
      <c r="CF565">
        <v>216</v>
      </c>
      <c r="CG565">
        <v>58</v>
      </c>
      <c r="CH565">
        <v>0</v>
      </c>
      <c r="CI565">
        <v>174</v>
      </c>
      <c r="CJ565">
        <v>200</v>
      </c>
      <c r="CK565">
        <v>52</v>
      </c>
      <c r="CL565">
        <v>0</v>
      </c>
      <c r="CM565">
        <v>0</v>
      </c>
      <c r="CN565">
        <v>8</v>
      </c>
      <c r="CO565">
        <v>177.81944440000001</v>
      </c>
      <c r="CP565">
        <v>38409</v>
      </c>
    </row>
    <row r="566" spans="1:102" x14ac:dyDescent="0.35">
      <c r="A566" t="s">
        <v>2003</v>
      </c>
      <c r="B566" t="s">
        <v>58</v>
      </c>
      <c r="C566" t="s">
        <v>45</v>
      </c>
      <c r="D566" t="s">
        <v>37</v>
      </c>
      <c r="E566">
        <v>2</v>
      </c>
      <c r="F566" t="s">
        <v>37</v>
      </c>
      <c r="G566" t="s">
        <v>75</v>
      </c>
      <c r="H566">
        <v>2</v>
      </c>
      <c r="I566" t="s">
        <v>81</v>
      </c>
      <c r="J566">
        <v>1</v>
      </c>
      <c r="K566" s="1">
        <v>35896</v>
      </c>
      <c r="L566">
        <v>19.75</v>
      </c>
      <c r="M566" t="s">
        <v>2004</v>
      </c>
      <c r="N566">
        <v>20950</v>
      </c>
      <c r="O566" t="s">
        <v>2005</v>
      </c>
      <c r="P566" t="s">
        <v>3271</v>
      </c>
      <c r="Q566" t="s">
        <v>3482</v>
      </c>
      <c r="R566">
        <v>2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180</v>
      </c>
      <c r="CD566">
        <v>10</v>
      </c>
      <c r="CE566">
        <v>253</v>
      </c>
      <c r="CF566">
        <v>11</v>
      </c>
      <c r="CG566">
        <v>2</v>
      </c>
      <c r="CH566">
        <v>0</v>
      </c>
      <c r="CI566">
        <v>19</v>
      </c>
      <c r="CJ566">
        <v>23</v>
      </c>
      <c r="CK566">
        <v>48</v>
      </c>
      <c r="CL566">
        <v>0</v>
      </c>
      <c r="CM566">
        <v>1</v>
      </c>
      <c r="CN566">
        <v>3</v>
      </c>
      <c r="CO566">
        <v>1881.181818</v>
      </c>
      <c r="CP566">
        <v>20693</v>
      </c>
    </row>
    <row r="567" spans="1:102" x14ac:dyDescent="0.35">
      <c r="A567" t="s">
        <v>2006</v>
      </c>
      <c r="B567" t="s">
        <v>58</v>
      </c>
      <c r="C567" t="s">
        <v>179</v>
      </c>
      <c r="D567" t="s">
        <v>86</v>
      </c>
      <c r="E567">
        <v>4</v>
      </c>
      <c r="F567" t="s">
        <v>86</v>
      </c>
      <c r="G567" t="s">
        <v>382</v>
      </c>
      <c r="H567">
        <v>2</v>
      </c>
      <c r="I567" t="s">
        <v>38</v>
      </c>
      <c r="J567">
        <v>4</v>
      </c>
      <c r="K567" s="1">
        <v>42483</v>
      </c>
      <c r="L567">
        <v>19.76369863</v>
      </c>
      <c r="M567" t="s">
        <v>2007</v>
      </c>
      <c r="N567">
        <v>265132</v>
      </c>
      <c r="O567" t="s">
        <v>2008</v>
      </c>
      <c r="P567" t="s">
        <v>3272</v>
      </c>
      <c r="Q567" t="s">
        <v>3482</v>
      </c>
      <c r="R567">
        <v>4</v>
      </c>
      <c r="S567">
        <v>0</v>
      </c>
      <c r="T567">
        <v>1</v>
      </c>
      <c r="U567">
        <v>0</v>
      </c>
      <c r="V567">
        <v>1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314</v>
      </c>
      <c r="CD567">
        <v>18</v>
      </c>
      <c r="CE567">
        <v>199</v>
      </c>
      <c r="CF567">
        <v>10</v>
      </c>
      <c r="CG567">
        <v>6</v>
      </c>
      <c r="CH567">
        <v>3</v>
      </c>
      <c r="CI567">
        <v>12</v>
      </c>
      <c r="CJ567">
        <v>13</v>
      </c>
      <c r="CK567">
        <v>37</v>
      </c>
      <c r="CL567">
        <v>0</v>
      </c>
      <c r="CM567">
        <v>5</v>
      </c>
      <c r="CN567">
        <v>0</v>
      </c>
      <c r="CO567">
        <v>1677.1</v>
      </c>
      <c r="CP567">
        <v>16771</v>
      </c>
    </row>
    <row r="568" spans="1:102" x14ac:dyDescent="0.35">
      <c r="A568" t="s">
        <v>2009</v>
      </c>
      <c r="B568" t="s">
        <v>178</v>
      </c>
      <c r="C568" t="s">
        <v>806</v>
      </c>
      <c r="D568" t="s">
        <v>38</v>
      </c>
      <c r="E568">
        <v>23</v>
      </c>
      <c r="F568" t="s">
        <v>38</v>
      </c>
      <c r="G568" t="s">
        <v>127</v>
      </c>
      <c r="H568">
        <v>2</v>
      </c>
      <c r="I568" t="s">
        <v>113</v>
      </c>
      <c r="J568">
        <v>2</v>
      </c>
      <c r="K568" s="1">
        <v>43435</v>
      </c>
      <c r="L568">
        <v>19.774657529999999</v>
      </c>
      <c r="M568" t="s">
        <v>2010</v>
      </c>
      <c r="N568">
        <v>406008</v>
      </c>
      <c r="O568" t="s">
        <v>2011</v>
      </c>
      <c r="P568" t="s">
        <v>3273</v>
      </c>
      <c r="Q568" t="s">
        <v>3482</v>
      </c>
      <c r="R568">
        <v>43</v>
      </c>
      <c r="S568">
        <v>2</v>
      </c>
      <c r="T568">
        <v>1</v>
      </c>
      <c r="U568">
        <v>0</v>
      </c>
      <c r="V568">
        <v>8</v>
      </c>
      <c r="W568">
        <v>12</v>
      </c>
      <c r="X568">
        <v>5</v>
      </c>
      <c r="Y568">
        <v>1</v>
      </c>
      <c r="Z568">
        <v>0</v>
      </c>
      <c r="AA568">
        <v>0</v>
      </c>
      <c r="AB568">
        <v>1507</v>
      </c>
      <c r="AC568">
        <v>3014</v>
      </c>
      <c r="CD568">
        <v>10</v>
      </c>
      <c r="CE568">
        <v>125</v>
      </c>
      <c r="CF568">
        <v>3</v>
      </c>
      <c r="CG568">
        <v>7</v>
      </c>
      <c r="CH568">
        <v>0</v>
      </c>
      <c r="CI568">
        <v>17</v>
      </c>
      <c r="CJ568">
        <v>24</v>
      </c>
      <c r="CK568">
        <v>14</v>
      </c>
      <c r="CL568">
        <v>2</v>
      </c>
      <c r="CM568">
        <v>0</v>
      </c>
      <c r="CN568">
        <v>0</v>
      </c>
      <c r="CO568">
        <v>3132.666667</v>
      </c>
      <c r="CP568">
        <v>9398</v>
      </c>
      <c r="CS568" t="s">
        <v>806</v>
      </c>
      <c r="CT568">
        <v>44831</v>
      </c>
      <c r="CU568">
        <v>1</v>
      </c>
      <c r="CV568">
        <v>0</v>
      </c>
      <c r="CW568">
        <v>23.597031959999999</v>
      </c>
      <c r="CX568">
        <v>3.8223744329999998</v>
      </c>
    </row>
    <row r="569" spans="1:102" x14ac:dyDescent="0.35">
      <c r="A569" t="s">
        <v>2012</v>
      </c>
      <c r="B569" t="s">
        <v>246</v>
      </c>
      <c r="C569" t="s">
        <v>45</v>
      </c>
      <c r="D569" t="s">
        <v>73</v>
      </c>
      <c r="E569">
        <v>4</v>
      </c>
      <c r="F569" t="s">
        <v>73</v>
      </c>
      <c r="G569" t="s">
        <v>42</v>
      </c>
      <c r="H569">
        <v>3</v>
      </c>
      <c r="I569" t="s">
        <v>163</v>
      </c>
      <c r="J569">
        <v>0</v>
      </c>
      <c r="K569" s="1">
        <v>34776</v>
      </c>
      <c r="L569">
        <v>19.788356159999999</v>
      </c>
      <c r="M569" t="s">
        <v>2013</v>
      </c>
      <c r="N569">
        <v>176011</v>
      </c>
      <c r="O569" t="s">
        <v>2014</v>
      </c>
      <c r="P569" t="s">
        <v>3274</v>
      </c>
      <c r="Q569" t="s">
        <v>3482</v>
      </c>
      <c r="R569">
        <v>28</v>
      </c>
      <c r="S569">
        <v>1</v>
      </c>
      <c r="T569">
        <v>0</v>
      </c>
      <c r="U569">
        <v>0</v>
      </c>
      <c r="V569">
        <v>11</v>
      </c>
      <c r="W569">
        <v>10</v>
      </c>
      <c r="X569">
        <v>4</v>
      </c>
      <c r="Y569">
        <v>0</v>
      </c>
      <c r="Z569">
        <v>0</v>
      </c>
      <c r="AA569">
        <v>0</v>
      </c>
      <c r="AB569">
        <v>1595</v>
      </c>
      <c r="AC569">
        <v>1595</v>
      </c>
      <c r="CD569">
        <v>4</v>
      </c>
      <c r="CE569">
        <v>32</v>
      </c>
      <c r="CF569">
        <v>1</v>
      </c>
      <c r="CG569">
        <v>0</v>
      </c>
      <c r="CH569">
        <v>0</v>
      </c>
      <c r="CI569">
        <v>13</v>
      </c>
      <c r="CJ569">
        <v>10</v>
      </c>
      <c r="CK569">
        <v>6</v>
      </c>
      <c r="CL569">
        <v>0</v>
      </c>
      <c r="CM569">
        <v>0</v>
      </c>
      <c r="CN569">
        <v>0</v>
      </c>
      <c r="CO569">
        <v>1849</v>
      </c>
      <c r="CP569">
        <v>1849</v>
      </c>
    </row>
    <row r="570" spans="1:102" x14ac:dyDescent="0.35">
      <c r="A570" t="s">
        <v>2015</v>
      </c>
      <c r="B570" t="s">
        <v>85</v>
      </c>
      <c r="C570" t="s">
        <v>45</v>
      </c>
      <c r="D570" t="s">
        <v>86</v>
      </c>
      <c r="E570">
        <v>3</v>
      </c>
      <c r="F570" t="s">
        <v>113</v>
      </c>
      <c r="G570" t="s">
        <v>39</v>
      </c>
      <c r="H570">
        <v>0</v>
      </c>
      <c r="I570" t="s">
        <v>86</v>
      </c>
      <c r="J570">
        <v>1</v>
      </c>
      <c r="K570" s="1">
        <v>44464</v>
      </c>
      <c r="L570">
        <v>19.793835619999999</v>
      </c>
      <c r="M570" t="s">
        <v>2016</v>
      </c>
      <c r="N570">
        <v>533662</v>
      </c>
      <c r="O570" t="s">
        <v>2017</v>
      </c>
      <c r="P570" t="s">
        <v>3275</v>
      </c>
      <c r="Q570" t="s">
        <v>3482</v>
      </c>
      <c r="R570">
        <v>7</v>
      </c>
      <c r="S570">
        <v>0</v>
      </c>
      <c r="T570">
        <v>0</v>
      </c>
      <c r="U570">
        <v>0</v>
      </c>
      <c r="V570">
        <v>7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51</v>
      </c>
      <c r="CD570">
        <v>10</v>
      </c>
      <c r="CE570">
        <v>111</v>
      </c>
      <c r="CF570">
        <v>34</v>
      </c>
      <c r="CG570">
        <v>10</v>
      </c>
      <c r="CH570">
        <v>0</v>
      </c>
      <c r="CI570">
        <v>40</v>
      </c>
      <c r="CJ570">
        <v>24</v>
      </c>
      <c r="CK570">
        <v>4</v>
      </c>
      <c r="CL570">
        <v>0</v>
      </c>
      <c r="CM570">
        <v>0</v>
      </c>
      <c r="CN570">
        <v>0</v>
      </c>
      <c r="CO570">
        <v>204</v>
      </c>
      <c r="CP570">
        <v>6936</v>
      </c>
    </row>
    <row r="571" spans="1:102" x14ac:dyDescent="0.35">
      <c r="A571" t="s">
        <v>2018</v>
      </c>
      <c r="B571" t="s">
        <v>72</v>
      </c>
      <c r="C571" t="s">
        <v>45</v>
      </c>
      <c r="D571" t="s">
        <v>361</v>
      </c>
      <c r="E571">
        <v>2</v>
      </c>
      <c r="F571" t="s">
        <v>108</v>
      </c>
      <c r="G571" t="s">
        <v>39</v>
      </c>
      <c r="H571">
        <v>0</v>
      </c>
      <c r="I571" t="s">
        <v>361</v>
      </c>
      <c r="J571">
        <v>1</v>
      </c>
      <c r="K571" s="1">
        <v>36190</v>
      </c>
      <c r="L571">
        <v>19.80205479</v>
      </c>
      <c r="M571" t="s">
        <v>2019</v>
      </c>
      <c r="N571">
        <v>3790</v>
      </c>
      <c r="O571" t="s">
        <v>2020</v>
      </c>
      <c r="P571" t="s">
        <v>3276</v>
      </c>
      <c r="Q571" t="s">
        <v>3482</v>
      </c>
      <c r="R571">
        <v>135</v>
      </c>
      <c r="S571">
        <v>30</v>
      </c>
      <c r="T571">
        <v>1</v>
      </c>
      <c r="U571">
        <v>0</v>
      </c>
      <c r="V571">
        <v>42</v>
      </c>
      <c r="W571">
        <v>46</v>
      </c>
      <c r="X571">
        <v>11</v>
      </c>
      <c r="Y571">
        <v>0</v>
      </c>
      <c r="Z571">
        <v>0</v>
      </c>
      <c r="AA571">
        <v>0</v>
      </c>
      <c r="AB571">
        <v>280</v>
      </c>
      <c r="AC571">
        <v>8408</v>
      </c>
      <c r="CD571">
        <v>6</v>
      </c>
      <c r="CE571">
        <v>181</v>
      </c>
      <c r="CF571">
        <v>46</v>
      </c>
      <c r="CG571">
        <v>2</v>
      </c>
      <c r="CH571">
        <v>0</v>
      </c>
      <c r="CI571">
        <v>51</v>
      </c>
      <c r="CJ571">
        <v>58</v>
      </c>
      <c r="CK571">
        <v>15</v>
      </c>
      <c r="CL571">
        <v>1</v>
      </c>
      <c r="CM571">
        <v>0</v>
      </c>
      <c r="CN571">
        <v>0</v>
      </c>
      <c r="CO571">
        <v>254.13043479999999</v>
      </c>
      <c r="CP571">
        <v>11690</v>
      </c>
    </row>
    <row r="572" spans="1:102" x14ac:dyDescent="0.35">
      <c r="A572" t="s">
        <v>2021</v>
      </c>
      <c r="B572" t="s">
        <v>154</v>
      </c>
      <c r="C572" t="s">
        <v>45</v>
      </c>
      <c r="D572" t="s">
        <v>113</v>
      </c>
      <c r="E572">
        <v>1</v>
      </c>
      <c r="F572" t="s">
        <v>113</v>
      </c>
      <c r="G572" t="s">
        <v>114</v>
      </c>
      <c r="H572">
        <v>2</v>
      </c>
      <c r="I572" t="s">
        <v>170</v>
      </c>
      <c r="J572">
        <v>0</v>
      </c>
      <c r="K572" s="1">
        <v>36967</v>
      </c>
      <c r="L572">
        <v>19.81575342</v>
      </c>
      <c r="M572" t="s">
        <v>2022</v>
      </c>
      <c r="N572">
        <v>4098</v>
      </c>
      <c r="O572" t="s">
        <v>2023</v>
      </c>
      <c r="P572" t="s">
        <v>3277</v>
      </c>
      <c r="Q572" t="str">
        <f>VLOOKUP($P572,goalkeepers!$P$2:$AJ$26,10,0)</f>
        <v>Premier League</v>
      </c>
      <c r="R572">
        <f>VLOOKUP($P572,goalkeepers!$P$2:$AJ$26,11,0)</f>
        <v>3</v>
      </c>
      <c r="S572">
        <f>VLOOKUP($P572,goalkeepers!$P$2:$AJ$26,12,0)</f>
        <v>0</v>
      </c>
      <c r="U572">
        <f>VLOOKUP($P572,goalkeepers!$P$2:$AJ$26,13,0)</f>
        <v>0</v>
      </c>
      <c r="V572">
        <f>VLOOKUP($P572,goalkeepers!$P$2:$AJ$26,14,0)</f>
        <v>1</v>
      </c>
      <c r="W572">
        <f>VLOOKUP($P572,goalkeepers!$P$2:$AJ$26,15,0)</f>
        <v>0</v>
      </c>
      <c r="X572">
        <f>VLOOKUP($P572,goalkeepers!$P$2:$AJ$26,16,0)</f>
        <v>0</v>
      </c>
      <c r="Y572">
        <f>VLOOKUP($P572,goalkeepers!$P$2:$AJ$26,17,0)</f>
        <v>0</v>
      </c>
      <c r="Z572">
        <f>VLOOKUP($P572,goalkeepers!$P$2:$AJ$26,18,0)</f>
        <v>0</v>
      </c>
      <c r="AC572">
        <f>VLOOKUP($P572,goalkeepers!$P$2:$AJ$26,21,0)</f>
        <v>214</v>
      </c>
      <c r="CD572">
        <v>17</v>
      </c>
      <c r="CE572">
        <v>366</v>
      </c>
      <c r="CF572">
        <v>0</v>
      </c>
      <c r="CG572" t="e">
        <v>#N/A</v>
      </c>
      <c r="CH572">
        <v>1</v>
      </c>
      <c r="CI572">
        <v>11</v>
      </c>
      <c r="CJ572">
        <v>3</v>
      </c>
      <c r="CK572">
        <v>5</v>
      </c>
      <c r="CL572">
        <v>0</v>
      </c>
      <c r="CM572">
        <v>3</v>
      </c>
      <c r="CN572" t="e">
        <v>#N/A</v>
      </c>
      <c r="CO572">
        <v>65.907786889999997</v>
      </c>
      <c r="CP572">
        <v>32163</v>
      </c>
      <c r="CQ572">
        <v>488</v>
      </c>
      <c r="CR572">
        <v>101</v>
      </c>
    </row>
    <row r="573" spans="1:102" x14ac:dyDescent="0.35">
      <c r="A573" t="s">
        <v>2024</v>
      </c>
      <c r="B573" t="s">
        <v>102</v>
      </c>
      <c r="C573" t="s">
        <v>349</v>
      </c>
      <c r="D573" t="s">
        <v>73</v>
      </c>
      <c r="E573">
        <v>4</v>
      </c>
      <c r="F573" t="s">
        <v>81</v>
      </c>
      <c r="G573" t="s">
        <v>54</v>
      </c>
      <c r="H573">
        <v>1</v>
      </c>
      <c r="I573" t="s">
        <v>73</v>
      </c>
      <c r="J573">
        <v>0</v>
      </c>
      <c r="K573" s="1">
        <v>37521</v>
      </c>
      <c r="L573">
        <v>19.81575342</v>
      </c>
      <c r="M573" t="s">
        <v>2025</v>
      </c>
      <c r="N573">
        <v>3766</v>
      </c>
      <c r="O573" t="s">
        <v>2026</v>
      </c>
      <c r="P573" t="s">
        <v>3278</v>
      </c>
      <c r="Q573" t="s">
        <v>3482</v>
      </c>
      <c r="R573">
        <v>4</v>
      </c>
      <c r="S573">
        <v>0</v>
      </c>
      <c r="T573">
        <v>0</v>
      </c>
      <c r="U573">
        <v>0</v>
      </c>
      <c r="V573">
        <v>4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49</v>
      </c>
      <c r="CD573">
        <v>11</v>
      </c>
      <c r="CE573">
        <v>48</v>
      </c>
      <c r="CF573">
        <v>3</v>
      </c>
      <c r="CG573">
        <v>3</v>
      </c>
      <c r="CH573">
        <v>0</v>
      </c>
      <c r="CI573">
        <v>23</v>
      </c>
      <c r="CJ573">
        <v>14</v>
      </c>
      <c r="CK573">
        <v>5</v>
      </c>
      <c r="CL573">
        <v>0</v>
      </c>
      <c r="CM573">
        <v>0</v>
      </c>
      <c r="CN573">
        <v>0</v>
      </c>
      <c r="CO573">
        <v>792</v>
      </c>
      <c r="CP573">
        <v>2376</v>
      </c>
    </row>
    <row r="574" spans="1:102" x14ac:dyDescent="0.35">
      <c r="A574" t="s">
        <v>2027</v>
      </c>
      <c r="B574" t="s">
        <v>262</v>
      </c>
      <c r="C574" t="s">
        <v>169</v>
      </c>
      <c r="D574" t="s">
        <v>87</v>
      </c>
      <c r="E574">
        <v>2</v>
      </c>
      <c r="F574" t="s">
        <v>170</v>
      </c>
      <c r="G574" t="s">
        <v>114</v>
      </c>
      <c r="H574">
        <v>2</v>
      </c>
      <c r="I574" t="s">
        <v>87</v>
      </c>
      <c r="J574">
        <v>0</v>
      </c>
      <c r="K574" s="1">
        <v>36946</v>
      </c>
      <c r="L574">
        <v>19.82123288</v>
      </c>
      <c r="M574" t="s">
        <v>2028</v>
      </c>
      <c r="N574">
        <v>3775</v>
      </c>
      <c r="O574" t="s">
        <v>2029</v>
      </c>
      <c r="P574" t="s">
        <v>3279</v>
      </c>
      <c r="Q574" t="s">
        <v>3482</v>
      </c>
      <c r="R574">
        <v>193</v>
      </c>
      <c r="S574">
        <v>1</v>
      </c>
      <c r="T574">
        <v>8</v>
      </c>
      <c r="U574">
        <v>0</v>
      </c>
      <c r="V574">
        <v>32</v>
      </c>
      <c r="W574">
        <v>20</v>
      </c>
      <c r="X574">
        <v>34</v>
      </c>
      <c r="Y574">
        <v>0</v>
      </c>
      <c r="Z574">
        <v>1</v>
      </c>
      <c r="AA574">
        <v>0</v>
      </c>
      <c r="AB574">
        <v>14388</v>
      </c>
      <c r="AC574">
        <v>14388</v>
      </c>
      <c r="CD574">
        <v>9</v>
      </c>
      <c r="CE574">
        <v>379</v>
      </c>
      <c r="CF574">
        <v>2</v>
      </c>
      <c r="CG574">
        <v>20</v>
      </c>
      <c r="CH574">
        <v>0</v>
      </c>
      <c r="CI574">
        <v>42</v>
      </c>
      <c r="CJ574">
        <v>36</v>
      </c>
      <c r="CK574">
        <v>60</v>
      </c>
      <c r="CL574">
        <v>0</v>
      </c>
      <c r="CM574">
        <v>1</v>
      </c>
      <c r="CN574">
        <v>0</v>
      </c>
      <c r="CO574">
        <v>15146.5</v>
      </c>
      <c r="CP574">
        <v>30293</v>
      </c>
      <c r="CS574" t="s">
        <v>169</v>
      </c>
      <c r="CT574" t="s">
        <v>2030</v>
      </c>
      <c r="CU574">
        <v>34</v>
      </c>
      <c r="CV574">
        <v>1</v>
      </c>
      <c r="CW574">
        <v>20.35525114</v>
      </c>
      <c r="CX574">
        <v>0.53401826200000002</v>
      </c>
    </row>
    <row r="575" spans="1:102" x14ac:dyDescent="0.35">
      <c r="A575" t="s">
        <v>2031</v>
      </c>
      <c r="B575" t="s">
        <v>102</v>
      </c>
      <c r="C575" t="s">
        <v>59</v>
      </c>
      <c r="D575" t="s">
        <v>81</v>
      </c>
      <c r="E575">
        <v>2</v>
      </c>
      <c r="F575" t="s">
        <v>81</v>
      </c>
      <c r="G575" t="s">
        <v>54</v>
      </c>
      <c r="H575">
        <v>1</v>
      </c>
      <c r="I575" t="s">
        <v>73</v>
      </c>
      <c r="J575">
        <v>0</v>
      </c>
      <c r="K575" s="1">
        <v>37521</v>
      </c>
      <c r="L575">
        <v>19.832191779999999</v>
      </c>
      <c r="M575" t="s">
        <v>2032</v>
      </c>
      <c r="N575">
        <v>4108</v>
      </c>
      <c r="O575" t="s">
        <v>2033</v>
      </c>
      <c r="P575" t="s">
        <v>3280</v>
      </c>
      <c r="Q575" t="s">
        <v>3482</v>
      </c>
      <c r="R575">
        <v>5</v>
      </c>
      <c r="S575">
        <v>0</v>
      </c>
      <c r="T575">
        <v>0</v>
      </c>
      <c r="U575">
        <v>0</v>
      </c>
      <c r="V575">
        <v>4</v>
      </c>
      <c r="W575">
        <v>1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83</v>
      </c>
      <c r="CD575">
        <v>14</v>
      </c>
      <c r="CE575">
        <v>605</v>
      </c>
      <c r="CF575">
        <v>87</v>
      </c>
      <c r="CG575">
        <v>36</v>
      </c>
      <c r="CH575">
        <v>0</v>
      </c>
      <c r="CI575">
        <v>109</v>
      </c>
      <c r="CJ575">
        <v>143</v>
      </c>
      <c r="CK575">
        <v>96</v>
      </c>
      <c r="CL575">
        <v>5</v>
      </c>
      <c r="CM575">
        <v>3</v>
      </c>
      <c r="CN575">
        <v>5</v>
      </c>
      <c r="CO575">
        <v>509.78160919999999</v>
      </c>
      <c r="CP575">
        <v>44351</v>
      </c>
      <c r="CS575" t="s">
        <v>59</v>
      </c>
      <c r="CT575">
        <v>42093</v>
      </c>
      <c r="CU575">
        <v>15</v>
      </c>
      <c r="CV575">
        <v>9</v>
      </c>
      <c r="CW575">
        <v>32.352511419999999</v>
      </c>
      <c r="CX575">
        <v>12.52031964</v>
      </c>
    </row>
    <row r="576" spans="1:102" x14ac:dyDescent="0.35">
      <c r="A576" t="s">
        <v>2034</v>
      </c>
      <c r="B576" t="s">
        <v>502</v>
      </c>
      <c r="C576" t="s">
        <v>193</v>
      </c>
      <c r="D576" t="s">
        <v>38</v>
      </c>
      <c r="E576">
        <v>20</v>
      </c>
      <c r="F576" t="s">
        <v>38</v>
      </c>
      <c r="G576" t="s">
        <v>39</v>
      </c>
      <c r="H576">
        <v>0</v>
      </c>
      <c r="I576" t="s">
        <v>37</v>
      </c>
      <c r="J576">
        <v>1</v>
      </c>
      <c r="K576" s="1">
        <v>35651</v>
      </c>
      <c r="L576">
        <v>19.83607306</v>
      </c>
      <c r="M576" t="s">
        <v>2035</v>
      </c>
      <c r="N576">
        <v>222265</v>
      </c>
      <c r="O576" t="s">
        <v>2036</v>
      </c>
      <c r="P576" t="s">
        <v>3281</v>
      </c>
      <c r="Q576" t="s">
        <v>3482</v>
      </c>
      <c r="R576">
        <v>21</v>
      </c>
      <c r="S576">
        <v>0</v>
      </c>
      <c r="T576">
        <v>0</v>
      </c>
      <c r="U576">
        <v>0</v>
      </c>
      <c r="V576">
        <v>18</v>
      </c>
      <c r="W576">
        <v>2</v>
      </c>
      <c r="X576">
        <v>2</v>
      </c>
      <c r="Y576">
        <v>0</v>
      </c>
      <c r="Z576">
        <v>0</v>
      </c>
      <c r="AA576">
        <v>0</v>
      </c>
      <c r="AB576">
        <v>0</v>
      </c>
      <c r="AC576">
        <v>596</v>
      </c>
      <c r="CD576">
        <v>4</v>
      </c>
      <c r="CE576">
        <v>64</v>
      </c>
      <c r="CF576">
        <v>1</v>
      </c>
      <c r="CG576">
        <v>0</v>
      </c>
      <c r="CH576">
        <v>0</v>
      </c>
      <c r="CI576">
        <v>24</v>
      </c>
      <c r="CJ576">
        <v>11</v>
      </c>
      <c r="CK576">
        <v>4</v>
      </c>
      <c r="CL576">
        <v>1</v>
      </c>
      <c r="CM576">
        <v>0</v>
      </c>
      <c r="CN576">
        <v>0</v>
      </c>
      <c r="CO576">
        <v>3821</v>
      </c>
      <c r="CP576">
        <v>3821</v>
      </c>
      <c r="CS576" t="s">
        <v>193</v>
      </c>
      <c r="CT576" t="s">
        <v>2037</v>
      </c>
      <c r="CU576">
        <v>2</v>
      </c>
      <c r="CV576">
        <v>0</v>
      </c>
      <c r="CW576">
        <v>20.09155251</v>
      </c>
      <c r="CX576">
        <v>0.25547945100000002</v>
      </c>
    </row>
    <row r="577" spans="1:102" x14ac:dyDescent="0.35">
      <c r="A577" t="s">
        <v>2038</v>
      </c>
      <c r="B577" t="s">
        <v>102</v>
      </c>
      <c r="C577" t="s">
        <v>45</v>
      </c>
      <c r="D577" t="s">
        <v>113</v>
      </c>
      <c r="E577">
        <v>17</v>
      </c>
      <c r="F577" t="s">
        <v>180</v>
      </c>
      <c r="G577" t="s">
        <v>392</v>
      </c>
      <c r="H577">
        <v>3</v>
      </c>
      <c r="I577" t="s">
        <v>113</v>
      </c>
      <c r="J577">
        <v>2</v>
      </c>
      <c r="K577" s="1">
        <v>34601</v>
      </c>
      <c r="L577">
        <v>19.85525114</v>
      </c>
      <c r="M577" t="s">
        <v>2039</v>
      </c>
      <c r="N577">
        <v>3397</v>
      </c>
      <c r="O577" t="s">
        <v>2040</v>
      </c>
      <c r="P577" t="s">
        <v>3282</v>
      </c>
      <c r="Q577" t="s">
        <v>3482</v>
      </c>
      <c r="R577">
        <v>499</v>
      </c>
      <c r="S577">
        <v>107</v>
      </c>
      <c r="T577">
        <v>55</v>
      </c>
      <c r="U577">
        <v>1</v>
      </c>
      <c r="V577">
        <v>95</v>
      </c>
      <c r="W577">
        <v>126</v>
      </c>
      <c r="X577">
        <v>95</v>
      </c>
      <c r="Y577">
        <v>2</v>
      </c>
      <c r="Z577">
        <v>2</v>
      </c>
      <c r="AA577">
        <v>1</v>
      </c>
      <c r="AB577">
        <v>338</v>
      </c>
      <c r="AC577">
        <v>36115</v>
      </c>
      <c r="CD577">
        <v>11</v>
      </c>
      <c r="CE577">
        <v>714</v>
      </c>
      <c r="CF577">
        <v>153</v>
      </c>
      <c r="CG577">
        <v>75</v>
      </c>
      <c r="CH577">
        <v>1</v>
      </c>
      <c r="CI577">
        <v>139</v>
      </c>
      <c r="CJ577">
        <v>177</v>
      </c>
      <c r="CK577">
        <v>145</v>
      </c>
      <c r="CL577">
        <v>6</v>
      </c>
      <c r="CM577">
        <v>3</v>
      </c>
      <c r="CN577">
        <v>3</v>
      </c>
      <c r="CO577">
        <v>338.47058820000001</v>
      </c>
      <c r="CP577">
        <v>51786</v>
      </c>
      <c r="CS577" t="s">
        <v>45</v>
      </c>
      <c r="CT577" t="s">
        <v>2041</v>
      </c>
      <c r="CU577">
        <v>66</v>
      </c>
      <c r="CV577">
        <v>14</v>
      </c>
      <c r="CW577">
        <v>22.521917810000001</v>
      </c>
      <c r="CX577">
        <v>2.666666668</v>
      </c>
    </row>
    <row r="578" spans="1:102" x14ac:dyDescent="0.35">
      <c r="A578" t="s">
        <v>2042</v>
      </c>
      <c r="B578" t="s">
        <v>72</v>
      </c>
      <c r="C578" t="s">
        <v>45</v>
      </c>
      <c r="D578" t="s">
        <v>97</v>
      </c>
      <c r="E578">
        <v>7</v>
      </c>
      <c r="F578" t="s">
        <v>635</v>
      </c>
      <c r="G578" t="s">
        <v>54</v>
      </c>
      <c r="H578">
        <v>1</v>
      </c>
      <c r="I578" t="s">
        <v>97</v>
      </c>
      <c r="J578">
        <v>0</v>
      </c>
      <c r="K578" s="1">
        <v>42672</v>
      </c>
      <c r="L578">
        <v>19.857990869999998</v>
      </c>
      <c r="M578" t="s">
        <v>2043</v>
      </c>
      <c r="N578">
        <v>314875</v>
      </c>
      <c r="O578" t="s">
        <v>2044</v>
      </c>
      <c r="P578" t="s">
        <v>3283</v>
      </c>
      <c r="Q578" t="s">
        <v>3482</v>
      </c>
      <c r="R578">
        <v>105</v>
      </c>
      <c r="S578">
        <v>23</v>
      </c>
      <c r="T578">
        <v>21</v>
      </c>
      <c r="U578">
        <v>0</v>
      </c>
      <c r="V578">
        <v>18</v>
      </c>
      <c r="W578">
        <v>46</v>
      </c>
      <c r="X578">
        <v>6</v>
      </c>
      <c r="Y578">
        <v>0</v>
      </c>
      <c r="Z578">
        <v>0</v>
      </c>
      <c r="AA578">
        <v>1</v>
      </c>
      <c r="AB578">
        <v>333</v>
      </c>
      <c r="AC578">
        <v>7652</v>
      </c>
      <c r="CD578">
        <v>8</v>
      </c>
      <c r="CE578">
        <v>259</v>
      </c>
      <c r="CF578">
        <v>87</v>
      </c>
      <c r="CG578">
        <v>38</v>
      </c>
      <c r="CH578">
        <v>0</v>
      </c>
      <c r="CI578">
        <v>33</v>
      </c>
      <c r="CJ578">
        <v>78</v>
      </c>
      <c r="CK578">
        <v>18</v>
      </c>
      <c r="CL578">
        <v>0</v>
      </c>
      <c r="CM578">
        <v>0</v>
      </c>
      <c r="CN578">
        <v>6</v>
      </c>
      <c r="CO578">
        <v>230.35632179999999</v>
      </c>
      <c r="CP578">
        <v>20041</v>
      </c>
      <c r="CS578" t="s">
        <v>45</v>
      </c>
      <c r="CT578">
        <v>44716</v>
      </c>
      <c r="CU578">
        <v>4</v>
      </c>
      <c r="CV578">
        <v>0</v>
      </c>
      <c r="CW578">
        <v>25.457762559999999</v>
      </c>
      <c r="CX578">
        <v>5.5997716869999996</v>
      </c>
    </row>
    <row r="579" spans="1:102" x14ac:dyDescent="0.35">
      <c r="A579" t="s">
        <v>2045</v>
      </c>
      <c r="B579" t="s">
        <v>85</v>
      </c>
      <c r="C579" t="s">
        <v>45</v>
      </c>
      <c r="D579" t="s">
        <v>60</v>
      </c>
      <c r="E579">
        <v>8</v>
      </c>
      <c r="F579" t="s">
        <v>155</v>
      </c>
      <c r="G579" t="s">
        <v>61</v>
      </c>
      <c r="H579">
        <v>3</v>
      </c>
      <c r="I579" t="s">
        <v>60</v>
      </c>
      <c r="J579">
        <v>1</v>
      </c>
      <c r="K579" s="1">
        <v>39362</v>
      </c>
      <c r="L579">
        <v>19.860730589999999</v>
      </c>
      <c r="M579" t="s">
        <v>2046</v>
      </c>
      <c r="N579">
        <v>38072</v>
      </c>
      <c r="O579" t="s">
        <v>2047</v>
      </c>
      <c r="P579" t="s">
        <v>3284</v>
      </c>
      <c r="Q579" t="s">
        <v>3482</v>
      </c>
      <c r="R579">
        <v>8</v>
      </c>
      <c r="S579">
        <v>1</v>
      </c>
      <c r="T579">
        <v>0</v>
      </c>
      <c r="U579">
        <v>0</v>
      </c>
      <c r="V579">
        <v>8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183</v>
      </c>
      <c r="AC579">
        <v>183</v>
      </c>
      <c r="CD579">
        <v>12</v>
      </c>
      <c r="CE579">
        <v>140</v>
      </c>
      <c r="CF579">
        <v>16</v>
      </c>
      <c r="CG579">
        <v>7</v>
      </c>
      <c r="CH579">
        <v>0</v>
      </c>
      <c r="CI579">
        <v>59</v>
      </c>
      <c r="CJ579">
        <v>60</v>
      </c>
      <c r="CK579">
        <v>14</v>
      </c>
      <c r="CL579">
        <v>1</v>
      </c>
      <c r="CM579">
        <v>1</v>
      </c>
      <c r="CN579">
        <v>3</v>
      </c>
      <c r="CO579">
        <v>437.625</v>
      </c>
      <c r="CP579">
        <v>7002</v>
      </c>
    </row>
    <row r="580" spans="1:102" x14ac:dyDescent="0.35">
      <c r="A580" t="s">
        <v>2048</v>
      </c>
      <c r="B580" t="s">
        <v>178</v>
      </c>
      <c r="C580" t="s">
        <v>45</v>
      </c>
      <c r="D580" t="s">
        <v>96</v>
      </c>
      <c r="E580">
        <v>1</v>
      </c>
      <c r="F580" t="s">
        <v>38</v>
      </c>
      <c r="G580" t="s">
        <v>114</v>
      </c>
      <c r="H580">
        <v>2</v>
      </c>
      <c r="I580" t="s">
        <v>96</v>
      </c>
      <c r="J580">
        <v>0</v>
      </c>
      <c r="K580" s="1">
        <v>38374</v>
      </c>
      <c r="L580">
        <v>19.866210049999999</v>
      </c>
      <c r="M580" t="s">
        <v>2049</v>
      </c>
      <c r="N580">
        <v>27980</v>
      </c>
      <c r="O580" t="s">
        <v>2050</v>
      </c>
      <c r="P580" t="s">
        <v>3285</v>
      </c>
      <c r="Q580" t="s">
        <v>3482</v>
      </c>
      <c r="R580">
        <v>1</v>
      </c>
      <c r="S580">
        <v>0</v>
      </c>
      <c r="T580">
        <v>0</v>
      </c>
      <c r="U580">
        <v>0</v>
      </c>
      <c r="V580">
        <v>1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23</v>
      </c>
      <c r="CD580">
        <v>16</v>
      </c>
      <c r="CE580">
        <v>413</v>
      </c>
      <c r="CF580">
        <v>6</v>
      </c>
      <c r="CG580">
        <v>16</v>
      </c>
      <c r="CH580">
        <v>2</v>
      </c>
      <c r="CI580">
        <v>19</v>
      </c>
      <c r="CJ580">
        <v>29</v>
      </c>
      <c r="CK580">
        <v>61</v>
      </c>
      <c r="CL580">
        <v>3</v>
      </c>
      <c r="CM580">
        <v>4</v>
      </c>
      <c r="CN580">
        <v>0</v>
      </c>
      <c r="CO580">
        <v>5918.3333329999996</v>
      </c>
      <c r="CP580">
        <v>35510</v>
      </c>
    </row>
    <row r="581" spans="1:102" x14ac:dyDescent="0.35">
      <c r="A581" t="s">
        <v>2051</v>
      </c>
      <c r="B581" t="s">
        <v>58</v>
      </c>
      <c r="C581" t="s">
        <v>45</v>
      </c>
      <c r="D581" t="s">
        <v>96</v>
      </c>
      <c r="E581">
        <v>9</v>
      </c>
      <c r="F581" t="s">
        <v>96</v>
      </c>
      <c r="G581" t="s">
        <v>75</v>
      </c>
      <c r="H581">
        <v>2</v>
      </c>
      <c r="I581" t="s">
        <v>74</v>
      </c>
      <c r="J581">
        <v>1</v>
      </c>
      <c r="K581" s="1">
        <v>44181</v>
      </c>
      <c r="L581">
        <v>19.86894977</v>
      </c>
      <c r="M581" t="s">
        <v>2052</v>
      </c>
      <c r="N581">
        <v>503679</v>
      </c>
      <c r="O581" t="s">
        <v>2053</v>
      </c>
      <c r="P581" t="s">
        <v>3286</v>
      </c>
      <c r="Q581" t="s">
        <v>3482</v>
      </c>
      <c r="R581">
        <v>9</v>
      </c>
      <c r="S581">
        <v>0</v>
      </c>
      <c r="T581">
        <v>0</v>
      </c>
      <c r="U581">
        <v>0</v>
      </c>
      <c r="V581">
        <v>2</v>
      </c>
      <c r="W581">
        <v>1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660</v>
      </c>
      <c r="CD581">
        <v>10</v>
      </c>
      <c r="CE581">
        <v>118</v>
      </c>
      <c r="CF581">
        <v>10</v>
      </c>
      <c r="CG581">
        <v>7</v>
      </c>
      <c r="CH581">
        <v>0</v>
      </c>
      <c r="CI581">
        <v>11</v>
      </c>
      <c r="CJ581">
        <v>11</v>
      </c>
      <c r="CK581">
        <v>16</v>
      </c>
      <c r="CL581">
        <v>0</v>
      </c>
      <c r="CM581">
        <v>1</v>
      </c>
      <c r="CN581">
        <v>0</v>
      </c>
      <c r="CO581">
        <v>961.6</v>
      </c>
      <c r="CP581">
        <v>9616</v>
      </c>
    </row>
    <row r="582" spans="1:102" x14ac:dyDescent="0.35">
      <c r="A582" t="s">
        <v>2054</v>
      </c>
      <c r="B582" t="s">
        <v>154</v>
      </c>
      <c r="C582" t="s">
        <v>45</v>
      </c>
      <c r="D582" t="s">
        <v>159</v>
      </c>
      <c r="E582">
        <v>25</v>
      </c>
      <c r="F582" t="s">
        <v>206</v>
      </c>
      <c r="G582" t="s">
        <v>392</v>
      </c>
      <c r="H582">
        <v>3</v>
      </c>
      <c r="I582" t="s">
        <v>159</v>
      </c>
      <c r="J582">
        <v>2</v>
      </c>
      <c r="K582" s="1">
        <v>33943</v>
      </c>
      <c r="L582">
        <v>19.86894977</v>
      </c>
      <c r="M582" t="s">
        <v>2055</v>
      </c>
      <c r="N582">
        <v>3584</v>
      </c>
      <c r="O582" t="s">
        <v>2056</v>
      </c>
      <c r="P582" t="s">
        <v>3287</v>
      </c>
      <c r="Q582" t="str">
        <f>VLOOKUP($P582,goalkeepers!$P$2:$AJ$26,10,0)</f>
        <v>Premier League</v>
      </c>
      <c r="R582">
        <f>VLOOKUP($P582,goalkeepers!$P$2:$AJ$26,11,0)</f>
        <v>133</v>
      </c>
      <c r="S582">
        <f>VLOOKUP($P582,goalkeepers!$P$2:$AJ$26,12,0)</f>
        <v>0</v>
      </c>
      <c r="U582">
        <f>VLOOKUP($P582,goalkeepers!$P$2:$AJ$26,13,0)</f>
        <v>0</v>
      </c>
      <c r="V582">
        <f>VLOOKUP($P582,goalkeepers!$P$2:$AJ$26,14,0)</f>
        <v>2</v>
      </c>
      <c r="W582">
        <f>VLOOKUP($P582,goalkeepers!$P$2:$AJ$26,15,0)</f>
        <v>2</v>
      </c>
      <c r="X582">
        <f>VLOOKUP($P582,goalkeepers!$P$2:$AJ$26,16,0)</f>
        <v>5</v>
      </c>
      <c r="Y582">
        <f>VLOOKUP($P582,goalkeepers!$P$2:$AJ$26,17,0)</f>
        <v>0</v>
      </c>
      <c r="Z582">
        <f>VLOOKUP($P582,goalkeepers!$P$2:$AJ$26,18,0)</f>
        <v>0</v>
      </c>
      <c r="AC582">
        <f>VLOOKUP($P582,goalkeepers!$P$2:$AJ$26,21,0)</f>
        <v>11751</v>
      </c>
      <c r="CD582">
        <v>7</v>
      </c>
      <c r="CE582">
        <v>258</v>
      </c>
      <c r="CF582">
        <v>0</v>
      </c>
      <c r="CG582" t="e">
        <v>#N/A</v>
      </c>
      <c r="CH582">
        <v>0</v>
      </c>
      <c r="CI582">
        <v>4</v>
      </c>
      <c r="CJ582">
        <v>4</v>
      </c>
      <c r="CK582">
        <v>13</v>
      </c>
      <c r="CL582">
        <v>1</v>
      </c>
      <c r="CM582">
        <v>1</v>
      </c>
      <c r="CN582" t="e">
        <v>#N/A</v>
      </c>
      <c r="CO582">
        <v>62.682191779999997</v>
      </c>
      <c r="CP582">
        <v>22879</v>
      </c>
      <c r="CQ582">
        <v>365</v>
      </c>
      <c r="CR582">
        <v>66</v>
      </c>
    </row>
    <row r="583" spans="1:102" x14ac:dyDescent="0.35">
      <c r="A583" t="s">
        <v>2057</v>
      </c>
      <c r="B583" t="s">
        <v>58</v>
      </c>
      <c r="C583" t="s">
        <v>179</v>
      </c>
      <c r="D583" t="s">
        <v>86</v>
      </c>
      <c r="E583">
        <v>1</v>
      </c>
      <c r="F583" t="s">
        <v>206</v>
      </c>
      <c r="G583" t="s">
        <v>277</v>
      </c>
      <c r="H583">
        <v>1</v>
      </c>
      <c r="I583" t="s">
        <v>86</v>
      </c>
      <c r="J583">
        <v>1</v>
      </c>
      <c r="K583" s="1">
        <v>41244</v>
      </c>
      <c r="L583">
        <v>19.871689499999999</v>
      </c>
      <c r="M583" t="s">
        <v>2058</v>
      </c>
      <c r="N583">
        <v>128287</v>
      </c>
      <c r="O583" t="s">
        <v>2059</v>
      </c>
      <c r="P583" t="s">
        <v>3288</v>
      </c>
      <c r="Q583" t="s">
        <v>3482</v>
      </c>
      <c r="R583">
        <v>1</v>
      </c>
      <c r="S583">
        <v>0</v>
      </c>
      <c r="T583">
        <v>0</v>
      </c>
      <c r="U583">
        <v>0</v>
      </c>
      <c r="V583">
        <v>1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25</v>
      </c>
      <c r="CD583">
        <v>15</v>
      </c>
      <c r="CE583">
        <v>382</v>
      </c>
      <c r="CF583">
        <v>12</v>
      </c>
      <c r="CG583">
        <v>18</v>
      </c>
      <c r="CH583">
        <v>1</v>
      </c>
      <c r="CI583">
        <v>26</v>
      </c>
      <c r="CJ583">
        <v>38</v>
      </c>
      <c r="CK583">
        <v>44</v>
      </c>
      <c r="CL583">
        <v>1</v>
      </c>
      <c r="CM583">
        <v>3</v>
      </c>
      <c r="CN583">
        <v>0</v>
      </c>
      <c r="CO583">
        <v>2644.583333</v>
      </c>
      <c r="CP583">
        <v>31735</v>
      </c>
      <c r="CS583" t="s">
        <v>183</v>
      </c>
      <c r="CT583" t="s">
        <v>2060</v>
      </c>
      <c r="CU583">
        <v>3</v>
      </c>
      <c r="CV583">
        <v>1</v>
      </c>
      <c r="CW583">
        <v>25.363470320000001</v>
      </c>
      <c r="CX583">
        <v>5.4917808199999998</v>
      </c>
    </row>
    <row r="584" spans="1:102" x14ac:dyDescent="0.35">
      <c r="A584" t="s">
        <v>2061</v>
      </c>
      <c r="B584" t="s">
        <v>178</v>
      </c>
      <c r="C584" t="s">
        <v>45</v>
      </c>
      <c r="D584" t="s">
        <v>113</v>
      </c>
      <c r="E584">
        <v>2</v>
      </c>
      <c r="F584" t="s">
        <v>66</v>
      </c>
      <c r="G584" t="s">
        <v>996</v>
      </c>
      <c r="H584">
        <v>0</v>
      </c>
      <c r="I584" t="s">
        <v>113</v>
      </c>
      <c r="J584">
        <v>5</v>
      </c>
      <c r="K584" s="1">
        <v>39840</v>
      </c>
      <c r="L584">
        <v>19.87442922</v>
      </c>
      <c r="M584" t="s">
        <v>2062</v>
      </c>
      <c r="N584">
        <v>73493</v>
      </c>
      <c r="O584" t="s">
        <v>2063</v>
      </c>
      <c r="P584" t="s">
        <v>3289</v>
      </c>
      <c r="Q584" t="s">
        <v>3482</v>
      </c>
      <c r="R584">
        <v>2</v>
      </c>
      <c r="S584">
        <v>0</v>
      </c>
      <c r="T584">
        <v>0</v>
      </c>
      <c r="U584">
        <v>0</v>
      </c>
      <c r="V584">
        <v>2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49</v>
      </c>
      <c r="CD584">
        <v>16</v>
      </c>
      <c r="CE584">
        <v>160</v>
      </c>
      <c r="CF584">
        <v>0</v>
      </c>
      <c r="CG584">
        <v>2</v>
      </c>
      <c r="CH584">
        <v>1</v>
      </c>
      <c r="CI584">
        <v>11</v>
      </c>
      <c r="CJ584">
        <v>20</v>
      </c>
      <c r="CK584">
        <v>27</v>
      </c>
      <c r="CL584">
        <v>2</v>
      </c>
      <c r="CM584">
        <v>1</v>
      </c>
      <c r="CN584">
        <v>0</v>
      </c>
      <c r="CO584">
        <v>0</v>
      </c>
      <c r="CP584">
        <v>13078</v>
      </c>
    </row>
    <row r="585" spans="1:102" x14ac:dyDescent="0.35">
      <c r="A585" t="s">
        <v>2064</v>
      </c>
      <c r="B585" t="s">
        <v>246</v>
      </c>
      <c r="C585" t="s">
        <v>45</v>
      </c>
      <c r="D585" t="s">
        <v>86</v>
      </c>
      <c r="E585">
        <v>3</v>
      </c>
      <c r="F585" t="s">
        <v>86</v>
      </c>
      <c r="G585" t="s">
        <v>114</v>
      </c>
      <c r="H585">
        <v>2</v>
      </c>
      <c r="I585" t="s">
        <v>37</v>
      </c>
      <c r="J585">
        <v>0</v>
      </c>
      <c r="K585" s="1">
        <v>37622</v>
      </c>
      <c r="L585">
        <v>19.87990868</v>
      </c>
      <c r="M585" t="s">
        <v>2065</v>
      </c>
      <c r="N585">
        <v>4074</v>
      </c>
      <c r="O585" t="s">
        <v>2066</v>
      </c>
      <c r="P585" t="s">
        <v>3290</v>
      </c>
      <c r="Q585" t="s">
        <v>3482</v>
      </c>
      <c r="R585">
        <v>3</v>
      </c>
      <c r="S585">
        <v>0</v>
      </c>
      <c r="T585">
        <v>0</v>
      </c>
      <c r="U585">
        <v>0</v>
      </c>
      <c r="V585">
        <v>3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29</v>
      </c>
      <c r="CD585">
        <v>7</v>
      </c>
      <c r="CE585">
        <v>78</v>
      </c>
      <c r="CF585">
        <v>5</v>
      </c>
      <c r="CG585">
        <v>9</v>
      </c>
      <c r="CH585">
        <v>0</v>
      </c>
      <c r="CI585">
        <v>29</v>
      </c>
      <c r="CJ585">
        <v>37</v>
      </c>
      <c r="CK585">
        <v>2</v>
      </c>
      <c r="CL585">
        <v>0</v>
      </c>
      <c r="CM585">
        <v>0</v>
      </c>
      <c r="CN585">
        <v>1</v>
      </c>
      <c r="CO585">
        <v>880.4</v>
      </c>
      <c r="CP585">
        <v>4402</v>
      </c>
    </row>
    <row r="586" spans="1:102" x14ac:dyDescent="0.35">
      <c r="A586" t="s">
        <v>2067</v>
      </c>
      <c r="B586" t="s">
        <v>85</v>
      </c>
      <c r="C586" t="s">
        <v>45</v>
      </c>
      <c r="D586" t="s">
        <v>73</v>
      </c>
      <c r="E586">
        <v>7</v>
      </c>
      <c r="F586" t="s">
        <v>73</v>
      </c>
      <c r="G586" t="s">
        <v>164</v>
      </c>
      <c r="H586">
        <v>1</v>
      </c>
      <c r="I586" t="s">
        <v>46</v>
      </c>
      <c r="J586">
        <v>4</v>
      </c>
      <c r="K586" s="1">
        <v>44548</v>
      </c>
      <c r="L586">
        <v>19.89360731</v>
      </c>
      <c r="M586" t="s">
        <v>2068</v>
      </c>
      <c r="N586">
        <v>532178</v>
      </c>
      <c r="O586" t="s">
        <v>2069</v>
      </c>
      <c r="P586" t="s">
        <v>3291</v>
      </c>
      <c r="Q586" t="s">
        <v>3482</v>
      </c>
      <c r="R586">
        <v>10</v>
      </c>
      <c r="S586">
        <v>0</v>
      </c>
      <c r="T586">
        <v>2</v>
      </c>
      <c r="U586">
        <v>0</v>
      </c>
      <c r="V586">
        <v>9</v>
      </c>
      <c r="W586">
        <v>1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260</v>
      </c>
      <c r="CD586">
        <v>7</v>
      </c>
      <c r="CE586">
        <v>115</v>
      </c>
      <c r="CF586">
        <v>43</v>
      </c>
      <c r="CG586">
        <v>20</v>
      </c>
      <c r="CH586">
        <v>0</v>
      </c>
      <c r="CI586">
        <v>29</v>
      </c>
      <c r="CJ586">
        <v>21</v>
      </c>
      <c r="CK586">
        <v>14</v>
      </c>
      <c r="CL586">
        <v>1</v>
      </c>
      <c r="CM586">
        <v>1</v>
      </c>
      <c r="CN586">
        <v>10</v>
      </c>
      <c r="CO586">
        <v>181.44186049999999</v>
      </c>
      <c r="CP586">
        <v>7802</v>
      </c>
    </row>
    <row r="587" spans="1:102" x14ac:dyDescent="0.35">
      <c r="A587" t="s">
        <v>2070</v>
      </c>
      <c r="B587" t="s">
        <v>178</v>
      </c>
      <c r="C587" t="s">
        <v>45</v>
      </c>
      <c r="D587" t="s">
        <v>73</v>
      </c>
      <c r="E587">
        <v>3</v>
      </c>
      <c r="F587" t="s">
        <v>237</v>
      </c>
      <c r="G587" t="s">
        <v>251</v>
      </c>
      <c r="H587">
        <v>1</v>
      </c>
      <c r="I587" t="s">
        <v>73</v>
      </c>
      <c r="J587">
        <v>2</v>
      </c>
      <c r="K587" s="1">
        <v>44500</v>
      </c>
      <c r="L587">
        <v>19.896347030000001</v>
      </c>
      <c r="M587" t="s">
        <v>2071</v>
      </c>
      <c r="N587">
        <v>531957</v>
      </c>
      <c r="O587" t="s">
        <v>2072</v>
      </c>
      <c r="P587" t="s">
        <v>3292</v>
      </c>
      <c r="Q587" t="s">
        <v>3482</v>
      </c>
      <c r="R587">
        <v>4</v>
      </c>
      <c r="S587">
        <v>0</v>
      </c>
      <c r="T587">
        <v>0</v>
      </c>
      <c r="U587">
        <v>0</v>
      </c>
      <c r="V587">
        <v>2</v>
      </c>
      <c r="W587">
        <v>1</v>
      </c>
      <c r="X587">
        <v>1</v>
      </c>
      <c r="Y587">
        <v>0</v>
      </c>
      <c r="Z587">
        <v>0</v>
      </c>
      <c r="AA587">
        <v>0</v>
      </c>
      <c r="AB587">
        <v>0</v>
      </c>
      <c r="AC587">
        <v>196</v>
      </c>
      <c r="CD587">
        <v>8</v>
      </c>
      <c r="CE587">
        <v>120</v>
      </c>
      <c r="CF587">
        <v>4</v>
      </c>
      <c r="CG587">
        <v>18</v>
      </c>
      <c r="CH587">
        <v>1</v>
      </c>
      <c r="CI587">
        <v>9</v>
      </c>
      <c r="CJ587">
        <v>9</v>
      </c>
      <c r="CK587">
        <v>13</v>
      </c>
      <c r="CL587">
        <v>1</v>
      </c>
      <c r="CM587">
        <v>0</v>
      </c>
      <c r="CN587">
        <v>0</v>
      </c>
      <c r="CO587">
        <v>2518</v>
      </c>
      <c r="CP587">
        <v>10072</v>
      </c>
    </row>
    <row r="588" spans="1:102" x14ac:dyDescent="0.35">
      <c r="A588" t="s">
        <v>2073</v>
      </c>
      <c r="B588" t="s">
        <v>102</v>
      </c>
      <c r="C588" t="s">
        <v>45</v>
      </c>
      <c r="D588" t="s">
        <v>174</v>
      </c>
      <c r="E588">
        <v>1</v>
      </c>
      <c r="F588" t="s">
        <v>174</v>
      </c>
      <c r="G588" t="s">
        <v>277</v>
      </c>
      <c r="H588">
        <v>1</v>
      </c>
      <c r="I588" t="s">
        <v>74</v>
      </c>
      <c r="J588">
        <v>1</v>
      </c>
      <c r="K588" s="1">
        <v>36255</v>
      </c>
      <c r="L588">
        <v>19.896347030000001</v>
      </c>
      <c r="M588" t="s">
        <v>2074</v>
      </c>
      <c r="N588">
        <v>3565</v>
      </c>
      <c r="O588" t="s">
        <v>2075</v>
      </c>
      <c r="P588" t="s">
        <v>3293</v>
      </c>
      <c r="Q588" t="s">
        <v>3482</v>
      </c>
      <c r="R588">
        <v>14</v>
      </c>
      <c r="S588">
        <v>0</v>
      </c>
      <c r="T588">
        <v>0</v>
      </c>
      <c r="U588">
        <v>0</v>
      </c>
      <c r="V588">
        <v>7</v>
      </c>
      <c r="W588">
        <v>4</v>
      </c>
      <c r="X588">
        <v>2</v>
      </c>
      <c r="Y588">
        <v>0</v>
      </c>
      <c r="Z588">
        <v>0</v>
      </c>
      <c r="AA588">
        <v>0</v>
      </c>
      <c r="AB588">
        <v>0</v>
      </c>
      <c r="AC588">
        <v>610</v>
      </c>
      <c r="CD588">
        <v>8</v>
      </c>
      <c r="CE588">
        <v>33</v>
      </c>
      <c r="CF588">
        <v>1</v>
      </c>
      <c r="CG588">
        <v>0</v>
      </c>
      <c r="CH588">
        <v>0</v>
      </c>
      <c r="CI588">
        <v>16</v>
      </c>
      <c r="CJ588">
        <v>11</v>
      </c>
      <c r="CK588">
        <v>3</v>
      </c>
      <c r="CL588">
        <v>0</v>
      </c>
      <c r="CM588">
        <v>0</v>
      </c>
      <c r="CN588">
        <v>0</v>
      </c>
      <c r="CO588">
        <v>1466</v>
      </c>
      <c r="CP588">
        <v>1466</v>
      </c>
    </row>
    <row r="589" spans="1:102" x14ac:dyDescent="0.35">
      <c r="A589" t="s">
        <v>2076</v>
      </c>
      <c r="B589" t="s">
        <v>58</v>
      </c>
      <c r="C589" t="s">
        <v>45</v>
      </c>
      <c r="D589" t="s">
        <v>170</v>
      </c>
      <c r="E589">
        <v>5</v>
      </c>
      <c r="F589" t="s">
        <v>648</v>
      </c>
      <c r="G589" t="s">
        <v>114</v>
      </c>
      <c r="H589">
        <v>2</v>
      </c>
      <c r="I589" t="s">
        <v>170</v>
      </c>
      <c r="J589">
        <v>0</v>
      </c>
      <c r="K589" s="1">
        <v>37163</v>
      </c>
      <c r="L589">
        <v>19.910045660000002</v>
      </c>
      <c r="M589" t="s">
        <v>2077</v>
      </c>
      <c r="N589">
        <v>9214</v>
      </c>
      <c r="O589" t="s">
        <v>2078</v>
      </c>
      <c r="P589" t="s">
        <v>3294</v>
      </c>
      <c r="Q589" t="s">
        <v>3482</v>
      </c>
      <c r="R589">
        <v>18</v>
      </c>
      <c r="S589">
        <v>0</v>
      </c>
      <c r="T589">
        <v>0</v>
      </c>
      <c r="U589">
        <v>0</v>
      </c>
      <c r="V589">
        <v>2</v>
      </c>
      <c r="W589">
        <v>1</v>
      </c>
      <c r="X589">
        <v>1</v>
      </c>
      <c r="Y589">
        <v>0</v>
      </c>
      <c r="Z589">
        <v>0</v>
      </c>
      <c r="AA589">
        <v>0</v>
      </c>
      <c r="AB589">
        <v>0</v>
      </c>
      <c r="AC589">
        <v>1443</v>
      </c>
      <c r="CD589">
        <v>9</v>
      </c>
      <c r="CE589">
        <v>294</v>
      </c>
      <c r="CF589">
        <v>18</v>
      </c>
      <c r="CG589">
        <v>3</v>
      </c>
      <c r="CH589">
        <v>2</v>
      </c>
      <c r="CI589">
        <v>27</v>
      </c>
      <c r="CJ589">
        <v>20</v>
      </c>
      <c r="CK589">
        <v>30</v>
      </c>
      <c r="CL589">
        <v>2</v>
      </c>
      <c r="CM589">
        <v>0</v>
      </c>
      <c r="CN589">
        <v>0</v>
      </c>
      <c r="CO589">
        <v>1326.1111109999999</v>
      </c>
      <c r="CP589">
        <v>23870</v>
      </c>
    </row>
    <row r="590" spans="1:102" x14ac:dyDescent="0.35">
      <c r="A590" t="s">
        <v>2079</v>
      </c>
      <c r="B590" t="s">
        <v>246</v>
      </c>
      <c r="C590" t="s">
        <v>45</v>
      </c>
      <c r="D590" t="s">
        <v>41</v>
      </c>
      <c r="E590">
        <v>1</v>
      </c>
      <c r="F590" t="s">
        <v>96</v>
      </c>
      <c r="G590" t="s">
        <v>54</v>
      </c>
      <c r="H590">
        <v>1</v>
      </c>
      <c r="I590" t="s">
        <v>41</v>
      </c>
      <c r="J590">
        <v>0</v>
      </c>
      <c r="K590" s="1">
        <v>44625</v>
      </c>
      <c r="L590">
        <v>19.919406389999999</v>
      </c>
      <c r="M590" t="s">
        <v>2080</v>
      </c>
      <c r="N590">
        <v>561452</v>
      </c>
      <c r="O590" t="s">
        <v>2081</v>
      </c>
      <c r="P590" t="s">
        <v>3295</v>
      </c>
      <c r="Q590" t="s">
        <v>3482</v>
      </c>
      <c r="R590">
        <v>1</v>
      </c>
      <c r="S590">
        <v>0</v>
      </c>
      <c r="T590">
        <v>0</v>
      </c>
      <c r="U590">
        <v>0</v>
      </c>
      <c r="V590">
        <v>1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CD590">
        <v>10</v>
      </c>
      <c r="CE590">
        <v>91</v>
      </c>
      <c r="CF590">
        <v>5</v>
      </c>
      <c r="CG590">
        <v>15</v>
      </c>
      <c r="CH590">
        <v>0</v>
      </c>
      <c r="CI590">
        <v>22</v>
      </c>
      <c r="CJ590">
        <v>28</v>
      </c>
      <c r="CK590">
        <v>8</v>
      </c>
      <c r="CL590">
        <v>1</v>
      </c>
      <c r="CM590">
        <v>0</v>
      </c>
      <c r="CN590">
        <v>0</v>
      </c>
      <c r="CO590">
        <v>1213.2</v>
      </c>
      <c r="CP590">
        <v>6066</v>
      </c>
    </row>
    <row r="591" spans="1:102" x14ac:dyDescent="0.35">
      <c r="A591" t="s">
        <v>2082</v>
      </c>
      <c r="B591" t="s">
        <v>85</v>
      </c>
      <c r="C591" t="s">
        <v>45</v>
      </c>
      <c r="D591" t="s">
        <v>170</v>
      </c>
      <c r="E591">
        <v>2</v>
      </c>
      <c r="F591" t="s">
        <v>170</v>
      </c>
      <c r="G591" t="s">
        <v>277</v>
      </c>
      <c r="H591">
        <v>1</v>
      </c>
      <c r="I591" t="s">
        <v>80</v>
      </c>
      <c r="J591">
        <v>1</v>
      </c>
      <c r="K591" s="1">
        <v>36624</v>
      </c>
      <c r="L591">
        <v>19.919406389999999</v>
      </c>
      <c r="M591" t="s">
        <v>2083</v>
      </c>
      <c r="N591">
        <v>16204</v>
      </c>
      <c r="O591" t="s">
        <v>2084</v>
      </c>
      <c r="P591" t="s">
        <v>3296</v>
      </c>
      <c r="Q591" t="s">
        <v>3482</v>
      </c>
      <c r="R591">
        <v>2</v>
      </c>
      <c r="S591">
        <v>0</v>
      </c>
      <c r="T591">
        <v>0</v>
      </c>
      <c r="U591">
        <v>0</v>
      </c>
      <c r="V591">
        <v>2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56</v>
      </c>
      <c r="CD591">
        <v>10</v>
      </c>
      <c r="CE591">
        <v>204</v>
      </c>
      <c r="CF591">
        <v>29</v>
      </c>
      <c r="CG591">
        <v>9</v>
      </c>
      <c r="CH591">
        <v>0</v>
      </c>
      <c r="CI591">
        <v>79</v>
      </c>
      <c r="CJ591">
        <v>64</v>
      </c>
      <c r="CK591">
        <v>13</v>
      </c>
      <c r="CL591">
        <v>0</v>
      </c>
      <c r="CM591">
        <v>0</v>
      </c>
      <c r="CN591">
        <v>3</v>
      </c>
      <c r="CO591">
        <v>405.96551720000002</v>
      </c>
      <c r="CP591">
        <v>11773</v>
      </c>
    </row>
    <row r="592" spans="1:102" x14ac:dyDescent="0.35">
      <c r="A592" t="s">
        <v>2085</v>
      </c>
      <c r="B592" t="s">
        <v>262</v>
      </c>
      <c r="C592" t="s">
        <v>45</v>
      </c>
      <c r="D592" t="s">
        <v>113</v>
      </c>
      <c r="E592">
        <v>1</v>
      </c>
      <c r="F592" t="s">
        <v>113</v>
      </c>
      <c r="G592" t="s">
        <v>54</v>
      </c>
      <c r="H592">
        <v>1</v>
      </c>
      <c r="I592" t="s">
        <v>74</v>
      </c>
      <c r="J592">
        <v>0</v>
      </c>
      <c r="K592" s="1">
        <v>37520</v>
      </c>
      <c r="L592">
        <v>19.922146120000001</v>
      </c>
      <c r="M592" t="s">
        <v>2086</v>
      </c>
      <c r="N592">
        <v>3546</v>
      </c>
      <c r="O592" t="s">
        <v>2087</v>
      </c>
      <c r="P592" t="s">
        <v>3297</v>
      </c>
      <c r="Q592" t="s">
        <v>3482</v>
      </c>
      <c r="R592">
        <v>38</v>
      </c>
      <c r="S592">
        <v>1</v>
      </c>
      <c r="T592">
        <v>2</v>
      </c>
      <c r="U592">
        <v>0</v>
      </c>
      <c r="V592">
        <v>23</v>
      </c>
      <c r="W592">
        <v>5</v>
      </c>
      <c r="X592">
        <v>1</v>
      </c>
      <c r="Y592">
        <v>0</v>
      </c>
      <c r="Z592">
        <v>0</v>
      </c>
      <c r="AA592">
        <v>0</v>
      </c>
      <c r="AB592">
        <v>1739</v>
      </c>
      <c r="AC592">
        <v>1739</v>
      </c>
      <c r="CD592">
        <v>11</v>
      </c>
      <c r="CE592">
        <v>434</v>
      </c>
      <c r="CF592">
        <v>22</v>
      </c>
      <c r="CG592">
        <v>29</v>
      </c>
      <c r="CH592">
        <v>0</v>
      </c>
      <c r="CI592">
        <v>85</v>
      </c>
      <c r="CJ592">
        <v>60</v>
      </c>
      <c r="CK592">
        <v>55</v>
      </c>
      <c r="CL592">
        <v>0</v>
      </c>
      <c r="CM592">
        <v>1</v>
      </c>
      <c r="CN592">
        <v>0</v>
      </c>
      <c r="CO592">
        <v>1448.818182</v>
      </c>
      <c r="CP592">
        <v>31874</v>
      </c>
    </row>
    <row r="593" spans="1:102" x14ac:dyDescent="0.35">
      <c r="A593" t="s">
        <v>2088</v>
      </c>
      <c r="B593" t="s">
        <v>102</v>
      </c>
      <c r="C593" t="s">
        <v>45</v>
      </c>
      <c r="D593" t="s">
        <v>38</v>
      </c>
      <c r="E593">
        <v>3</v>
      </c>
      <c r="F593" t="s">
        <v>170</v>
      </c>
      <c r="G593" t="s">
        <v>251</v>
      </c>
      <c r="H593">
        <v>1</v>
      </c>
      <c r="I593" t="s">
        <v>38</v>
      </c>
      <c r="J593">
        <v>2</v>
      </c>
      <c r="K593" s="1">
        <v>43477</v>
      </c>
      <c r="L593">
        <v>19.92762557</v>
      </c>
      <c r="M593" t="s">
        <v>2089</v>
      </c>
      <c r="N593">
        <v>332342</v>
      </c>
      <c r="O593" t="s">
        <v>2090</v>
      </c>
      <c r="P593" t="s">
        <v>3298</v>
      </c>
      <c r="Q593" t="s">
        <v>3482</v>
      </c>
      <c r="R593">
        <v>3</v>
      </c>
      <c r="S593">
        <v>0</v>
      </c>
      <c r="T593">
        <v>0</v>
      </c>
      <c r="U593">
        <v>0</v>
      </c>
      <c r="V593">
        <v>2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110</v>
      </c>
      <c r="CD593">
        <v>15</v>
      </c>
      <c r="CE593">
        <v>158</v>
      </c>
      <c r="CF593">
        <v>20</v>
      </c>
      <c r="CG593">
        <v>9</v>
      </c>
      <c r="CH593">
        <v>0</v>
      </c>
      <c r="CI593">
        <v>19</v>
      </c>
      <c r="CJ593">
        <v>35</v>
      </c>
      <c r="CK593">
        <v>43</v>
      </c>
      <c r="CL593">
        <v>1</v>
      </c>
      <c r="CM593">
        <v>1</v>
      </c>
      <c r="CN593">
        <v>5</v>
      </c>
      <c r="CO593">
        <v>613.5</v>
      </c>
      <c r="CP593">
        <v>12270</v>
      </c>
    </row>
    <row r="594" spans="1:102" x14ac:dyDescent="0.35">
      <c r="A594" t="s">
        <v>2091</v>
      </c>
      <c r="B594" t="s">
        <v>58</v>
      </c>
      <c r="C594" t="s">
        <v>179</v>
      </c>
      <c r="D594" t="s">
        <v>86</v>
      </c>
      <c r="E594">
        <v>1</v>
      </c>
      <c r="F594" t="s">
        <v>86</v>
      </c>
      <c r="G594" t="s">
        <v>114</v>
      </c>
      <c r="H594">
        <v>2</v>
      </c>
      <c r="I594" t="s">
        <v>52</v>
      </c>
      <c r="J594">
        <v>0</v>
      </c>
      <c r="K594" s="1">
        <v>40055</v>
      </c>
      <c r="L594">
        <v>19.92762557</v>
      </c>
      <c r="M594" t="s">
        <v>2092</v>
      </c>
      <c r="N594">
        <v>98240</v>
      </c>
      <c r="O594" t="s">
        <v>2093</v>
      </c>
      <c r="P594" t="s">
        <v>3299</v>
      </c>
      <c r="Q594" t="s">
        <v>3482</v>
      </c>
      <c r="R594">
        <v>214</v>
      </c>
      <c r="S594">
        <v>15</v>
      </c>
      <c r="T594">
        <v>7</v>
      </c>
      <c r="U594">
        <v>2</v>
      </c>
      <c r="V594">
        <v>20</v>
      </c>
      <c r="W594">
        <v>21</v>
      </c>
      <c r="X594">
        <v>51</v>
      </c>
      <c r="Y594">
        <v>1</v>
      </c>
      <c r="Z594">
        <v>2</v>
      </c>
      <c r="AA594">
        <v>0</v>
      </c>
      <c r="AB594">
        <v>1175</v>
      </c>
      <c r="AC594">
        <v>17619</v>
      </c>
      <c r="CD594">
        <v>9</v>
      </c>
      <c r="CE594">
        <v>317</v>
      </c>
      <c r="CF594">
        <v>26</v>
      </c>
      <c r="CG594">
        <v>11</v>
      </c>
      <c r="CH594">
        <v>3</v>
      </c>
      <c r="CI594">
        <v>22</v>
      </c>
      <c r="CJ594">
        <v>28</v>
      </c>
      <c r="CK594">
        <v>67</v>
      </c>
      <c r="CL594">
        <v>1</v>
      </c>
      <c r="CM594">
        <v>2</v>
      </c>
      <c r="CN594">
        <v>0</v>
      </c>
      <c r="CO594">
        <v>1026.1923079999999</v>
      </c>
      <c r="CP594">
        <v>26681</v>
      </c>
      <c r="CS594" t="s">
        <v>183</v>
      </c>
      <c r="CT594" t="s">
        <v>2094</v>
      </c>
      <c r="CU594">
        <v>36</v>
      </c>
      <c r="CV594">
        <v>2</v>
      </c>
      <c r="CW594">
        <v>21.36894977</v>
      </c>
      <c r="CX594">
        <v>1.4413242020000001</v>
      </c>
    </row>
    <row r="595" spans="1:102" x14ac:dyDescent="0.35">
      <c r="A595" t="s">
        <v>2095</v>
      </c>
      <c r="B595" t="s">
        <v>40</v>
      </c>
      <c r="C595" t="s">
        <v>45</v>
      </c>
      <c r="D595" t="s">
        <v>46</v>
      </c>
      <c r="E595">
        <v>10</v>
      </c>
      <c r="F595" t="s">
        <v>123</v>
      </c>
      <c r="G595" t="s">
        <v>277</v>
      </c>
      <c r="H595">
        <v>1</v>
      </c>
      <c r="I595" t="s">
        <v>46</v>
      </c>
      <c r="J595">
        <v>1</v>
      </c>
      <c r="K595" s="1">
        <v>33866</v>
      </c>
      <c r="L595">
        <v>19.930365299999998</v>
      </c>
      <c r="M595" t="s">
        <v>2096</v>
      </c>
      <c r="N595">
        <v>222105</v>
      </c>
      <c r="O595" t="s">
        <v>2097</v>
      </c>
      <c r="P595" t="s">
        <v>3300</v>
      </c>
      <c r="Q595" t="s">
        <v>3482</v>
      </c>
      <c r="R595">
        <v>16</v>
      </c>
      <c r="S595">
        <v>0</v>
      </c>
      <c r="T595">
        <v>1</v>
      </c>
      <c r="U595">
        <v>0</v>
      </c>
      <c r="V595">
        <v>7</v>
      </c>
      <c r="W595">
        <v>4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902</v>
      </c>
      <c r="CD595">
        <v>2</v>
      </c>
      <c r="CE595">
        <v>17</v>
      </c>
      <c r="CF595">
        <v>0</v>
      </c>
      <c r="CG595">
        <v>1</v>
      </c>
      <c r="CH595">
        <v>0</v>
      </c>
      <c r="CI595">
        <v>8</v>
      </c>
      <c r="CJ595">
        <v>4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913</v>
      </c>
    </row>
    <row r="596" spans="1:102" x14ac:dyDescent="0.35">
      <c r="A596" t="s">
        <v>2098</v>
      </c>
      <c r="B596" t="s">
        <v>149</v>
      </c>
      <c r="C596" t="s">
        <v>938</v>
      </c>
      <c r="D596" t="s">
        <v>53</v>
      </c>
      <c r="E596">
        <v>6</v>
      </c>
      <c r="F596" t="s">
        <v>53</v>
      </c>
      <c r="G596" t="s">
        <v>75</v>
      </c>
      <c r="H596">
        <v>2</v>
      </c>
      <c r="I596" t="s">
        <v>198</v>
      </c>
      <c r="J596">
        <v>1</v>
      </c>
      <c r="K596" s="1">
        <v>44180</v>
      </c>
      <c r="L596">
        <v>19.9413242</v>
      </c>
      <c r="M596" t="s">
        <v>2099</v>
      </c>
      <c r="N596">
        <v>511815</v>
      </c>
      <c r="O596" t="s">
        <v>2100</v>
      </c>
      <c r="P596" t="s">
        <v>3301</v>
      </c>
      <c r="Q596" t="s">
        <v>3482</v>
      </c>
      <c r="R596">
        <v>6</v>
      </c>
      <c r="S596">
        <v>0</v>
      </c>
      <c r="T596">
        <v>1</v>
      </c>
      <c r="U596">
        <v>0</v>
      </c>
      <c r="V596">
        <v>4</v>
      </c>
      <c r="W596">
        <v>2</v>
      </c>
      <c r="X596">
        <v>1</v>
      </c>
      <c r="Y596">
        <v>0</v>
      </c>
      <c r="Z596">
        <v>0</v>
      </c>
      <c r="AA596">
        <v>0</v>
      </c>
      <c r="AB596">
        <v>0</v>
      </c>
      <c r="AC596">
        <v>185</v>
      </c>
      <c r="CD596">
        <v>12</v>
      </c>
      <c r="CE596">
        <v>47</v>
      </c>
      <c r="CF596">
        <v>1</v>
      </c>
      <c r="CG596">
        <v>2</v>
      </c>
      <c r="CH596">
        <v>2</v>
      </c>
      <c r="CI596">
        <v>15</v>
      </c>
      <c r="CJ596">
        <v>18</v>
      </c>
      <c r="CK596">
        <v>5</v>
      </c>
      <c r="CL596">
        <v>0</v>
      </c>
      <c r="CM596">
        <v>1</v>
      </c>
      <c r="CN596">
        <v>0</v>
      </c>
      <c r="CO596">
        <v>2692</v>
      </c>
      <c r="CP596">
        <v>2692</v>
      </c>
      <c r="CS596" t="s">
        <v>938</v>
      </c>
      <c r="CT596" t="s">
        <v>2101</v>
      </c>
      <c r="CU596">
        <v>1</v>
      </c>
      <c r="CV596">
        <v>0</v>
      </c>
      <c r="CW596">
        <v>19.849771690000001</v>
      </c>
      <c r="CX596">
        <v>-9.1552511000000003E-2</v>
      </c>
    </row>
    <row r="597" spans="1:102" x14ac:dyDescent="0.35">
      <c r="A597" t="s">
        <v>2102</v>
      </c>
      <c r="B597" t="s">
        <v>58</v>
      </c>
      <c r="C597" t="s">
        <v>45</v>
      </c>
      <c r="D597" t="s">
        <v>60</v>
      </c>
      <c r="E597">
        <v>5</v>
      </c>
      <c r="F597" t="s">
        <v>60</v>
      </c>
      <c r="G597" t="s">
        <v>277</v>
      </c>
      <c r="H597">
        <v>1</v>
      </c>
      <c r="I597" t="s">
        <v>96</v>
      </c>
      <c r="J597">
        <v>1</v>
      </c>
      <c r="K597" s="1">
        <v>39459</v>
      </c>
      <c r="L597">
        <v>19.944063929999999</v>
      </c>
      <c r="M597" t="s">
        <v>2103</v>
      </c>
      <c r="N597">
        <v>57490</v>
      </c>
      <c r="O597" t="s">
        <v>2104</v>
      </c>
      <c r="P597" t="s">
        <v>3302</v>
      </c>
      <c r="Q597" t="s">
        <v>3482</v>
      </c>
      <c r="R597">
        <v>7</v>
      </c>
      <c r="S597">
        <v>0</v>
      </c>
      <c r="T597">
        <v>0</v>
      </c>
      <c r="U597">
        <v>1</v>
      </c>
      <c r="V597">
        <v>0</v>
      </c>
      <c r="W597">
        <v>2</v>
      </c>
      <c r="X597">
        <v>1</v>
      </c>
      <c r="Y597">
        <v>0</v>
      </c>
      <c r="Z597">
        <v>0</v>
      </c>
      <c r="AA597">
        <v>0</v>
      </c>
      <c r="AB597">
        <v>0</v>
      </c>
      <c r="AC597">
        <v>567</v>
      </c>
      <c r="CD597">
        <v>10</v>
      </c>
      <c r="CE597">
        <v>453</v>
      </c>
      <c r="CF597">
        <v>17</v>
      </c>
      <c r="CG597">
        <v>24</v>
      </c>
      <c r="CH597">
        <v>2</v>
      </c>
      <c r="CI597">
        <v>29</v>
      </c>
      <c r="CJ597">
        <v>29</v>
      </c>
      <c r="CK597">
        <v>75</v>
      </c>
      <c r="CL597">
        <v>1</v>
      </c>
      <c r="CM597">
        <v>0</v>
      </c>
      <c r="CN597">
        <v>0</v>
      </c>
      <c r="CO597">
        <v>2256.117647</v>
      </c>
      <c r="CP597">
        <v>38354</v>
      </c>
    </row>
    <row r="598" spans="1:102" x14ac:dyDescent="0.35">
      <c r="A598" t="s">
        <v>2105</v>
      </c>
      <c r="B598" t="s">
        <v>102</v>
      </c>
      <c r="C598" t="s">
        <v>45</v>
      </c>
      <c r="D598" t="s">
        <v>198</v>
      </c>
      <c r="E598">
        <v>1</v>
      </c>
      <c r="F598" t="s">
        <v>87</v>
      </c>
      <c r="G598" t="s">
        <v>210</v>
      </c>
      <c r="H598">
        <v>4</v>
      </c>
      <c r="I598" t="s">
        <v>198</v>
      </c>
      <c r="J598">
        <v>1</v>
      </c>
      <c r="K598" s="1">
        <v>36498</v>
      </c>
      <c r="L598">
        <v>19.95228311</v>
      </c>
      <c r="M598" t="s">
        <v>2106</v>
      </c>
      <c r="N598">
        <v>3174</v>
      </c>
      <c r="O598" t="s">
        <v>2107</v>
      </c>
      <c r="P598" t="s">
        <v>3303</v>
      </c>
      <c r="Q598" t="s">
        <v>3482</v>
      </c>
      <c r="R598">
        <v>1</v>
      </c>
      <c r="S598">
        <v>0</v>
      </c>
      <c r="T598">
        <v>0</v>
      </c>
      <c r="U598">
        <v>0</v>
      </c>
      <c r="V598">
        <v>1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13</v>
      </c>
      <c r="CD598">
        <v>6</v>
      </c>
      <c r="CE598">
        <v>65</v>
      </c>
      <c r="CF598">
        <v>2</v>
      </c>
      <c r="CG598">
        <v>1</v>
      </c>
      <c r="CH598">
        <v>0</v>
      </c>
      <c r="CI598">
        <v>30</v>
      </c>
      <c r="CJ598">
        <v>14</v>
      </c>
      <c r="CK598">
        <v>3</v>
      </c>
      <c r="CL598">
        <v>0</v>
      </c>
      <c r="CM598">
        <v>0</v>
      </c>
      <c r="CN598">
        <v>0</v>
      </c>
      <c r="CO598">
        <v>1617.5</v>
      </c>
      <c r="CP598">
        <v>3235</v>
      </c>
    </row>
    <row r="599" spans="1:102" x14ac:dyDescent="0.35">
      <c r="A599" t="s">
        <v>2108</v>
      </c>
      <c r="B599" t="s">
        <v>154</v>
      </c>
      <c r="C599" t="s">
        <v>179</v>
      </c>
      <c r="D599" t="s">
        <v>226</v>
      </c>
      <c r="E599">
        <v>2</v>
      </c>
      <c r="F599" t="s">
        <v>226</v>
      </c>
      <c r="G599" t="s">
        <v>54</v>
      </c>
      <c r="H599">
        <v>1</v>
      </c>
      <c r="I599" t="s">
        <v>74</v>
      </c>
      <c r="J599">
        <v>0</v>
      </c>
      <c r="K599" s="1">
        <v>43589</v>
      </c>
      <c r="L599">
        <v>19.96050228</v>
      </c>
      <c r="M599" t="s">
        <v>2109</v>
      </c>
      <c r="N599">
        <v>357658</v>
      </c>
      <c r="O599" t="s">
        <v>2110</v>
      </c>
      <c r="P599" t="s">
        <v>3304</v>
      </c>
      <c r="Q599" t="str">
        <f>VLOOKUP($P599,goalkeepers!$P$2:$AJ$26,10,0)</f>
        <v>Premier League</v>
      </c>
      <c r="R599">
        <f>VLOOKUP($P599,goalkeepers!$P$2:$AJ$26,11,0)</f>
        <v>7</v>
      </c>
      <c r="S599">
        <f>VLOOKUP($P599,goalkeepers!$P$2:$AJ$26,12,0)</f>
        <v>0</v>
      </c>
      <c r="U599">
        <f>VLOOKUP($P599,goalkeepers!$P$2:$AJ$26,13,0)</f>
        <v>0</v>
      </c>
      <c r="V599">
        <f>VLOOKUP($P599,goalkeepers!$P$2:$AJ$26,14,0)</f>
        <v>0</v>
      </c>
      <c r="W599">
        <f>VLOOKUP($P599,goalkeepers!$P$2:$AJ$26,15,0)</f>
        <v>0</v>
      </c>
      <c r="X599">
        <f>VLOOKUP($P599,goalkeepers!$P$2:$AJ$26,16,0)</f>
        <v>0</v>
      </c>
      <c r="Y599">
        <f>VLOOKUP($P599,goalkeepers!$P$2:$AJ$26,17,0)</f>
        <v>0</v>
      </c>
      <c r="Z599">
        <f>VLOOKUP($P599,goalkeepers!$P$2:$AJ$26,18,0)</f>
        <v>0</v>
      </c>
      <c r="AC599">
        <f>VLOOKUP($P599,goalkeepers!$P$2:$AJ$26,21,0)</f>
        <v>630</v>
      </c>
      <c r="CD599">
        <v>6</v>
      </c>
      <c r="CE599">
        <v>67</v>
      </c>
      <c r="CF599">
        <v>0</v>
      </c>
      <c r="CG599" t="e">
        <v>#N/A</v>
      </c>
      <c r="CH599">
        <v>0</v>
      </c>
      <c r="CI599">
        <v>0</v>
      </c>
      <c r="CJ599">
        <v>0</v>
      </c>
      <c r="CK599">
        <v>3</v>
      </c>
      <c r="CL599">
        <v>0</v>
      </c>
      <c r="CM599">
        <v>0</v>
      </c>
      <c r="CN599" t="e">
        <v>#N/A</v>
      </c>
      <c r="CO599">
        <v>72.650602410000005</v>
      </c>
      <c r="CP599">
        <v>6030</v>
      </c>
      <c r="CQ599">
        <v>83</v>
      </c>
      <c r="CR599">
        <v>26</v>
      </c>
      <c r="CS599" t="s">
        <v>183</v>
      </c>
      <c r="CT599">
        <v>43718</v>
      </c>
      <c r="CU599">
        <v>3</v>
      </c>
      <c r="CV599">
        <v>0</v>
      </c>
      <c r="CW599">
        <v>20.313013699999999</v>
      </c>
      <c r="CX599">
        <v>0.35251141899999999</v>
      </c>
    </row>
    <row r="600" spans="1:102" x14ac:dyDescent="0.35">
      <c r="A600" t="s">
        <v>2111</v>
      </c>
      <c r="B600" t="s">
        <v>149</v>
      </c>
      <c r="C600" t="s">
        <v>45</v>
      </c>
      <c r="D600" t="s">
        <v>38</v>
      </c>
      <c r="E600">
        <v>7</v>
      </c>
      <c r="F600" t="s">
        <v>38</v>
      </c>
      <c r="G600" t="s">
        <v>215</v>
      </c>
      <c r="H600">
        <v>1</v>
      </c>
      <c r="I600" t="s">
        <v>46</v>
      </c>
      <c r="J600">
        <v>3</v>
      </c>
      <c r="K600" s="1">
        <v>35665</v>
      </c>
      <c r="L600">
        <v>19.96050228</v>
      </c>
      <c r="M600" t="s">
        <v>2112</v>
      </c>
      <c r="N600">
        <v>109497</v>
      </c>
      <c r="O600" t="s">
        <v>2113</v>
      </c>
      <c r="P600" t="s">
        <v>3305</v>
      </c>
      <c r="Q600" t="s">
        <v>3482</v>
      </c>
      <c r="R600">
        <v>7</v>
      </c>
      <c r="S600">
        <v>0</v>
      </c>
      <c r="T600">
        <v>0</v>
      </c>
      <c r="U600">
        <v>0</v>
      </c>
      <c r="V600">
        <v>3</v>
      </c>
      <c r="W600">
        <v>3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386</v>
      </c>
      <c r="CD600">
        <v>3</v>
      </c>
      <c r="CE600">
        <v>69</v>
      </c>
      <c r="CF600">
        <v>0</v>
      </c>
      <c r="CG600">
        <v>0</v>
      </c>
      <c r="CH600">
        <v>0</v>
      </c>
      <c r="CI600">
        <v>11</v>
      </c>
      <c r="CJ600">
        <v>10</v>
      </c>
      <c r="CK600">
        <v>11</v>
      </c>
      <c r="CL600">
        <v>1</v>
      </c>
      <c r="CM600">
        <v>0</v>
      </c>
      <c r="CN600">
        <v>0</v>
      </c>
      <c r="CO600">
        <v>0</v>
      </c>
      <c r="CP600">
        <v>5220</v>
      </c>
    </row>
    <row r="601" spans="1:102" x14ac:dyDescent="0.35">
      <c r="A601" t="s">
        <v>2114</v>
      </c>
      <c r="B601" t="s">
        <v>102</v>
      </c>
      <c r="C601" t="s">
        <v>45</v>
      </c>
      <c r="D601" t="s">
        <v>96</v>
      </c>
      <c r="E601">
        <v>3</v>
      </c>
      <c r="F601" t="s">
        <v>580</v>
      </c>
      <c r="G601" t="s">
        <v>61</v>
      </c>
      <c r="H601">
        <v>3</v>
      </c>
      <c r="I601" t="s">
        <v>96</v>
      </c>
      <c r="J601">
        <v>1</v>
      </c>
      <c r="K601" s="1">
        <v>42491</v>
      </c>
      <c r="L601">
        <v>19.976940639999999</v>
      </c>
      <c r="M601" t="s">
        <v>2115</v>
      </c>
      <c r="N601">
        <v>261357</v>
      </c>
      <c r="O601" t="s">
        <v>2116</v>
      </c>
      <c r="P601" t="s">
        <v>3306</v>
      </c>
      <c r="Q601" t="s">
        <v>3482</v>
      </c>
      <c r="R601">
        <v>3</v>
      </c>
      <c r="S601">
        <v>0</v>
      </c>
      <c r="T601">
        <v>0</v>
      </c>
      <c r="U601">
        <v>0</v>
      </c>
      <c r="V601">
        <v>2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112</v>
      </c>
      <c r="CD601">
        <v>12</v>
      </c>
      <c r="CE601">
        <v>303</v>
      </c>
      <c r="CF601">
        <v>51</v>
      </c>
      <c r="CG601">
        <v>26</v>
      </c>
      <c r="CH601">
        <v>0</v>
      </c>
      <c r="CI601">
        <v>39</v>
      </c>
      <c r="CJ601">
        <v>44</v>
      </c>
      <c r="CK601">
        <v>59</v>
      </c>
      <c r="CL601">
        <v>0</v>
      </c>
      <c r="CM601">
        <v>1</v>
      </c>
      <c r="CN601">
        <v>9</v>
      </c>
      <c r="CO601">
        <v>468.52941179999999</v>
      </c>
      <c r="CP601">
        <v>23895</v>
      </c>
    </row>
    <row r="602" spans="1:102" x14ac:dyDescent="0.35">
      <c r="A602" t="s">
        <v>2117</v>
      </c>
      <c r="B602" t="s">
        <v>72</v>
      </c>
      <c r="C602" t="s">
        <v>45</v>
      </c>
      <c r="D602" t="s">
        <v>486</v>
      </c>
      <c r="E602">
        <v>11</v>
      </c>
      <c r="F602" t="s">
        <v>486</v>
      </c>
      <c r="G602" t="s">
        <v>210</v>
      </c>
      <c r="H602">
        <v>4</v>
      </c>
      <c r="I602" t="s">
        <v>180</v>
      </c>
      <c r="J602">
        <v>1</v>
      </c>
      <c r="K602" s="1">
        <v>34678</v>
      </c>
      <c r="L602">
        <v>19.979680370000001</v>
      </c>
      <c r="M602" t="s">
        <v>2118</v>
      </c>
      <c r="N602">
        <v>168581</v>
      </c>
      <c r="O602" t="s">
        <v>2119</v>
      </c>
      <c r="P602" t="s">
        <v>3307</v>
      </c>
      <c r="Q602" t="s">
        <v>3482</v>
      </c>
      <c r="R602">
        <v>30</v>
      </c>
      <c r="S602">
        <v>3</v>
      </c>
      <c r="T602">
        <v>1</v>
      </c>
      <c r="U602">
        <v>0</v>
      </c>
      <c r="V602">
        <v>23</v>
      </c>
      <c r="W602">
        <v>5</v>
      </c>
      <c r="X602">
        <v>1</v>
      </c>
      <c r="Y602">
        <v>0</v>
      </c>
      <c r="Z602">
        <v>0</v>
      </c>
      <c r="AA602">
        <v>0</v>
      </c>
      <c r="AB602">
        <v>289</v>
      </c>
      <c r="AC602">
        <v>866</v>
      </c>
      <c r="CD602">
        <v>5</v>
      </c>
      <c r="CE602">
        <v>98</v>
      </c>
      <c r="CF602">
        <v>10</v>
      </c>
      <c r="CG602">
        <v>1</v>
      </c>
      <c r="CH602">
        <v>0</v>
      </c>
      <c r="CI602">
        <v>36</v>
      </c>
      <c r="CJ602">
        <v>41</v>
      </c>
      <c r="CK602">
        <v>5</v>
      </c>
      <c r="CL602">
        <v>0</v>
      </c>
      <c r="CM602">
        <v>0</v>
      </c>
      <c r="CN602">
        <v>0</v>
      </c>
      <c r="CO602">
        <v>546.5</v>
      </c>
      <c r="CP602">
        <v>5465</v>
      </c>
    </row>
    <row r="603" spans="1:102" x14ac:dyDescent="0.35">
      <c r="A603" t="s">
        <v>2120</v>
      </c>
      <c r="B603" t="s">
        <v>85</v>
      </c>
      <c r="C603" t="s">
        <v>45</v>
      </c>
      <c r="D603" t="s">
        <v>405</v>
      </c>
      <c r="E603">
        <v>1</v>
      </c>
      <c r="F603" t="s">
        <v>38</v>
      </c>
      <c r="G603" t="s">
        <v>114</v>
      </c>
      <c r="H603">
        <v>2</v>
      </c>
      <c r="I603" t="s">
        <v>405</v>
      </c>
      <c r="J603">
        <v>0</v>
      </c>
      <c r="K603" s="1">
        <v>37597</v>
      </c>
      <c r="L603">
        <v>19.987899540000001</v>
      </c>
      <c r="M603" t="s">
        <v>2121</v>
      </c>
      <c r="N603">
        <v>3928</v>
      </c>
      <c r="O603" t="s">
        <v>2122</v>
      </c>
      <c r="P603" t="s">
        <v>3308</v>
      </c>
      <c r="Q603" t="s">
        <v>3482</v>
      </c>
      <c r="R603">
        <v>69</v>
      </c>
      <c r="S603">
        <v>5</v>
      </c>
      <c r="T603">
        <v>6</v>
      </c>
      <c r="U603">
        <v>0</v>
      </c>
      <c r="V603">
        <v>17</v>
      </c>
      <c r="W603">
        <v>16</v>
      </c>
      <c r="X603">
        <v>19</v>
      </c>
      <c r="Y603">
        <v>1</v>
      </c>
      <c r="Z603">
        <v>0</v>
      </c>
      <c r="AA603">
        <v>1</v>
      </c>
      <c r="AB603">
        <v>944</v>
      </c>
      <c r="AC603">
        <v>4721</v>
      </c>
      <c r="CD603">
        <v>10</v>
      </c>
      <c r="CE603">
        <v>356</v>
      </c>
      <c r="CF603">
        <v>59</v>
      </c>
      <c r="CG603">
        <v>29</v>
      </c>
      <c r="CH603">
        <v>0</v>
      </c>
      <c r="CI603">
        <v>67</v>
      </c>
      <c r="CJ603">
        <v>84</v>
      </c>
      <c r="CK603">
        <v>77</v>
      </c>
      <c r="CL603">
        <v>4</v>
      </c>
      <c r="CM603">
        <v>2</v>
      </c>
      <c r="CN603">
        <v>12</v>
      </c>
      <c r="CO603">
        <v>443.47457630000002</v>
      </c>
      <c r="CP603">
        <v>26165</v>
      </c>
    </row>
    <row r="604" spans="1:102" x14ac:dyDescent="0.35">
      <c r="A604" t="s">
        <v>2123</v>
      </c>
      <c r="B604" t="s">
        <v>262</v>
      </c>
      <c r="C604" t="s">
        <v>45</v>
      </c>
      <c r="D604" t="s">
        <v>52</v>
      </c>
      <c r="E604">
        <v>4</v>
      </c>
      <c r="F604" t="s">
        <v>60</v>
      </c>
      <c r="G604" t="s">
        <v>75</v>
      </c>
      <c r="H604">
        <v>2</v>
      </c>
      <c r="I604" t="s">
        <v>52</v>
      </c>
      <c r="J604">
        <v>1</v>
      </c>
      <c r="K604" s="1">
        <v>37993</v>
      </c>
      <c r="L604">
        <v>19.987899540000001</v>
      </c>
      <c r="M604" t="s">
        <v>2124</v>
      </c>
      <c r="N604">
        <v>4766</v>
      </c>
      <c r="O604" t="s">
        <v>2125</v>
      </c>
      <c r="P604" t="s">
        <v>3309</v>
      </c>
      <c r="Q604" t="s">
        <v>3482</v>
      </c>
      <c r="R604">
        <v>8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3</v>
      </c>
      <c r="Y604">
        <v>0</v>
      </c>
      <c r="Z604">
        <v>0</v>
      </c>
      <c r="AA604">
        <v>0</v>
      </c>
      <c r="AB604">
        <v>0</v>
      </c>
      <c r="AC604">
        <v>720</v>
      </c>
      <c r="CD604">
        <v>6</v>
      </c>
      <c r="CE604">
        <v>58</v>
      </c>
      <c r="CF604">
        <v>0</v>
      </c>
      <c r="CG604">
        <v>0</v>
      </c>
      <c r="CH604">
        <v>0</v>
      </c>
      <c r="CI604">
        <v>4</v>
      </c>
      <c r="CJ604">
        <v>10</v>
      </c>
      <c r="CK604">
        <v>15</v>
      </c>
      <c r="CL604">
        <v>0</v>
      </c>
      <c r="CM604">
        <v>0</v>
      </c>
      <c r="CN604">
        <v>0</v>
      </c>
      <c r="CO604">
        <v>0</v>
      </c>
      <c r="CP604">
        <v>4712</v>
      </c>
    </row>
    <row r="605" spans="1:102" x14ac:dyDescent="0.35">
      <c r="A605" t="s">
        <v>2126</v>
      </c>
      <c r="B605" t="s">
        <v>262</v>
      </c>
      <c r="C605" t="s">
        <v>287</v>
      </c>
      <c r="D605" t="s">
        <v>80</v>
      </c>
      <c r="E605">
        <v>2</v>
      </c>
      <c r="F605" t="s">
        <v>174</v>
      </c>
      <c r="G605" t="s">
        <v>75</v>
      </c>
      <c r="H605">
        <v>2</v>
      </c>
      <c r="I605" t="s">
        <v>80</v>
      </c>
      <c r="J605">
        <v>1</v>
      </c>
      <c r="K605" s="1">
        <v>44136</v>
      </c>
      <c r="L605">
        <v>20</v>
      </c>
      <c r="M605" t="s">
        <v>2127</v>
      </c>
      <c r="N605">
        <v>591193</v>
      </c>
      <c r="O605" t="s">
        <v>2128</v>
      </c>
      <c r="P605" t="s">
        <v>3310</v>
      </c>
      <c r="Q605" t="s">
        <v>3482</v>
      </c>
      <c r="R605">
        <v>2</v>
      </c>
      <c r="S605">
        <v>0</v>
      </c>
      <c r="T605">
        <v>0</v>
      </c>
      <c r="U605">
        <v>0</v>
      </c>
      <c r="V605">
        <v>1</v>
      </c>
      <c r="W605">
        <v>1</v>
      </c>
      <c r="X605">
        <v>1</v>
      </c>
      <c r="Y605">
        <v>0</v>
      </c>
      <c r="Z605">
        <v>0</v>
      </c>
      <c r="AA605">
        <v>0</v>
      </c>
      <c r="AB605">
        <v>0</v>
      </c>
      <c r="AC605">
        <v>81</v>
      </c>
      <c r="CD605">
        <v>11</v>
      </c>
      <c r="CE605">
        <v>89</v>
      </c>
      <c r="CF605">
        <v>4</v>
      </c>
      <c r="CG605">
        <v>7</v>
      </c>
      <c r="CH605">
        <v>0</v>
      </c>
      <c r="CI605">
        <v>14</v>
      </c>
      <c r="CJ605">
        <v>17</v>
      </c>
      <c r="CK605">
        <v>22</v>
      </c>
      <c r="CL605">
        <v>1</v>
      </c>
      <c r="CM605">
        <v>1</v>
      </c>
      <c r="CN605">
        <v>0</v>
      </c>
      <c r="CO605">
        <v>1648.5</v>
      </c>
      <c r="CP605">
        <v>6594</v>
      </c>
    </row>
    <row r="606" spans="1:102" x14ac:dyDescent="0.35">
      <c r="A606" t="s">
        <v>2129</v>
      </c>
      <c r="B606" t="s">
        <v>102</v>
      </c>
      <c r="C606" t="s">
        <v>179</v>
      </c>
      <c r="D606" t="s">
        <v>38</v>
      </c>
      <c r="E606">
        <v>9</v>
      </c>
      <c r="F606" t="s">
        <v>38</v>
      </c>
      <c r="G606" t="s">
        <v>114</v>
      </c>
      <c r="H606">
        <v>2</v>
      </c>
      <c r="I606" t="s">
        <v>86</v>
      </c>
      <c r="J606">
        <v>0</v>
      </c>
      <c r="K606" s="1">
        <v>43883</v>
      </c>
      <c r="L606">
        <v>20.002739729999998</v>
      </c>
      <c r="M606" t="s">
        <v>2130</v>
      </c>
      <c r="N606">
        <v>444211</v>
      </c>
      <c r="O606" t="s">
        <v>2131</v>
      </c>
      <c r="P606" t="s">
        <v>3311</v>
      </c>
      <c r="Q606" t="s">
        <v>3482</v>
      </c>
      <c r="R606">
        <v>16</v>
      </c>
      <c r="S606">
        <v>0</v>
      </c>
      <c r="T606">
        <v>2</v>
      </c>
      <c r="U606">
        <v>0</v>
      </c>
      <c r="V606">
        <v>8</v>
      </c>
      <c r="W606">
        <v>8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696</v>
      </c>
      <c r="CD606">
        <v>10</v>
      </c>
      <c r="CE606">
        <v>132</v>
      </c>
      <c r="CF606">
        <v>15</v>
      </c>
      <c r="CG606">
        <v>15</v>
      </c>
      <c r="CH606">
        <v>0</v>
      </c>
      <c r="CI606">
        <v>22</v>
      </c>
      <c r="CJ606">
        <v>24</v>
      </c>
      <c r="CK606">
        <v>7</v>
      </c>
      <c r="CL606">
        <v>0</v>
      </c>
      <c r="CM606">
        <v>0</v>
      </c>
      <c r="CN606">
        <v>3</v>
      </c>
      <c r="CO606">
        <v>660.46666670000002</v>
      </c>
      <c r="CP606">
        <v>9907</v>
      </c>
    </row>
    <row r="607" spans="1:102" x14ac:dyDescent="0.35">
      <c r="A607" t="s">
        <v>2132</v>
      </c>
      <c r="B607" t="s">
        <v>58</v>
      </c>
      <c r="C607" t="s">
        <v>193</v>
      </c>
      <c r="D607" t="s">
        <v>86</v>
      </c>
      <c r="E607">
        <v>8</v>
      </c>
      <c r="F607" t="s">
        <v>86</v>
      </c>
      <c r="G607" t="s">
        <v>54</v>
      </c>
      <c r="H607">
        <v>1</v>
      </c>
      <c r="I607" t="s">
        <v>60</v>
      </c>
      <c r="J607">
        <v>0</v>
      </c>
      <c r="K607" s="1">
        <v>37618</v>
      </c>
      <c r="L607">
        <v>20.008219180000001</v>
      </c>
      <c r="M607" t="s">
        <v>2133</v>
      </c>
      <c r="N607">
        <v>4068</v>
      </c>
      <c r="O607" t="s">
        <v>2134</v>
      </c>
      <c r="P607" t="s">
        <v>3312</v>
      </c>
      <c r="Q607" t="s">
        <v>3482</v>
      </c>
      <c r="R607">
        <v>10</v>
      </c>
      <c r="S607">
        <v>0</v>
      </c>
      <c r="T607">
        <v>0</v>
      </c>
      <c r="U607">
        <v>0</v>
      </c>
      <c r="V607">
        <v>2</v>
      </c>
      <c r="W607">
        <v>3</v>
      </c>
      <c r="X607">
        <v>1</v>
      </c>
      <c r="Y607">
        <v>0</v>
      </c>
      <c r="Z607">
        <v>0</v>
      </c>
      <c r="AA607">
        <v>0</v>
      </c>
      <c r="AB607">
        <v>0</v>
      </c>
      <c r="AC607">
        <v>613</v>
      </c>
      <c r="CD607">
        <v>9</v>
      </c>
      <c r="CE607">
        <v>241</v>
      </c>
      <c r="CF607">
        <v>5</v>
      </c>
      <c r="CG607">
        <v>2</v>
      </c>
      <c r="CH607">
        <v>2</v>
      </c>
      <c r="CI607">
        <v>33</v>
      </c>
      <c r="CJ607">
        <v>24</v>
      </c>
      <c r="CK607">
        <v>23</v>
      </c>
      <c r="CL607">
        <v>0</v>
      </c>
      <c r="CM607">
        <v>2</v>
      </c>
      <c r="CN607">
        <v>0</v>
      </c>
      <c r="CO607">
        <v>3762.6</v>
      </c>
      <c r="CP607">
        <v>18813</v>
      </c>
      <c r="CS607" t="s">
        <v>193</v>
      </c>
      <c r="CT607" t="s">
        <v>2135</v>
      </c>
      <c r="CU607">
        <v>15</v>
      </c>
      <c r="CV607">
        <v>0</v>
      </c>
      <c r="CW607">
        <v>20.260958899999999</v>
      </c>
      <c r="CX607">
        <v>0.252739724</v>
      </c>
    </row>
    <row r="608" spans="1:102" x14ac:dyDescent="0.35">
      <c r="A608" t="s">
        <v>2136</v>
      </c>
      <c r="B608" t="s">
        <v>58</v>
      </c>
      <c r="C608" t="s">
        <v>45</v>
      </c>
      <c r="D608" t="s">
        <v>87</v>
      </c>
      <c r="E608">
        <v>1</v>
      </c>
      <c r="F608" t="s">
        <v>87</v>
      </c>
      <c r="G608" t="s">
        <v>39</v>
      </c>
      <c r="H608">
        <v>0</v>
      </c>
      <c r="I608" t="s">
        <v>38</v>
      </c>
      <c r="J608">
        <v>1</v>
      </c>
      <c r="K608" s="1">
        <v>37649</v>
      </c>
      <c r="L608">
        <v>20.010958899999999</v>
      </c>
      <c r="M608" t="s">
        <v>2137</v>
      </c>
      <c r="N608">
        <v>4131</v>
      </c>
      <c r="O608" t="s">
        <v>2138</v>
      </c>
      <c r="P608" t="s">
        <v>3313</v>
      </c>
      <c r="Q608" t="s">
        <v>3482</v>
      </c>
      <c r="R608">
        <v>1</v>
      </c>
      <c r="S608">
        <v>0</v>
      </c>
      <c r="T608">
        <v>0</v>
      </c>
      <c r="U608">
        <v>0</v>
      </c>
      <c r="V608">
        <v>1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26</v>
      </c>
      <c r="CD608">
        <v>11</v>
      </c>
      <c r="CE608">
        <v>426</v>
      </c>
      <c r="CF608">
        <v>12</v>
      </c>
      <c r="CG608">
        <v>3</v>
      </c>
      <c r="CH608">
        <v>1</v>
      </c>
      <c r="CI608">
        <v>26</v>
      </c>
      <c r="CJ608">
        <v>25</v>
      </c>
      <c r="CK608">
        <v>41</v>
      </c>
      <c r="CL608">
        <v>3</v>
      </c>
      <c r="CM608">
        <v>1</v>
      </c>
      <c r="CN608">
        <v>2</v>
      </c>
      <c r="CO608">
        <v>2979.833333</v>
      </c>
      <c r="CP608">
        <v>35758</v>
      </c>
    </row>
    <row r="609" spans="1:102" x14ac:dyDescent="0.35">
      <c r="A609" t="s">
        <v>2139</v>
      </c>
      <c r="B609" t="s">
        <v>58</v>
      </c>
      <c r="C609" t="s">
        <v>36</v>
      </c>
      <c r="D609" t="s">
        <v>46</v>
      </c>
      <c r="E609">
        <v>2</v>
      </c>
      <c r="F609" t="s">
        <v>108</v>
      </c>
      <c r="G609" t="s">
        <v>54</v>
      </c>
      <c r="H609">
        <v>1</v>
      </c>
      <c r="I609" t="s">
        <v>46</v>
      </c>
      <c r="J609">
        <v>0</v>
      </c>
      <c r="K609" s="1">
        <v>34095</v>
      </c>
      <c r="L609">
        <v>20.01369863</v>
      </c>
      <c r="M609" t="s">
        <v>2140</v>
      </c>
      <c r="N609">
        <v>106912</v>
      </c>
      <c r="O609" t="s">
        <v>2141</v>
      </c>
      <c r="P609" t="s">
        <v>3314</v>
      </c>
      <c r="Q609" t="s">
        <v>3482</v>
      </c>
      <c r="R609">
        <v>26</v>
      </c>
      <c r="S609">
        <v>1</v>
      </c>
      <c r="T609">
        <v>0</v>
      </c>
      <c r="U609">
        <v>2</v>
      </c>
      <c r="V609">
        <v>5</v>
      </c>
      <c r="W609">
        <v>2</v>
      </c>
      <c r="X609">
        <v>6</v>
      </c>
      <c r="Y609">
        <v>0</v>
      </c>
      <c r="Z609">
        <v>0</v>
      </c>
      <c r="AA609">
        <v>0</v>
      </c>
      <c r="AB609">
        <v>1947</v>
      </c>
      <c r="AC609">
        <v>1947</v>
      </c>
      <c r="CD609">
        <v>6</v>
      </c>
      <c r="CE609">
        <v>93</v>
      </c>
      <c r="CF609">
        <v>2</v>
      </c>
      <c r="CG609">
        <v>0</v>
      </c>
      <c r="CH609">
        <v>2</v>
      </c>
      <c r="CI609">
        <v>8</v>
      </c>
      <c r="CJ609">
        <v>8</v>
      </c>
      <c r="CK609">
        <v>15</v>
      </c>
      <c r="CL609">
        <v>1</v>
      </c>
      <c r="CM609">
        <v>0</v>
      </c>
      <c r="CN609">
        <v>0</v>
      </c>
      <c r="CO609">
        <v>3854</v>
      </c>
      <c r="CP609">
        <v>7708</v>
      </c>
    </row>
    <row r="610" spans="1:102" x14ac:dyDescent="0.35">
      <c r="A610" t="s">
        <v>2142</v>
      </c>
      <c r="B610" t="s">
        <v>72</v>
      </c>
      <c r="C610" t="s">
        <v>513</v>
      </c>
      <c r="D610" t="s">
        <v>648</v>
      </c>
      <c r="E610">
        <v>1</v>
      </c>
      <c r="F610" t="s">
        <v>81</v>
      </c>
      <c r="G610" t="s">
        <v>54</v>
      </c>
      <c r="H610">
        <v>1</v>
      </c>
      <c r="I610" t="s">
        <v>648</v>
      </c>
      <c r="J610">
        <v>0</v>
      </c>
      <c r="K610" s="1">
        <v>37723</v>
      </c>
      <c r="L610">
        <v>20.016438359999999</v>
      </c>
      <c r="M610" t="s">
        <v>2143</v>
      </c>
      <c r="N610">
        <v>4106</v>
      </c>
      <c r="O610" t="s">
        <v>2144</v>
      </c>
      <c r="P610" t="s">
        <v>3315</v>
      </c>
      <c r="Q610" t="s">
        <v>3482</v>
      </c>
      <c r="R610">
        <v>3</v>
      </c>
      <c r="S610">
        <v>0</v>
      </c>
      <c r="T610">
        <v>0</v>
      </c>
      <c r="U610">
        <v>0</v>
      </c>
      <c r="V610">
        <v>3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38</v>
      </c>
      <c r="CD610">
        <v>8</v>
      </c>
      <c r="CE610">
        <v>529</v>
      </c>
      <c r="CF610">
        <v>44</v>
      </c>
      <c r="CG610">
        <v>59</v>
      </c>
      <c r="CH610">
        <v>0</v>
      </c>
      <c r="CI610">
        <v>92</v>
      </c>
      <c r="CJ610">
        <v>188</v>
      </c>
      <c r="CK610">
        <v>67</v>
      </c>
      <c r="CL610">
        <v>3</v>
      </c>
      <c r="CM610">
        <v>1</v>
      </c>
      <c r="CN610">
        <v>9</v>
      </c>
      <c r="CO610">
        <v>858.06818180000005</v>
      </c>
      <c r="CP610">
        <v>37755</v>
      </c>
    </row>
    <row r="611" spans="1:102" x14ac:dyDescent="0.35">
      <c r="A611" t="s">
        <v>2145</v>
      </c>
      <c r="B611" t="s">
        <v>178</v>
      </c>
      <c r="C611" t="s">
        <v>506</v>
      </c>
      <c r="D611" t="s">
        <v>198</v>
      </c>
      <c r="E611">
        <v>3</v>
      </c>
      <c r="F611" t="s">
        <v>198</v>
      </c>
      <c r="G611" t="s">
        <v>42</v>
      </c>
      <c r="H611">
        <v>3</v>
      </c>
      <c r="I611" t="s">
        <v>170</v>
      </c>
      <c r="J611">
        <v>0</v>
      </c>
      <c r="K611" s="1">
        <v>42658</v>
      </c>
      <c r="L611">
        <v>20.01917808</v>
      </c>
      <c r="M611" t="s">
        <v>2146</v>
      </c>
      <c r="N611">
        <v>236490</v>
      </c>
      <c r="O611" t="s">
        <v>2147</v>
      </c>
      <c r="P611" t="s">
        <v>3316</v>
      </c>
      <c r="Q611" t="s">
        <v>3482</v>
      </c>
      <c r="R611">
        <v>34</v>
      </c>
      <c r="S611">
        <v>2</v>
      </c>
      <c r="T611">
        <v>1</v>
      </c>
      <c r="U611">
        <v>0</v>
      </c>
      <c r="V611">
        <v>3</v>
      </c>
      <c r="W611">
        <v>7</v>
      </c>
      <c r="X611">
        <v>3</v>
      </c>
      <c r="Y611">
        <v>0</v>
      </c>
      <c r="Z611">
        <v>0</v>
      </c>
      <c r="AA611">
        <v>0</v>
      </c>
      <c r="AB611">
        <v>1347</v>
      </c>
      <c r="AC611">
        <v>2693</v>
      </c>
      <c r="BQ611" t="s">
        <v>3484</v>
      </c>
      <c r="BR611">
        <v>92</v>
      </c>
      <c r="BS611">
        <v>1</v>
      </c>
      <c r="BT611">
        <v>5</v>
      </c>
      <c r="BU611">
        <v>0</v>
      </c>
      <c r="BV611">
        <v>27</v>
      </c>
      <c r="BW611">
        <v>28</v>
      </c>
      <c r="BX611">
        <v>19</v>
      </c>
      <c r="BY611">
        <v>0</v>
      </c>
      <c r="BZ611">
        <v>1</v>
      </c>
      <c r="CA611">
        <v>0</v>
      </c>
      <c r="CB611">
        <v>6159</v>
      </c>
      <c r="CC611">
        <v>6159</v>
      </c>
      <c r="CD611">
        <v>12</v>
      </c>
      <c r="CE611">
        <v>272</v>
      </c>
      <c r="CF611">
        <v>6</v>
      </c>
      <c r="CG611">
        <v>14</v>
      </c>
      <c r="CH611">
        <v>0</v>
      </c>
      <c r="CI611">
        <v>47</v>
      </c>
      <c r="CJ611">
        <v>51</v>
      </c>
      <c r="CK611">
        <v>43</v>
      </c>
      <c r="CL611">
        <v>0</v>
      </c>
      <c r="CM611">
        <v>1</v>
      </c>
      <c r="CN611">
        <v>0</v>
      </c>
      <c r="CO611">
        <v>3465.333333</v>
      </c>
      <c r="CP611">
        <v>20792</v>
      </c>
      <c r="CS611" t="s">
        <v>506</v>
      </c>
      <c r="CT611">
        <v>43015</v>
      </c>
      <c r="CU611">
        <v>29</v>
      </c>
      <c r="CV611">
        <v>0</v>
      </c>
      <c r="CW611">
        <v>20.996118719999998</v>
      </c>
      <c r="CX611">
        <v>0.976940641</v>
      </c>
    </row>
    <row r="612" spans="1:102" x14ac:dyDescent="0.35">
      <c r="A612" t="s">
        <v>2148</v>
      </c>
      <c r="B612" t="s">
        <v>262</v>
      </c>
      <c r="C612" t="s">
        <v>45</v>
      </c>
      <c r="D612" t="s">
        <v>109</v>
      </c>
      <c r="E612">
        <v>1</v>
      </c>
      <c r="F612" t="s">
        <v>96</v>
      </c>
      <c r="G612" t="s">
        <v>67</v>
      </c>
      <c r="H612">
        <v>2</v>
      </c>
      <c r="I612" t="s">
        <v>109</v>
      </c>
      <c r="J612">
        <v>3</v>
      </c>
      <c r="K612" s="1">
        <v>33873</v>
      </c>
      <c r="L612">
        <v>20.024657529999999</v>
      </c>
      <c r="M612" t="s">
        <v>2149</v>
      </c>
      <c r="N612">
        <v>884935</v>
      </c>
      <c r="O612" t="s">
        <v>2150</v>
      </c>
      <c r="P612" t="s">
        <v>3317</v>
      </c>
      <c r="Q612" t="s">
        <v>3482</v>
      </c>
      <c r="R612">
        <v>2</v>
      </c>
      <c r="S612">
        <v>0</v>
      </c>
      <c r="T612">
        <v>0</v>
      </c>
      <c r="U612">
        <v>0</v>
      </c>
      <c r="V612">
        <v>0</v>
      </c>
      <c r="W612">
        <v>1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135</v>
      </c>
      <c r="CD612">
        <v>3</v>
      </c>
      <c r="CE612">
        <v>10</v>
      </c>
      <c r="CF612">
        <v>0</v>
      </c>
      <c r="CG612">
        <v>0</v>
      </c>
      <c r="CH612">
        <v>1</v>
      </c>
      <c r="CI612">
        <v>0</v>
      </c>
      <c r="CJ612">
        <v>2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822</v>
      </c>
    </row>
    <row r="613" spans="1:102" x14ac:dyDescent="0.35">
      <c r="A613" t="s">
        <v>2151</v>
      </c>
      <c r="B613" t="s">
        <v>58</v>
      </c>
      <c r="C613" t="s">
        <v>36</v>
      </c>
      <c r="D613" t="s">
        <v>198</v>
      </c>
      <c r="E613">
        <v>1</v>
      </c>
      <c r="F613" t="s">
        <v>174</v>
      </c>
      <c r="G613" t="s">
        <v>277</v>
      </c>
      <c r="H613">
        <v>1</v>
      </c>
      <c r="I613" t="s">
        <v>198</v>
      </c>
      <c r="J613">
        <v>1</v>
      </c>
      <c r="K613" s="1">
        <v>38487</v>
      </c>
      <c r="L613">
        <v>20.038356159999999</v>
      </c>
      <c r="M613" t="s">
        <v>2152</v>
      </c>
      <c r="N613">
        <v>31719</v>
      </c>
      <c r="O613" t="s">
        <v>2153</v>
      </c>
      <c r="P613" t="s">
        <v>3318</v>
      </c>
      <c r="Q613" t="s">
        <v>3482</v>
      </c>
      <c r="R613">
        <v>1</v>
      </c>
      <c r="S613">
        <v>0</v>
      </c>
      <c r="T613">
        <v>0</v>
      </c>
      <c r="U613">
        <v>0</v>
      </c>
      <c r="V613">
        <v>1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CD613">
        <v>10</v>
      </c>
      <c r="CE613">
        <v>77</v>
      </c>
      <c r="CF613">
        <v>3</v>
      </c>
      <c r="CG613">
        <v>0</v>
      </c>
      <c r="CH613">
        <v>1</v>
      </c>
      <c r="CI613">
        <v>10</v>
      </c>
      <c r="CJ613">
        <v>14</v>
      </c>
      <c r="CK613">
        <v>22</v>
      </c>
      <c r="CL613">
        <v>0</v>
      </c>
      <c r="CM613">
        <v>0</v>
      </c>
      <c r="CN613">
        <v>0</v>
      </c>
      <c r="CO613">
        <v>1926.666667</v>
      </c>
      <c r="CP613">
        <v>5780</v>
      </c>
    </row>
    <row r="614" spans="1:102" x14ac:dyDescent="0.35">
      <c r="A614" t="s">
        <v>2154</v>
      </c>
      <c r="B614" t="s">
        <v>102</v>
      </c>
      <c r="C614" t="s">
        <v>349</v>
      </c>
      <c r="D614" t="s">
        <v>86</v>
      </c>
      <c r="E614">
        <v>4</v>
      </c>
      <c r="F614" t="s">
        <v>86</v>
      </c>
      <c r="G614" t="s">
        <v>2155</v>
      </c>
      <c r="H614">
        <v>0</v>
      </c>
      <c r="I614" t="s">
        <v>96</v>
      </c>
      <c r="J614">
        <v>6</v>
      </c>
      <c r="K614" s="1">
        <v>42414</v>
      </c>
      <c r="L614">
        <v>20.041095890000001</v>
      </c>
      <c r="M614" t="s">
        <v>2156</v>
      </c>
      <c r="N614">
        <v>251289</v>
      </c>
      <c r="O614" t="s">
        <v>2157</v>
      </c>
      <c r="P614" t="s">
        <v>3319</v>
      </c>
      <c r="Q614" t="s">
        <v>3482</v>
      </c>
      <c r="R614">
        <v>4</v>
      </c>
      <c r="S614">
        <v>0</v>
      </c>
      <c r="T614">
        <v>0</v>
      </c>
      <c r="U614">
        <v>0</v>
      </c>
      <c r="V614">
        <v>2</v>
      </c>
      <c r="W614">
        <v>2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152</v>
      </c>
      <c r="CD614">
        <v>9</v>
      </c>
      <c r="CE614">
        <v>128</v>
      </c>
      <c r="CF614">
        <v>13</v>
      </c>
      <c r="CG614">
        <v>3</v>
      </c>
      <c r="CH614">
        <v>0</v>
      </c>
      <c r="CI614">
        <v>33</v>
      </c>
      <c r="CJ614">
        <v>28</v>
      </c>
      <c r="CK614">
        <v>24</v>
      </c>
      <c r="CL614">
        <v>0</v>
      </c>
      <c r="CM614">
        <v>1</v>
      </c>
      <c r="CN614">
        <v>1</v>
      </c>
      <c r="CO614">
        <v>654.38461540000003</v>
      </c>
      <c r="CP614">
        <v>8507</v>
      </c>
    </row>
    <row r="615" spans="1:102" x14ac:dyDescent="0.35">
      <c r="A615" t="s">
        <v>2158</v>
      </c>
      <c r="B615" t="s">
        <v>168</v>
      </c>
      <c r="C615" t="s">
        <v>36</v>
      </c>
      <c r="D615" t="s">
        <v>80</v>
      </c>
      <c r="E615">
        <v>4</v>
      </c>
      <c r="F615" t="s">
        <v>80</v>
      </c>
      <c r="G615" t="s">
        <v>48</v>
      </c>
      <c r="H615">
        <v>0</v>
      </c>
      <c r="I615" t="s">
        <v>180</v>
      </c>
      <c r="J615">
        <v>3</v>
      </c>
      <c r="K615" s="1">
        <v>36799</v>
      </c>
      <c r="L615">
        <v>20.049315069999999</v>
      </c>
      <c r="M615" t="s">
        <v>2159</v>
      </c>
      <c r="N615">
        <v>3619</v>
      </c>
      <c r="O615" t="s">
        <v>2160</v>
      </c>
      <c r="P615" t="s">
        <v>3320</v>
      </c>
      <c r="Q615" t="s">
        <v>3482</v>
      </c>
      <c r="R615">
        <v>4</v>
      </c>
      <c r="S615">
        <v>0</v>
      </c>
      <c r="T615">
        <v>0</v>
      </c>
      <c r="U615">
        <v>0</v>
      </c>
      <c r="V615">
        <v>4</v>
      </c>
      <c r="W615">
        <v>0</v>
      </c>
      <c r="X615">
        <v>1</v>
      </c>
      <c r="Y615">
        <v>0</v>
      </c>
      <c r="Z615">
        <v>0</v>
      </c>
      <c r="AA615">
        <v>0</v>
      </c>
      <c r="AB615">
        <v>0</v>
      </c>
      <c r="AC615">
        <v>57</v>
      </c>
      <c r="CD615">
        <v>10</v>
      </c>
      <c r="CE615">
        <v>232</v>
      </c>
      <c r="CF615">
        <v>21</v>
      </c>
      <c r="CG615">
        <v>12</v>
      </c>
      <c r="CH615">
        <v>0</v>
      </c>
      <c r="CI615">
        <v>86</v>
      </c>
      <c r="CJ615">
        <v>78</v>
      </c>
      <c r="CK615">
        <v>24</v>
      </c>
      <c r="CL615">
        <v>1</v>
      </c>
      <c r="CM615">
        <v>0</v>
      </c>
      <c r="CN615">
        <v>0</v>
      </c>
      <c r="CO615">
        <v>622</v>
      </c>
      <c r="CP615">
        <v>13062</v>
      </c>
    </row>
    <row r="616" spans="1:102" x14ac:dyDescent="0.35">
      <c r="A616" t="s">
        <v>2161</v>
      </c>
      <c r="B616" t="s">
        <v>58</v>
      </c>
      <c r="C616" t="s">
        <v>36</v>
      </c>
      <c r="D616" t="s">
        <v>174</v>
      </c>
      <c r="E616">
        <v>9</v>
      </c>
      <c r="F616" t="s">
        <v>155</v>
      </c>
      <c r="G616" t="s">
        <v>39</v>
      </c>
      <c r="H616">
        <v>0</v>
      </c>
      <c r="I616" t="s">
        <v>174</v>
      </c>
      <c r="J616">
        <v>1</v>
      </c>
      <c r="K616" s="1">
        <v>36799</v>
      </c>
      <c r="L616">
        <v>20.049315069999999</v>
      </c>
      <c r="M616" t="s">
        <v>2162</v>
      </c>
      <c r="N616">
        <v>3462</v>
      </c>
      <c r="O616" t="s">
        <v>2163</v>
      </c>
      <c r="P616" t="s">
        <v>3321</v>
      </c>
      <c r="Q616" t="s">
        <v>3482</v>
      </c>
      <c r="R616">
        <v>87</v>
      </c>
      <c r="S616">
        <v>3</v>
      </c>
      <c r="T616">
        <v>2</v>
      </c>
      <c r="U616">
        <v>0</v>
      </c>
      <c r="V616">
        <v>12</v>
      </c>
      <c r="W616">
        <v>5</v>
      </c>
      <c r="X616">
        <v>14</v>
      </c>
      <c r="Y616">
        <v>0</v>
      </c>
      <c r="Z616">
        <v>2</v>
      </c>
      <c r="AA616">
        <v>0</v>
      </c>
      <c r="AB616">
        <v>2364</v>
      </c>
      <c r="AC616">
        <v>7092</v>
      </c>
      <c r="CD616">
        <v>15</v>
      </c>
      <c r="CE616">
        <v>421</v>
      </c>
      <c r="CF616">
        <v>15</v>
      </c>
      <c r="CG616">
        <v>14</v>
      </c>
      <c r="CH616">
        <v>1</v>
      </c>
      <c r="CI616">
        <v>23</v>
      </c>
      <c r="CJ616">
        <v>20</v>
      </c>
      <c r="CK616">
        <v>60</v>
      </c>
      <c r="CL616">
        <v>2</v>
      </c>
      <c r="CM616">
        <v>6</v>
      </c>
      <c r="CN616">
        <v>0</v>
      </c>
      <c r="CO616">
        <v>2374.5333329999999</v>
      </c>
      <c r="CP616">
        <v>35618</v>
      </c>
    </row>
    <row r="617" spans="1:102" x14ac:dyDescent="0.35">
      <c r="A617" t="s">
        <v>2164</v>
      </c>
      <c r="B617" t="s">
        <v>168</v>
      </c>
      <c r="C617" t="s">
        <v>345</v>
      </c>
      <c r="D617" t="s">
        <v>46</v>
      </c>
      <c r="E617">
        <v>15</v>
      </c>
      <c r="F617" t="s">
        <v>38</v>
      </c>
      <c r="G617" t="s">
        <v>215</v>
      </c>
      <c r="H617">
        <v>1</v>
      </c>
      <c r="I617" t="s">
        <v>46</v>
      </c>
      <c r="J617">
        <v>3</v>
      </c>
      <c r="K617" s="1">
        <v>35665</v>
      </c>
      <c r="L617">
        <v>20.05205479</v>
      </c>
      <c r="M617" t="s">
        <v>2165</v>
      </c>
      <c r="N617">
        <v>3422</v>
      </c>
      <c r="O617" t="s">
        <v>2166</v>
      </c>
      <c r="P617" t="s">
        <v>3322</v>
      </c>
      <c r="Q617" t="s">
        <v>3482</v>
      </c>
      <c r="R617">
        <v>296</v>
      </c>
      <c r="S617">
        <v>29</v>
      </c>
      <c r="T617">
        <v>26</v>
      </c>
      <c r="U617">
        <v>0</v>
      </c>
      <c r="V617">
        <v>77</v>
      </c>
      <c r="W617">
        <v>71</v>
      </c>
      <c r="X617">
        <v>64</v>
      </c>
      <c r="Y617">
        <v>4</v>
      </c>
      <c r="Z617">
        <v>2</v>
      </c>
      <c r="AA617">
        <v>0</v>
      </c>
      <c r="AB617">
        <v>668</v>
      </c>
      <c r="AC617">
        <v>19373</v>
      </c>
      <c r="CD617">
        <v>15</v>
      </c>
      <c r="CE617">
        <v>441</v>
      </c>
      <c r="CF617">
        <v>61</v>
      </c>
      <c r="CG617">
        <v>45</v>
      </c>
      <c r="CH617">
        <v>0</v>
      </c>
      <c r="CI617">
        <v>116</v>
      </c>
      <c r="CJ617">
        <v>115</v>
      </c>
      <c r="CK617">
        <v>95</v>
      </c>
      <c r="CL617">
        <v>4</v>
      </c>
      <c r="CM617">
        <v>3</v>
      </c>
      <c r="CN617">
        <v>1</v>
      </c>
      <c r="CO617">
        <v>476.60655739999999</v>
      </c>
      <c r="CP617">
        <v>29073</v>
      </c>
      <c r="CS617" t="s">
        <v>345</v>
      </c>
      <c r="CT617" t="s">
        <v>2167</v>
      </c>
      <c r="CU617">
        <v>28</v>
      </c>
      <c r="CV617">
        <v>1</v>
      </c>
      <c r="CW617">
        <v>23.72420091</v>
      </c>
      <c r="CX617">
        <v>3.6721461230000001</v>
      </c>
    </row>
    <row r="618" spans="1:102" x14ac:dyDescent="0.35">
      <c r="A618" t="s">
        <v>2168</v>
      </c>
      <c r="B618" t="s">
        <v>44</v>
      </c>
      <c r="C618" t="s">
        <v>45</v>
      </c>
      <c r="D618" t="s">
        <v>170</v>
      </c>
      <c r="E618">
        <v>1</v>
      </c>
      <c r="F618" t="s">
        <v>170</v>
      </c>
      <c r="G618" t="s">
        <v>119</v>
      </c>
      <c r="H618">
        <v>4</v>
      </c>
      <c r="I618" t="s">
        <v>174</v>
      </c>
      <c r="J618">
        <v>0</v>
      </c>
      <c r="K618" s="1">
        <v>44542</v>
      </c>
      <c r="L618">
        <v>20.054794520000002</v>
      </c>
      <c r="M618" t="s">
        <v>2169</v>
      </c>
      <c r="N618">
        <v>621193</v>
      </c>
      <c r="O618" t="s">
        <v>2170</v>
      </c>
      <c r="P618" t="s">
        <v>3323</v>
      </c>
      <c r="Q618" t="s">
        <v>3482</v>
      </c>
      <c r="R618">
        <v>1</v>
      </c>
      <c r="S618">
        <v>0</v>
      </c>
      <c r="T618">
        <v>0</v>
      </c>
      <c r="U618">
        <v>0</v>
      </c>
      <c r="V618">
        <v>1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2</v>
      </c>
      <c r="CD618">
        <v>8</v>
      </c>
      <c r="CE618">
        <v>71</v>
      </c>
      <c r="CF618">
        <v>17</v>
      </c>
      <c r="CG618">
        <v>4</v>
      </c>
      <c r="CH618">
        <v>0</v>
      </c>
      <c r="CI618">
        <v>23</v>
      </c>
      <c r="CJ618">
        <v>7</v>
      </c>
      <c r="CK618">
        <v>6</v>
      </c>
      <c r="CL618">
        <v>0</v>
      </c>
      <c r="CM618">
        <v>0</v>
      </c>
      <c r="CN618">
        <v>1</v>
      </c>
      <c r="CO618">
        <v>273.82352939999998</v>
      </c>
      <c r="CP618">
        <v>4655</v>
      </c>
    </row>
    <row r="619" spans="1:102" x14ac:dyDescent="0.35">
      <c r="A619" t="s">
        <v>2171</v>
      </c>
      <c r="B619" t="s">
        <v>246</v>
      </c>
      <c r="C619" t="s">
        <v>45</v>
      </c>
      <c r="D619" t="s">
        <v>170</v>
      </c>
      <c r="E619">
        <v>16</v>
      </c>
      <c r="F619" t="s">
        <v>170</v>
      </c>
      <c r="G619" t="s">
        <v>164</v>
      </c>
      <c r="H619">
        <v>1</v>
      </c>
      <c r="I619" t="s">
        <v>96</v>
      </c>
      <c r="J619">
        <v>4</v>
      </c>
      <c r="K619" s="1">
        <v>37184</v>
      </c>
      <c r="L619">
        <v>20.05753425</v>
      </c>
      <c r="M619" t="s">
        <v>2172</v>
      </c>
      <c r="N619">
        <v>4134</v>
      </c>
      <c r="O619" t="s">
        <v>2173</v>
      </c>
      <c r="P619" t="s">
        <v>3324</v>
      </c>
      <c r="Q619" t="s">
        <v>3482</v>
      </c>
      <c r="R619">
        <v>29</v>
      </c>
      <c r="S619">
        <v>1</v>
      </c>
      <c r="T619">
        <v>0</v>
      </c>
      <c r="U619">
        <v>0</v>
      </c>
      <c r="V619">
        <v>7</v>
      </c>
      <c r="W619">
        <v>7</v>
      </c>
      <c r="X619">
        <v>1</v>
      </c>
      <c r="Y619">
        <v>0</v>
      </c>
      <c r="Z619">
        <v>0</v>
      </c>
      <c r="AA619">
        <v>0</v>
      </c>
      <c r="AB619">
        <v>2038</v>
      </c>
      <c r="AC619">
        <v>2038</v>
      </c>
      <c r="CD619">
        <v>5</v>
      </c>
      <c r="CE619">
        <v>45</v>
      </c>
      <c r="CF619">
        <v>1</v>
      </c>
      <c r="CG619">
        <v>0</v>
      </c>
      <c r="CH619">
        <v>0</v>
      </c>
      <c r="CI619">
        <v>17</v>
      </c>
      <c r="CJ619">
        <v>12</v>
      </c>
      <c r="CK619">
        <v>2</v>
      </c>
      <c r="CL619">
        <v>0</v>
      </c>
      <c r="CM619">
        <v>0</v>
      </c>
      <c r="CN619">
        <v>0</v>
      </c>
      <c r="CO619">
        <v>2647</v>
      </c>
      <c r="CP619">
        <v>2647</v>
      </c>
    </row>
    <row r="620" spans="1:102" x14ac:dyDescent="0.35">
      <c r="A620" t="s">
        <v>2174</v>
      </c>
      <c r="B620" t="s">
        <v>178</v>
      </c>
      <c r="C620" t="s">
        <v>45</v>
      </c>
      <c r="D620" t="s">
        <v>37</v>
      </c>
      <c r="E620">
        <v>3</v>
      </c>
      <c r="F620" t="s">
        <v>37</v>
      </c>
      <c r="G620" t="s">
        <v>199</v>
      </c>
      <c r="H620">
        <v>5</v>
      </c>
      <c r="I620" t="s">
        <v>232</v>
      </c>
      <c r="J620">
        <v>0</v>
      </c>
      <c r="K620" s="1">
        <v>40853</v>
      </c>
      <c r="L620">
        <v>20.06575342</v>
      </c>
      <c r="M620" t="s">
        <v>2175</v>
      </c>
      <c r="N620">
        <v>125117</v>
      </c>
      <c r="O620" t="s">
        <v>2176</v>
      </c>
      <c r="P620" t="s">
        <v>3325</v>
      </c>
      <c r="Q620" t="s">
        <v>3482</v>
      </c>
      <c r="R620">
        <v>3</v>
      </c>
      <c r="S620">
        <v>0</v>
      </c>
      <c r="T620">
        <v>0</v>
      </c>
      <c r="U620">
        <v>0</v>
      </c>
      <c r="V620">
        <v>1</v>
      </c>
      <c r="W620">
        <v>1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201</v>
      </c>
      <c r="CD620">
        <v>12</v>
      </c>
      <c r="CE620">
        <v>243</v>
      </c>
      <c r="CF620">
        <v>9</v>
      </c>
      <c r="CG620">
        <v>21</v>
      </c>
      <c r="CH620">
        <v>0</v>
      </c>
      <c r="CI620">
        <v>22</v>
      </c>
      <c r="CJ620">
        <v>50</v>
      </c>
      <c r="CK620">
        <v>19</v>
      </c>
      <c r="CL620">
        <v>0</v>
      </c>
      <c r="CM620">
        <v>1</v>
      </c>
      <c r="CN620">
        <v>0</v>
      </c>
      <c r="CO620">
        <v>2075.1111110000002</v>
      </c>
      <c r="CP620">
        <v>18676</v>
      </c>
    </row>
    <row r="621" spans="1:102" x14ac:dyDescent="0.35">
      <c r="A621" t="s">
        <v>2177</v>
      </c>
      <c r="B621" t="s">
        <v>149</v>
      </c>
      <c r="C621" t="s">
        <v>179</v>
      </c>
      <c r="D621" t="s">
        <v>53</v>
      </c>
      <c r="E621">
        <v>2</v>
      </c>
      <c r="F621" t="s">
        <v>198</v>
      </c>
      <c r="G621" t="s">
        <v>42</v>
      </c>
      <c r="H621">
        <v>3</v>
      </c>
      <c r="I621" t="s">
        <v>53</v>
      </c>
      <c r="J621">
        <v>0</v>
      </c>
      <c r="K621" s="1">
        <v>44842</v>
      </c>
      <c r="L621">
        <v>20.06575342</v>
      </c>
      <c r="M621" t="s">
        <v>2178</v>
      </c>
      <c r="N621">
        <v>503975</v>
      </c>
      <c r="O621" t="s">
        <v>2179</v>
      </c>
      <c r="P621" t="s">
        <v>3326</v>
      </c>
      <c r="Q621" t="s">
        <v>3482</v>
      </c>
      <c r="R621">
        <v>3</v>
      </c>
      <c r="S621">
        <v>0</v>
      </c>
      <c r="T621">
        <v>0</v>
      </c>
      <c r="U621">
        <v>0</v>
      </c>
      <c r="V621">
        <v>3</v>
      </c>
      <c r="W621">
        <v>0</v>
      </c>
      <c r="X621">
        <v>1</v>
      </c>
      <c r="Y621">
        <v>0</v>
      </c>
      <c r="Z621">
        <v>0</v>
      </c>
      <c r="AA621">
        <v>0</v>
      </c>
      <c r="AB621">
        <v>0</v>
      </c>
      <c r="AC621">
        <v>76</v>
      </c>
      <c r="CD621">
        <v>6</v>
      </c>
      <c r="CE621">
        <v>52</v>
      </c>
      <c r="CF621">
        <v>6</v>
      </c>
      <c r="CG621">
        <v>5</v>
      </c>
      <c r="CH621">
        <v>0</v>
      </c>
      <c r="CI621">
        <v>14</v>
      </c>
      <c r="CJ621">
        <v>8</v>
      </c>
      <c r="CK621">
        <v>6</v>
      </c>
      <c r="CL621">
        <v>0</v>
      </c>
      <c r="CM621">
        <v>0</v>
      </c>
      <c r="CN621">
        <v>0</v>
      </c>
      <c r="CO621">
        <v>608</v>
      </c>
      <c r="CP621">
        <v>3648</v>
      </c>
    </row>
    <row r="622" spans="1:102" x14ac:dyDescent="0.35">
      <c r="A622" t="s">
        <v>2180</v>
      </c>
      <c r="B622" t="s">
        <v>58</v>
      </c>
      <c r="C622" t="s">
        <v>2181</v>
      </c>
      <c r="D622" t="s">
        <v>115</v>
      </c>
      <c r="E622">
        <v>2</v>
      </c>
      <c r="F622" t="s">
        <v>361</v>
      </c>
      <c r="G622" t="s">
        <v>98</v>
      </c>
      <c r="H622">
        <v>0</v>
      </c>
      <c r="I622" t="s">
        <v>115</v>
      </c>
      <c r="J622">
        <v>0</v>
      </c>
      <c r="K622" s="1">
        <v>35784</v>
      </c>
      <c r="L622">
        <v>20.068493149999998</v>
      </c>
      <c r="M622" t="s">
        <v>2182</v>
      </c>
      <c r="N622">
        <v>67357</v>
      </c>
      <c r="O622" t="s">
        <v>2183</v>
      </c>
      <c r="P622" t="s">
        <v>3327</v>
      </c>
      <c r="Q622" t="s">
        <v>3482</v>
      </c>
      <c r="R622">
        <v>2</v>
      </c>
      <c r="S622">
        <v>0</v>
      </c>
      <c r="T622">
        <v>0</v>
      </c>
      <c r="U622">
        <v>0</v>
      </c>
      <c r="V622">
        <v>1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120</v>
      </c>
      <c r="CD622">
        <v>10</v>
      </c>
      <c r="CE622">
        <v>303</v>
      </c>
      <c r="CF622">
        <v>13</v>
      </c>
      <c r="CG622">
        <v>1</v>
      </c>
      <c r="CH622">
        <v>2</v>
      </c>
      <c r="CI622">
        <v>32</v>
      </c>
      <c r="CJ622">
        <v>32</v>
      </c>
      <c r="CK622">
        <v>66</v>
      </c>
      <c r="CL622">
        <v>4</v>
      </c>
      <c r="CM622">
        <v>1</v>
      </c>
      <c r="CN622">
        <v>2</v>
      </c>
      <c r="CO622">
        <v>1846.9230769999999</v>
      </c>
      <c r="CP622">
        <v>24010</v>
      </c>
    </row>
    <row r="623" spans="1:102" x14ac:dyDescent="0.35">
      <c r="A623" t="s">
        <v>2184</v>
      </c>
      <c r="B623" t="s">
        <v>262</v>
      </c>
      <c r="C623" t="s">
        <v>45</v>
      </c>
      <c r="D623" t="s">
        <v>206</v>
      </c>
      <c r="E623">
        <v>11</v>
      </c>
      <c r="F623" t="s">
        <v>206</v>
      </c>
      <c r="G623" t="s">
        <v>277</v>
      </c>
      <c r="H623">
        <v>1</v>
      </c>
      <c r="I623" t="s">
        <v>163</v>
      </c>
      <c r="J623">
        <v>1</v>
      </c>
      <c r="K623" s="1">
        <v>35022</v>
      </c>
      <c r="L623">
        <v>20.073972600000001</v>
      </c>
      <c r="M623" t="s">
        <v>2185</v>
      </c>
      <c r="N623">
        <v>223558</v>
      </c>
      <c r="O623" t="s">
        <v>2186</v>
      </c>
      <c r="P623" t="s">
        <v>3328</v>
      </c>
      <c r="Q623" t="s">
        <v>3482</v>
      </c>
      <c r="R623">
        <v>11</v>
      </c>
      <c r="S623">
        <v>0</v>
      </c>
      <c r="T623">
        <v>0</v>
      </c>
      <c r="U623">
        <v>0</v>
      </c>
      <c r="V623">
        <v>1</v>
      </c>
      <c r="W623">
        <v>3</v>
      </c>
      <c r="X623">
        <v>1</v>
      </c>
      <c r="Y623">
        <v>0</v>
      </c>
      <c r="Z623">
        <v>0</v>
      </c>
      <c r="AA623">
        <v>0</v>
      </c>
      <c r="AB623">
        <v>0</v>
      </c>
      <c r="AC623">
        <v>942</v>
      </c>
      <c r="CD623">
        <v>6</v>
      </c>
      <c r="CE623">
        <v>78</v>
      </c>
      <c r="CF623">
        <v>0</v>
      </c>
      <c r="CG623">
        <v>0</v>
      </c>
      <c r="CH623">
        <v>0</v>
      </c>
      <c r="CI623">
        <v>4</v>
      </c>
      <c r="CJ623">
        <v>13</v>
      </c>
      <c r="CK623">
        <v>16</v>
      </c>
      <c r="CL623">
        <v>0</v>
      </c>
      <c r="CM623">
        <v>2</v>
      </c>
      <c r="CN623">
        <v>0</v>
      </c>
      <c r="CO623">
        <v>0</v>
      </c>
      <c r="CP623">
        <v>6432</v>
      </c>
    </row>
    <row r="624" spans="1:102" x14ac:dyDescent="0.35">
      <c r="A624" t="s">
        <v>2187</v>
      </c>
      <c r="B624" t="s">
        <v>262</v>
      </c>
      <c r="C624" t="s">
        <v>241</v>
      </c>
      <c r="D624" t="s">
        <v>53</v>
      </c>
      <c r="E624">
        <v>1</v>
      </c>
      <c r="F624" t="s">
        <v>53</v>
      </c>
      <c r="G624" t="s">
        <v>54</v>
      </c>
      <c r="H624">
        <v>1</v>
      </c>
      <c r="I624" t="s">
        <v>486</v>
      </c>
      <c r="J624">
        <v>0</v>
      </c>
      <c r="K624" s="1">
        <v>44849</v>
      </c>
      <c r="L624">
        <v>20.073972600000001</v>
      </c>
      <c r="M624" t="s">
        <v>2188</v>
      </c>
      <c r="N624">
        <v>698678</v>
      </c>
      <c r="O624" t="s">
        <v>2189</v>
      </c>
      <c r="P624" t="s">
        <v>3329</v>
      </c>
      <c r="Q624" t="s">
        <v>3482</v>
      </c>
      <c r="R624">
        <v>2</v>
      </c>
      <c r="S624">
        <v>0</v>
      </c>
      <c r="T624">
        <v>1</v>
      </c>
      <c r="U624">
        <v>0</v>
      </c>
      <c r="V624">
        <v>1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90</v>
      </c>
      <c r="CD624">
        <v>7</v>
      </c>
      <c r="CE624">
        <v>66</v>
      </c>
      <c r="CF624">
        <v>5</v>
      </c>
      <c r="CG624">
        <v>15</v>
      </c>
      <c r="CH624">
        <v>0</v>
      </c>
      <c r="CI624">
        <v>5</v>
      </c>
      <c r="CJ624">
        <v>10</v>
      </c>
      <c r="CK624">
        <v>4</v>
      </c>
      <c r="CL624">
        <v>0</v>
      </c>
      <c r="CM624">
        <v>0</v>
      </c>
      <c r="CN624">
        <v>0</v>
      </c>
      <c r="CO624">
        <v>1081.8</v>
      </c>
      <c r="CP624">
        <v>5409</v>
      </c>
    </row>
    <row r="625" spans="1:102" x14ac:dyDescent="0.35">
      <c r="A625" t="s">
        <v>2190</v>
      </c>
      <c r="B625" t="s">
        <v>40</v>
      </c>
      <c r="C625" t="s">
        <v>45</v>
      </c>
      <c r="D625" t="s">
        <v>74</v>
      </c>
      <c r="E625">
        <v>3</v>
      </c>
      <c r="F625" t="s">
        <v>361</v>
      </c>
      <c r="G625" t="s">
        <v>39</v>
      </c>
      <c r="H625">
        <v>0</v>
      </c>
      <c r="I625" t="s">
        <v>74</v>
      </c>
      <c r="J625">
        <v>1</v>
      </c>
      <c r="K625" s="1">
        <v>36449</v>
      </c>
      <c r="L625">
        <v>20.076712329999999</v>
      </c>
      <c r="M625" t="s">
        <v>2191</v>
      </c>
      <c r="N625">
        <v>202858</v>
      </c>
      <c r="O625" t="s">
        <v>2192</v>
      </c>
      <c r="P625" t="s">
        <v>3330</v>
      </c>
      <c r="Q625" t="s">
        <v>3482</v>
      </c>
      <c r="R625">
        <v>8</v>
      </c>
      <c r="S625">
        <v>0</v>
      </c>
      <c r="T625">
        <v>0</v>
      </c>
      <c r="U625">
        <v>0</v>
      </c>
      <c r="V625">
        <v>7</v>
      </c>
      <c r="W625">
        <v>1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123</v>
      </c>
      <c r="CD625">
        <v>6</v>
      </c>
      <c r="CE625">
        <v>40</v>
      </c>
      <c r="CF625">
        <v>4</v>
      </c>
      <c r="CG625">
        <v>0</v>
      </c>
      <c r="CH625">
        <v>0</v>
      </c>
      <c r="CI625">
        <v>27</v>
      </c>
      <c r="CJ625">
        <v>11</v>
      </c>
      <c r="CK625">
        <v>5</v>
      </c>
      <c r="CL625">
        <v>1</v>
      </c>
      <c r="CM625">
        <v>0</v>
      </c>
      <c r="CN625">
        <v>0</v>
      </c>
      <c r="CO625">
        <v>319</v>
      </c>
      <c r="CP625">
        <v>1276</v>
      </c>
    </row>
    <row r="626" spans="1:102" x14ac:dyDescent="0.35">
      <c r="A626" t="s">
        <v>2193</v>
      </c>
      <c r="B626" t="s">
        <v>102</v>
      </c>
      <c r="C626" t="s">
        <v>45</v>
      </c>
      <c r="D626" t="s">
        <v>115</v>
      </c>
      <c r="E626">
        <v>1</v>
      </c>
      <c r="F626" t="s">
        <v>580</v>
      </c>
      <c r="G626" t="s">
        <v>277</v>
      </c>
      <c r="H626">
        <v>1</v>
      </c>
      <c r="I626" t="s">
        <v>115</v>
      </c>
      <c r="J626">
        <v>1</v>
      </c>
      <c r="K626" s="1">
        <v>42406</v>
      </c>
      <c r="L626">
        <v>20.07945205</v>
      </c>
      <c r="M626" t="s">
        <v>2194</v>
      </c>
      <c r="N626">
        <v>244125</v>
      </c>
      <c r="O626" t="s">
        <v>2195</v>
      </c>
      <c r="P626" t="s">
        <v>3331</v>
      </c>
      <c r="Q626" t="s">
        <v>3482</v>
      </c>
      <c r="R626">
        <v>1</v>
      </c>
      <c r="S626">
        <v>0</v>
      </c>
      <c r="T626">
        <v>0</v>
      </c>
      <c r="U626">
        <v>0</v>
      </c>
      <c r="V626">
        <v>1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18</v>
      </c>
      <c r="CD626">
        <v>10</v>
      </c>
      <c r="CE626">
        <v>261</v>
      </c>
      <c r="CF626">
        <v>11</v>
      </c>
      <c r="CG626">
        <v>35</v>
      </c>
      <c r="CH626">
        <v>0</v>
      </c>
      <c r="CI626">
        <v>70</v>
      </c>
      <c r="CJ626">
        <v>99</v>
      </c>
      <c r="CK626">
        <v>27</v>
      </c>
      <c r="CL626">
        <v>0</v>
      </c>
      <c r="CM626">
        <v>0</v>
      </c>
      <c r="CN626">
        <v>1</v>
      </c>
      <c r="CO626">
        <v>1537.727273</v>
      </c>
      <c r="CP626">
        <v>16915</v>
      </c>
    </row>
    <row r="627" spans="1:102" x14ac:dyDescent="0.35">
      <c r="A627" t="s">
        <v>2196</v>
      </c>
      <c r="B627" t="s">
        <v>58</v>
      </c>
      <c r="C627" t="s">
        <v>45</v>
      </c>
      <c r="D627" t="s">
        <v>180</v>
      </c>
      <c r="E627">
        <v>2</v>
      </c>
      <c r="F627" t="s">
        <v>38</v>
      </c>
      <c r="G627" t="s">
        <v>61</v>
      </c>
      <c r="H627">
        <v>3</v>
      </c>
      <c r="I627" t="s">
        <v>180</v>
      </c>
      <c r="J627">
        <v>1</v>
      </c>
      <c r="K627" s="1">
        <v>34608</v>
      </c>
      <c r="L627">
        <v>20.07945205</v>
      </c>
      <c r="M627" t="s">
        <v>2197</v>
      </c>
      <c r="N627">
        <v>224353</v>
      </c>
      <c r="O627" t="s">
        <v>2198</v>
      </c>
      <c r="P627" t="s">
        <v>3332</v>
      </c>
      <c r="Q627" t="s">
        <v>3482</v>
      </c>
      <c r="R627">
        <v>2</v>
      </c>
      <c r="S627">
        <v>0</v>
      </c>
      <c r="T627">
        <v>0</v>
      </c>
      <c r="U627">
        <v>0</v>
      </c>
      <c r="V627">
        <v>2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34</v>
      </c>
      <c r="CD627">
        <v>1</v>
      </c>
      <c r="CE627">
        <v>2</v>
      </c>
      <c r="CF627">
        <v>0</v>
      </c>
      <c r="CG627">
        <v>0</v>
      </c>
      <c r="CH627">
        <v>0</v>
      </c>
      <c r="CI627">
        <v>2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34</v>
      </c>
    </row>
    <row r="628" spans="1:102" x14ac:dyDescent="0.35">
      <c r="A628" t="s">
        <v>2199</v>
      </c>
      <c r="B628" t="s">
        <v>149</v>
      </c>
      <c r="C628" t="s">
        <v>287</v>
      </c>
      <c r="D628" t="s">
        <v>96</v>
      </c>
      <c r="E628">
        <v>2</v>
      </c>
      <c r="F628" t="s">
        <v>46</v>
      </c>
      <c r="G628" t="s">
        <v>277</v>
      </c>
      <c r="H628">
        <v>1</v>
      </c>
      <c r="I628" t="s">
        <v>96</v>
      </c>
      <c r="J628">
        <v>1</v>
      </c>
      <c r="K628" s="1">
        <v>39543</v>
      </c>
      <c r="L628">
        <v>20.083333329999999</v>
      </c>
      <c r="M628" t="s">
        <v>2200</v>
      </c>
      <c r="N628">
        <v>58364</v>
      </c>
      <c r="O628" t="s">
        <v>2201</v>
      </c>
      <c r="P628" t="s">
        <v>3333</v>
      </c>
      <c r="Q628" t="s">
        <v>3482</v>
      </c>
      <c r="R628">
        <v>3</v>
      </c>
      <c r="S628">
        <v>0</v>
      </c>
      <c r="T628">
        <v>0</v>
      </c>
      <c r="U628">
        <v>0</v>
      </c>
      <c r="V628">
        <v>0</v>
      </c>
      <c r="W628">
        <v>1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225</v>
      </c>
      <c r="CD628">
        <v>18</v>
      </c>
      <c r="CE628">
        <v>141</v>
      </c>
      <c r="CF628">
        <v>4</v>
      </c>
      <c r="CG628">
        <v>4</v>
      </c>
      <c r="CH628">
        <v>1</v>
      </c>
      <c r="CI628">
        <v>25</v>
      </c>
      <c r="CJ628">
        <v>26</v>
      </c>
      <c r="CK628">
        <v>29</v>
      </c>
      <c r="CL628">
        <v>1</v>
      </c>
      <c r="CM628">
        <v>2</v>
      </c>
      <c r="CN628">
        <v>0</v>
      </c>
      <c r="CO628">
        <v>2542.5</v>
      </c>
      <c r="CP628">
        <v>10170</v>
      </c>
    </row>
    <row r="629" spans="1:102" x14ac:dyDescent="0.35">
      <c r="A629" t="s">
        <v>2202</v>
      </c>
      <c r="B629" t="s">
        <v>178</v>
      </c>
      <c r="C629" t="s">
        <v>36</v>
      </c>
      <c r="D629" t="s">
        <v>41</v>
      </c>
      <c r="E629">
        <v>1</v>
      </c>
      <c r="F629" t="s">
        <v>46</v>
      </c>
      <c r="G629" t="s">
        <v>114</v>
      </c>
      <c r="H629">
        <v>2</v>
      </c>
      <c r="I629" t="s">
        <v>41</v>
      </c>
      <c r="J629">
        <v>0</v>
      </c>
      <c r="K629" s="1">
        <v>44545</v>
      </c>
      <c r="L629">
        <v>20.08607306</v>
      </c>
      <c r="M629" t="s">
        <v>2203</v>
      </c>
      <c r="N629">
        <v>559130</v>
      </c>
      <c r="O629" t="s">
        <v>2204</v>
      </c>
      <c r="P629" t="s">
        <v>3334</v>
      </c>
      <c r="Q629" t="s">
        <v>3482</v>
      </c>
      <c r="R629">
        <v>1</v>
      </c>
      <c r="S629">
        <v>0</v>
      </c>
      <c r="T629">
        <v>0</v>
      </c>
      <c r="U629">
        <v>0</v>
      </c>
      <c r="V629">
        <v>1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6</v>
      </c>
      <c r="CD629">
        <v>8</v>
      </c>
      <c r="CE629">
        <v>67</v>
      </c>
      <c r="CF629">
        <v>5</v>
      </c>
      <c r="CG629">
        <v>10</v>
      </c>
      <c r="CH629">
        <v>2</v>
      </c>
      <c r="CI629">
        <v>8</v>
      </c>
      <c r="CJ629">
        <v>17</v>
      </c>
      <c r="CK629">
        <v>23</v>
      </c>
      <c r="CL629">
        <v>0</v>
      </c>
      <c r="CM629">
        <v>1</v>
      </c>
      <c r="CN629">
        <v>0</v>
      </c>
      <c r="CO629">
        <v>1034.4000000000001</v>
      </c>
      <c r="CP629">
        <v>5172</v>
      </c>
    </row>
    <row r="630" spans="1:102" x14ac:dyDescent="0.35">
      <c r="A630" t="s">
        <v>2205</v>
      </c>
      <c r="B630" t="s">
        <v>58</v>
      </c>
      <c r="C630" t="s">
        <v>45</v>
      </c>
      <c r="D630" t="s">
        <v>60</v>
      </c>
      <c r="E630">
        <v>1</v>
      </c>
      <c r="F630" t="s">
        <v>60</v>
      </c>
      <c r="G630" t="s">
        <v>996</v>
      </c>
      <c r="H630">
        <v>0</v>
      </c>
      <c r="I630" t="s">
        <v>198</v>
      </c>
      <c r="J630">
        <v>5</v>
      </c>
      <c r="K630" s="1">
        <v>39739</v>
      </c>
      <c r="L630">
        <v>20.088812789999999</v>
      </c>
      <c r="M630" t="s">
        <v>2206</v>
      </c>
      <c r="N630">
        <v>81615</v>
      </c>
      <c r="O630" t="s">
        <v>2207</v>
      </c>
      <c r="P630" t="s">
        <v>3335</v>
      </c>
      <c r="Q630" t="s">
        <v>3482</v>
      </c>
      <c r="R630">
        <v>1</v>
      </c>
      <c r="S630">
        <v>0</v>
      </c>
      <c r="T630">
        <v>0</v>
      </c>
      <c r="U630">
        <v>0</v>
      </c>
      <c r="V630">
        <v>1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36</v>
      </c>
      <c r="CD630">
        <v>14</v>
      </c>
      <c r="CE630">
        <v>297</v>
      </c>
      <c r="CF630">
        <v>21</v>
      </c>
      <c r="CG630">
        <v>7</v>
      </c>
      <c r="CH630">
        <v>5</v>
      </c>
      <c r="CI630">
        <v>10</v>
      </c>
      <c r="CJ630">
        <v>28</v>
      </c>
      <c r="CK630">
        <v>61</v>
      </c>
      <c r="CL630">
        <v>0</v>
      </c>
      <c r="CM630">
        <v>3</v>
      </c>
      <c r="CN630">
        <v>0</v>
      </c>
      <c r="CO630">
        <v>1207.7619050000001</v>
      </c>
      <c r="CP630">
        <v>25363</v>
      </c>
    </row>
    <row r="631" spans="1:102" x14ac:dyDescent="0.35">
      <c r="A631" t="s">
        <v>2208</v>
      </c>
      <c r="B631" t="s">
        <v>502</v>
      </c>
      <c r="C631" t="s">
        <v>45</v>
      </c>
      <c r="D631" t="s">
        <v>995</v>
      </c>
      <c r="E631">
        <v>1</v>
      </c>
      <c r="F631" t="s">
        <v>995</v>
      </c>
      <c r="G631" t="s">
        <v>996</v>
      </c>
      <c r="H631">
        <v>0</v>
      </c>
      <c r="I631" t="s">
        <v>73</v>
      </c>
      <c r="J631">
        <v>5</v>
      </c>
      <c r="K631" s="1">
        <v>34461</v>
      </c>
      <c r="L631">
        <v>20.107990869999998</v>
      </c>
      <c r="M631" t="s">
        <v>2209</v>
      </c>
      <c r="N631">
        <v>225370</v>
      </c>
      <c r="O631" t="s">
        <v>2210</v>
      </c>
      <c r="P631" t="s">
        <v>3336</v>
      </c>
      <c r="Q631" t="s">
        <v>3482</v>
      </c>
      <c r="R631">
        <v>1</v>
      </c>
      <c r="S631">
        <v>0</v>
      </c>
      <c r="T631">
        <v>0</v>
      </c>
      <c r="U631">
        <v>0</v>
      </c>
      <c r="V631">
        <v>0</v>
      </c>
      <c r="W631">
        <v>1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45</v>
      </c>
      <c r="CD631">
        <v>6</v>
      </c>
      <c r="CE631">
        <v>153</v>
      </c>
      <c r="CF631">
        <v>9</v>
      </c>
      <c r="CG631">
        <v>1</v>
      </c>
      <c r="CH631">
        <v>2</v>
      </c>
      <c r="CI631">
        <v>10</v>
      </c>
      <c r="CJ631">
        <v>9</v>
      </c>
      <c r="CK631">
        <v>18</v>
      </c>
      <c r="CL631">
        <v>1</v>
      </c>
      <c r="CM631">
        <v>2</v>
      </c>
      <c r="CN631">
        <v>0</v>
      </c>
      <c r="CO631">
        <v>1427.666667</v>
      </c>
      <c r="CP631">
        <v>12849</v>
      </c>
    </row>
    <row r="632" spans="1:102" x14ac:dyDescent="0.35">
      <c r="A632" t="s">
        <v>2211</v>
      </c>
      <c r="B632" t="s">
        <v>58</v>
      </c>
      <c r="C632" t="s">
        <v>45</v>
      </c>
      <c r="D632" t="s">
        <v>174</v>
      </c>
      <c r="E632">
        <v>4</v>
      </c>
      <c r="F632" t="s">
        <v>174</v>
      </c>
      <c r="G632" t="s">
        <v>215</v>
      </c>
      <c r="H632">
        <v>1</v>
      </c>
      <c r="I632" t="s">
        <v>80</v>
      </c>
      <c r="J632">
        <v>3</v>
      </c>
      <c r="K632" s="1">
        <v>36267</v>
      </c>
      <c r="L632">
        <v>20.107990869999998</v>
      </c>
      <c r="M632" t="s">
        <v>2212</v>
      </c>
      <c r="N632">
        <v>225604</v>
      </c>
      <c r="O632" t="s">
        <v>2213</v>
      </c>
      <c r="P632" t="s">
        <v>3337</v>
      </c>
      <c r="Q632" t="s">
        <v>3482</v>
      </c>
      <c r="R632">
        <v>6</v>
      </c>
      <c r="S632">
        <v>0</v>
      </c>
      <c r="T632">
        <v>0</v>
      </c>
      <c r="U632">
        <v>0</v>
      </c>
      <c r="V632">
        <v>2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406</v>
      </c>
      <c r="CD632">
        <v>9</v>
      </c>
      <c r="CE632">
        <v>111</v>
      </c>
      <c r="CF632">
        <v>3</v>
      </c>
      <c r="CG632">
        <v>1</v>
      </c>
      <c r="CH632">
        <v>0</v>
      </c>
      <c r="CI632">
        <v>10</v>
      </c>
      <c r="CJ632">
        <v>19</v>
      </c>
      <c r="CK632">
        <v>2</v>
      </c>
      <c r="CL632">
        <v>0</v>
      </c>
      <c r="CM632">
        <v>0</v>
      </c>
      <c r="CN632">
        <v>0</v>
      </c>
      <c r="CO632">
        <v>2959.333333</v>
      </c>
      <c r="CP632">
        <v>8878</v>
      </c>
    </row>
    <row r="633" spans="1:102" x14ac:dyDescent="0.35">
      <c r="A633" t="s">
        <v>2214</v>
      </c>
      <c r="B633" t="s">
        <v>85</v>
      </c>
      <c r="C633" t="s">
        <v>45</v>
      </c>
      <c r="D633" t="s">
        <v>46</v>
      </c>
      <c r="E633">
        <v>2</v>
      </c>
      <c r="F633" t="s">
        <v>47</v>
      </c>
      <c r="G633" t="s">
        <v>114</v>
      </c>
      <c r="H633">
        <v>2</v>
      </c>
      <c r="I633" t="s">
        <v>46</v>
      </c>
      <c r="J633">
        <v>0</v>
      </c>
      <c r="K633" s="1">
        <v>44421</v>
      </c>
      <c r="L633">
        <v>20.110730589999999</v>
      </c>
      <c r="M633" t="s">
        <v>2215</v>
      </c>
      <c r="N633">
        <v>503770</v>
      </c>
      <c r="O633" t="s">
        <v>2216</v>
      </c>
      <c r="P633" t="s">
        <v>3338</v>
      </c>
      <c r="Q633" t="s">
        <v>3482</v>
      </c>
      <c r="R633">
        <v>2</v>
      </c>
      <c r="S633">
        <v>0</v>
      </c>
      <c r="T633">
        <v>0</v>
      </c>
      <c r="U633">
        <v>0</v>
      </c>
      <c r="V633">
        <v>1</v>
      </c>
      <c r="W633">
        <v>1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70</v>
      </c>
      <c r="CD633">
        <v>11</v>
      </c>
      <c r="CE633">
        <v>145</v>
      </c>
      <c r="CF633">
        <v>86</v>
      </c>
      <c r="CG633">
        <v>24</v>
      </c>
      <c r="CH633">
        <v>0</v>
      </c>
      <c r="CI633">
        <v>36</v>
      </c>
      <c r="CJ633">
        <v>35</v>
      </c>
      <c r="CK633">
        <v>11</v>
      </c>
      <c r="CL633">
        <v>1</v>
      </c>
      <c r="CM633">
        <v>0</v>
      </c>
      <c r="CN633">
        <v>7</v>
      </c>
      <c r="CO633">
        <v>113.51162789999999</v>
      </c>
      <c r="CP633">
        <v>9762</v>
      </c>
    </row>
    <row r="634" spans="1:102" x14ac:dyDescent="0.35">
      <c r="A634" t="s">
        <v>2217</v>
      </c>
      <c r="B634" t="s">
        <v>178</v>
      </c>
      <c r="C634" t="s">
        <v>45</v>
      </c>
      <c r="D634" t="s">
        <v>80</v>
      </c>
      <c r="E634">
        <v>3</v>
      </c>
      <c r="F634" t="s">
        <v>41</v>
      </c>
      <c r="G634" t="s">
        <v>92</v>
      </c>
      <c r="H634">
        <v>0</v>
      </c>
      <c r="I634" t="s">
        <v>80</v>
      </c>
      <c r="J634">
        <v>2</v>
      </c>
      <c r="K634" s="1">
        <v>36981</v>
      </c>
      <c r="L634">
        <v>20.113470320000001</v>
      </c>
      <c r="M634" t="s">
        <v>2218</v>
      </c>
      <c r="N634">
        <v>3614</v>
      </c>
      <c r="O634" t="s">
        <v>2219</v>
      </c>
      <c r="P634" t="s">
        <v>3339</v>
      </c>
      <c r="Q634" t="s">
        <v>3482</v>
      </c>
      <c r="R634">
        <v>265</v>
      </c>
      <c r="S634">
        <v>0</v>
      </c>
      <c r="T634">
        <v>10</v>
      </c>
      <c r="U634">
        <v>3</v>
      </c>
      <c r="V634">
        <v>23</v>
      </c>
      <c r="W634">
        <v>32</v>
      </c>
      <c r="X634">
        <v>36</v>
      </c>
      <c r="Y634">
        <v>1</v>
      </c>
      <c r="Z634">
        <v>1</v>
      </c>
      <c r="AA634">
        <v>0</v>
      </c>
      <c r="AB634">
        <v>0</v>
      </c>
      <c r="AC634">
        <v>21424</v>
      </c>
      <c r="CD634">
        <v>11</v>
      </c>
      <c r="CE634">
        <v>338</v>
      </c>
      <c r="CF634">
        <v>0</v>
      </c>
      <c r="CG634">
        <v>10</v>
      </c>
      <c r="CH634">
        <v>3</v>
      </c>
      <c r="CI634">
        <v>32</v>
      </c>
      <c r="CJ634">
        <v>45</v>
      </c>
      <c r="CK634">
        <v>49</v>
      </c>
      <c r="CL634">
        <v>1</v>
      </c>
      <c r="CM634">
        <v>2</v>
      </c>
      <c r="CN634">
        <v>0</v>
      </c>
      <c r="CO634">
        <v>0</v>
      </c>
      <c r="CP634">
        <v>27015</v>
      </c>
    </row>
    <row r="635" spans="1:102" x14ac:dyDescent="0.35">
      <c r="A635" t="s">
        <v>2220</v>
      </c>
      <c r="B635" t="s">
        <v>102</v>
      </c>
      <c r="C635" t="s">
        <v>179</v>
      </c>
      <c r="D635" t="s">
        <v>96</v>
      </c>
      <c r="E635">
        <v>2</v>
      </c>
      <c r="F635" t="s">
        <v>648</v>
      </c>
      <c r="G635" t="s">
        <v>251</v>
      </c>
      <c r="H635">
        <v>1</v>
      </c>
      <c r="I635" t="s">
        <v>96</v>
      </c>
      <c r="J635">
        <v>2</v>
      </c>
      <c r="K635" s="1">
        <v>38384</v>
      </c>
      <c r="L635">
        <v>20.113470320000001</v>
      </c>
      <c r="M635" t="s">
        <v>2221</v>
      </c>
      <c r="N635">
        <v>22231</v>
      </c>
      <c r="O635" t="s">
        <v>2222</v>
      </c>
      <c r="P635" t="s">
        <v>3340</v>
      </c>
      <c r="Q635" t="s">
        <v>3482</v>
      </c>
      <c r="R635">
        <v>2</v>
      </c>
      <c r="S635">
        <v>0</v>
      </c>
      <c r="T635">
        <v>0</v>
      </c>
      <c r="U635">
        <v>0</v>
      </c>
      <c r="V635">
        <v>2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53</v>
      </c>
      <c r="CD635">
        <v>10</v>
      </c>
      <c r="CE635">
        <v>501</v>
      </c>
      <c r="CF635">
        <v>24</v>
      </c>
      <c r="CG635">
        <v>33</v>
      </c>
      <c r="CH635">
        <v>2</v>
      </c>
      <c r="CI635">
        <v>41</v>
      </c>
      <c r="CJ635">
        <v>50</v>
      </c>
      <c r="CK635">
        <v>76</v>
      </c>
      <c r="CL635">
        <v>2</v>
      </c>
      <c r="CM635">
        <v>1</v>
      </c>
      <c r="CN635">
        <v>0</v>
      </c>
      <c r="CO635">
        <v>1721.041667</v>
      </c>
      <c r="CP635">
        <v>41305</v>
      </c>
      <c r="CS635" t="s">
        <v>183</v>
      </c>
      <c r="CT635" t="s">
        <v>2223</v>
      </c>
      <c r="CU635">
        <v>5</v>
      </c>
      <c r="CV635">
        <v>0</v>
      </c>
      <c r="CW635">
        <v>22.422146120000001</v>
      </c>
      <c r="CX635">
        <v>2.308675799</v>
      </c>
    </row>
    <row r="636" spans="1:102" x14ac:dyDescent="0.35">
      <c r="A636" t="s">
        <v>2224</v>
      </c>
      <c r="B636" t="s">
        <v>168</v>
      </c>
      <c r="C636" t="s">
        <v>45</v>
      </c>
      <c r="D636" t="s">
        <v>38</v>
      </c>
      <c r="E636">
        <v>1</v>
      </c>
      <c r="F636" t="s">
        <v>38</v>
      </c>
      <c r="G636" t="s">
        <v>392</v>
      </c>
      <c r="H636">
        <v>3</v>
      </c>
      <c r="I636" t="s">
        <v>46</v>
      </c>
      <c r="J636">
        <v>2</v>
      </c>
      <c r="K636" s="1">
        <v>43450</v>
      </c>
      <c r="L636">
        <v>20.11894977</v>
      </c>
      <c r="M636" t="s">
        <v>2225</v>
      </c>
      <c r="N636">
        <v>404586</v>
      </c>
      <c r="O636" t="s">
        <v>2226</v>
      </c>
      <c r="P636" t="s">
        <v>3341</v>
      </c>
      <c r="Q636" t="s">
        <v>3482</v>
      </c>
      <c r="R636">
        <v>1</v>
      </c>
      <c r="S636">
        <v>0</v>
      </c>
      <c r="T636">
        <v>0</v>
      </c>
      <c r="U636">
        <v>0</v>
      </c>
      <c r="V636">
        <v>1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CD636">
        <v>11</v>
      </c>
      <c r="CE636">
        <v>172</v>
      </c>
      <c r="CF636">
        <v>25</v>
      </c>
      <c r="CG636">
        <v>14</v>
      </c>
      <c r="CH636">
        <v>1</v>
      </c>
      <c r="CI636">
        <v>42</v>
      </c>
      <c r="CJ636">
        <v>51</v>
      </c>
      <c r="CK636">
        <v>15</v>
      </c>
      <c r="CL636">
        <v>0</v>
      </c>
      <c r="CM636">
        <v>0</v>
      </c>
      <c r="CN636">
        <v>3</v>
      </c>
      <c r="CO636">
        <v>459.08</v>
      </c>
      <c r="CP636">
        <v>11477</v>
      </c>
    </row>
    <row r="637" spans="1:102" x14ac:dyDescent="0.35">
      <c r="A637" t="s">
        <v>2227</v>
      </c>
      <c r="B637" t="s">
        <v>85</v>
      </c>
      <c r="C637" t="s">
        <v>179</v>
      </c>
      <c r="D637" t="s">
        <v>155</v>
      </c>
      <c r="E637">
        <v>2</v>
      </c>
      <c r="F637" t="s">
        <v>37</v>
      </c>
      <c r="G637" t="s">
        <v>215</v>
      </c>
      <c r="H637">
        <v>1</v>
      </c>
      <c r="I637" t="s">
        <v>155</v>
      </c>
      <c r="J637">
        <v>3</v>
      </c>
      <c r="K637" s="1">
        <v>38038</v>
      </c>
      <c r="L637">
        <v>20.12442922</v>
      </c>
      <c r="M637" t="s">
        <v>2228</v>
      </c>
      <c r="N637">
        <v>17890</v>
      </c>
      <c r="O637" t="s">
        <v>2229</v>
      </c>
      <c r="P637" t="s">
        <v>3342</v>
      </c>
      <c r="Q637" t="s">
        <v>3482</v>
      </c>
      <c r="R637">
        <v>17</v>
      </c>
      <c r="S637">
        <v>2</v>
      </c>
      <c r="T637">
        <v>0</v>
      </c>
      <c r="U637">
        <v>0</v>
      </c>
      <c r="V637">
        <v>6</v>
      </c>
      <c r="W637">
        <v>4</v>
      </c>
      <c r="X637">
        <v>0</v>
      </c>
      <c r="Y637">
        <v>0</v>
      </c>
      <c r="Z637">
        <v>0</v>
      </c>
      <c r="AA637">
        <v>0</v>
      </c>
      <c r="AB637">
        <v>539</v>
      </c>
      <c r="AC637">
        <v>1078</v>
      </c>
      <c r="CD637">
        <v>16</v>
      </c>
      <c r="CE637">
        <v>316</v>
      </c>
      <c r="CF637">
        <v>56</v>
      </c>
      <c r="CG637">
        <v>22</v>
      </c>
      <c r="CH637">
        <v>0</v>
      </c>
      <c r="CI637">
        <v>121</v>
      </c>
      <c r="CJ637">
        <v>119</v>
      </c>
      <c r="CK637">
        <v>12</v>
      </c>
      <c r="CL637">
        <v>0</v>
      </c>
      <c r="CM637">
        <v>0</v>
      </c>
      <c r="CN637">
        <v>1</v>
      </c>
      <c r="CO637">
        <v>322.9107143</v>
      </c>
      <c r="CP637">
        <v>18083</v>
      </c>
      <c r="CS637" t="s">
        <v>183</v>
      </c>
      <c r="CT637" t="s">
        <v>2230</v>
      </c>
      <c r="CU637">
        <v>9</v>
      </c>
      <c r="CV637">
        <v>1</v>
      </c>
      <c r="CW637">
        <v>20.860730589999999</v>
      </c>
      <c r="CX637">
        <v>0.73630137399999995</v>
      </c>
    </row>
    <row r="638" spans="1:102" x14ac:dyDescent="0.35">
      <c r="A638" t="s">
        <v>2231</v>
      </c>
      <c r="B638" t="s">
        <v>102</v>
      </c>
      <c r="C638" t="s">
        <v>45</v>
      </c>
      <c r="D638" t="s">
        <v>113</v>
      </c>
      <c r="E638">
        <v>1</v>
      </c>
      <c r="F638" t="s">
        <v>113</v>
      </c>
      <c r="G638" t="s">
        <v>1106</v>
      </c>
      <c r="H638">
        <v>7</v>
      </c>
      <c r="I638" t="s">
        <v>1558</v>
      </c>
      <c r="J638">
        <v>0</v>
      </c>
      <c r="K638" s="1">
        <v>35728</v>
      </c>
      <c r="L638">
        <v>20.12442922</v>
      </c>
      <c r="M638" t="s">
        <v>2232</v>
      </c>
      <c r="N638">
        <v>3305</v>
      </c>
      <c r="O638" t="s">
        <v>2233</v>
      </c>
      <c r="P638" t="s">
        <v>3343</v>
      </c>
      <c r="Q638" t="s">
        <v>3482</v>
      </c>
      <c r="R638">
        <v>97</v>
      </c>
      <c r="S638">
        <v>1</v>
      </c>
      <c r="T638">
        <v>2</v>
      </c>
      <c r="U638">
        <v>1</v>
      </c>
      <c r="V638">
        <v>20</v>
      </c>
      <c r="W638">
        <v>13</v>
      </c>
      <c r="X638">
        <v>13</v>
      </c>
      <c r="Y638">
        <v>0</v>
      </c>
      <c r="Z638">
        <v>0</v>
      </c>
      <c r="AA638">
        <v>0</v>
      </c>
      <c r="AB638">
        <v>7277</v>
      </c>
      <c r="AC638">
        <v>7277</v>
      </c>
      <c r="CD638">
        <v>9</v>
      </c>
      <c r="CE638">
        <v>176</v>
      </c>
      <c r="CF638">
        <v>10</v>
      </c>
      <c r="CG638">
        <v>3</v>
      </c>
      <c r="CH638">
        <v>1</v>
      </c>
      <c r="CI638">
        <v>29</v>
      </c>
      <c r="CJ638">
        <v>35</v>
      </c>
      <c r="CK638">
        <v>29</v>
      </c>
      <c r="CL638">
        <v>0</v>
      </c>
      <c r="CM638">
        <v>0</v>
      </c>
      <c r="CN638">
        <v>0</v>
      </c>
      <c r="CO638">
        <v>1368.6</v>
      </c>
      <c r="CP638">
        <v>13686</v>
      </c>
    </row>
    <row r="639" spans="1:102" x14ac:dyDescent="0.35">
      <c r="A639" t="s">
        <v>2234</v>
      </c>
      <c r="B639" t="s">
        <v>85</v>
      </c>
      <c r="C639" t="s">
        <v>45</v>
      </c>
      <c r="D639" t="s">
        <v>86</v>
      </c>
      <c r="E639">
        <v>1</v>
      </c>
      <c r="F639" t="s">
        <v>73</v>
      </c>
      <c r="G639" t="s">
        <v>277</v>
      </c>
      <c r="H639">
        <v>1</v>
      </c>
      <c r="I639" t="s">
        <v>86</v>
      </c>
      <c r="J639">
        <v>1</v>
      </c>
      <c r="K639" s="1">
        <v>35792</v>
      </c>
      <c r="L639">
        <v>20.13812785</v>
      </c>
      <c r="M639" t="s">
        <v>2235</v>
      </c>
      <c r="N639">
        <v>16103</v>
      </c>
      <c r="O639" t="s">
        <v>2236</v>
      </c>
      <c r="P639" t="s">
        <v>3344</v>
      </c>
      <c r="Q639" t="s">
        <v>3482</v>
      </c>
      <c r="R639">
        <v>6</v>
      </c>
      <c r="S639">
        <v>2</v>
      </c>
      <c r="T639">
        <v>0</v>
      </c>
      <c r="U639">
        <v>0</v>
      </c>
      <c r="V639">
        <v>4</v>
      </c>
      <c r="W639">
        <v>2</v>
      </c>
      <c r="X639">
        <v>0</v>
      </c>
      <c r="Y639">
        <v>0</v>
      </c>
      <c r="Z639">
        <v>0</v>
      </c>
      <c r="AA639">
        <v>0</v>
      </c>
      <c r="AB639">
        <v>83</v>
      </c>
      <c r="AC639">
        <v>166</v>
      </c>
      <c r="CD639">
        <v>9</v>
      </c>
      <c r="CE639">
        <v>338</v>
      </c>
      <c r="CF639">
        <v>95</v>
      </c>
      <c r="CG639">
        <v>12</v>
      </c>
      <c r="CH639">
        <v>0</v>
      </c>
      <c r="CI639">
        <v>98</v>
      </c>
      <c r="CJ639">
        <v>98</v>
      </c>
      <c r="CK639">
        <v>23</v>
      </c>
      <c r="CL639">
        <v>0</v>
      </c>
      <c r="CM639">
        <v>3</v>
      </c>
      <c r="CN639">
        <v>17</v>
      </c>
      <c r="CO639">
        <v>227.24210529999999</v>
      </c>
      <c r="CP639">
        <v>21588</v>
      </c>
    </row>
    <row r="640" spans="1:102" x14ac:dyDescent="0.35">
      <c r="A640" t="s">
        <v>2237</v>
      </c>
      <c r="B640" t="s">
        <v>178</v>
      </c>
      <c r="C640" t="s">
        <v>193</v>
      </c>
      <c r="D640" t="s">
        <v>73</v>
      </c>
      <c r="E640">
        <v>1</v>
      </c>
      <c r="F640" t="s">
        <v>46</v>
      </c>
      <c r="G640" t="s">
        <v>1789</v>
      </c>
      <c r="H640">
        <v>4</v>
      </c>
      <c r="I640" t="s">
        <v>73</v>
      </c>
      <c r="J640">
        <v>2</v>
      </c>
      <c r="K640" s="1">
        <v>44241</v>
      </c>
      <c r="L640">
        <v>20.157305940000001</v>
      </c>
      <c r="M640" t="s">
        <v>2238</v>
      </c>
      <c r="N640">
        <v>559801</v>
      </c>
      <c r="O640" t="s">
        <v>2239</v>
      </c>
      <c r="P640" t="s">
        <v>3345</v>
      </c>
      <c r="Q640" t="s">
        <v>3482</v>
      </c>
      <c r="R640">
        <v>1</v>
      </c>
      <c r="S640">
        <v>0</v>
      </c>
      <c r="T640">
        <v>0</v>
      </c>
      <c r="U640">
        <v>0</v>
      </c>
      <c r="V640">
        <v>1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37</v>
      </c>
      <c r="CD640">
        <v>7</v>
      </c>
      <c r="CE640">
        <v>24</v>
      </c>
      <c r="CF640">
        <v>2</v>
      </c>
      <c r="CG640">
        <v>2</v>
      </c>
      <c r="CH640">
        <v>0</v>
      </c>
      <c r="CI640">
        <v>6</v>
      </c>
      <c r="CJ640">
        <v>2</v>
      </c>
      <c r="CK640">
        <v>0</v>
      </c>
      <c r="CL640">
        <v>0</v>
      </c>
      <c r="CM640">
        <v>0</v>
      </c>
      <c r="CN640">
        <v>0</v>
      </c>
      <c r="CO640">
        <v>921</v>
      </c>
      <c r="CP640">
        <v>1842</v>
      </c>
    </row>
    <row r="641" spans="1:102" x14ac:dyDescent="0.35">
      <c r="A641" t="s">
        <v>2240</v>
      </c>
      <c r="B641" t="s">
        <v>85</v>
      </c>
      <c r="C641" t="s">
        <v>45</v>
      </c>
      <c r="D641" t="s">
        <v>96</v>
      </c>
      <c r="E641">
        <v>3</v>
      </c>
      <c r="F641" t="s">
        <v>174</v>
      </c>
      <c r="G641" t="s">
        <v>54</v>
      </c>
      <c r="H641">
        <v>1</v>
      </c>
      <c r="I641" t="s">
        <v>96</v>
      </c>
      <c r="J641">
        <v>0</v>
      </c>
      <c r="K641" s="1">
        <v>37622</v>
      </c>
      <c r="L641">
        <v>20.160045660000002</v>
      </c>
      <c r="M641" t="s">
        <v>2241</v>
      </c>
      <c r="N641">
        <v>3605</v>
      </c>
      <c r="O641" t="s">
        <v>2242</v>
      </c>
      <c r="P641" t="s">
        <v>3346</v>
      </c>
      <c r="Q641" t="s">
        <v>3482</v>
      </c>
      <c r="R641">
        <v>15</v>
      </c>
      <c r="S641">
        <v>3</v>
      </c>
      <c r="T641">
        <v>1</v>
      </c>
      <c r="U641">
        <v>0</v>
      </c>
      <c r="V641">
        <v>5</v>
      </c>
      <c r="W641">
        <v>6</v>
      </c>
      <c r="X641">
        <v>1</v>
      </c>
      <c r="Y641">
        <v>0</v>
      </c>
      <c r="Z641">
        <v>0</v>
      </c>
      <c r="AA641">
        <v>0</v>
      </c>
      <c r="AB641">
        <v>275</v>
      </c>
      <c r="AC641">
        <v>824</v>
      </c>
      <c r="CD641">
        <v>10</v>
      </c>
      <c r="CE641">
        <v>241</v>
      </c>
      <c r="CF641">
        <v>72</v>
      </c>
      <c r="CG641">
        <v>35</v>
      </c>
      <c r="CH641">
        <v>0</v>
      </c>
      <c r="CI641">
        <v>93</v>
      </c>
      <c r="CJ641">
        <v>78</v>
      </c>
      <c r="CK641">
        <v>23</v>
      </c>
      <c r="CL641">
        <v>0</v>
      </c>
      <c r="CM641">
        <v>0</v>
      </c>
      <c r="CN641">
        <v>5</v>
      </c>
      <c r="CO641">
        <v>188.16666670000001</v>
      </c>
      <c r="CP641">
        <v>13548</v>
      </c>
    </row>
    <row r="642" spans="1:102" x14ac:dyDescent="0.35">
      <c r="A642" t="s">
        <v>2243</v>
      </c>
      <c r="B642" t="s">
        <v>35</v>
      </c>
      <c r="C642" t="s">
        <v>45</v>
      </c>
      <c r="D642" t="s">
        <v>170</v>
      </c>
      <c r="E642">
        <v>1</v>
      </c>
      <c r="F642" t="s">
        <v>226</v>
      </c>
      <c r="G642" t="s">
        <v>277</v>
      </c>
      <c r="H642">
        <v>1</v>
      </c>
      <c r="I642" t="s">
        <v>170</v>
      </c>
      <c r="J642">
        <v>1</v>
      </c>
      <c r="K642" s="1">
        <v>42245</v>
      </c>
      <c r="L642">
        <v>20.166666670000001</v>
      </c>
      <c r="M642" t="s">
        <v>2244</v>
      </c>
      <c r="N642">
        <v>261738</v>
      </c>
      <c r="O642" t="s">
        <v>2245</v>
      </c>
      <c r="P642" t="s">
        <v>3347</v>
      </c>
      <c r="Q642" t="s">
        <v>3482</v>
      </c>
      <c r="R642">
        <v>1</v>
      </c>
      <c r="S642">
        <v>0</v>
      </c>
      <c r="T642">
        <v>0</v>
      </c>
      <c r="U642">
        <v>0</v>
      </c>
      <c r="V642">
        <v>1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19</v>
      </c>
      <c r="CD642">
        <v>11</v>
      </c>
      <c r="CE642">
        <v>227</v>
      </c>
      <c r="CF642">
        <v>49</v>
      </c>
      <c r="CG642">
        <v>20</v>
      </c>
      <c r="CH642">
        <v>0</v>
      </c>
      <c r="CI642">
        <v>80</v>
      </c>
      <c r="CJ642">
        <v>64</v>
      </c>
      <c r="CK642">
        <v>14</v>
      </c>
      <c r="CL642">
        <v>0</v>
      </c>
      <c r="CM642">
        <v>0</v>
      </c>
      <c r="CN642">
        <v>1</v>
      </c>
      <c r="CO642">
        <v>280.44897959999997</v>
      </c>
      <c r="CP642">
        <v>13742</v>
      </c>
    </row>
    <row r="643" spans="1:102" x14ac:dyDescent="0.35">
      <c r="A643" t="s">
        <v>2246</v>
      </c>
      <c r="B643" t="s">
        <v>58</v>
      </c>
      <c r="C643" t="s">
        <v>45</v>
      </c>
      <c r="D643" t="s">
        <v>1558</v>
      </c>
      <c r="E643">
        <v>11</v>
      </c>
      <c r="F643" t="s">
        <v>41</v>
      </c>
      <c r="G643" t="s">
        <v>2247</v>
      </c>
      <c r="H643">
        <v>6</v>
      </c>
      <c r="I643" t="s">
        <v>1558</v>
      </c>
      <c r="J643">
        <v>0</v>
      </c>
      <c r="K643" s="1">
        <v>35805</v>
      </c>
      <c r="L643">
        <v>20.169406389999999</v>
      </c>
      <c r="M643" t="s">
        <v>2248</v>
      </c>
      <c r="N643">
        <v>13533</v>
      </c>
      <c r="O643" t="s">
        <v>2249</v>
      </c>
      <c r="P643" t="s">
        <v>3348</v>
      </c>
      <c r="Q643" t="s">
        <v>3482</v>
      </c>
      <c r="R643">
        <v>35</v>
      </c>
      <c r="S643">
        <v>1</v>
      </c>
      <c r="T643">
        <v>1</v>
      </c>
      <c r="U643">
        <v>0</v>
      </c>
      <c r="V643">
        <v>4</v>
      </c>
      <c r="W643">
        <v>1</v>
      </c>
      <c r="X643">
        <v>9</v>
      </c>
      <c r="Y643">
        <v>0</v>
      </c>
      <c r="Z643">
        <v>1</v>
      </c>
      <c r="AA643">
        <v>0</v>
      </c>
      <c r="AB643">
        <v>2938</v>
      </c>
      <c r="AC643">
        <v>2938</v>
      </c>
      <c r="CD643">
        <v>8</v>
      </c>
      <c r="CE643">
        <v>476</v>
      </c>
      <c r="CF643">
        <v>26</v>
      </c>
      <c r="CG643">
        <v>7</v>
      </c>
      <c r="CH643">
        <v>7</v>
      </c>
      <c r="CI643">
        <v>11</v>
      </c>
      <c r="CJ643">
        <v>15</v>
      </c>
      <c r="CK643">
        <v>100</v>
      </c>
      <c r="CL643">
        <v>9</v>
      </c>
      <c r="CM643">
        <v>3</v>
      </c>
      <c r="CN643">
        <v>0</v>
      </c>
      <c r="CO643">
        <v>1595.038462</v>
      </c>
      <c r="CP643">
        <v>41471</v>
      </c>
    </row>
    <row r="644" spans="1:102" x14ac:dyDescent="0.35">
      <c r="A644" t="s">
        <v>2250</v>
      </c>
      <c r="B644" t="s">
        <v>102</v>
      </c>
      <c r="C644" t="s">
        <v>36</v>
      </c>
      <c r="D644" t="s">
        <v>113</v>
      </c>
      <c r="E644">
        <v>3</v>
      </c>
      <c r="F644" t="s">
        <v>60</v>
      </c>
      <c r="G644" t="s">
        <v>92</v>
      </c>
      <c r="H644">
        <v>0</v>
      </c>
      <c r="I644" t="s">
        <v>113</v>
      </c>
      <c r="J644">
        <v>2</v>
      </c>
      <c r="K644" s="1">
        <v>37009</v>
      </c>
      <c r="L644">
        <v>20.172146120000001</v>
      </c>
      <c r="M644" t="s">
        <v>2251</v>
      </c>
      <c r="N644">
        <v>3246</v>
      </c>
      <c r="O644" t="s">
        <v>2252</v>
      </c>
      <c r="P644" t="s">
        <v>3349</v>
      </c>
      <c r="Q644" t="s">
        <v>3482</v>
      </c>
      <c r="R644">
        <v>7</v>
      </c>
      <c r="S644">
        <v>0</v>
      </c>
      <c r="T644">
        <v>0</v>
      </c>
      <c r="U644">
        <v>0</v>
      </c>
      <c r="V644">
        <v>2</v>
      </c>
      <c r="W644">
        <v>4</v>
      </c>
      <c r="X644">
        <v>1</v>
      </c>
      <c r="Y644">
        <v>0</v>
      </c>
      <c r="Z644">
        <v>0</v>
      </c>
      <c r="AA644">
        <v>0</v>
      </c>
      <c r="AB644">
        <v>0</v>
      </c>
      <c r="AC644">
        <v>367</v>
      </c>
      <c r="CD644">
        <v>13</v>
      </c>
      <c r="CE644">
        <v>213</v>
      </c>
      <c r="CF644">
        <v>17</v>
      </c>
      <c r="CG644">
        <v>14</v>
      </c>
      <c r="CH644">
        <v>0</v>
      </c>
      <c r="CI644">
        <v>39</v>
      </c>
      <c r="CJ644">
        <v>53</v>
      </c>
      <c r="CK644">
        <v>33</v>
      </c>
      <c r="CL644">
        <v>3</v>
      </c>
      <c r="CM644">
        <v>3</v>
      </c>
      <c r="CN644">
        <v>9</v>
      </c>
      <c r="CO644">
        <v>888.52941180000005</v>
      </c>
      <c r="CP644">
        <v>15105</v>
      </c>
      <c r="CS644" t="s">
        <v>36</v>
      </c>
      <c r="CT644" t="s">
        <v>2253</v>
      </c>
      <c r="CU644">
        <v>4</v>
      </c>
      <c r="CV644">
        <v>0</v>
      </c>
      <c r="CW644">
        <v>21.14360731</v>
      </c>
      <c r="CX644">
        <v>0.97146118599999998</v>
      </c>
    </row>
    <row r="645" spans="1:102" x14ac:dyDescent="0.35">
      <c r="A645" t="s">
        <v>2254</v>
      </c>
      <c r="B645" t="s">
        <v>85</v>
      </c>
      <c r="C645" t="s">
        <v>45</v>
      </c>
      <c r="D645" t="s">
        <v>80</v>
      </c>
      <c r="E645">
        <v>1</v>
      </c>
      <c r="F645" t="s">
        <v>198</v>
      </c>
      <c r="G645" t="s">
        <v>311</v>
      </c>
      <c r="H645">
        <v>3</v>
      </c>
      <c r="I645" t="s">
        <v>80</v>
      </c>
      <c r="J645">
        <v>3</v>
      </c>
      <c r="K645" s="1">
        <v>40159</v>
      </c>
      <c r="L645">
        <v>20.172146120000001</v>
      </c>
      <c r="M645" t="s">
        <v>2255</v>
      </c>
      <c r="N645">
        <v>57066</v>
      </c>
      <c r="O645" t="s">
        <v>2256</v>
      </c>
      <c r="P645" t="s">
        <v>3350</v>
      </c>
      <c r="Q645" t="s">
        <v>3482</v>
      </c>
      <c r="R645">
        <v>1</v>
      </c>
      <c r="S645">
        <v>0</v>
      </c>
      <c r="T645">
        <v>0</v>
      </c>
      <c r="U645">
        <v>0</v>
      </c>
      <c r="V645">
        <v>1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CD645">
        <v>12</v>
      </c>
      <c r="CE645">
        <v>431</v>
      </c>
      <c r="CF645">
        <v>114</v>
      </c>
      <c r="CG645">
        <v>36</v>
      </c>
      <c r="CH645">
        <v>0</v>
      </c>
      <c r="CI645">
        <v>152</v>
      </c>
      <c r="CJ645">
        <v>124</v>
      </c>
      <c r="CK645">
        <v>32</v>
      </c>
      <c r="CL645">
        <v>0</v>
      </c>
      <c r="CM645">
        <v>3</v>
      </c>
      <c r="CN645">
        <v>15</v>
      </c>
      <c r="CO645">
        <v>228.0789474</v>
      </c>
      <c r="CP645">
        <v>26001</v>
      </c>
    </row>
    <row r="646" spans="1:102" x14ac:dyDescent="0.35">
      <c r="A646" t="s">
        <v>2257</v>
      </c>
      <c r="B646" t="s">
        <v>102</v>
      </c>
      <c r="C646" t="s">
        <v>45</v>
      </c>
      <c r="D646" t="s">
        <v>60</v>
      </c>
      <c r="E646">
        <v>3</v>
      </c>
      <c r="F646" t="s">
        <v>60</v>
      </c>
      <c r="G646" t="s">
        <v>54</v>
      </c>
      <c r="H646">
        <v>1</v>
      </c>
      <c r="I646" t="s">
        <v>96</v>
      </c>
      <c r="J646">
        <v>0</v>
      </c>
      <c r="K646" s="1">
        <v>36886</v>
      </c>
      <c r="L646">
        <v>20.172146120000001</v>
      </c>
      <c r="M646" t="s">
        <v>2258</v>
      </c>
      <c r="N646">
        <v>49094</v>
      </c>
      <c r="O646" t="s">
        <v>2259</v>
      </c>
      <c r="P646" t="s">
        <v>3351</v>
      </c>
      <c r="Q646" t="s">
        <v>3482</v>
      </c>
      <c r="R646">
        <v>5</v>
      </c>
      <c r="S646">
        <v>0</v>
      </c>
      <c r="T646">
        <v>0</v>
      </c>
      <c r="U646">
        <v>0</v>
      </c>
      <c r="V646">
        <v>5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52</v>
      </c>
      <c r="CD646">
        <v>9</v>
      </c>
      <c r="CE646">
        <v>282</v>
      </c>
      <c r="CF646">
        <v>33</v>
      </c>
      <c r="CG646">
        <v>7</v>
      </c>
      <c r="CH646">
        <v>0</v>
      </c>
      <c r="CI646">
        <v>40</v>
      </c>
      <c r="CJ646">
        <v>33</v>
      </c>
      <c r="CK646">
        <v>29</v>
      </c>
      <c r="CL646">
        <v>1</v>
      </c>
      <c r="CM646">
        <v>0</v>
      </c>
      <c r="CN646">
        <v>1</v>
      </c>
      <c r="CO646">
        <v>669.45454549999999</v>
      </c>
      <c r="CP646">
        <v>22092</v>
      </c>
    </row>
    <row r="647" spans="1:102" x14ac:dyDescent="0.35">
      <c r="A647" t="s">
        <v>2260</v>
      </c>
      <c r="B647" t="s">
        <v>58</v>
      </c>
      <c r="C647" t="s">
        <v>45</v>
      </c>
      <c r="D647" t="s">
        <v>86</v>
      </c>
      <c r="E647">
        <v>17</v>
      </c>
      <c r="F647" t="s">
        <v>86</v>
      </c>
      <c r="G647" t="s">
        <v>61</v>
      </c>
      <c r="H647">
        <v>3</v>
      </c>
      <c r="I647" t="s">
        <v>113</v>
      </c>
      <c r="J647">
        <v>1</v>
      </c>
      <c r="K647" s="1">
        <v>34930</v>
      </c>
      <c r="L647">
        <v>20.183105019999999</v>
      </c>
      <c r="M647" t="s">
        <v>2261</v>
      </c>
      <c r="N647">
        <v>5174</v>
      </c>
      <c r="O647" t="s">
        <v>2262</v>
      </c>
      <c r="P647" t="s">
        <v>3352</v>
      </c>
      <c r="Q647" t="s">
        <v>3482</v>
      </c>
      <c r="R647">
        <v>137</v>
      </c>
      <c r="S647">
        <v>3</v>
      </c>
      <c r="T647">
        <v>2</v>
      </c>
      <c r="U647">
        <v>0</v>
      </c>
      <c r="V647">
        <v>30</v>
      </c>
      <c r="W647">
        <v>11</v>
      </c>
      <c r="X647">
        <v>13</v>
      </c>
      <c r="Y647">
        <v>1</v>
      </c>
      <c r="Z647">
        <v>0</v>
      </c>
      <c r="AA647">
        <v>0</v>
      </c>
      <c r="AB647">
        <v>3333</v>
      </c>
      <c r="AC647">
        <v>9998</v>
      </c>
      <c r="CD647">
        <v>6</v>
      </c>
      <c r="CE647">
        <v>396</v>
      </c>
      <c r="CF647">
        <v>16</v>
      </c>
      <c r="CG647">
        <v>4</v>
      </c>
      <c r="CH647">
        <v>0</v>
      </c>
      <c r="CI647">
        <v>53</v>
      </c>
      <c r="CJ647">
        <v>35</v>
      </c>
      <c r="CK647">
        <v>31</v>
      </c>
      <c r="CL647">
        <v>1</v>
      </c>
      <c r="CM647">
        <v>0</v>
      </c>
      <c r="CN647">
        <v>0</v>
      </c>
      <c r="CO647">
        <v>1934.9375</v>
      </c>
      <c r="CP647">
        <v>30959</v>
      </c>
    </row>
    <row r="648" spans="1:102" x14ac:dyDescent="0.35">
      <c r="A648" t="s">
        <v>2263</v>
      </c>
      <c r="B648" t="s">
        <v>107</v>
      </c>
      <c r="C648" t="s">
        <v>45</v>
      </c>
      <c r="D648" t="s">
        <v>74</v>
      </c>
      <c r="E648">
        <v>5</v>
      </c>
      <c r="F648" t="s">
        <v>109</v>
      </c>
      <c r="G648" t="s">
        <v>39</v>
      </c>
      <c r="H648">
        <v>0</v>
      </c>
      <c r="I648" t="s">
        <v>74</v>
      </c>
      <c r="J648">
        <v>1</v>
      </c>
      <c r="K648" s="1">
        <v>35049</v>
      </c>
      <c r="L648">
        <v>20.194063929999999</v>
      </c>
      <c r="M648" t="s">
        <v>2264</v>
      </c>
      <c r="N648">
        <v>230344</v>
      </c>
      <c r="O648" t="s">
        <v>2265</v>
      </c>
      <c r="P648" t="s">
        <v>3353</v>
      </c>
      <c r="Q648" t="s">
        <v>3482</v>
      </c>
      <c r="R648">
        <v>5</v>
      </c>
      <c r="S648">
        <v>0</v>
      </c>
      <c r="T648">
        <v>0</v>
      </c>
      <c r="U648">
        <v>0</v>
      </c>
      <c r="V648">
        <v>4</v>
      </c>
      <c r="W648">
        <v>1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109</v>
      </c>
      <c r="CD648">
        <v>6</v>
      </c>
      <c r="CE648">
        <v>79</v>
      </c>
      <c r="CF648">
        <v>5</v>
      </c>
      <c r="CG648">
        <v>0</v>
      </c>
      <c r="CH648">
        <v>0</v>
      </c>
      <c r="CI648">
        <v>44</v>
      </c>
      <c r="CJ648">
        <v>15</v>
      </c>
      <c r="CK648">
        <v>10</v>
      </c>
      <c r="CL648">
        <v>0</v>
      </c>
      <c r="CM648">
        <v>1</v>
      </c>
      <c r="CN648">
        <v>0</v>
      </c>
      <c r="CO648">
        <v>752.6</v>
      </c>
      <c r="CP648">
        <v>3763</v>
      </c>
    </row>
    <row r="649" spans="1:102" x14ac:dyDescent="0.35">
      <c r="A649" t="s">
        <v>2266</v>
      </c>
      <c r="B649" t="s">
        <v>149</v>
      </c>
      <c r="C649" t="s">
        <v>45</v>
      </c>
      <c r="D649" t="s">
        <v>163</v>
      </c>
      <c r="E649">
        <v>16</v>
      </c>
      <c r="F649" t="s">
        <v>163</v>
      </c>
      <c r="G649" t="s">
        <v>114</v>
      </c>
      <c r="H649">
        <v>2</v>
      </c>
      <c r="I649" t="s">
        <v>109</v>
      </c>
      <c r="J649">
        <v>0</v>
      </c>
      <c r="K649" s="1">
        <v>36540</v>
      </c>
      <c r="L649">
        <v>20.199543380000001</v>
      </c>
      <c r="M649" t="s">
        <v>2267</v>
      </c>
      <c r="N649">
        <v>13569</v>
      </c>
      <c r="O649" t="s">
        <v>2268</v>
      </c>
      <c r="P649" t="s">
        <v>3354</v>
      </c>
      <c r="Q649" t="s">
        <v>3482</v>
      </c>
      <c r="R649">
        <v>49</v>
      </c>
      <c r="S649">
        <v>3</v>
      </c>
      <c r="T649">
        <v>0</v>
      </c>
      <c r="U649">
        <v>0</v>
      </c>
      <c r="V649">
        <v>15</v>
      </c>
      <c r="W649">
        <v>11</v>
      </c>
      <c r="X649">
        <v>14</v>
      </c>
      <c r="Y649">
        <v>0</v>
      </c>
      <c r="Z649">
        <v>0</v>
      </c>
      <c r="AA649">
        <v>1</v>
      </c>
      <c r="AB649">
        <v>1089</v>
      </c>
      <c r="AC649">
        <v>3267</v>
      </c>
      <c r="CD649">
        <v>7</v>
      </c>
      <c r="CE649">
        <v>419</v>
      </c>
      <c r="CF649">
        <v>33</v>
      </c>
      <c r="CG649">
        <v>16</v>
      </c>
      <c r="CH649">
        <v>3</v>
      </c>
      <c r="CI649">
        <v>75</v>
      </c>
      <c r="CJ649">
        <v>66</v>
      </c>
      <c r="CK649">
        <v>99</v>
      </c>
      <c r="CL649">
        <v>2</v>
      </c>
      <c r="CM649">
        <v>2</v>
      </c>
      <c r="CN649">
        <v>3</v>
      </c>
      <c r="CO649">
        <v>947.30303030000005</v>
      </c>
      <c r="CP649">
        <v>31261</v>
      </c>
    </row>
    <row r="650" spans="1:102" x14ac:dyDescent="0.35">
      <c r="A650" t="s">
        <v>2269</v>
      </c>
      <c r="B650" t="s">
        <v>58</v>
      </c>
      <c r="C650" t="s">
        <v>45</v>
      </c>
      <c r="D650" t="s">
        <v>108</v>
      </c>
      <c r="E650">
        <v>1</v>
      </c>
      <c r="F650" t="s">
        <v>109</v>
      </c>
      <c r="G650" t="s">
        <v>75</v>
      </c>
      <c r="H650">
        <v>2</v>
      </c>
      <c r="I650" t="s">
        <v>108</v>
      </c>
      <c r="J650">
        <v>1</v>
      </c>
      <c r="K650" s="1">
        <v>34349</v>
      </c>
      <c r="L650">
        <v>20.20228311</v>
      </c>
      <c r="M650" t="s">
        <v>2270</v>
      </c>
      <c r="N650">
        <v>223306</v>
      </c>
      <c r="O650" t="s">
        <v>2271</v>
      </c>
      <c r="P650" t="s">
        <v>3355</v>
      </c>
      <c r="Q650" t="s">
        <v>3482</v>
      </c>
      <c r="R650">
        <v>1</v>
      </c>
      <c r="S650">
        <v>0</v>
      </c>
      <c r="T650">
        <v>0</v>
      </c>
      <c r="U650">
        <v>0</v>
      </c>
      <c r="V650">
        <v>0</v>
      </c>
      <c r="W650">
        <v>1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45</v>
      </c>
      <c r="CD650">
        <v>3</v>
      </c>
      <c r="CE650">
        <v>3</v>
      </c>
      <c r="CF650">
        <v>0</v>
      </c>
      <c r="CG650">
        <v>0</v>
      </c>
      <c r="CH650">
        <v>0</v>
      </c>
      <c r="CI650">
        <v>0</v>
      </c>
      <c r="CJ650">
        <v>1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225</v>
      </c>
    </row>
    <row r="651" spans="1:102" x14ac:dyDescent="0.35">
      <c r="A651" t="s">
        <v>2272</v>
      </c>
      <c r="B651" t="s">
        <v>58</v>
      </c>
      <c r="C651" t="s">
        <v>45</v>
      </c>
      <c r="D651" t="s">
        <v>74</v>
      </c>
      <c r="E651">
        <v>16</v>
      </c>
      <c r="F651" t="s">
        <v>74</v>
      </c>
      <c r="G651" t="s">
        <v>75</v>
      </c>
      <c r="H651">
        <v>2</v>
      </c>
      <c r="I651" t="s">
        <v>96</v>
      </c>
      <c r="J651">
        <v>1</v>
      </c>
      <c r="K651" s="1">
        <v>36849</v>
      </c>
      <c r="L651">
        <v>20.205022830000001</v>
      </c>
      <c r="M651" t="s">
        <v>2273</v>
      </c>
      <c r="N651">
        <v>4054</v>
      </c>
      <c r="O651" t="s">
        <v>2274</v>
      </c>
      <c r="P651" t="s">
        <v>3356</v>
      </c>
      <c r="Q651" t="s">
        <v>3482</v>
      </c>
      <c r="R651">
        <v>18</v>
      </c>
      <c r="S651">
        <v>0</v>
      </c>
      <c r="T651">
        <v>0</v>
      </c>
      <c r="U651">
        <v>0</v>
      </c>
      <c r="V651">
        <v>5</v>
      </c>
      <c r="W651">
        <v>1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1257</v>
      </c>
      <c r="CD651">
        <v>7</v>
      </c>
      <c r="CE651">
        <v>125</v>
      </c>
      <c r="CF651">
        <v>2</v>
      </c>
      <c r="CG651">
        <v>0</v>
      </c>
      <c r="CH651">
        <v>1</v>
      </c>
      <c r="CI651">
        <v>20</v>
      </c>
      <c r="CJ651">
        <v>13</v>
      </c>
      <c r="CK651">
        <v>2</v>
      </c>
      <c r="CL651">
        <v>0</v>
      </c>
      <c r="CM651">
        <v>0</v>
      </c>
      <c r="CN651">
        <v>0</v>
      </c>
      <c r="CO651">
        <v>4739.5</v>
      </c>
      <c r="CP651">
        <v>9479</v>
      </c>
    </row>
    <row r="652" spans="1:102" x14ac:dyDescent="0.35">
      <c r="A652" t="s">
        <v>2275</v>
      </c>
      <c r="B652" t="s">
        <v>102</v>
      </c>
      <c r="C652" t="s">
        <v>45</v>
      </c>
      <c r="D652" t="s">
        <v>170</v>
      </c>
      <c r="E652">
        <v>3</v>
      </c>
      <c r="F652" t="s">
        <v>170</v>
      </c>
      <c r="G652" t="s">
        <v>382</v>
      </c>
      <c r="H652">
        <v>2</v>
      </c>
      <c r="I652" t="s">
        <v>198</v>
      </c>
      <c r="J652">
        <v>4</v>
      </c>
      <c r="K652" s="1">
        <v>36120</v>
      </c>
      <c r="L652">
        <v>20.207762559999999</v>
      </c>
      <c r="M652" t="s">
        <v>2276</v>
      </c>
      <c r="N652">
        <v>10418</v>
      </c>
      <c r="O652" t="s">
        <v>2277</v>
      </c>
      <c r="P652" t="s">
        <v>3357</v>
      </c>
      <c r="Q652" t="s">
        <v>3482</v>
      </c>
      <c r="R652">
        <v>59</v>
      </c>
      <c r="S652">
        <v>2</v>
      </c>
      <c r="T652">
        <v>3</v>
      </c>
      <c r="U652">
        <v>0</v>
      </c>
      <c r="V652">
        <v>21</v>
      </c>
      <c r="W652">
        <v>16</v>
      </c>
      <c r="X652">
        <v>2</v>
      </c>
      <c r="Y652">
        <v>0</v>
      </c>
      <c r="Z652">
        <v>0</v>
      </c>
      <c r="AA652">
        <v>0</v>
      </c>
      <c r="AB652">
        <v>1785</v>
      </c>
      <c r="AC652">
        <v>3570</v>
      </c>
      <c r="CD652">
        <v>10</v>
      </c>
      <c r="CE652">
        <v>313</v>
      </c>
      <c r="CF652">
        <v>20</v>
      </c>
      <c r="CG652">
        <v>18</v>
      </c>
      <c r="CH652">
        <v>0</v>
      </c>
      <c r="CI652">
        <v>81</v>
      </c>
      <c r="CJ652">
        <v>89</v>
      </c>
      <c r="CK652">
        <v>33</v>
      </c>
      <c r="CL652">
        <v>1</v>
      </c>
      <c r="CM652">
        <v>2</v>
      </c>
      <c r="CN652">
        <v>1</v>
      </c>
      <c r="CO652">
        <v>1044.55</v>
      </c>
      <c r="CP652">
        <v>20891</v>
      </c>
    </row>
    <row r="653" spans="1:102" x14ac:dyDescent="0.35">
      <c r="A653" t="s">
        <v>2278</v>
      </c>
      <c r="B653" t="s">
        <v>58</v>
      </c>
      <c r="C653" t="s">
        <v>45</v>
      </c>
      <c r="D653" t="s">
        <v>96</v>
      </c>
      <c r="E653">
        <v>1</v>
      </c>
      <c r="F653" t="s">
        <v>52</v>
      </c>
      <c r="G653" t="s">
        <v>215</v>
      </c>
      <c r="H653">
        <v>1</v>
      </c>
      <c r="I653" t="s">
        <v>96</v>
      </c>
      <c r="J653">
        <v>3</v>
      </c>
      <c r="K653" s="1">
        <v>41406</v>
      </c>
      <c r="L653">
        <v>20.213242009999998</v>
      </c>
      <c r="M653" t="s">
        <v>2279</v>
      </c>
      <c r="N653">
        <v>128901</v>
      </c>
      <c r="O653" t="s">
        <v>2280</v>
      </c>
      <c r="P653" t="s">
        <v>3358</v>
      </c>
      <c r="Q653" t="s">
        <v>3482</v>
      </c>
      <c r="R653">
        <v>162</v>
      </c>
      <c r="S653">
        <v>6</v>
      </c>
      <c r="T653">
        <v>1</v>
      </c>
      <c r="U653">
        <v>3</v>
      </c>
      <c r="V653">
        <v>1</v>
      </c>
      <c r="W653">
        <v>5</v>
      </c>
      <c r="X653">
        <v>20</v>
      </c>
      <c r="Y653">
        <v>0</v>
      </c>
      <c r="Z653">
        <v>0</v>
      </c>
      <c r="AA653">
        <v>0</v>
      </c>
      <c r="AB653">
        <v>2400</v>
      </c>
      <c r="AC653">
        <v>14399</v>
      </c>
      <c r="CD653">
        <v>14</v>
      </c>
      <c r="CE653">
        <v>476</v>
      </c>
      <c r="CF653">
        <v>25</v>
      </c>
      <c r="CG653">
        <v>16</v>
      </c>
      <c r="CH653">
        <v>6</v>
      </c>
      <c r="CI653">
        <v>25</v>
      </c>
      <c r="CJ653">
        <v>21</v>
      </c>
      <c r="CK653">
        <v>58</v>
      </c>
      <c r="CL653">
        <v>0</v>
      </c>
      <c r="CM653">
        <v>2</v>
      </c>
      <c r="CN653">
        <v>4</v>
      </c>
      <c r="CO653">
        <v>1629.04</v>
      </c>
      <c r="CP653">
        <v>40726</v>
      </c>
      <c r="CS653" t="s">
        <v>45</v>
      </c>
      <c r="CT653">
        <v>44082</v>
      </c>
      <c r="CU653">
        <v>10</v>
      </c>
      <c r="CV653">
        <v>1</v>
      </c>
      <c r="CW653">
        <v>27.538356159999999</v>
      </c>
      <c r="CX653">
        <v>7.3251141540000004</v>
      </c>
    </row>
    <row r="654" spans="1:102" x14ac:dyDescent="0.35">
      <c r="A654" t="s">
        <v>2281</v>
      </c>
      <c r="B654" t="s">
        <v>107</v>
      </c>
      <c r="C654" t="s">
        <v>45</v>
      </c>
      <c r="D654" t="s">
        <v>486</v>
      </c>
      <c r="E654">
        <v>1</v>
      </c>
      <c r="F654" t="s">
        <v>486</v>
      </c>
      <c r="G654" t="s">
        <v>277</v>
      </c>
      <c r="H654">
        <v>1</v>
      </c>
      <c r="I654" t="s">
        <v>113</v>
      </c>
      <c r="J654">
        <v>1</v>
      </c>
      <c r="K654" s="1">
        <v>35030</v>
      </c>
      <c r="L654">
        <v>20.213242009999998</v>
      </c>
      <c r="M654" t="s">
        <v>2282</v>
      </c>
      <c r="N654">
        <v>230322</v>
      </c>
      <c r="O654" t="s">
        <v>2283</v>
      </c>
      <c r="P654" t="s">
        <v>3359</v>
      </c>
      <c r="Q654" t="s">
        <v>3482</v>
      </c>
      <c r="R654">
        <v>1</v>
      </c>
      <c r="S654">
        <v>0</v>
      </c>
      <c r="T654">
        <v>0</v>
      </c>
      <c r="U654">
        <v>0</v>
      </c>
      <c r="V654">
        <v>1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2</v>
      </c>
      <c r="CD654">
        <v>1</v>
      </c>
      <c r="CE654">
        <v>1</v>
      </c>
      <c r="CF654">
        <v>0</v>
      </c>
      <c r="CG654">
        <v>0</v>
      </c>
      <c r="CH654">
        <v>0</v>
      </c>
      <c r="CI654">
        <v>1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2</v>
      </c>
    </row>
    <row r="655" spans="1:102" x14ac:dyDescent="0.35">
      <c r="A655" t="s">
        <v>2284</v>
      </c>
      <c r="B655" t="s">
        <v>149</v>
      </c>
      <c r="C655" t="s">
        <v>45</v>
      </c>
      <c r="D655" t="s">
        <v>80</v>
      </c>
      <c r="E655">
        <v>5</v>
      </c>
      <c r="F655" t="s">
        <v>174</v>
      </c>
      <c r="G655" t="s">
        <v>114</v>
      </c>
      <c r="H655">
        <v>2</v>
      </c>
      <c r="I655" t="s">
        <v>80</v>
      </c>
      <c r="J655">
        <v>0</v>
      </c>
      <c r="K655" s="1">
        <v>34731</v>
      </c>
      <c r="L655">
        <v>20.21598174</v>
      </c>
      <c r="M655" t="s">
        <v>2285</v>
      </c>
      <c r="N655">
        <v>9976</v>
      </c>
      <c r="O655" t="s">
        <v>2286</v>
      </c>
      <c r="P655" t="s">
        <v>3360</v>
      </c>
      <c r="Q655" t="s">
        <v>3482</v>
      </c>
      <c r="R655">
        <v>71</v>
      </c>
      <c r="S655">
        <v>2</v>
      </c>
      <c r="T655">
        <v>1</v>
      </c>
      <c r="U655">
        <v>0</v>
      </c>
      <c r="V655">
        <v>23</v>
      </c>
      <c r="W655">
        <v>24</v>
      </c>
      <c r="X655">
        <v>5</v>
      </c>
      <c r="Y655">
        <v>0</v>
      </c>
      <c r="Z655">
        <v>0</v>
      </c>
      <c r="AA655">
        <v>0</v>
      </c>
      <c r="AB655">
        <v>2209</v>
      </c>
      <c r="AC655">
        <v>4417</v>
      </c>
      <c r="CD655">
        <v>11</v>
      </c>
      <c r="CE655">
        <v>324</v>
      </c>
      <c r="CF655">
        <v>9</v>
      </c>
      <c r="CG655">
        <v>7</v>
      </c>
      <c r="CH655">
        <v>0</v>
      </c>
      <c r="CI655">
        <v>61</v>
      </c>
      <c r="CJ655">
        <v>79</v>
      </c>
      <c r="CK655">
        <v>36</v>
      </c>
      <c r="CL655">
        <v>0</v>
      </c>
      <c r="CM655">
        <v>0</v>
      </c>
      <c r="CN655">
        <v>0</v>
      </c>
      <c r="CO655">
        <v>2677</v>
      </c>
      <c r="CP655">
        <v>24093</v>
      </c>
    </row>
    <row r="656" spans="1:102" x14ac:dyDescent="0.35">
      <c r="A656" t="s">
        <v>2287</v>
      </c>
      <c r="B656" t="s">
        <v>178</v>
      </c>
      <c r="C656" t="s">
        <v>45</v>
      </c>
      <c r="D656" t="s">
        <v>361</v>
      </c>
      <c r="E656">
        <v>9</v>
      </c>
      <c r="F656" t="s">
        <v>96</v>
      </c>
      <c r="G656" t="s">
        <v>119</v>
      </c>
      <c r="H656">
        <v>4</v>
      </c>
      <c r="I656" t="s">
        <v>361</v>
      </c>
      <c r="J656">
        <v>0</v>
      </c>
      <c r="K656" s="1">
        <v>35728</v>
      </c>
      <c r="L656">
        <v>20.221461189999999</v>
      </c>
      <c r="M656" t="s">
        <v>2288</v>
      </c>
      <c r="N656">
        <v>13525</v>
      </c>
      <c r="O656" t="s">
        <v>2289</v>
      </c>
      <c r="P656" t="s">
        <v>3361</v>
      </c>
      <c r="Q656" t="s">
        <v>3482</v>
      </c>
      <c r="R656">
        <v>34</v>
      </c>
      <c r="S656">
        <v>0</v>
      </c>
      <c r="T656">
        <v>0</v>
      </c>
      <c r="U656">
        <v>1</v>
      </c>
      <c r="V656">
        <v>8</v>
      </c>
      <c r="W656">
        <v>6</v>
      </c>
      <c r="X656">
        <v>6</v>
      </c>
      <c r="Y656">
        <v>0</v>
      </c>
      <c r="Z656">
        <v>0</v>
      </c>
      <c r="AA656">
        <v>0</v>
      </c>
      <c r="AB656">
        <v>0</v>
      </c>
      <c r="AC656">
        <v>2374</v>
      </c>
      <c r="CD656">
        <v>6</v>
      </c>
      <c r="CE656">
        <v>381</v>
      </c>
      <c r="CF656">
        <v>3</v>
      </c>
      <c r="CG656">
        <v>7</v>
      </c>
      <c r="CH656">
        <v>4</v>
      </c>
      <c r="CI656">
        <v>41</v>
      </c>
      <c r="CJ656">
        <v>40</v>
      </c>
      <c r="CK656">
        <v>55</v>
      </c>
      <c r="CL656">
        <v>4</v>
      </c>
      <c r="CM656">
        <v>2</v>
      </c>
      <c r="CN656">
        <v>0</v>
      </c>
      <c r="CO656">
        <v>10177</v>
      </c>
      <c r="CP656">
        <v>30531</v>
      </c>
    </row>
    <row r="657" spans="1:102" x14ac:dyDescent="0.35">
      <c r="A657" t="s">
        <v>2290</v>
      </c>
      <c r="B657" t="s">
        <v>35</v>
      </c>
      <c r="C657" t="s">
        <v>2291</v>
      </c>
      <c r="D657" t="s">
        <v>113</v>
      </c>
      <c r="E657">
        <v>2</v>
      </c>
      <c r="F657" t="s">
        <v>87</v>
      </c>
      <c r="G657" t="s">
        <v>98</v>
      </c>
      <c r="H657">
        <v>0</v>
      </c>
      <c r="I657" t="s">
        <v>113</v>
      </c>
      <c r="J657">
        <v>0</v>
      </c>
      <c r="K657" s="1">
        <v>40453</v>
      </c>
      <c r="L657">
        <v>20.221461189999999</v>
      </c>
      <c r="M657" t="s">
        <v>2292</v>
      </c>
      <c r="N657">
        <v>153427</v>
      </c>
      <c r="O657" t="s">
        <v>2293</v>
      </c>
      <c r="P657" t="s">
        <v>3362</v>
      </c>
      <c r="Q657" t="s">
        <v>3482</v>
      </c>
      <c r="R657">
        <v>2</v>
      </c>
      <c r="S657">
        <v>0</v>
      </c>
      <c r="T657">
        <v>0</v>
      </c>
      <c r="U657">
        <v>0</v>
      </c>
      <c r="V657">
        <v>2</v>
      </c>
      <c r="W657">
        <v>1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74</v>
      </c>
      <c r="AD657" t="s">
        <v>3483</v>
      </c>
      <c r="AE657">
        <v>143</v>
      </c>
      <c r="AF657">
        <v>8</v>
      </c>
      <c r="AG657">
        <v>17</v>
      </c>
      <c r="AH657">
        <v>0</v>
      </c>
      <c r="AI657">
        <v>69</v>
      </c>
      <c r="AJ657">
        <v>41</v>
      </c>
      <c r="AK657">
        <v>20</v>
      </c>
      <c r="AL657">
        <v>0</v>
      </c>
      <c r="AM657">
        <v>0</v>
      </c>
      <c r="AN657">
        <v>0</v>
      </c>
      <c r="AO657">
        <v>877</v>
      </c>
      <c r="AP657">
        <v>7017</v>
      </c>
      <c r="CD657">
        <v>18</v>
      </c>
      <c r="CE657">
        <v>313</v>
      </c>
      <c r="CF657">
        <v>48</v>
      </c>
      <c r="CG657">
        <v>26</v>
      </c>
      <c r="CH657">
        <v>0</v>
      </c>
      <c r="CI657">
        <v>125</v>
      </c>
      <c r="CJ657">
        <v>103</v>
      </c>
      <c r="CK657">
        <v>36</v>
      </c>
      <c r="CL657">
        <v>0</v>
      </c>
      <c r="CM657">
        <v>0</v>
      </c>
      <c r="CN657">
        <v>1</v>
      </c>
      <c r="CO657">
        <v>359.52083329999999</v>
      </c>
      <c r="CP657">
        <v>17257</v>
      </c>
      <c r="CS657" t="s">
        <v>2291</v>
      </c>
      <c r="CT657">
        <v>44643</v>
      </c>
      <c r="CU657">
        <v>6</v>
      </c>
      <c r="CV657">
        <v>3</v>
      </c>
      <c r="CW657">
        <v>31.69680365</v>
      </c>
      <c r="CX657">
        <v>11.47534246</v>
      </c>
    </row>
    <row r="658" spans="1:102" x14ac:dyDescent="0.35">
      <c r="A658" t="s">
        <v>2294</v>
      </c>
      <c r="B658" t="s">
        <v>85</v>
      </c>
      <c r="C658" t="s">
        <v>179</v>
      </c>
      <c r="D658" t="s">
        <v>74</v>
      </c>
      <c r="E658">
        <v>4</v>
      </c>
      <c r="F658" t="s">
        <v>108</v>
      </c>
      <c r="G658" t="s">
        <v>75</v>
      </c>
      <c r="H658">
        <v>2</v>
      </c>
      <c r="I658" t="s">
        <v>74</v>
      </c>
      <c r="J658">
        <v>1</v>
      </c>
      <c r="K658" s="1">
        <v>35529</v>
      </c>
      <c r="L658">
        <v>20.226940639999999</v>
      </c>
      <c r="M658" t="s">
        <v>2295</v>
      </c>
      <c r="N658">
        <v>34620</v>
      </c>
      <c r="O658" t="s">
        <v>2296</v>
      </c>
      <c r="P658" t="s">
        <v>3363</v>
      </c>
      <c r="Q658" t="s">
        <v>3482</v>
      </c>
      <c r="R658">
        <v>8</v>
      </c>
      <c r="S658">
        <v>0</v>
      </c>
      <c r="T658">
        <v>0</v>
      </c>
      <c r="U658">
        <v>0</v>
      </c>
      <c r="V658">
        <v>8</v>
      </c>
      <c r="W658">
        <v>1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166</v>
      </c>
      <c r="CD658">
        <v>13</v>
      </c>
      <c r="CE658">
        <v>329</v>
      </c>
      <c r="CF658">
        <v>47</v>
      </c>
      <c r="CG658">
        <v>21</v>
      </c>
      <c r="CH658">
        <v>0</v>
      </c>
      <c r="CI658">
        <v>84</v>
      </c>
      <c r="CJ658">
        <v>119</v>
      </c>
      <c r="CK658">
        <v>10</v>
      </c>
      <c r="CL658">
        <v>0</v>
      </c>
      <c r="CM658">
        <v>0</v>
      </c>
      <c r="CN658">
        <v>2</v>
      </c>
      <c r="CO658">
        <v>463.95744680000001</v>
      </c>
      <c r="CP658">
        <v>21806</v>
      </c>
      <c r="CS658" t="s">
        <v>183</v>
      </c>
      <c r="CT658" t="s">
        <v>2297</v>
      </c>
      <c r="CU658">
        <v>2</v>
      </c>
      <c r="CV658">
        <v>0</v>
      </c>
      <c r="CW658">
        <v>20.64360731</v>
      </c>
      <c r="CX658">
        <v>0.41666666600000002</v>
      </c>
    </row>
    <row r="659" spans="1:102" x14ac:dyDescent="0.35">
      <c r="A659" t="s">
        <v>2298</v>
      </c>
      <c r="B659" t="s">
        <v>40</v>
      </c>
      <c r="C659" t="s">
        <v>45</v>
      </c>
      <c r="D659" t="s">
        <v>180</v>
      </c>
      <c r="E659">
        <v>7</v>
      </c>
      <c r="F659" t="s">
        <v>86</v>
      </c>
      <c r="G659" t="s">
        <v>39</v>
      </c>
      <c r="H659">
        <v>0</v>
      </c>
      <c r="I659" t="s">
        <v>180</v>
      </c>
      <c r="J659">
        <v>1</v>
      </c>
      <c r="K659" s="1">
        <v>34405</v>
      </c>
      <c r="L659">
        <v>20.226940639999999</v>
      </c>
      <c r="M659" t="s">
        <v>2299</v>
      </c>
      <c r="N659">
        <v>225312</v>
      </c>
      <c r="O659" t="s">
        <v>2300</v>
      </c>
      <c r="P659" t="s">
        <v>3364</v>
      </c>
      <c r="Q659" t="s">
        <v>3482</v>
      </c>
      <c r="R659">
        <v>7</v>
      </c>
      <c r="S659">
        <v>0</v>
      </c>
      <c r="T659">
        <v>1</v>
      </c>
      <c r="U659">
        <v>0</v>
      </c>
      <c r="V659">
        <v>4</v>
      </c>
      <c r="W659">
        <v>1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304</v>
      </c>
      <c r="CD659">
        <v>1</v>
      </c>
      <c r="CE659">
        <v>7</v>
      </c>
      <c r="CF659">
        <v>0</v>
      </c>
      <c r="CG659">
        <v>1</v>
      </c>
      <c r="CH659">
        <v>0</v>
      </c>
      <c r="CI659">
        <v>4</v>
      </c>
      <c r="CJ659">
        <v>1</v>
      </c>
      <c r="CK659">
        <v>0</v>
      </c>
      <c r="CL659">
        <v>0</v>
      </c>
      <c r="CM659">
        <v>0</v>
      </c>
      <c r="CN659">
        <v>0</v>
      </c>
      <c r="CO659">
        <v>0</v>
      </c>
      <c r="CP659">
        <v>304</v>
      </c>
    </row>
    <row r="660" spans="1:102" x14ac:dyDescent="0.35">
      <c r="A660" t="s">
        <v>2301</v>
      </c>
      <c r="B660" t="s">
        <v>178</v>
      </c>
      <c r="C660" t="s">
        <v>45</v>
      </c>
      <c r="D660" t="s">
        <v>115</v>
      </c>
      <c r="E660">
        <v>7</v>
      </c>
      <c r="F660" t="s">
        <v>115</v>
      </c>
      <c r="G660" t="s">
        <v>39</v>
      </c>
      <c r="H660">
        <v>0</v>
      </c>
      <c r="I660" t="s">
        <v>74</v>
      </c>
      <c r="J660">
        <v>1</v>
      </c>
      <c r="K660" s="1">
        <v>43156</v>
      </c>
      <c r="L660">
        <v>20.24885845</v>
      </c>
      <c r="M660" t="s">
        <v>2302</v>
      </c>
      <c r="N660">
        <v>477758</v>
      </c>
      <c r="O660" t="s">
        <v>2303</v>
      </c>
      <c r="P660" t="s">
        <v>3365</v>
      </c>
      <c r="Q660" t="s">
        <v>3482</v>
      </c>
      <c r="R660">
        <v>132</v>
      </c>
      <c r="S660">
        <v>2</v>
      </c>
      <c r="T660">
        <v>11</v>
      </c>
      <c r="U660">
        <v>0</v>
      </c>
      <c r="V660">
        <v>2</v>
      </c>
      <c r="W660">
        <v>4</v>
      </c>
      <c r="X660">
        <v>18</v>
      </c>
      <c r="Y660">
        <v>0</v>
      </c>
      <c r="Z660">
        <v>1</v>
      </c>
      <c r="AA660">
        <v>0</v>
      </c>
      <c r="AB660">
        <v>5846</v>
      </c>
      <c r="AC660">
        <v>11692</v>
      </c>
      <c r="CD660">
        <v>5</v>
      </c>
      <c r="CE660">
        <v>173</v>
      </c>
      <c r="CF660">
        <v>2</v>
      </c>
      <c r="CG660">
        <v>14</v>
      </c>
      <c r="CH660">
        <v>0</v>
      </c>
      <c r="CI660">
        <v>4</v>
      </c>
      <c r="CJ660">
        <v>18</v>
      </c>
      <c r="CK660">
        <v>21</v>
      </c>
      <c r="CL660">
        <v>0</v>
      </c>
      <c r="CM660">
        <v>2</v>
      </c>
      <c r="CN660">
        <v>0</v>
      </c>
      <c r="CO660">
        <v>7536.5</v>
      </c>
      <c r="CP660">
        <v>15073</v>
      </c>
    </row>
    <row r="661" spans="1:102" x14ac:dyDescent="0.35">
      <c r="A661" t="s">
        <v>2304</v>
      </c>
      <c r="B661" t="s">
        <v>72</v>
      </c>
      <c r="C661" t="s">
        <v>2305</v>
      </c>
      <c r="D661" t="s">
        <v>96</v>
      </c>
      <c r="E661">
        <v>3</v>
      </c>
      <c r="F661" t="s">
        <v>96</v>
      </c>
      <c r="G661" t="s">
        <v>98</v>
      </c>
      <c r="H661">
        <v>0</v>
      </c>
      <c r="I661" t="s">
        <v>389</v>
      </c>
      <c r="J661">
        <v>0</v>
      </c>
      <c r="K661" s="1">
        <v>39050</v>
      </c>
      <c r="L661">
        <v>20.255479449999999</v>
      </c>
      <c r="M661" t="s">
        <v>2306</v>
      </c>
      <c r="N661">
        <v>37917</v>
      </c>
      <c r="O661" t="s">
        <v>2307</v>
      </c>
      <c r="P661" t="s">
        <v>3366</v>
      </c>
      <c r="Q661" t="s">
        <v>3482</v>
      </c>
      <c r="R661">
        <v>21</v>
      </c>
      <c r="S661">
        <v>0</v>
      </c>
      <c r="T661">
        <v>1</v>
      </c>
      <c r="U661">
        <v>0</v>
      </c>
      <c r="V661">
        <v>19</v>
      </c>
      <c r="W661">
        <v>2</v>
      </c>
      <c r="X661">
        <v>3</v>
      </c>
      <c r="Y661">
        <v>0</v>
      </c>
      <c r="Z661">
        <v>0</v>
      </c>
      <c r="AA661">
        <v>0</v>
      </c>
      <c r="AB661">
        <v>0</v>
      </c>
      <c r="AC661">
        <v>374</v>
      </c>
      <c r="AD661" t="s">
        <v>3483</v>
      </c>
      <c r="AE661">
        <v>207</v>
      </c>
      <c r="AF661">
        <v>19</v>
      </c>
      <c r="AG661">
        <v>17</v>
      </c>
      <c r="AH661">
        <v>0</v>
      </c>
      <c r="AI661">
        <v>95</v>
      </c>
      <c r="AJ661">
        <v>72</v>
      </c>
      <c r="AK661">
        <v>21</v>
      </c>
      <c r="AL661">
        <v>0</v>
      </c>
      <c r="AM661">
        <v>0</v>
      </c>
      <c r="AN661">
        <v>3</v>
      </c>
      <c r="AO661">
        <v>571</v>
      </c>
      <c r="AP661">
        <v>10842</v>
      </c>
      <c r="CD661">
        <v>14</v>
      </c>
      <c r="CE661">
        <v>356</v>
      </c>
      <c r="CF661">
        <v>41</v>
      </c>
      <c r="CG661">
        <v>25</v>
      </c>
      <c r="CH661">
        <v>0</v>
      </c>
      <c r="CI661">
        <v>147</v>
      </c>
      <c r="CJ661">
        <v>113</v>
      </c>
      <c r="CK661">
        <v>42</v>
      </c>
      <c r="CL661">
        <v>0</v>
      </c>
      <c r="CM661">
        <v>0</v>
      </c>
      <c r="CN661">
        <v>10</v>
      </c>
      <c r="CO661">
        <v>490.3658537</v>
      </c>
      <c r="CP661">
        <v>20105</v>
      </c>
    </row>
    <row r="662" spans="1:102" x14ac:dyDescent="0.35">
      <c r="A662" t="s">
        <v>2308</v>
      </c>
      <c r="B662" t="s">
        <v>40</v>
      </c>
      <c r="C662" t="s">
        <v>45</v>
      </c>
      <c r="D662" t="s">
        <v>46</v>
      </c>
      <c r="E662">
        <v>1</v>
      </c>
      <c r="F662" t="s">
        <v>46</v>
      </c>
      <c r="G662" t="s">
        <v>215</v>
      </c>
      <c r="H662">
        <v>1</v>
      </c>
      <c r="I662" t="s">
        <v>206</v>
      </c>
      <c r="J662">
        <v>3</v>
      </c>
      <c r="K662" s="1">
        <v>34699</v>
      </c>
      <c r="L662">
        <v>20.258219180000001</v>
      </c>
      <c r="M662" t="s">
        <v>2309</v>
      </c>
      <c r="N662">
        <v>222104</v>
      </c>
      <c r="O662" t="s">
        <v>2310</v>
      </c>
      <c r="P662" t="s">
        <v>3367</v>
      </c>
      <c r="Q662" t="s">
        <v>3482</v>
      </c>
      <c r="R662">
        <v>7</v>
      </c>
      <c r="S662">
        <v>0</v>
      </c>
      <c r="T662">
        <v>0</v>
      </c>
      <c r="U662">
        <v>0</v>
      </c>
      <c r="V662">
        <v>3</v>
      </c>
      <c r="W662">
        <v>2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394</v>
      </c>
      <c r="CD662">
        <v>2</v>
      </c>
      <c r="CE662">
        <v>7</v>
      </c>
      <c r="CF662">
        <v>0</v>
      </c>
      <c r="CG662">
        <v>0</v>
      </c>
      <c r="CH662">
        <v>0</v>
      </c>
      <c r="CI662">
        <v>3</v>
      </c>
      <c r="CJ662">
        <v>2</v>
      </c>
      <c r="CK662">
        <v>0</v>
      </c>
      <c r="CL662">
        <v>0</v>
      </c>
      <c r="CM662">
        <v>0</v>
      </c>
      <c r="CN662">
        <v>0</v>
      </c>
      <c r="CO662">
        <v>0</v>
      </c>
      <c r="CP662">
        <v>394</v>
      </c>
    </row>
    <row r="663" spans="1:102" x14ac:dyDescent="0.35">
      <c r="A663" t="s">
        <v>2311</v>
      </c>
      <c r="B663" t="s">
        <v>149</v>
      </c>
      <c r="C663" t="s">
        <v>45</v>
      </c>
      <c r="D663" t="s">
        <v>38</v>
      </c>
      <c r="E663">
        <v>1</v>
      </c>
      <c r="F663" t="s">
        <v>38</v>
      </c>
      <c r="G663" t="s">
        <v>42</v>
      </c>
      <c r="H663">
        <v>3</v>
      </c>
      <c r="I663" t="s">
        <v>80</v>
      </c>
      <c r="J663">
        <v>0</v>
      </c>
      <c r="K663" s="1">
        <v>41993</v>
      </c>
      <c r="L663">
        <v>20.280136989999999</v>
      </c>
      <c r="M663" t="s">
        <v>2312</v>
      </c>
      <c r="N663">
        <v>226964</v>
      </c>
      <c r="O663" t="s">
        <v>2313</v>
      </c>
      <c r="P663" t="s">
        <v>3368</v>
      </c>
      <c r="Q663" t="s">
        <v>3482</v>
      </c>
      <c r="R663">
        <v>1</v>
      </c>
      <c r="S663">
        <v>0</v>
      </c>
      <c r="T663">
        <v>0</v>
      </c>
      <c r="U663">
        <v>0</v>
      </c>
      <c r="V663">
        <v>1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1</v>
      </c>
      <c r="CD663">
        <v>10</v>
      </c>
      <c r="CE663">
        <v>259</v>
      </c>
      <c r="CF663">
        <v>7</v>
      </c>
      <c r="CG663">
        <v>14</v>
      </c>
      <c r="CH663">
        <v>1</v>
      </c>
      <c r="CI663">
        <v>23</v>
      </c>
      <c r="CJ663">
        <v>55</v>
      </c>
      <c r="CK663">
        <v>32</v>
      </c>
      <c r="CL663">
        <v>0</v>
      </c>
      <c r="CM663">
        <v>1</v>
      </c>
      <c r="CN663">
        <v>0</v>
      </c>
      <c r="CO663">
        <v>2912.7142859999999</v>
      </c>
      <c r="CP663">
        <v>20389</v>
      </c>
    </row>
    <row r="664" spans="1:102" x14ac:dyDescent="0.35">
      <c r="A664" t="s">
        <v>2314</v>
      </c>
      <c r="B664" t="s">
        <v>178</v>
      </c>
      <c r="C664" t="s">
        <v>45</v>
      </c>
      <c r="D664" t="s">
        <v>155</v>
      </c>
      <c r="E664">
        <v>1</v>
      </c>
      <c r="F664" t="s">
        <v>174</v>
      </c>
      <c r="G664" t="s">
        <v>114</v>
      </c>
      <c r="H664">
        <v>2</v>
      </c>
      <c r="I664" t="s">
        <v>155</v>
      </c>
      <c r="J664">
        <v>0</v>
      </c>
      <c r="K664" s="1">
        <v>34335</v>
      </c>
      <c r="L664">
        <v>20.285616439999998</v>
      </c>
      <c r="M664" t="s">
        <v>2315</v>
      </c>
      <c r="N664">
        <v>226719</v>
      </c>
      <c r="O664" t="s">
        <v>2316</v>
      </c>
      <c r="P664" t="s">
        <v>3369</v>
      </c>
      <c r="Q664" t="s">
        <v>3482</v>
      </c>
      <c r="R664">
        <v>16</v>
      </c>
      <c r="S664">
        <v>0</v>
      </c>
      <c r="T664">
        <v>0</v>
      </c>
      <c r="U664">
        <v>0</v>
      </c>
      <c r="V664">
        <v>2</v>
      </c>
      <c r="W664">
        <v>2</v>
      </c>
      <c r="X664">
        <v>2</v>
      </c>
      <c r="Y664">
        <v>0</v>
      </c>
      <c r="Z664">
        <v>0</v>
      </c>
      <c r="AA664">
        <v>0</v>
      </c>
      <c r="AB664">
        <v>0</v>
      </c>
      <c r="AC664">
        <v>1252</v>
      </c>
      <c r="CD664">
        <v>3</v>
      </c>
      <c r="CE664">
        <v>27</v>
      </c>
      <c r="CF664">
        <v>0</v>
      </c>
      <c r="CG664">
        <v>0</v>
      </c>
      <c r="CH664">
        <v>0</v>
      </c>
      <c r="CI664">
        <v>3</v>
      </c>
      <c r="CJ664">
        <v>6</v>
      </c>
      <c r="CK664">
        <v>4</v>
      </c>
      <c r="CL664">
        <v>0</v>
      </c>
      <c r="CM664">
        <v>0</v>
      </c>
      <c r="CN664">
        <v>0</v>
      </c>
      <c r="CO664">
        <v>0</v>
      </c>
      <c r="CP664">
        <v>2042</v>
      </c>
    </row>
    <row r="665" spans="1:102" x14ac:dyDescent="0.35">
      <c r="A665" t="s">
        <v>2317</v>
      </c>
      <c r="B665" t="s">
        <v>178</v>
      </c>
      <c r="C665" t="s">
        <v>241</v>
      </c>
      <c r="D665" t="s">
        <v>68</v>
      </c>
      <c r="E665">
        <v>1</v>
      </c>
      <c r="F665" t="s">
        <v>68</v>
      </c>
      <c r="G665" t="s">
        <v>127</v>
      </c>
      <c r="H665">
        <v>2</v>
      </c>
      <c r="I665" t="s">
        <v>86</v>
      </c>
      <c r="J665">
        <v>2</v>
      </c>
      <c r="K665" s="1">
        <v>41413</v>
      </c>
      <c r="L665">
        <v>20.313013699999999</v>
      </c>
      <c r="M665" t="s">
        <v>2318</v>
      </c>
      <c r="N665">
        <v>126722</v>
      </c>
      <c r="O665" t="s">
        <v>2319</v>
      </c>
      <c r="P665" t="s">
        <v>3370</v>
      </c>
      <c r="Q665" t="s">
        <v>3482</v>
      </c>
      <c r="R665">
        <v>1</v>
      </c>
      <c r="S665">
        <v>0</v>
      </c>
      <c r="T665">
        <v>0</v>
      </c>
      <c r="U665">
        <v>0</v>
      </c>
      <c r="V665">
        <v>1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2</v>
      </c>
      <c r="AD665" t="s">
        <v>3483</v>
      </c>
      <c r="AE665">
        <v>14</v>
      </c>
      <c r="AF665">
        <v>0</v>
      </c>
      <c r="AG665">
        <v>0</v>
      </c>
      <c r="AH665">
        <v>0</v>
      </c>
      <c r="AI665">
        <v>2</v>
      </c>
      <c r="AJ665">
        <v>1</v>
      </c>
      <c r="AK665">
        <v>5</v>
      </c>
      <c r="AL665">
        <v>1</v>
      </c>
      <c r="AM665">
        <v>0</v>
      </c>
      <c r="AN665">
        <v>0</v>
      </c>
      <c r="AO665">
        <v>0</v>
      </c>
      <c r="AP665">
        <v>1086</v>
      </c>
      <c r="CD665">
        <v>7</v>
      </c>
      <c r="CE665">
        <v>246</v>
      </c>
      <c r="CF665">
        <v>1</v>
      </c>
      <c r="CG665">
        <v>7</v>
      </c>
      <c r="CH665">
        <v>0</v>
      </c>
      <c r="CI665">
        <v>32</v>
      </c>
      <c r="CJ665">
        <v>42</v>
      </c>
      <c r="CK665">
        <v>39</v>
      </c>
      <c r="CL665">
        <v>3</v>
      </c>
      <c r="CM665">
        <v>2</v>
      </c>
      <c r="CN665">
        <v>0</v>
      </c>
      <c r="CO665">
        <v>19183</v>
      </c>
      <c r="CP665">
        <v>19183</v>
      </c>
    </row>
    <row r="666" spans="1:102" x14ac:dyDescent="0.35">
      <c r="A666" t="s">
        <v>2320</v>
      </c>
      <c r="B666" t="s">
        <v>262</v>
      </c>
      <c r="C666" t="s">
        <v>45</v>
      </c>
      <c r="D666" t="s">
        <v>38</v>
      </c>
      <c r="E666">
        <v>1</v>
      </c>
      <c r="F666" t="s">
        <v>38</v>
      </c>
      <c r="G666" t="s">
        <v>277</v>
      </c>
      <c r="H666">
        <v>1</v>
      </c>
      <c r="I666" t="s">
        <v>1054</v>
      </c>
      <c r="J666">
        <v>1</v>
      </c>
      <c r="K666" s="1">
        <v>44028</v>
      </c>
      <c r="L666">
        <v>20.32945205</v>
      </c>
      <c r="M666" t="s">
        <v>2321</v>
      </c>
      <c r="N666">
        <v>421424</v>
      </c>
      <c r="O666" t="s">
        <v>2322</v>
      </c>
      <c r="P666" t="s">
        <v>3371</v>
      </c>
      <c r="Q666" t="s">
        <v>3482</v>
      </c>
      <c r="R666">
        <v>2</v>
      </c>
      <c r="S666">
        <v>0</v>
      </c>
      <c r="T666">
        <v>0</v>
      </c>
      <c r="U666">
        <v>0</v>
      </c>
      <c r="V666">
        <v>0</v>
      </c>
      <c r="W666">
        <v>1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157</v>
      </c>
      <c r="CD666">
        <v>15</v>
      </c>
      <c r="CE666">
        <v>140</v>
      </c>
      <c r="CF666">
        <v>4</v>
      </c>
      <c r="CG666">
        <v>16</v>
      </c>
      <c r="CH666">
        <v>0</v>
      </c>
      <c r="CI666">
        <v>12</v>
      </c>
      <c r="CJ666">
        <v>18</v>
      </c>
      <c r="CK666">
        <v>12</v>
      </c>
      <c r="CL666">
        <v>0</v>
      </c>
      <c r="CM666">
        <v>0</v>
      </c>
      <c r="CN666">
        <v>0</v>
      </c>
      <c r="CO666">
        <v>2893.75</v>
      </c>
      <c r="CP666">
        <v>11575</v>
      </c>
    </row>
    <row r="667" spans="1:102" x14ac:dyDescent="0.35">
      <c r="A667" t="s">
        <v>2323</v>
      </c>
      <c r="B667" t="s">
        <v>178</v>
      </c>
      <c r="C667" t="s">
        <v>45</v>
      </c>
      <c r="D667" t="s">
        <v>74</v>
      </c>
      <c r="E667">
        <v>3</v>
      </c>
      <c r="F667" t="s">
        <v>174</v>
      </c>
      <c r="G667" t="s">
        <v>92</v>
      </c>
      <c r="H667">
        <v>0</v>
      </c>
      <c r="I667" t="s">
        <v>74</v>
      </c>
      <c r="J667">
        <v>2</v>
      </c>
      <c r="K667" s="1">
        <v>42960</v>
      </c>
      <c r="L667">
        <v>20.333333329999999</v>
      </c>
      <c r="M667" t="s">
        <v>2324</v>
      </c>
      <c r="N667">
        <v>341051</v>
      </c>
      <c r="O667" t="s">
        <v>2325</v>
      </c>
      <c r="P667" t="s">
        <v>3372</v>
      </c>
      <c r="Q667" t="s">
        <v>3482</v>
      </c>
      <c r="R667">
        <v>95</v>
      </c>
      <c r="S667">
        <v>2</v>
      </c>
      <c r="T667">
        <v>10</v>
      </c>
      <c r="U667">
        <v>0</v>
      </c>
      <c r="V667">
        <v>9</v>
      </c>
      <c r="W667">
        <v>11</v>
      </c>
      <c r="X667">
        <v>13</v>
      </c>
      <c r="Y667">
        <v>0</v>
      </c>
      <c r="Z667">
        <v>0</v>
      </c>
      <c r="AA667">
        <v>0</v>
      </c>
      <c r="AB667">
        <v>3871</v>
      </c>
      <c r="AC667">
        <v>7741</v>
      </c>
      <c r="CD667">
        <v>7</v>
      </c>
      <c r="CE667">
        <v>175</v>
      </c>
      <c r="CF667">
        <v>7</v>
      </c>
      <c r="CG667">
        <v>16</v>
      </c>
      <c r="CH667">
        <v>0</v>
      </c>
      <c r="CI667">
        <v>16</v>
      </c>
      <c r="CJ667">
        <v>16</v>
      </c>
      <c r="CK667">
        <v>18</v>
      </c>
      <c r="CL667">
        <v>1</v>
      </c>
      <c r="CM667">
        <v>0</v>
      </c>
      <c r="CN667">
        <v>0</v>
      </c>
      <c r="CO667">
        <v>2051.4285709999999</v>
      </c>
      <c r="CP667">
        <v>14360</v>
      </c>
      <c r="CS667" t="s">
        <v>45</v>
      </c>
      <c r="CT667" t="s">
        <v>2326</v>
      </c>
      <c r="CU667">
        <v>2</v>
      </c>
      <c r="CV667">
        <v>0</v>
      </c>
      <c r="CW667">
        <v>24.95228311</v>
      </c>
      <c r="CX667">
        <v>4.6189497749999999</v>
      </c>
    </row>
    <row r="668" spans="1:102" x14ac:dyDescent="0.35">
      <c r="A668" t="s">
        <v>2327</v>
      </c>
      <c r="B668" t="s">
        <v>262</v>
      </c>
      <c r="C668" t="s">
        <v>45</v>
      </c>
      <c r="D668" t="s">
        <v>38</v>
      </c>
      <c r="E668">
        <v>1</v>
      </c>
      <c r="F668" t="s">
        <v>38</v>
      </c>
      <c r="G668" t="s">
        <v>98</v>
      </c>
      <c r="H668">
        <v>0</v>
      </c>
      <c r="I668" t="s">
        <v>108</v>
      </c>
      <c r="J668">
        <v>0</v>
      </c>
      <c r="K668" s="1">
        <v>34818</v>
      </c>
      <c r="L668">
        <v>20.349771690000001</v>
      </c>
      <c r="M668" t="s">
        <v>2328</v>
      </c>
      <c r="N668">
        <v>13677</v>
      </c>
      <c r="O668" t="s">
        <v>2329</v>
      </c>
      <c r="P668" t="s">
        <v>3373</v>
      </c>
      <c r="Q668" t="s">
        <v>3482</v>
      </c>
      <c r="R668">
        <v>14</v>
      </c>
      <c r="S668">
        <v>0</v>
      </c>
      <c r="T668">
        <v>0</v>
      </c>
      <c r="U668">
        <v>0</v>
      </c>
      <c r="V668">
        <v>11</v>
      </c>
      <c r="W668">
        <v>1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549</v>
      </c>
      <c r="CD668">
        <v>7</v>
      </c>
      <c r="CE668">
        <v>241</v>
      </c>
      <c r="CF668">
        <v>3</v>
      </c>
      <c r="CG668">
        <v>5</v>
      </c>
      <c r="CH668">
        <v>0</v>
      </c>
      <c r="CI668">
        <v>20</v>
      </c>
      <c r="CJ668">
        <v>13</v>
      </c>
      <c r="CK668">
        <v>28</v>
      </c>
      <c r="CL668">
        <v>1</v>
      </c>
      <c r="CM668">
        <v>0</v>
      </c>
      <c r="CN668">
        <v>0</v>
      </c>
      <c r="CO668">
        <v>6674.6666670000004</v>
      </c>
      <c r="CP668">
        <v>20024</v>
      </c>
    </row>
    <row r="669" spans="1:102" x14ac:dyDescent="0.35">
      <c r="A669" t="s">
        <v>2330</v>
      </c>
      <c r="B669" t="s">
        <v>102</v>
      </c>
      <c r="C669" t="s">
        <v>169</v>
      </c>
      <c r="D669" t="s">
        <v>113</v>
      </c>
      <c r="E669">
        <v>1</v>
      </c>
      <c r="F669" t="s">
        <v>1558</v>
      </c>
      <c r="G669" t="s">
        <v>92</v>
      </c>
      <c r="H669">
        <v>0</v>
      </c>
      <c r="I669" t="s">
        <v>113</v>
      </c>
      <c r="J669">
        <v>2</v>
      </c>
      <c r="K669" s="1">
        <v>35925</v>
      </c>
      <c r="L669">
        <v>20.35525114</v>
      </c>
      <c r="M669" t="s">
        <v>2331</v>
      </c>
      <c r="N669">
        <v>11720</v>
      </c>
      <c r="O669" t="s">
        <v>2332</v>
      </c>
      <c r="P669" t="s">
        <v>3374</v>
      </c>
      <c r="Q669" t="s">
        <v>3482</v>
      </c>
      <c r="R669">
        <v>11</v>
      </c>
      <c r="S669">
        <v>0</v>
      </c>
      <c r="T669">
        <v>0</v>
      </c>
      <c r="U669">
        <v>0</v>
      </c>
      <c r="V669">
        <v>2</v>
      </c>
      <c r="W669">
        <v>5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728</v>
      </c>
      <c r="CD669">
        <v>7</v>
      </c>
      <c r="CE669">
        <v>183</v>
      </c>
      <c r="CF669">
        <v>20</v>
      </c>
      <c r="CG669">
        <v>0</v>
      </c>
      <c r="CH669">
        <v>0</v>
      </c>
      <c r="CI669">
        <v>37</v>
      </c>
      <c r="CJ669">
        <v>32</v>
      </c>
      <c r="CK669">
        <v>20</v>
      </c>
      <c r="CL669">
        <v>0</v>
      </c>
      <c r="CM669">
        <v>0</v>
      </c>
      <c r="CN669">
        <v>0</v>
      </c>
      <c r="CO669">
        <v>651.79999999999995</v>
      </c>
      <c r="CP669">
        <v>13036</v>
      </c>
      <c r="CS669" t="s">
        <v>169</v>
      </c>
      <c r="CT669" t="s">
        <v>2333</v>
      </c>
      <c r="CU669">
        <v>27</v>
      </c>
      <c r="CV669">
        <v>3</v>
      </c>
      <c r="CW669">
        <v>19.110730589999999</v>
      </c>
      <c r="CX669">
        <v>-1.2445205459999999</v>
      </c>
    </row>
    <row r="670" spans="1:102" x14ac:dyDescent="0.35">
      <c r="A670" t="s">
        <v>2334</v>
      </c>
      <c r="B670" t="s">
        <v>262</v>
      </c>
      <c r="C670" t="s">
        <v>45</v>
      </c>
      <c r="D670" t="s">
        <v>113</v>
      </c>
      <c r="E670">
        <v>1</v>
      </c>
      <c r="F670" t="s">
        <v>113</v>
      </c>
      <c r="G670" t="s">
        <v>114</v>
      </c>
      <c r="H670">
        <v>2</v>
      </c>
      <c r="I670" t="s">
        <v>115</v>
      </c>
      <c r="J670">
        <v>0</v>
      </c>
      <c r="K670" s="1">
        <v>42876</v>
      </c>
      <c r="L670">
        <v>20.360730589999999</v>
      </c>
      <c r="M670" t="s">
        <v>2335</v>
      </c>
      <c r="N670">
        <v>258886</v>
      </c>
      <c r="O670" t="s">
        <v>2336</v>
      </c>
      <c r="P670" t="s">
        <v>3375</v>
      </c>
      <c r="Q670" t="s">
        <v>3482</v>
      </c>
      <c r="R670">
        <v>1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90</v>
      </c>
      <c r="CD670">
        <v>13</v>
      </c>
      <c r="CE670">
        <v>133</v>
      </c>
      <c r="CF670">
        <v>14</v>
      </c>
      <c r="CG670">
        <v>9</v>
      </c>
      <c r="CH670">
        <v>0</v>
      </c>
      <c r="CI670">
        <v>53</v>
      </c>
      <c r="CJ670">
        <v>28</v>
      </c>
      <c r="CK670">
        <v>12</v>
      </c>
      <c r="CL670">
        <v>1</v>
      </c>
      <c r="CM670">
        <v>0</v>
      </c>
      <c r="CN670">
        <v>5</v>
      </c>
      <c r="CO670">
        <v>549.92857140000001</v>
      </c>
      <c r="CP670">
        <v>7699</v>
      </c>
    </row>
    <row r="671" spans="1:102" x14ac:dyDescent="0.35">
      <c r="A671" t="s">
        <v>2337</v>
      </c>
      <c r="B671" t="s">
        <v>154</v>
      </c>
      <c r="C671" t="s">
        <v>45</v>
      </c>
      <c r="D671" t="s">
        <v>180</v>
      </c>
      <c r="E671">
        <v>1</v>
      </c>
      <c r="F671" t="s">
        <v>170</v>
      </c>
      <c r="G671" t="s">
        <v>114</v>
      </c>
      <c r="H671">
        <v>2</v>
      </c>
      <c r="I671" t="s">
        <v>180</v>
      </c>
      <c r="J671">
        <v>0</v>
      </c>
      <c r="K671" s="1">
        <v>34818</v>
      </c>
      <c r="L671">
        <v>20.363470320000001</v>
      </c>
      <c r="M671" t="s">
        <v>2338</v>
      </c>
      <c r="N671">
        <v>224393</v>
      </c>
      <c r="O671" t="s">
        <v>2339</v>
      </c>
      <c r="P671" t="s">
        <v>3376</v>
      </c>
      <c r="Q671" t="str">
        <f>VLOOKUP($P671,goalkeepers!$P$2:$AJ$26,10,0)</f>
        <v>Premier League</v>
      </c>
      <c r="R671">
        <f>VLOOKUP($P671,goalkeepers!$P$2:$AJ$26,11,0)</f>
        <v>1</v>
      </c>
      <c r="S671">
        <f>VLOOKUP($P671,goalkeepers!$P$2:$AJ$26,12,0)</f>
        <v>0</v>
      </c>
      <c r="U671">
        <f>VLOOKUP($P671,goalkeepers!$P$2:$AJ$26,13,0)</f>
        <v>0</v>
      </c>
      <c r="V671">
        <f>VLOOKUP($P671,goalkeepers!$P$2:$AJ$26,14,0)</f>
        <v>0</v>
      </c>
      <c r="W671">
        <f>VLOOKUP($P671,goalkeepers!$P$2:$AJ$26,15,0)</f>
        <v>0</v>
      </c>
      <c r="X671">
        <f>VLOOKUP($P671,goalkeepers!$P$2:$AJ$26,16,0)</f>
        <v>0</v>
      </c>
      <c r="Y671">
        <f>VLOOKUP($P671,goalkeepers!$P$2:$AJ$26,17,0)</f>
        <v>0</v>
      </c>
      <c r="Z671">
        <f>VLOOKUP($P671,goalkeepers!$P$2:$AJ$26,18,0)</f>
        <v>0</v>
      </c>
      <c r="AC671">
        <f>VLOOKUP($P671,goalkeepers!$P$2:$AJ$26,21,0)</f>
        <v>90</v>
      </c>
      <c r="CD671">
        <v>1</v>
      </c>
      <c r="CE671">
        <v>1</v>
      </c>
      <c r="CF671">
        <v>0</v>
      </c>
      <c r="CG671" t="e">
        <v>#N/A</v>
      </c>
      <c r="CH671">
        <v>0</v>
      </c>
      <c r="CI671">
        <v>0</v>
      </c>
      <c r="CJ671">
        <v>0</v>
      </c>
      <c r="CK671">
        <v>0</v>
      </c>
      <c r="CL671">
        <v>0</v>
      </c>
      <c r="CM671">
        <v>0</v>
      </c>
      <c r="CN671" t="e">
        <v>#N/A</v>
      </c>
      <c r="CO671">
        <v>45</v>
      </c>
      <c r="CP671">
        <v>90</v>
      </c>
      <c r="CQ671">
        <v>2</v>
      </c>
      <c r="CR671">
        <v>0</v>
      </c>
    </row>
    <row r="672" spans="1:102" x14ac:dyDescent="0.35">
      <c r="A672" t="s">
        <v>2340</v>
      </c>
      <c r="B672" t="s">
        <v>178</v>
      </c>
      <c r="C672" t="s">
        <v>45</v>
      </c>
      <c r="D672" t="s">
        <v>230</v>
      </c>
      <c r="E672">
        <v>1</v>
      </c>
      <c r="F672" t="s">
        <v>230</v>
      </c>
      <c r="G672" t="s">
        <v>54</v>
      </c>
      <c r="H672">
        <v>1</v>
      </c>
      <c r="I672" t="s">
        <v>53</v>
      </c>
      <c r="J672">
        <v>0</v>
      </c>
      <c r="K672" s="1">
        <v>43522</v>
      </c>
      <c r="L672">
        <v>20.36894977</v>
      </c>
      <c r="M672" t="s">
        <v>2341</v>
      </c>
      <c r="N672">
        <v>380913</v>
      </c>
      <c r="O672" t="s">
        <v>2342</v>
      </c>
      <c r="P672" t="s">
        <v>3377</v>
      </c>
      <c r="Q672" t="s">
        <v>3482</v>
      </c>
      <c r="R672">
        <v>1</v>
      </c>
      <c r="S672">
        <v>0</v>
      </c>
      <c r="T672">
        <v>0</v>
      </c>
      <c r="U672">
        <v>0</v>
      </c>
      <c r="V672">
        <v>0</v>
      </c>
      <c r="W672">
        <v>1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45</v>
      </c>
      <c r="CD672">
        <v>11</v>
      </c>
      <c r="CE672">
        <v>97</v>
      </c>
      <c r="CF672">
        <v>5</v>
      </c>
      <c r="CG672">
        <v>8</v>
      </c>
      <c r="CH672">
        <v>1</v>
      </c>
      <c r="CI672">
        <v>19</v>
      </c>
      <c r="CJ672">
        <v>13</v>
      </c>
      <c r="CK672">
        <v>17</v>
      </c>
      <c r="CL672">
        <v>0</v>
      </c>
      <c r="CM672">
        <v>0</v>
      </c>
      <c r="CN672">
        <v>0</v>
      </c>
      <c r="CO672">
        <v>1414.8</v>
      </c>
      <c r="CP672">
        <v>7074</v>
      </c>
    </row>
    <row r="673" spans="1:102" x14ac:dyDescent="0.35">
      <c r="A673" t="s">
        <v>2343</v>
      </c>
      <c r="B673" t="s">
        <v>246</v>
      </c>
      <c r="C673" t="s">
        <v>2344</v>
      </c>
      <c r="D673" t="s">
        <v>52</v>
      </c>
      <c r="E673">
        <v>1</v>
      </c>
      <c r="F673" t="s">
        <v>198</v>
      </c>
      <c r="G673" t="s">
        <v>114</v>
      </c>
      <c r="H673">
        <v>2</v>
      </c>
      <c r="I673" t="s">
        <v>52</v>
      </c>
      <c r="J673">
        <v>0</v>
      </c>
      <c r="K673" s="1">
        <v>41538</v>
      </c>
      <c r="L673">
        <v>20.37442922</v>
      </c>
      <c r="M673" t="s">
        <v>2345</v>
      </c>
      <c r="N673">
        <v>160348</v>
      </c>
      <c r="O673" t="s">
        <v>2346</v>
      </c>
      <c r="P673" t="s">
        <v>3378</v>
      </c>
      <c r="Q673" t="s">
        <v>3482</v>
      </c>
      <c r="R673">
        <v>1</v>
      </c>
      <c r="S673">
        <v>0</v>
      </c>
      <c r="T673">
        <v>0</v>
      </c>
      <c r="U673">
        <v>0</v>
      </c>
      <c r="V673">
        <v>1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18</v>
      </c>
      <c r="CD673">
        <v>14</v>
      </c>
      <c r="CE673">
        <v>256</v>
      </c>
      <c r="CF673">
        <v>19</v>
      </c>
      <c r="CG673">
        <v>19</v>
      </c>
      <c r="CH673">
        <v>0</v>
      </c>
      <c r="CI673">
        <v>63</v>
      </c>
      <c r="CJ673">
        <v>83</v>
      </c>
      <c r="CK673">
        <v>26</v>
      </c>
      <c r="CL673">
        <v>3</v>
      </c>
      <c r="CM673">
        <v>1</v>
      </c>
      <c r="CN673">
        <v>0</v>
      </c>
      <c r="CO673">
        <v>911.78947370000003</v>
      </c>
      <c r="CP673">
        <v>17324</v>
      </c>
    </row>
    <row r="674" spans="1:102" x14ac:dyDescent="0.35">
      <c r="A674" t="s">
        <v>2347</v>
      </c>
      <c r="B674" t="s">
        <v>85</v>
      </c>
      <c r="C674" t="s">
        <v>36</v>
      </c>
      <c r="D674" t="s">
        <v>46</v>
      </c>
      <c r="E674">
        <v>3</v>
      </c>
      <c r="F674" t="s">
        <v>46</v>
      </c>
      <c r="G674" t="s">
        <v>1067</v>
      </c>
      <c r="H674">
        <v>4</v>
      </c>
      <c r="I674" t="s">
        <v>38</v>
      </c>
      <c r="J674">
        <v>3</v>
      </c>
      <c r="K674" s="1">
        <v>34048</v>
      </c>
      <c r="L674">
        <v>20.377168950000002</v>
      </c>
      <c r="M674" t="s">
        <v>2348</v>
      </c>
      <c r="N674">
        <v>9221</v>
      </c>
      <c r="O674" t="s">
        <v>2349</v>
      </c>
      <c r="P674" t="s">
        <v>3379</v>
      </c>
      <c r="Q674" t="s">
        <v>3482</v>
      </c>
      <c r="R674">
        <v>155</v>
      </c>
      <c r="S674">
        <v>36</v>
      </c>
      <c r="T674">
        <v>6</v>
      </c>
      <c r="U674">
        <v>0</v>
      </c>
      <c r="V674">
        <v>42</v>
      </c>
      <c r="W674">
        <v>47</v>
      </c>
      <c r="X674">
        <v>36</v>
      </c>
      <c r="Y674">
        <v>0</v>
      </c>
      <c r="Z674">
        <v>2</v>
      </c>
      <c r="AA674">
        <v>5</v>
      </c>
      <c r="AB674">
        <v>283</v>
      </c>
      <c r="AC674">
        <v>10177</v>
      </c>
      <c r="CD674">
        <v>9</v>
      </c>
      <c r="CE674">
        <v>392</v>
      </c>
      <c r="CF674">
        <v>92</v>
      </c>
      <c r="CG674">
        <v>13</v>
      </c>
      <c r="CH674">
        <v>0</v>
      </c>
      <c r="CI674">
        <v>120</v>
      </c>
      <c r="CJ674">
        <v>122</v>
      </c>
      <c r="CK674">
        <v>78</v>
      </c>
      <c r="CL674">
        <v>0</v>
      </c>
      <c r="CM674">
        <v>2</v>
      </c>
      <c r="CN674">
        <v>17</v>
      </c>
      <c r="CO674">
        <v>270.46739129999997</v>
      </c>
      <c r="CP674">
        <v>24883</v>
      </c>
    </row>
    <row r="675" spans="1:102" x14ac:dyDescent="0.35">
      <c r="A675" t="s">
        <v>2350</v>
      </c>
      <c r="B675" t="s">
        <v>149</v>
      </c>
      <c r="C675" t="s">
        <v>36</v>
      </c>
      <c r="D675" t="s">
        <v>113</v>
      </c>
      <c r="E675">
        <v>2</v>
      </c>
      <c r="F675" t="s">
        <v>46</v>
      </c>
      <c r="G675" t="s">
        <v>114</v>
      </c>
      <c r="H675">
        <v>2</v>
      </c>
      <c r="I675" t="s">
        <v>113</v>
      </c>
      <c r="J675">
        <v>0</v>
      </c>
      <c r="K675" s="1">
        <v>42862</v>
      </c>
      <c r="L675">
        <v>20.41278539</v>
      </c>
      <c r="M675" t="s">
        <v>2351</v>
      </c>
      <c r="N675">
        <v>315969</v>
      </c>
      <c r="O675" t="s">
        <v>2352</v>
      </c>
      <c r="P675" t="s">
        <v>3380</v>
      </c>
      <c r="Q675" t="s">
        <v>3482</v>
      </c>
      <c r="R675">
        <v>129</v>
      </c>
      <c r="S675">
        <v>11</v>
      </c>
      <c r="T675">
        <v>3</v>
      </c>
      <c r="U675">
        <v>0</v>
      </c>
      <c r="V675">
        <v>34</v>
      </c>
      <c r="W675">
        <v>24</v>
      </c>
      <c r="X675">
        <v>23</v>
      </c>
      <c r="Y675">
        <v>0</v>
      </c>
      <c r="Z675">
        <v>0</v>
      </c>
      <c r="AA675">
        <v>0</v>
      </c>
      <c r="AB675">
        <v>766</v>
      </c>
      <c r="AC675">
        <v>8428</v>
      </c>
      <c r="CD675">
        <v>7</v>
      </c>
      <c r="CE675">
        <v>212</v>
      </c>
      <c r="CF675">
        <v>20</v>
      </c>
      <c r="CG675">
        <v>4</v>
      </c>
      <c r="CH675">
        <v>0</v>
      </c>
      <c r="CI675">
        <v>52</v>
      </c>
      <c r="CJ675">
        <v>40</v>
      </c>
      <c r="CK675">
        <v>38</v>
      </c>
      <c r="CL675">
        <v>0</v>
      </c>
      <c r="CM675">
        <v>0</v>
      </c>
      <c r="CN675">
        <v>0</v>
      </c>
      <c r="CO675">
        <v>716.55</v>
      </c>
      <c r="CP675">
        <v>14331</v>
      </c>
      <c r="CS675" t="s">
        <v>36</v>
      </c>
      <c r="CT675">
        <v>43182</v>
      </c>
      <c r="CU675">
        <v>35</v>
      </c>
      <c r="CV675">
        <v>1</v>
      </c>
      <c r="CW675">
        <v>21.291095890000001</v>
      </c>
      <c r="CX675">
        <v>0.87831049999999999</v>
      </c>
    </row>
    <row r="676" spans="1:102" x14ac:dyDescent="0.35">
      <c r="A676" t="s">
        <v>2353</v>
      </c>
      <c r="B676" t="s">
        <v>178</v>
      </c>
      <c r="C676" t="s">
        <v>349</v>
      </c>
      <c r="D676" t="s">
        <v>60</v>
      </c>
      <c r="E676">
        <v>7</v>
      </c>
      <c r="F676" t="s">
        <v>38</v>
      </c>
      <c r="G676" t="s">
        <v>277</v>
      </c>
      <c r="H676">
        <v>1</v>
      </c>
      <c r="I676" t="s">
        <v>60</v>
      </c>
      <c r="J676">
        <v>1</v>
      </c>
      <c r="K676" s="1">
        <v>37321</v>
      </c>
      <c r="L676">
        <v>20.42762557</v>
      </c>
      <c r="M676" t="s">
        <v>2354</v>
      </c>
      <c r="N676">
        <v>3321</v>
      </c>
      <c r="O676" t="s">
        <v>2355</v>
      </c>
      <c r="P676" t="s">
        <v>3381</v>
      </c>
      <c r="Q676" t="s">
        <v>3482</v>
      </c>
      <c r="R676">
        <v>21</v>
      </c>
      <c r="S676">
        <v>0</v>
      </c>
      <c r="T676">
        <v>0</v>
      </c>
      <c r="U676">
        <v>0</v>
      </c>
      <c r="V676">
        <v>8</v>
      </c>
      <c r="W676">
        <v>6</v>
      </c>
      <c r="X676">
        <v>1</v>
      </c>
      <c r="Y676">
        <v>1</v>
      </c>
      <c r="Z676">
        <v>0</v>
      </c>
      <c r="AA676">
        <v>0</v>
      </c>
      <c r="AB676">
        <v>0</v>
      </c>
      <c r="AC676">
        <v>1110</v>
      </c>
      <c r="BD676" t="s">
        <v>3480</v>
      </c>
      <c r="BE676">
        <v>75</v>
      </c>
      <c r="BF676">
        <v>5</v>
      </c>
      <c r="BG676">
        <v>16</v>
      </c>
      <c r="BH676">
        <v>0</v>
      </c>
      <c r="BI676">
        <v>2</v>
      </c>
      <c r="BJ676">
        <v>19</v>
      </c>
      <c r="BK676">
        <v>13</v>
      </c>
      <c r="BL676">
        <v>1</v>
      </c>
      <c r="BM676">
        <v>1</v>
      </c>
      <c r="BN676">
        <v>0</v>
      </c>
      <c r="BO676">
        <v>1207</v>
      </c>
      <c r="BP676">
        <v>6034</v>
      </c>
      <c r="CD676">
        <v>18</v>
      </c>
      <c r="CE676">
        <v>443</v>
      </c>
      <c r="CF676">
        <v>26</v>
      </c>
      <c r="CG676">
        <v>37</v>
      </c>
      <c r="CH676">
        <v>0</v>
      </c>
      <c r="CI676">
        <v>38</v>
      </c>
      <c r="CJ676">
        <v>96</v>
      </c>
      <c r="CK676">
        <v>97</v>
      </c>
      <c r="CL676">
        <v>7</v>
      </c>
      <c r="CM676">
        <v>1</v>
      </c>
      <c r="CN676">
        <v>3</v>
      </c>
      <c r="CO676">
        <v>1344.6153850000001</v>
      </c>
      <c r="CP676">
        <v>34960</v>
      </c>
      <c r="CS676" t="s">
        <v>349</v>
      </c>
      <c r="CT676" t="s">
        <v>2356</v>
      </c>
      <c r="CU676">
        <v>78</v>
      </c>
      <c r="CV676">
        <v>8</v>
      </c>
      <c r="CW676">
        <v>23.01917808</v>
      </c>
      <c r="CX676">
        <v>2.5915525119999998</v>
      </c>
    </row>
    <row r="677" spans="1:102" x14ac:dyDescent="0.35">
      <c r="A677" t="s">
        <v>2357</v>
      </c>
      <c r="B677" t="s">
        <v>178</v>
      </c>
      <c r="C677" t="s">
        <v>45</v>
      </c>
      <c r="D677" t="s">
        <v>46</v>
      </c>
      <c r="E677">
        <v>4</v>
      </c>
      <c r="F677" t="s">
        <v>206</v>
      </c>
      <c r="G677" t="s">
        <v>277</v>
      </c>
      <c r="H677">
        <v>1</v>
      </c>
      <c r="I677" t="s">
        <v>46</v>
      </c>
      <c r="J677">
        <v>1</v>
      </c>
      <c r="K677" s="1">
        <v>35126</v>
      </c>
      <c r="L677">
        <v>20.435844750000001</v>
      </c>
      <c r="M677" t="s">
        <v>2358</v>
      </c>
      <c r="N677">
        <v>13733</v>
      </c>
      <c r="O677" t="s">
        <v>2359</v>
      </c>
      <c r="P677" t="s">
        <v>3382</v>
      </c>
      <c r="Q677" t="s">
        <v>3482</v>
      </c>
      <c r="R677">
        <v>5</v>
      </c>
      <c r="S677">
        <v>0</v>
      </c>
      <c r="T677">
        <v>0</v>
      </c>
      <c r="U677">
        <v>1</v>
      </c>
      <c r="V677">
        <v>3</v>
      </c>
      <c r="W677">
        <v>1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278</v>
      </c>
      <c r="CD677">
        <v>10</v>
      </c>
      <c r="CE677">
        <v>296</v>
      </c>
      <c r="CF677">
        <v>9</v>
      </c>
      <c r="CG677">
        <v>0</v>
      </c>
      <c r="CH677">
        <v>3</v>
      </c>
      <c r="CI677">
        <v>32</v>
      </c>
      <c r="CJ677">
        <v>50</v>
      </c>
      <c r="CK677">
        <v>29</v>
      </c>
      <c r="CL677">
        <v>0</v>
      </c>
      <c r="CM677">
        <v>0</v>
      </c>
      <c r="CN677">
        <v>0</v>
      </c>
      <c r="CO677">
        <v>2559.2222219999999</v>
      </c>
      <c r="CP677">
        <v>23033</v>
      </c>
    </row>
    <row r="678" spans="1:102" x14ac:dyDescent="0.35">
      <c r="A678" t="s">
        <v>2360</v>
      </c>
      <c r="B678" t="s">
        <v>72</v>
      </c>
      <c r="C678" t="s">
        <v>45</v>
      </c>
      <c r="D678" t="s">
        <v>41</v>
      </c>
      <c r="E678">
        <v>17</v>
      </c>
      <c r="F678" t="s">
        <v>41</v>
      </c>
      <c r="G678" t="s">
        <v>61</v>
      </c>
      <c r="H678">
        <v>3</v>
      </c>
      <c r="I678" t="s">
        <v>113</v>
      </c>
      <c r="J678">
        <v>1</v>
      </c>
      <c r="K678" s="1">
        <v>43372</v>
      </c>
      <c r="L678">
        <v>20.444063929999999</v>
      </c>
      <c r="M678" t="s">
        <v>2361</v>
      </c>
      <c r="N678">
        <v>342048</v>
      </c>
      <c r="O678" t="s">
        <v>2362</v>
      </c>
      <c r="P678" t="s">
        <v>3383</v>
      </c>
      <c r="Q678" t="s">
        <v>3482</v>
      </c>
      <c r="R678">
        <v>37</v>
      </c>
      <c r="S678">
        <v>1</v>
      </c>
      <c r="T678">
        <v>1</v>
      </c>
      <c r="U678">
        <v>0</v>
      </c>
      <c r="V678">
        <v>16</v>
      </c>
      <c r="W678">
        <v>15</v>
      </c>
      <c r="X678">
        <v>0</v>
      </c>
      <c r="Y678">
        <v>0</v>
      </c>
      <c r="Z678">
        <v>0</v>
      </c>
      <c r="AA678">
        <v>0</v>
      </c>
      <c r="AB678">
        <v>1838</v>
      </c>
      <c r="AC678">
        <v>1838</v>
      </c>
      <c r="CD678">
        <v>8</v>
      </c>
      <c r="CE678">
        <v>193</v>
      </c>
      <c r="CF678">
        <v>23</v>
      </c>
      <c r="CG678">
        <v>18</v>
      </c>
      <c r="CH678">
        <v>0</v>
      </c>
      <c r="CI678">
        <v>66</v>
      </c>
      <c r="CJ678">
        <v>80</v>
      </c>
      <c r="CK678">
        <v>6</v>
      </c>
      <c r="CL678">
        <v>0</v>
      </c>
      <c r="CM678">
        <v>0</v>
      </c>
      <c r="CN678">
        <v>0</v>
      </c>
      <c r="CO678">
        <v>488.30434780000002</v>
      </c>
      <c r="CP678">
        <v>11231</v>
      </c>
    </row>
    <row r="679" spans="1:102" x14ac:dyDescent="0.35">
      <c r="A679" t="s">
        <v>2363</v>
      </c>
      <c r="B679" t="s">
        <v>102</v>
      </c>
      <c r="C679" t="s">
        <v>45</v>
      </c>
      <c r="D679" t="s">
        <v>115</v>
      </c>
      <c r="E679">
        <v>1</v>
      </c>
      <c r="F679" t="s">
        <v>115</v>
      </c>
      <c r="G679" t="s">
        <v>619</v>
      </c>
      <c r="H679">
        <v>5</v>
      </c>
      <c r="I679" t="s">
        <v>226</v>
      </c>
      <c r="J679">
        <v>3</v>
      </c>
      <c r="K679" s="1">
        <v>43597</v>
      </c>
      <c r="L679">
        <v>20.457762559999999</v>
      </c>
      <c r="M679" t="s">
        <v>2364</v>
      </c>
      <c r="N679">
        <v>432293</v>
      </c>
      <c r="O679" t="s">
        <v>2365</v>
      </c>
      <c r="P679" t="s">
        <v>3384</v>
      </c>
      <c r="Q679" t="s">
        <v>3482</v>
      </c>
      <c r="R679">
        <v>1</v>
      </c>
      <c r="S679">
        <v>0</v>
      </c>
      <c r="T679">
        <v>0</v>
      </c>
      <c r="U679">
        <v>0</v>
      </c>
      <c r="V679">
        <v>1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CD679">
        <v>2</v>
      </c>
      <c r="CE679">
        <v>7</v>
      </c>
      <c r="CF679">
        <v>0</v>
      </c>
      <c r="CG679">
        <v>0</v>
      </c>
      <c r="CH679">
        <v>0</v>
      </c>
      <c r="CI679">
        <v>5</v>
      </c>
      <c r="CJ679">
        <v>2</v>
      </c>
      <c r="CK679">
        <v>1</v>
      </c>
      <c r="CL679">
        <v>1</v>
      </c>
      <c r="CM679">
        <v>0</v>
      </c>
      <c r="CN679">
        <v>0</v>
      </c>
      <c r="CO679">
        <v>0</v>
      </c>
      <c r="CP679">
        <v>285</v>
      </c>
    </row>
    <row r="680" spans="1:102" x14ac:dyDescent="0.35">
      <c r="A680" t="s">
        <v>2366</v>
      </c>
      <c r="B680" t="s">
        <v>154</v>
      </c>
      <c r="C680" t="s">
        <v>991</v>
      </c>
      <c r="D680" t="s">
        <v>155</v>
      </c>
      <c r="E680">
        <v>4</v>
      </c>
      <c r="F680" t="s">
        <v>155</v>
      </c>
      <c r="G680" t="s">
        <v>48</v>
      </c>
      <c r="H680">
        <v>0</v>
      </c>
      <c r="I680" t="s">
        <v>170</v>
      </c>
      <c r="J680">
        <v>3</v>
      </c>
      <c r="K680" s="1">
        <v>37934</v>
      </c>
      <c r="L680">
        <v>20.463242009999998</v>
      </c>
      <c r="M680" t="s">
        <v>2367</v>
      </c>
      <c r="N680">
        <v>3466</v>
      </c>
      <c r="O680" t="s">
        <v>2368</v>
      </c>
      <c r="P680" t="s">
        <v>3385</v>
      </c>
      <c r="Q680" t="str">
        <f>VLOOKUP($P680,goalkeepers!$P$2:$AJ$26,10,0)</f>
        <v>Premier League</v>
      </c>
      <c r="R680">
        <f>VLOOKUP($P680,goalkeepers!$P$2:$AJ$26,11,0)</f>
        <v>4</v>
      </c>
      <c r="S680">
        <f>VLOOKUP($P680,goalkeepers!$P$2:$AJ$26,12,0)</f>
        <v>0</v>
      </c>
      <c r="U680">
        <f>VLOOKUP($P680,goalkeepers!$P$2:$AJ$26,13,0)</f>
        <v>0</v>
      </c>
      <c r="V680">
        <f>VLOOKUP($P680,goalkeepers!$P$2:$AJ$26,14,0)</f>
        <v>2</v>
      </c>
      <c r="W680">
        <f>VLOOKUP($P680,goalkeepers!$P$2:$AJ$26,15,0)</f>
        <v>0</v>
      </c>
      <c r="X680">
        <f>VLOOKUP($P680,goalkeepers!$P$2:$AJ$26,16,0)</f>
        <v>0</v>
      </c>
      <c r="Y680">
        <f>VLOOKUP($P680,goalkeepers!$P$2:$AJ$26,17,0)</f>
        <v>0</v>
      </c>
      <c r="Z680">
        <f>VLOOKUP($P680,goalkeepers!$P$2:$AJ$26,18,0)</f>
        <v>0</v>
      </c>
      <c r="AC680">
        <f>VLOOKUP($P680,goalkeepers!$P$2:$AJ$26,21,0)</f>
        <v>296</v>
      </c>
      <c r="AQ680" t="s">
        <v>3481</v>
      </c>
      <c r="AR680">
        <v>2</v>
      </c>
      <c r="AS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C680">
        <v>180</v>
      </c>
      <c r="BD680" t="s">
        <v>3480</v>
      </c>
      <c r="BE680">
        <v>28</v>
      </c>
      <c r="BF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P680">
        <v>2520</v>
      </c>
      <c r="CD680">
        <v>18</v>
      </c>
      <c r="CE680">
        <v>494</v>
      </c>
      <c r="CF680">
        <v>0</v>
      </c>
      <c r="CG680" t="e">
        <v>#N/A</v>
      </c>
      <c r="CH680">
        <v>0</v>
      </c>
      <c r="CI680">
        <v>2</v>
      </c>
      <c r="CJ680">
        <v>5</v>
      </c>
      <c r="CK680">
        <v>12</v>
      </c>
      <c r="CL680">
        <v>0</v>
      </c>
      <c r="CM680">
        <v>1</v>
      </c>
      <c r="CN680" t="e">
        <v>#N/A</v>
      </c>
      <c r="CO680">
        <v>69.890995259999997</v>
      </c>
      <c r="CP680">
        <v>44241</v>
      </c>
      <c r="CQ680">
        <v>633</v>
      </c>
      <c r="CR680">
        <v>146</v>
      </c>
    </row>
    <row r="681" spans="1:102" x14ac:dyDescent="0.35">
      <c r="A681" t="s">
        <v>2369</v>
      </c>
      <c r="B681" t="s">
        <v>154</v>
      </c>
      <c r="C681" t="s">
        <v>45</v>
      </c>
      <c r="D681" t="s">
        <v>1863</v>
      </c>
      <c r="E681">
        <v>1</v>
      </c>
      <c r="F681" t="s">
        <v>1863</v>
      </c>
      <c r="G681" t="s">
        <v>215</v>
      </c>
      <c r="H681">
        <v>1</v>
      </c>
      <c r="I681" t="s">
        <v>198</v>
      </c>
      <c r="J681">
        <v>3</v>
      </c>
      <c r="K681" s="1">
        <v>40609</v>
      </c>
      <c r="L681">
        <v>20.46598174</v>
      </c>
      <c r="M681" t="s">
        <v>2370</v>
      </c>
      <c r="N681">
        <v>99972</v>
      </c>
      <c r="O681" t="s">
        <v>2371</v>
      </c>
      <c r="P681" t="s">
        <v>3386</v>
      </c>
      <c r="Q681" t="str">
        <f>VLOOKUP($P681,goalkeepers!$P$2:$AJ$26,10,0)</f>
        <v>Premier League</v>
      </c>
      <c r="R681">
        <f>VLOOKUP($P681,goalkeepers!$P$2:$AJ$26,11,0)</f>
        <v>1</v>
      </c>
      <c r="S681">
        <f>VLOOKUP($P681,goalkeepers!$P$2:$AJ$26,12,0)</f>
        <v>0</v>
      </c>
      <c r="U681">
        <f>VLOOKUP($P681,goalkeepers!$P$2:$AJ$26,13,0)</f>
        <v>0</v>
      </c>
      <c r="V681">
        <f>VLOOKUP($P681,goalkeepers!$P$2:$AJ$26,14,0)</f>
        <v>1</v>
      </c>
      <c r="W681">
        <f>VLOOKUP($P681,goalkeepers!$P$2:$AJ$26,15,0)</f>
        <v>0</v>
      </c>
      <c r="X681">
        <f>VLOOKUP($P681,goalkeepers!$P$2:$AJ$26,16,0)</f>
        <v>0</v>
      </c>
      <c r="Y681">
        <f>VLOOKUP($P681,goalkeepers!$P$2:$AJ$26,17,0)</f>
        <v>0</v>
      </c>
      <c r="Z681">
        <f>VLOOKUP($P681,goalkeepers!$P$2:$AJ$26,18,0)</f>
        <v>0</v>
      </c>
      <c r="AC681">
        <f>VLOOKUP($P681,goalkeepers!$P$2:$AJ$26,21,0)</f>
        <v>24</v>
      </c>
      <c r="CD681">
        <v>11</v>
      </c>
      <c r="CE681">
        <v>131</v>
      </c>
      <c r="CF681">
        <v>0</v>
      </c>
      <c r="CG681" t="e">
        <v>#N/A</v>
      </c>
      <c r="CH681">
        <v>0</v>
      </c>
      <c r="CI681">
        <v>8</v>
      </c>
      <c r="CJ681">
        <v>5</v>
      </c>
      <c r="CK681">
        <v>8</v>
      </c>
      <c r="CL681">
        <v>0</v>
      </c>
      <c r="CM681">
        <v>2</v>
      </c>
      <c r="CN681" t="e">
        <v>#N/A</v>
      </c>
      <c r="CO681">
        <v>49.176991149999999</v>
      </c>
      <c r="CP681">
        <v>11114</v>
      </c>
      <c r="CQ681">
        <v>226</v>
      </c>
      <c r="CR681">
        <v>27</v>
      </c>
    </row>
    <row r="682" spans="1:102" x14ac:dyDescent="0.35">
      <c r="A682" t="s">
        <v>2372</v>
      </c>
      <c r="B682" t="s">
        <v>102</v>
      </c>
      <c r="C682" t="s">
        <v>349</v>
      </c>
      <c r="D682" t="s">
        <v>108</v>
      </c>
      <c r="E682">
        <v>6</v>
      </c>
      <c r="F682" t="s">
        <v>108</v>
      </c>
      <c r="G682" t="s">
        <v>127</v>
      </c>
      <c r="H682">
        <v>2</v>
      </c>
      <c r="I682" t="s">
        <v>109</v>
      </c>
      <c r="J682">
        <v>2</v>
      </c>
      <c r="K682" s="1">
        <v>34258</v>
      </c>
      <c r="L682">
        <v>20.482420090000002</v>
      </c>
      <c r="M682" t="s">
        <v>2373</v>
      </c>
      <c r="N682">
        <v>223287</v>
      </c>
      <c r="O682" t="s">
        <v>2374</v>
      </c>
      <c r="P682" t="s">
        <v>3387</v>
      </c>
      <c r="Q682" t="s">
        <v>3482</v>
      </c>
      <c r="R682">
        <v>12</v>
      </c>
      <c r="S682">
        <v>0</v>
      </c>
      <c r="T682">
        <v>1</v>
      </c>
      <c r="U682">
        <v>0</v>
      </c>
      <c r="V682">
        <v>9</v>
      </c>
      <c r="W682">
        <v>1</v>
      </c>
      <c r="X682">
        <v>1</v>
      </c>
      <c r="Y682">
        <v>0</v>
      </c>
      <c r="Z682">
        <v>0</v>
      </c>
      <c r="AA682">
        <v>0</v>
      </c>
      <c r="AB682">
        <v>0</v>
      </c>
      <c r="AC682">
        <v>375</v>
      </c>
      <c r="CD682">
        <v>5</v>
      </c>
      <c r="CE682">
        <v>15</v>
      </c>
      <c r="CF682">
        <v>0</v>
      </c>
      <c r="CG682">
        <v>1</v>
      </c>
      <c r="CH682">
        <v>0</v>
      </c>
      <c r="CI682">
        <v>10</v>
      </c>
      <c r="CJ682">
        <v>3</v>
      </c>
      <c r="CK682">
        <v>2</v>
      </c>
      <c r="CL682">
        <v>0</v>
      </c>
      <c r="CM682">
        <v>0</v>
      </c>
      <c r="CN682">
        <v>0</v>
      </c>
      <c r="CO682">
        <v>0</v>
      </c>
      <c r="CP682">
        <v>590</v>
      </c>
    </row>
    <row r="683" spans="1:102" x14ac:dyDescent="0.35">
      <c r="A683" t="s">
        <v>2375</v>
      </c>
      <c r="B683" t="s">
        <v>178</v>
      </c>
      <c r="C683" t="s">
        <v>45</v>
      </c>
      <c r="D683" t="s">
        <v>174</v>
      </c>
      <c r="E683">
        <v>1</v>
      </c>
      <c r="F683" t="s">
        <v>174</v>
      </c>
      <c r="G683" t="s">
        <v>362</v>
      </c>
      <c r="H683">
        <v>5</v>
      </c>
      <c r="I683" t="s">
        <v>74</v>
      </c>
      <c r="J683">
        <v>1</v>
      </c>
      <c r="K683" s="1">
        <v>42505</v>
      </c>
      <c r="L683">
        <v>20.482420090000002</v>
      </c>
      <c r="M683" t="s">
        <v>2376</v>
      </c>
      <c r="N683">
        <v>250431</v>
      </c>
      <c r="O683" t="s">
        <v>2377</v>
      </c>
      <c r="P683" t="s">
        <v>3388</v>
      </c>
      <c r="Q683" t="s">
        <v>3482</v>
      </c>
      <c r="R683">
        <v>1</v>
      </c>
      <c r="S683">
        <v>0</v>
      </c>
      <c r="T683">
        <v>0</v>
      </c>
      <c r="U683">
        <v>0</v>
      </c>
      <c r="V683">
        <v>1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6</v>
      </c>
      <c r="CD683">
        <v>13</v>
      </c>
      <c r="CE683">
        <v>195</v>
      </c>
      <c r="CF683">
        <v>7</v>
      </c>
      <c r="CG683">
        <v>13</v>
      </c>
      <c r="CH683">
        <v>1</v>
      </c>
      <c r="CI683">
        <v>12</v>
      </c>
      <c r="CJ683">
        <v>22</v>
      </c>
      <c r="CK683">
        <v>24</v>
      </c>
      <c r="CL683">
        <v>0</v>
      </c>
      <c r="CM683">
        <v>4</v>
      </c>
      <c r="CN683">
        <v>0</v>
      </c>
      <c r="CO683">
        <v>2305.5714290000001</v>
      </c>
      <c r="CP683">
        <v>16139</v>
      </c>
    </row>
    <row r="684" spans="1:102" x14ac:dyDescent="0.35">
      <c r="A684" t="s">
        <v>2378</v>
      </c>
      <c r="B684" t="s">
        <v>502</v>
      </c>
      <c r="C684" t="s">
        <v>45</v>
      </c>
      <c r="D684" t="s">
        <v>155</v>
      </c>
      <c r="E684">
        <v>1</v>
      </c>
      <c r="F684" t="s">
        <v>155</v>
      </c>
      <c r="G684" t="s">
        <v>61</v>
      </c>
      <c r="H684">
        <v>3</v>
      </c>
      <c r="I684" t="s">
        <v>389</v>
      </c>
      <c r="J684">
        <v>1</v>
      </c>
      <c r="K684" s="1">
        <v>39558</v>
      </c>
      <c r="L684">
        <v>20.51369863</v>
      </c>
      <c r="M684" t="s">
        <v>2379</v>
      </c>
      <c r="N684">
        <v>61630</v>
      </c>
      <c r="O684" t="s">
        <v>2380</v>
      </c>
      <c r="P684" t="s">
        <v>3389</v>
      </c>
      <c r="Q684" t="s">
        <v>3482</v>
      </c>
      <c r="R684">
        <v>1</v>
      </c>
      <c r="S684">
        <v>0</v>
      </c>
      <c r="T684">
        <v>0</v>
      </c>
      <c r="U684">
        <v>0</v>
      </c>
      <c r="V684">
        <v>1</v>
      </c>
      <c r="W684">
        <v>0</v>
      </c>
      <c r="X684">
        <v>1</v>
      </c>
      <c r="Y684">
        <v>0</v>
      </c>
      <c r="Z684">
        <v>0</v>
      </c>
      <c r="AA684">
        <v>0</v>
      </c>
      <c r="AB684">
        <v>0</v>
      </c>
      <c r="AC684">
        <v>36</v>
      </c>
      <c r="CD684">
        <v>1</v>
      </c>
      <c r="CE684">
        <v>1</v>
      </c>
      <c r="CF684">
        <v>0</v>
      </c>
      <c r="CG684">
        <v>0</v>
      </c>
      <c r="CH684">
        <v>0</v>
      </c>
      <c r="CI684">
        <v>1</v>
      </c>
      <c r="CJ684">
        <v>0</v>
      </c>
      <c r="CK684">
        <v>1</v>
      </c>
      <c r="CL684">
        <v>0</v>
      </c>
      <c r="CM684">
        <v>0</v>
      </c>
      <c r="CN684">
        <v>0</v>
      </c>
      <c r="CO684">
        <v>0</v>
      </c>
      <c r="CP684">
        <v>36</v>
      </c>
    </row>
    <row r="685" spans="1:102" x14ac:dyDescent="0.35">
      <c r="A685" t="s">
        <v>2381</v>
      </c>
      <c r="B685" t="s">
        <v>40</v>
      </c>
      <c r="C685" t="s">
        <v>45</v>
      </c>
      <c r="D685" t="s">
        <v>155</v>
      </c>
      <c r="E685">
        <v>2</v>
      </c>
      <c r="F685" t="s">
        <v>486</v>
      </c>
      <c r="G685" t="s">
        <v>54</v>
      </c>
      <c r="H685">
        <v>1</v>
      </c>
      <c r="I685" t="s">
        <v>155</v>
      </c>
      <c r="J685">
        <v>0</v>
      </c>
      <c r="K685" s="1">
        <v>34825</v>
      </c>
      <c r="L685">
        <v>20.516438359999999</v>
      </c>
      <c r="M685" t="s">
        <v>2382</v>
      </c>
      <c r="N685">
        <v>228268</v>
      </c>
      <c r="O685" t="s">
        <v>2383</v>
      </c>
      <c r="P685" t="s">
        <v>3390</v>
      </c>
      <c r="Q685" t="s">
        <v>3482</v>
      </c>
      <c r="R685">
        <v>2</v>
      </c>
      <c r="S685">
        <v>0</v>
      </c>
      <c r="T685">
        <v>0</v>
      </c>
      <c r="U685">
        <v>0</v>
      </c>
      <c r="V685">
        <v>2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37</v>
      </c>
      <c r="CD685">
        <v>1</v>
      </c>
      <c r="CE685">
        <v>2</v>
      </c>
      <c r="CF685">
        <v>0</v>
      </c>
      <c r="CG685">
        <v>0</v>
      </c>
      <c r="CH685">
        <v>0</v>
      </c>
      <c r="CI685">
        <v>2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0</v>
      </c>
      <c r="CP685">
        <v>37</v>
      </c>
    </row>
    <row r="686" spans="1:102" x14ac:dyDescent="0.35">
      <c r="A686" t="s">
        <v>2384</v>
      </c>
      <c r="B686" t="s">
        <v>40</v>
      </c>
      <c r="C686" t="s">
        <v>45</v>
      </c>
      <c r="D686" t="s">
        <v>170</v>
      </c>
      <c r="E686">
        <v>5</v>
      </c>
      <c r="F686" t="s">
        <v>38</v>
      </c>
      <c r="G686" t="s">
        <v>127</v>
      </c>
      <c r="H686">
        <v>2</v>
      </c>
      <c r="I686" t="s">
        <v>170</v>
      </c>
      <c r="J686">
        <v>2</v>
      </c>
      <c r="K686" s="1">
        <v>37331</v>
      </c>
      <c r="L686">
        <v>20.524657529999999</v>
      </c>
      <c r="M686" t="s">
        <v>2385</v>
      </c>
      <c r="N686">
        <v>10425</v>
      </c>
      <c r="O686" t="s">
        <v>2386</v>
      </c>
      <c r="P686" t="s">
        <v>3391</v>
      </c>
      <c r="Q686" t="s">
        <v>3482</v>
      </c>
      <c r="R686">
        <v>5</v>
      </c>
      <c r="S686">
        <v>0</v>
      </c>
      <c r="T686">
        <v>0</v>
      </c>
      <c r="U686">
        <v>0</v>
      </c>
      <c r="V686">
        <v>4</v>
      </c>
      <c r="W686">
        <v>1</v>
      </c>
      <c r="X686">
        <v>1</v>
      </c>
      <c r="Y686">
        <v>0</v>
      </c>
      <c r="Z686">
        <v>0</v>
      </c>
      <c r="AA686">
        <v>0</v>
      </c>
      <c r="AB686">
        <v>0</v>
      </c>
      <c r="AC686">
        <v>122</v>
      </c>
      <c r="CD686">
        <v>6</v>
      </c>
      <c r="CE686">
        <v>18</v>
      </c>
      <c r="CF686">
        <v>0</v>
      </c>
      <c r="CG686">
        <v>0</v>
      </c>
      <c r="CH686">
        <v>0</v>
      </c>
      <c r="CI686">
        <v>11</v>
      </c>
      <c r="CJ686">
        <v>6</v>
      </c>
      <c r="CK686">
        <v>2</v>
      </c>
      <c r="CL686">
        <v>0</v>
      </c>
      <c r="CM686">
        <v>0</v>
      </c>
      <c r="CN686">
        <v>0</v>
      </c>
      <c r="CO686">
        <v>0</v>
      </c>
      <c r="CP686">
        <v>649</v>
      </c>
    </row>
    <row r="687" spans="1:102" x14ac:dyDescent="0.35">
      <c r="A687" t="s">
        <v>2387</v>
      </c>
      <c r="B687" t="s">
        <v>102</v>
      </c>
      <c r="C687" t="s">
        <v>45</v>
      </c>
      <c r="D687" t="s">
        <v>113</v>
      </c>
      <c r="E687">
        <v>1</v>
      </c>
      <c r="F687" t="s">
        <v>113</v>
      </c>
      <c r="G687" t="s">
        <v>392</v>
      </c>
      <c r="H687">
        <v>3</v>
      </c>
      <c r="I687" t="s">
        <v>46</v>
      </c>
      <c r="J687">
        <v>2</v>
      </c>
      <c r="K687" s="1">
        <v>42428</v>
      </c>
      <c r="L687">
        <v>20.56575342</v>
      </c>
      <c r="M687" t="s">
        <v>2388</v>
      </c>
      <c r="N687">
        <v>251058</v>
      </c>
      <c r="O687" t="s">
        <v>2389</v>
      </c>
      <c r="P687" t="s">
        <v>3392</v>
      </c>
      <c r="Q687" t="s">
        <v>3482</v>
      </c>
      <c r="R687">
        <v>1</v>
      </c>
      <c r="S687">
        <v>0</v>
      </c>
      <c r="T687">
        <v>0</v>
      </c>
      <c r="U687">
        <v>0</v>
      </c>
      <c r="V687">
        <v>1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CD687">
        <v>15</v>
      </c>
      <c r="CE687">
        <v>135</v>
      </c>
      <c r="CF687">
        <v>17</v>
      </c>
      <c r="CG687">
        <v>16</v>
      </c>
      <c r="CH687">
        <v>0</v>
      </c>
      <c r="CI687">
        <v>34</v>
      </c>
      <c r="CJ687">
        <v>21</v>
      </c>
      <c r="CK687">
        <v>19</v>
      </c>
      <c r="CL687">
        <v>1</v>
      </c>
      <c r="CM687">
        <v>0</v>
      </c>
      <c r="CN687">
        <v>1</v>
      </c>
      <c r="CO687">
        <v>546.52941180000005</v>
      </c>
      <c r="CP687">
        <v>9291</v>
      </c>
    </row>
    <row r="688" spans="1:102" x14ac:dyDescent="0.35">
      <c r="A688" t="s">
        <v>2390</v>
      </c>
      <c r="B688" t="s">
        <v>149</v>
      </c>
      <c r="C688" t="s">
        <v>45</v>
      </c>
      <c r="D688" t="s">
        <v>74</v>
      </c>
      <c r="E688">
        <v>21</v>
      </c>
      <c r="F688" t="s">
        <v>74</v>
      </c>
      <c r="G688" t="s">
        <v>277</v>
      </c>
      <c r="H688">
        <v>1</v>
      </c>
      <c r="I688" t="s">
        <v>96</v>
      </c>
      <c r="J688">
        <v>1</v>
      </c>
      <c r="K688" s="1">
        <v>42609</v>
      </c>
      <c r="L688">
        <v>20.568493149999998</v>
      </c>
      <c r="M688" t="s">
        <v>2391</v>
      </c>
      <c r="N688">
        <v>249126</v>
      </c>
      <c r="O688" t="s">
        <v>2392</v>
      </c>
      <c r="P688" t="s">
        <v>3393</v>
      </c>
      <c r="Q688" t="s">
        <v>3482</v>
      </c>
      <c r="R688">
        <v>128</v>
      </c>
      <c r="S688">
        <v>2</v>
      </c>
      <c r="T688">
        <v>3</v>
      </c>
      <c r="U688">
        <v>0</v>
      </c>
      <c r="V688">
        <v>55</v>
      </c>
      <c r="W688">
        <v>26</v>
      </c>
      <c r="X688">
        <v>21</v>
      </c>
      <c r="Y688">
        <v>0</v>
      </c>
      <c r="Z688">
        <v>0</v>
      </c>
      <c r="AA688">
        <v>0</v>
      </c>
      <c r="AB688">
        <v>3413</v>
      </c>
      <c r="AC688">
        <v>6825</v>
      </c>
      <c r="CD688">
        <v>9</v>
      </c>
      <c r="CE688">
        <v>235</v>
      </c>
      <c r="CF688">
        <v>8</v>
      </c>
      <c r="CG688">
        <v>6</v>
      </c>
      <c r="CH688">
        <v>0</v>
      </c>
      <c r="CI688">
        <v>68</v>
      </c>
      <c r="CJ688">
        <v>57</v>
      </c>
      <c r="CK688">
        <v>36</v>
      </c>
      <c r="CL688">
        <v>0</v>
      </c>
      <c r="CM688">
        <v>0</v>
      </c>
      <c r="CN688">
        <v>0</v>
      </c>
      <c r="CO688">
        <v>1866.25</v>
      </c>
      <c r="CP688">
        <v>14930</v>
      </c>
      <c r="CS688" t="s">
        <v>45</v>
      </c>
      <c r="CT688" t="s">
        <v>2393</v>
      </c>
      <c r="CU688">
        <v>10</v>
      </c>
      <c r="CV688">
        <v>1</v>
      </c>
      <c r="CW688">
        <v>21.683105019999999</v>
      </c>
      <c r="CX688">
        <v>1.1146118730000001</v>
      </c>
    </row>
    <row r="689" spans="1:102" x14ac:dyDescent="0.35">
      <c r="A689" t="s">
        <v>2394</v>
      </c>
      <c r="B689" t="s">
        <v>102</v>
      </c>
      <c r="C689" t="s">
        <v>45</v>
      </c>
      <c r="D689" t="s">
        <v>155</v>
      </c>
      <c r="E689">
        <v>7</v>
      </c>
      <c r="F689" t="s">
        <v>37</v>
      </c>
      <c r="G689" t="s">
        <v>114</v>
      </c>
      <c r="H689">
        <v>2</v>
      </c>
      <c r="I689" t="s">
        <v>155</v>
      </c>
      <c r="J689">
        <v>0</v>
      </c>
      <c r="K689" s="1">
        <v>37716</v>
      </c>
      <c r="L689">
        <v>20.59155251</v>
      </c>
      <c r="M689" t="s">
        <v>2395</v>
      </c>
      <c r="N689">
        <v>3292</v>
      </c>
      <c r="O689" t="s">
        <v>2396</v>
      </c>
      <c r="P689" t="s">
        <v>3394</v>
      </c>
      <c r="Q689" t="s">
        <v>3482</v>
      </c>
      <c r="R689">
        <v>269</v>
      </c>
      <c r="S689">
        <v>26</v>
      </c>
      <c r="T689">
        <v>27</v>
      </c>
      <c r="U689">
        <v>0</v>
      </c>
      <c r="V689">
        <v>16</v>
      </c>
      <c r="W689">
        <v>23</v>
      </c>
      <c r="X689">
        <v>76</v>
      </c>
      <c r="Y689">
        <v>1</v>
      </c>
      <c r="Z689">
        <v>5</v>
      </c>
      <c r="AA689">
        <v>6</v>
      </c>
      <c r="AB689">
        <v>864</v>
      </c>
      <c r="AC689">
        <v>22461</v>
      </c>
      <c r="CD689">
        <v>12</v>
      </c>
      <c r="CE689">
        <v>435</v>
      </c>
      <c r="CF689">
        <v>37</v>
      </c>
      <c r="CG689">
        <v>40</v>
      </c>
      <c r="CH689">
        <v>0</v>
      </c>
      <c r="CI689">
        <v>39</v>
      </c>
      <c r="CJ689">
        <v>50</v>
      </c>
      <c r="CK689">
        <v>115</v>
      </c>
      <c r="CL689">
        <v>4</v>
      </c>
      <c r="CM689">
        <v>5</v>
      </c>
      <c r="CN689">
        <v>6</v>
      </c>
      <c r="CO689">
        <v>950.67567570000006</v>
      </c>
      <c r="CP689">
        <v>35175</v>
      </c>
      <c r="CS689" t="s">
        <v>45</v>
      </c>
      <c r="CT689" t="s">
        <v>306</v>
      </c>
      <c r="CU689">
        <v>1</v>
      </c>
      <c r="CV689">
        <v>0</v>
      </c>
      <c r="CW689">
        <v>24.430365299999998</v>
      </c>
      <c r="CX689">
        <v>3.8388127870000002</v>
      </c>
    </row>
    <row r="690" spans="1:102" x14ac:dyDescent="0.35">
      <c r="A690" t="s">
        <v>2397</v>
      </c>
      <c r="B690" t="s">
        <v>502</v>
      </c>
      <c r="C690" t="s">
        <v>45</v>
      </c>
      <c r="D690" t="s">
        <v>80</v>
      </c>
      <c r="E690">
        <v>1</v>
      </c>
      <c r="F690" t="s">
        <v>80</v>
      </c>
      <c r="G690" t="s">
        <v>92</v>
      </c>
      <c r="H690">
        <v>0</v>
      </c>
      <c r="I690" t="s">
        <v>123</v>
      </c>
      <c r="J690">
        <v>2</v>
      </c>
      <c r="K690" s="1">
        <v>34093</v>
      </c>
      <c r="L690">
        <v>20.61894977</v>
      </c>
      <c r="M690" t="s">
        <v>2398</v>
      </c>
      <c r="N690">
        <v>235746</v>
      </c>
      <c r="O690" t="s">
        <v>2399</v>
      </c>
      <c r="P690" t="s">
        <v>3395</v>
      </c>
      <c r="Q690" t="s">
        <v>3482</v>
      </c>
      <c r="R690">
        <v>5</v>
      </c>
      <c r="S690">
        <v>0</v>
      </c>
      <c r="T690">
        <v>0</v>
      </c>
      <c r="U690">
        <v>0</v>
      </c>
      <c r="V690">
        <v>1</v>
      </c>
      <c r="W690">
        <v>1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359</v>
      </c>
      <c r="CD690">
        <v>3</v>
      </c>
      <c r="CE690">
        <v>25</v>
      </c>
      <c r="CF690">
        <v>1</v>
      </c>
      <c r="CG690">
        <v>0</v>
      </c>
      <c r="CH690">
        <v>0</v>
      </c>
      <c r="CI690">
        <v>1</v>
      </c>
      <c r="CJ690">
        <v>1</v>
      </c>
      <c r="CK690">
        <v>3</v>
      </c>
      <c r="CL690">
        <v>0</v>
      </c>
      <c r="CM690">
        <v>1</v>
      </c>
      <c r="CN690">
        <v>0</v>
      </c>
      <c r="CO690">
        <v>2159</v>
      </c>
      <c r="CP690">
        <v>2159</v>
      </c>
    </row>
    <row r="691" spans="1:102" x14ac:dyDescent="0.35">
      <c r="A691" t="s">
        <v>2400</v>
      </c>
      <c r="B691" t="s">
        <v>246</v>
      </c>
      <c r="C691" t="s">
        <v>45</v>
      </c>
      <c r="D691" t="s">
        <v>486</v>
      </c>
      <c r="E691">
        <v>1</v>
      </c>
      <c r="F691" t="s">
        <v>486</v>
      </c>
      <c r="G691" t="s">
        <v>54</v>
      </c>
      <c r="H691">
        <v>1</v>
      </c>
      <c r="I691" t="s">
        <v>170</v>
      </c>
      <c r="J691">
        <v>0</v>
      </c>
      <c r="K691" s="1">
        <v>36296</v>
      </c>
      <c r="L691">
        <v>20.61894977</v>
      </c>
      <c r="M691" t="s">
        <v>2401</v>
      </c>
      <c r="N691">
        <v>34611</v>
      </c>
      <c r="O691" t="s">
        <v>2402</v>
      </c>
      <c r="P691" t="s">
        <v>3396</v>
      </c>
      <c r="Q691" t="s">
        <v>3482</v>
      </c>
      <c r="R691">
        <v>1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90</v>
      </c>
      <c r="CD691">
        <v>7</v>
      </c>
      <c r="CE691">
        <v>39</v>
      </c>
      <c r="CF691">
        <v>3</v>
      </c>
      <c r="CG691">
        <v>0</v>
      </c>
      <c r="CH691">
        <v>0</v>
      </c>
      <c r="CI691">
        <v>19</v>
      </c>
      <c r="CJ691">
        <v>11</v>
      </c>
      <c r="CK691">
        <v>2</v>
      </c>
      <c r="CL691">
        <v>0</v>
      </c>
      <c r="CM691">
        <v>0</v>
      </c>
      <c r="CN691">
        <v>0</v>
      </c>
      <c r="CO691">
        <v>608.33333330000005</v>
      </c>
      <c r="CP691">
        <v>1825</v>
      </c>
    </row>
    <row r="692" spans="1:102" x14ac:dyDescent="0.35">
      <c r="A692" t="s">
        <v>2403</v>
      </c>
      <c r="B692" t="s">
        <v>72</v>
      </c>
      <c r="C692" t="s">
        <v>557</v>
      </c>
      <c r="D692" t="s">
        <v>648</v>
      </c>
      <c r="E692">
        <v>1</v>
      </c>
      <c r="F692" t="s">
        <v>648</v>
      </c>
      <c r="G692" t="s">
        <v>127</v>
      </c>
      <c r="H692">
        <v>2</v>
      </c>
      <c r="I692" t="s">
        <v>115</v>
      </c>
      <c r="J692">
        <v>2</v>
      </c>
      <c r="K692" s="1">
        <v>38487</v>
      </c>
      <c r="L692">
        <v>20.632648400000001</v>
      </c>
      <c r="M692" t="s">
        <v>2404</v>
      </c>
      <c r="N692">
        <v>12131</v>
      </c>
      <c r="O692" t="s">
        <v>2405</v>
      </c>
      <c r="P692" t="s">
        <v>3397</v>
      </c>
      <c r="Q692" t="s">
        <v>3482</v>
      </c>
      <c r="R692">
        <v>10</v>
      </c>
      <c r="S692">
        <v>0</v>
      </c>
      <c r="T692">
        <v>0</v>
      </c>
      <c r="U692">
        <v>0</v>
      </c>
      <c r="V692">
        <v>7</v>
      </c>
      <c r="W692">
        <v>2</v>
      </c>
      <c r="X692">
        <v>1</v>
      </c>
      <c r="Y692">
        <v>0</v>
      </c>
      <c r="Z692">
        <v>0</v>
      </c>
      <c r="AA692">
        <v>0</v>
      </c>
      <c r="AB692">
        <v>0</v>
      </c>
      <c r="AC692">
        <v>378</v>
      </c>
      <c r="CD692">
        <v>15</v>
      </c>
      <c r="CE692">
        <v>386</v>
      </c>
      <c r="CF692">
        <v>47</v>
      </c>
      <c r="CG692">
        <v>69</v>
      </c>
      <c r="CH692">
        <v>0</v>
      </c>
      <c r="CI692">
        <v>101</v>
      </c>
      <c r="CJ692">
        <v>172</v>
      </c>
      <c r="CK692">
        <v>43</v>
      </c>
      <c r="CL692">
        <v>0</v>
      </c>
      <c r="CM692">
        <v>3</v>
      </c>
      <c r="CN692">
        <v>0</v>
      </c>
      <c r="CO692">
        <v>526.06382980000001</v>
      </c>
      <c r="CP692">
        <v>24725</v>
      </c>
      <c r="CS692" t="s">
        <v>557</v>
      </c>
      <c r="CT692" t="s">
        <v>2406</v>
      </c>
      <c r="CU692">
        <v>1</v>
      </c>
      <c r="CV692">
        <v>0</v>
      </c>
      <c r="CW692">
        <v>31.043835619999999</v>
      </c>
      <c r="CX692">
        <v>10.41118722</v>
      </c>
    </row>
    <row r="693" spans="1:102" x14ac:dyDescent="0.35">
      <c r="A693" t="s">
        <v>2407</v>
      </c>
      <c r="B693" t="s">
        <v>85</v>
      </c>
      <c r="C693" t="s">
        <v>45</v>
      </c>
      <c r="D693" t="s">
        <v>46</v>
      </c>
      <c r="E693">
        <v>1</v>
      </c>
      <c r="F693" t="s">
        <v>174</v>
      </c>
      <c r="G693" t="s">
        <v>1789</v>
      </c>
      <c r="H693">
        <v>4</v>
      </c>
      <c r="I693" t="s">
        <v>46</v>
      </c>
      <c r="J693">
        <v>2</v>
      </c>
      <c r="K693" s="1">
        <v>36660</v>
      </c>
      <c r="L693">
        <v>20.646347030000001</v>
      </c>
      <c r="M693" t="s">
        <v>2408</v>
      </c>
      <c r="N693">
        <v>8735</v>
      </c>
      <c r="O693" t="s">
        <v>2409</v>
      </c>
      <c r="P693" t="s">
        <v>3398</v>
      </c>
      <c r="Q693" t="s">
        <v>3482</v>
      </c>
      <c r="R693">
        <v>55</v>
      </c>
      <c r="S693">
        <v>3</v>
      </c>
      <c r="T693">
        <v>0</v>
      </c>
      <c r="U693">
        <v>0</v>
      </c>
      <c r="V693">
        <v>19</v>
      </c>
      <c r="W693">
        <v>2</v>
      </c>
      <c r="X693">
        <v>1</v>
      </c>
      <c r="Y693">
        <v>0</v>
      </c>
      <c r="Z693">
        <v>0</v>
      </c>
      <c r="AA693">
        <v>0</v>
      </c>
      <c r="AB693">
        <v>1212</v>
      </c>
      <c r="AC693">
        <v>3636</v>
      </c>
      <c r="CD693">
        <v>10</v>
      </c>
      <c r="CE693">
        <v>395</v>
      </c>
      <c r="CF693">
        <v>46</v>
      </c>
      <c r="CG693">
        <v>12</v>
      </c>
      <c r="CH693">
        <v>0</v>
      </c>
      <c r="CI693">
        <v>87</v>
      </c>
      <c r="CJ693">
        <v>76</v>
      </c>
      <c r="CK693">
        <v>32</v>
      </c>
      <c r="CL693">
        <v>0</v>
      </c>
      <c r="CM693">
        <v>1</v>
      </c>
      <c r="CN693">
        <v>0</v>
      </c>
      <c r="CO693">
        <v>614.04347829999995</v>
      </c>
      <c r="CP693">
        <v>28246</v>
      </c>
    </row>
    <row r="694" spans="1:102" x14ac:dyDescent="0.35">
      <c r="A694" t="s">
        <v>2410</v>
      </c>
      <c r="B694" t="s">
        <v>35</v>
      </c>
      <c r="C694" t="s">
        <v>2411</v>
      </c>
      <c r="D694" t="s">
        <v>580</v>
      </c>
      <c r="E694">
        <v>1</v>
      </c>
      <c r="F694" t="s">
        <v>115</v>
      </c>
      <c r="G694" t="s">
        <v>54</v>
      </c>
      <c r="H694">
        <v>1</v>
      </c>
      <c r="I694" t="s">
        <v>580</v>
      </c>
      <c r="J694">
        <v>0</v>
      </c>
      <c r="K694" s="1">
        <v>42148</v>
      </c>
      <c r="L694">
        <v>20.65182648</v>
      </c>
      <c r="M694" t="s">
        <v>2412</v>
      </c>
      <c r="N694">
        <v>374889</v>
      </c>
      <c r="O694" t="s">
        <v>2413</v>
      </c>
      <c r="P694" t="s">
        <v>3399</v>
      </c>
      <c r="Q694" t="s">
        <v>3482</v>
      </c>
      <c r="R694">
        <v>1</v>
      </c>
      <c r="S694">
        <v>0</v>
      </c>
      <c r="T694">
        <v>0</v>
      </c>
      <c r="U694">
        <v>0</v>
      </c>
      <c r="V694">
        <v>1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6</v>
      </c>
      <c r="BD694" t="s">
        <v>3480</v>
      </c>
      <c r="BE694">
        <v>5</v>
      </c>
      <c r="BF694">
        <v>0</v>
      </c>
      <c r="BG694">
        <v>1</v>
      </c>
      <c r="BH694">
        <v>0</v>
      </c>
      <c r="BI694">
        <v>4</v>
      </c>
      <c r="BJ694">
        <v>1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123</v>
      </c>
      <c r="CD694">
        <v>14</v>
      </c>
      <c r="CE694">
        <v>187</v>
      </c>
      <c r="CF694">
        <v>34</v>
      </c>
      <c r="CG694">
        <v>27</v>
      </c>
      <c r="CH694">
        <v>0</v>
      </c>
      <c r="CI694">
        <v>62</v>
      </c>
      <c r="CJ694">
        <v>80</v>
      </c>
      <c r="CK694">
        <v>34</v>
      </c>
      <c r="CL694">
        <v>0</v>
      </c>
      <c r="CM694">
        <v>1</v>
      </c>
      <c r="CN694">
        <v>2</v>
      </c>
      <c r="CO694">
        <v>329.6176471</v>
      </c>
      <c r="CP694">
        <v>11207</v>
      </c>
      <c r="CS694" t="s">
        <v>2414</v>
      </c>
      <c r="CT694">
        <v>43642</v>
      </c>
      <c r="CU694">
        <v>10</v>
      </c>
      <c r="CV694">
        <v>2</v>
      </c>
      <c r="CW694">
        <v>24.743379000000001</v>
      </c>
      <c r="CX694">
        <v>4.0915525150000001</v>
      </c>
    </row>
    <row r="695" spans="1:102" x14ac:dyDescent="0.35">
      <c r="A695" t="s">
        <v>2415</v>
      </c>
      <c r="B695" t="s">
        <v>44</v>
      </c>
      <c r="C695" t="s">
        <v>45</v>
      </c>
      <c r="D695" t="s">
        <v>74</v>
      </c>
      <c r="E695">
        <v>24</v>
      </c>
      <c r="F695" t="s">
        <v>405</v>
      </c>
      <c r="G695" t="s">
        <v>54</v>
      </c>
      <c r="H695">
        <v>1</v>
      </c>
      <c r="I695" t="s">
        <v>74</v>
      </c>
      <c r="J695">
        <v>0</v>
      </c>
      <c r="K695" s="1">
        <v>37849</v>
      </c>
      <c r="L695">
        <v>20.65182648</v>
      </c>
      <c r="M695" t="s">
        <v>2416</v>
      </c>
      <c r="N695">
        <v>4047</v>
      </c>
      <c r="O695" t="s">
        <v>2417</v>
      </c>
      <c r="P695" t="s">
        <v>3400</v>
      </c>
      <c r="Q695" t="s">
        <v>3482</v>
      </c>
      <c r="R695">
        <v>30</v>
      </c>
      <c r="S695">
        <v>1</v>
      </c>
      <c r="T695">
        <v>1</v>
      </c>
      <c r="U695">
        <v>0</v>
      </c>
      <c r="V695">
        <v>13</v>
      </c>
      <c r="W695">
        <v>9</v>
      </c>
      <c r="X695">
        <v>1</v>
      </c>
      <c r="Y695">
        <v>0</v>
      </c>
      <c r="Z695">
        <v>0</v>
      </c>
      <c r="AA695">
        <v>0</v>
      </c>
      <c r="AB695">
        <v>1531</v>
      </c>
      <c r="AC695">
        <v>1531</v>
      </c>
      <c r="CD695">
        <v>18</v>
      </c>
      <c r="CE695">
        <v>222</v>
      </c>
      <c r="CF695">
        <v>14</v>
      </c>
      <c r="CG695">
        <v>24</v>
      </c>
      <c r="CH695">
        <v>0</v>
      </c>
      <c r="CI695">
        <v>81</v>
      </c>
      <c r="CJ695">
        <v>76</v>
      </c>
      <c r="CK695">
        <v>8</v>
      </c>
      <c r="CL695">
        <v>0</v>
      </c>
      <c r="CM695">
        <v>0</v>
      </c>
      <c r="CN695">
        <v>0</v>
      </c>
      <c r="CO695">
        <v>897.7857143</v>
      </c>
      <c r="CP695">
        <v>12569</v>
      </c>
    </row>
    <row r="696" spans="1:102" x14ac:dyDescent="0.35">
      <c r="A696" t="s">
        <v>2418</v>
      </c>
      <c r="B696" t="s">
        <v>40</v>
      </c>
      <c r="C696" t="s">
        <v>45</v>
      </c>
      <c r="D696" t="s">
        <v>87</v>
      </c>
      <c r="E696">
        <v>2</v>
      </c>
      <c r="F696" t="s">
        <v>86</v>
      </c>
      <c r="G696" t="s">
        <v>54</v>
      </c>
      <c r="H696">
        <v>1</v>
      </c>
      <c r="I696" t="s">
        <v>87</v>
      </c>
      <c r="J696">
        <v>0</v>
      </c>
      <c r="K696" s="1">
        <v>37744</v>
      </c>
      <c r="L696">
        <v>20.654566209999999</v>
      </c>
      <c r="M696" t="s">
        <v>2419</v>
      </c>
      <c r="N696">
        <v>13779</v>
      </c>
      <c r="O696" t="s">
        <v>2420</v>
      </c>
      <c r="P696" t="s">
        <v>3401</v>
      </c>
      <c r="Q696" t="s">
        <v>3482</v>
      </c>
      <c r="R696">
        <v>2</v>
      </c>
      <c r="S696">
        <v>0</v>
      </c>
      <c r="T696">
        <v>0</v>
      </c>
      <c r="U696">
        <v>0</v>
      </c>
      <c r="V696">
        <v>0</v>
      </c>
      <c r="W696">
        <v>2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130</v>
      </c>
      <c r="CD696">
        <v>2</v>
      </c>
      <c r="CE696">
        <v>3</v>
      </c>
      <c r="CF696">
        <v>0</v>
      </c>
      <c r="CG696">
        <v>0</v>
      </c>
      <c r="CH696">
        <v>0</v>
      </c>
      <c r="CI696">
        <v>1</v>
      </c>
      <c r="CJ696">
        <v>2</v>
      </c>
      <c r="CK696">
        <v>0</v>
      </c>
      <c r="CL696">
        <v>0</v>
      </c>
      <c r="CM696">
        <v>0</v>
      </c>
      <c r="CN696">
        <v>0</v>
      </c>
      <c r="CO696">
        <v>0</v>
      </c>
      <c r="CP696">
        <v>137</v>
      </c>
    </row>
    <row r="697" spans="1:102" x14ac:dyDescent="0.35">
      <c r="A697" t="s">
        <v>2421</v>
      </c>
      <c r="B697" t="s">
        <v>102</v>
      </c>
      <c r="C697" t="s">
        <v>266</v>
      </c>
      <c r="D697" t="s">
        <v>46</v>
      </c>
      <c r="E697">
        <v>3</v>
      </c>
      <c r="F697" t="s">
        <v>46</v>
      </c>
      <c r="G697" t="s">
        <v>67</v>
      </c>
      <c r="H697">
        <v>2</v>
      </c>
      <c r="I697" t="s">
        <v>41</v>
      </c>
      <c r="J697">
        <v>3</v>
      </c>
      <c r="K697" s="1">
        <v>38749</v>
      </c>
      <c r="L697">
        <v>20.654566209999999</v>
      </c>
      <c r="M697" t="s">
        <v>2422</v>
      </c>
      <c r="N697">
        <v>31720</v>
      </c>
      <c r="O697" t="s">
        <v>2423</v>
      </c>
      <c r="P697" t="s">
        <v>3402</v>
      </c>
      <c r="Q697" t="s">
        <v>3482</v>
      </c>
      <c r="R697">
        <v>282</v>
      </c>
      <c r="S697">
        <v>26</v>
      </c>
      <c r="T697">
        <v>28</v>
      </c>
      <c r="U697">
        <v>0</v>
      </c>
      <c r="V697">
        <v>40</v>
      </c>
      <c r="W697">
        <v>83</v>
      </c>
      <c r="X697">
        <v>50</v>
      </c>
      <c r="Y697">
        <v>0</v>
      </c>
      <c r="Z697">
        <v>1</v>
      </c>
      <c r="AA697">
        <v>1</v>
      </c>
      <c r="AB697">
        <v>811</v>
      </c>
      <c r="AC697">
        <v>21084</v>
      </c>
      <c r="CD697">
        <v>13</v>
      </c>
      <c r="CE697">
        <v>619</v>
      </c>
      <c r="CF697">
        <v>74</v>
      </c>
      <c r="CG697">
        <v>88</v>
      </c>
      <c r="CH697">
        <v>1</v>
      </c>
      <c r="CI697">
        <v>82</v>
      </c>
      <c r="CJ697">
        <v>149</v>
      </c>
      <c r="CK697">
        <v>133</v>
      </c>
      <c r="CL697">
        <v>1</v>
      </c>
      <c r="CM697">
        <v>1</v>
      </c>
      <c r="CN697">
        <v>17</v>
      </c>
      <c r="CO697">
        <v>647.71621619999996</v>
      </c>
      <c r="CP697">
        <v>47931</v>
      </c>
      <c r="CS697" t="s">
        <v>266</v>
      </c>
      <c r="CT697" t="s">
        <v>2424</v>
      </c>
      <c r="CU697">
        <v>133</v>
      </c>
      <c r="CV697">
        <v>10</v>
      </c>
      <c r="CW697">
        <v>22.666666670000001</v>
      </c>
      <c r="CX697">
        <v>2.0121004569999998</v>
      </c>
    </row>
    <row r="698" spans="1:102" x14ac:dyDescent="0.35">
      <c r="A698" t="s">
        <v>2425</v>
      </c>
      <c r="B698" t="s">
        <v>262</v>
      </c>
      <c r="C698" t="s">
        <v>45</v>
      </c>
      <c r="D698" t="s">
        <v>87</v>
      </c>
      <c r="E698">
        <v>1</v>
      </c>
      <c r="F698" t="s">
        <v>635</v>
      </c>
      <c r="G698" t="s">
        <v>127</v>
      </c>
      <c r="H698">
        <v>2</v>
      </c>
      <c r="I698" t="s">
        <v>87</v>
      </c>
      <c r="J698">
        <v>2</v>
      </c>
      <c r="K698" s="1">
        <v>42505</v>
      </c>
      <c r="L698">
        <v>20.67762557</v>
      </c>
      <c r="M698" t="s">
        <v>2426</v>
      </c>
      <c r="N698">
        <v>257968</v>
      </c>
      <c r="O698" t="s">
        <v>2427</v>
      </c>
      <c r="P698" t="s">
        <v>3403</v>
      </c>
      <c r="Q698" t="s">
        <v>3482</v>
      </c>
      <c r="R698">
        <v>1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90</v>
      </c>
      <c r="CD698">
        <v>16</v>
      </c>
      <c r="CE698">
        <v>243</v>
      </c>
      <c r="CF698">
        <v>5</v>
      </c>
      <c r="CG698">
        <v>13</v>
      </c>
      <c r="CH698">
        <v>2</v>
      </c>
      <c r="CI698">
        <v>23</v>
      </c>
      <c r="CJ698">
        <v>25</v>
      </c>
      <c r="CK698">
        <v>21</v>
      </c>
      <c r="CL698">
        <v>0</v>
      </c>
      <c r="CM698">
        <v>0</v>
      </c>
      <c r="CN698">
        <v>0</v>
      </c>
      <c r="CO698">
        <v>3984.8</v>
      </c>
      <c r="CP698">
        <v>19924</v>
      </c>
    </row>
    <row r="699" spans="1:102" x14ac:dyDescent="0.35">
      <c r="A699" t="s">
        <v>2428</v>
      </c>
      <c r="B699" t="s">
        <v>154</v>
      </c>
      <c r="C699" t="s">
        <v>45</v>
      </c>
      <c r="D699" t="s">
        <v>113</v>
      </c>
      <c r="E699">
        <v>1</v>
      </c>
      <c r="F699" t="s">
        <v>113</v>
      </c>
      <c r="G699" t="s">
        <v>42</v>
      </c>
      <c r="H699">
        <v>3</v>
      </c>
      <c r="I699" t="s">
        <v>115</v>
      </c>
      <c r="J699">
        <v>0</v>
      </c>
      <c r="K699" s="1">
        <v>34657</v>
      </c>
      <c r="L699">
        <v>20.69680365</v>
      </c>
      <c r="M699" t="s">
        <v>2429</v>
      </c>
      <c r="N699">
        <v>77354</v>
      </c>
      <c r="O699" t="s">
        <v>2430</v>
      </c>
      <c r="P699" t="s">
        <v>3404</v>
      </c>
      <c r="Q699" t="str">
        <f>VLOOKUP($P699,goalkeepers!$P$2:$AJ$26,10,0)</f>
        <v>Premier League</v>
      </c>
      <c r="R699">
        <f>VLOOKUP($P699,goalkeepers!$P$2:$AJ$26,11,0)</f>
        <v>6</v>
      </c>
      <c r="S699">
        <f>VLOOKUP($P699,goalkeepers!$P$2:$AJ$26,12,0)</f>
        <v>0</v>
      </c>
      <c r="U699">
        <f>VLOOKUP($P699,goalkeepers!$P$2:$AJ$26,13,0)</f>
        <v>0</v>
      </c>
      <c r="V699">
        <f>VLOOKUP($P699,goalkeepers!$P$2:$AJ$26,14,0)</f>
        <v>2</v>
      </c>
      <c r="W699">
        <f>VLOOKUP($P699,goalkeepers!$P$2:$AJ$26,15,0)</f>
        <v>0</v>
      </c>
      <c r="X699">
        <f>VLOOKUP($P699,goalkeepers!$P$2:$AJ$26,16,0)</f>
        <v>0</v>
      </c>
      <c r="Y699">
        <f>VLOOKUP($P699,goalkeepers!$P$2:$AJ$26,17,0)</f>
        <v>0</v>
      </c>
      <c r="Z699">
        <f>VLOOKUP($P699,goalkeepers!$P$2:$AJ$26,18,0)</f>
        <v>0</v>
      </c>
      <c r="AC699">
        <f>VLOOKUP($P699,goalkeepers!$P$2:$AJ$26,21,0)</f>
        <v>487</v>
      </c>
      <c r="CD699">
        <v>12</v>
      </c>
      <c r="CE699">
        <v>289</v>
      </c>
      <c r="CF699">
        <v>1</v>
      </c>
      <c r="CG699" t="e">
        <v>#N/A</v>
      </c>
      <c r="CH699">
        <v>1</v>
      </c>
      <c r="CI699">
        <v>3</v>
      </c>
      <c r="CJ699">
        <v>1</v>
      </c>
      <c r="CK699">
        <v>8</v>
      </c>
      <c r="CL699">
        <v>0</v>
      </c>
      <c r="CM699">
        <v>0</v>
      </c>
      <c r="CN699" t="e">
        <v>#N/A</v>
      </c>
      <c r="CO699">
        <v>61.382978719999997</v>
      </c>
      <c r="CP699">
        <v>25965</v>
      </c>
      <c r="CQ699">
        <v>423</v>
      </c>
      <c r="CR699">
        <v>69</v>
      </c>
    </row>
    <row r="700" spans="1:102" x14ac:dyDescent="0.35">
      <c r="A700" t="s">
        <v>2431</v>
      </c>
      <c r="B700" t="s">
        <v>85</v>
      </c>
      <c r="C700" t="s">
        <v>45</v>
      </c>
      <c r="D700" t="s">
        <v>123</v>
      </c>
      <c r="E700">
        <v>2</v>
      </c>
      <c r="F700" t="s">
        <v>108</v>
      </c>
      <c r="G700" t="s">
        <v>277</v>
      </c>
      <c r="H700">
        <v>1</v>
      </c>
      <c r="I700" t="s">
        <v>123</v>
      </c>
      <c r="J700">
        <v>1</v>
      </c>
      <c r="K700" s="1">
        <v>34080</v>
      </c>
      <c r="L700">
        <v>20.718721460000001</v>
      </c>
      <c r="M700" t="s">
        <v>2432</v>
      </c>
      <c r="N700">
        <v>13678</v>
      </c>
      <c r="O700" t="s">
        <v>2433</v>
      </c>
      <c r="P700" t="s">
        <v>3405</v>
      </c>
      <c r="Q700" t="s">
        <v>3482</v>
      </c>
      <c r="R700">
        <v>17</v>
      </c>
      <c r="S700">
        <v>1</v>
      </c>
      <c r="T700">
        <v>0</v>
      </c>
      <c r="U700">
        <v>0</v>
      </c>
      <c r="V700">
        <v>4</v>
      </c>
      <c r="W700">
        <v>5</v>
      </c>
      <c r="X700">
        <v>1</v>
      </c>
      <c r="Y700">
        <v>0</v>
      </c>
      <c r="Z700">
        <v>0</v>
      </c>
      <c r="AA700">
        <v>0</v>
      </c>
      <c r="AB700">
        <v>1120</v>
      </c>
      <c r="AC700">
        <v>1120</v>
      </c>
      <c r="CD700">
        <v>7</v>
      </c>
      <c r="CE700">
        <v>123</v>
      </c>
      <c r="CF700">
        <v>30</v>
      </c>
      <c r="CG700">
        <v>3</v>
      </c>
      <c r="CH700">
        <v>0</v>
      </c>
      <c r="CI700">
        <v>17</v>
      </c>
      <c r="CJ700">
        <v>38</v>
      </c>
      <c r="CK700">
        <v>14</v>
      </c>
      <c r="CL700">
        <v>1</v>
      </c>
      <c r="CM700">
        <v>0</v>
      </c>
      <c r="CN700">
        <v>0</v>
      </c>
      <c r="CO700">
        <v>298.60000000000002</v>
      </c>
      <c r="CP700">
        <v>8958</v>
      </c>
    </row>
    <row r="701" spans="1:102" x14ac:dyDescent="0.35">
      <c r="A701" t="s">
        <v>2434</v>
      </c>
      <c r="B701" t="s">
        <v>502</v>
      </c>
      <c r="C701" t="s">
        <v>45</v>
      </c>
      <c r="D701" t="s">
        <v>155</v>
      </c>
      <c r="E701">
        <v>5</v>
      </c>
      <c r="F701" t="s">
        <v>155</v>
      </c>
      <c r="G701" t="s">
        <v>92</v>
      </c>
      <c r="H701">
        <v>0</v>
      </c>
      <c r="I701" t="s">
        <v>80</v>
      </c>
      <c r="J701">
        <v>2</v>
      </c>
      <c r="K701" s="1">
        <v>34941</v>
      </c>
      <c r="L701">
        <v>20.732420090000002</v>
      </c>
      <c r="M701" t="s">
        <v>2435</v>
      </c>
      <c r="N701">
        <v>226942</v>
      </c>
      <c r="O701" t="s">
        <v>2436</v>
      </c>
      <c r="P701" t="s">
        <v>3406</v>
      </c>
      <c r="Q701" t="s">
        <v>3482</v>
      </c>
      <c r="R701">
        <v>5</v>
      </c>
      <c r="S701">
        <v>0</v>
      </c>
      <c r="T701">
        <v>0</v>
      </c>
      <c r="U701">
        <v>0</v>
      </c>
      <c r="V701">
        <v>0</v>
      </c>
      <c r="W701">
        <v>1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449</v>
      </c>
      <c r="CD701">
        <v>5</v>
      </c>
      <c r="CE701">
        <v>48</v>
      </c>
      <c r="CF701">
        <v>0</v>
      </c>
      <c r="CG701">
        <v>0</v>
      </c>
      <c r="CH701">
        <v>0</v>
      </c>
      <c r="CI701">
        <v>6</v>
      </c>
      <c r="CJ701">
        <v>5</v>
      </c>
      <c r="CK701">
        <v>1</v>
      </c>
      <c r="CL701">
        <v>1</v>
      </c>
      <c r="CM701">
        <v>0</v>
      </c>
      <c r="CN701">
        <v>0</v>
      </c>
      <c r="CO701">
        <v>0</v>
      </c>
      <c r="CP701">
        <v>3759</v>
      </c>
    </row>
    <row r="702" spans="1:102" x14ac:dyDescent="0.35">
      <c r="A702" t="s">
        <v>2437</v>
      </c>
      <c r="B702" t="s">
        <v>102</v>
      </c>
      <c r="C702" t="s">
        <v>45</v>
      </c>
      <c r="D702" t="s">
        <v>198</v>
      </c>
      <c r="E702">
        <v>12</v>
      </c>
      <c r="F702" t="s">
        <v>198</v>
      </c>
      <c r="G702" t="s">
        <v>61</v>
      </c>
      <c r="H702">
        <v>3</v>
      </c>
      <c r="I702" t="s">
        <v>361</v>
      </c>
      <c r="J702">
        <v>1</v>
      </c>
      <c r="K702" s="1">
        <v>35448</v>
      </c>
      <c r="L702">
        <v>20.74885845</v>
      </c>
      <c r="M702" t="s">
        <v>2438</v>
      </c>
      <c r="N702">
        <v>33494</v>
      </c>
      <c r="O702" t="s">
        <v>2439</v>
      </c>
      <c r="P702" t="s">
        <v>3407</v>
      </c>
      <c r="Q702" t="s">
        <v>3482</v>
      </c>
      <c r="R702">
        <v>21</v>
      </c>
      <c r="S702">
        <v>2</v>
      </c>
      <c r="T702">
        <v>0</v>
      </c>
      <c r="U702">
        <v>0</v>
      </c>
      <c r="V702">
        <v>8</v>
      </c>
      <c r="W702">
        <v>8</v>
      </c>
      <c r="X702">
        <v>2</v>
      </c>
      <c r="Y702">
        <v>0</v>
      </c>
      <c r="Z702">
        <v>0</v>
      </c>
      <c r="AA702">
        <v>0</v>
      </c>
      <c r="AB702">
        <v>560</v>
      </c>
      <c r="AC702">
        <v>1119</v>
      </c>
      <c r="CD702">
        <v>8</v>
      </c>
      <c r="CE702">
        <v>95</v>
      </c>
      <c r="CF702">
        <v>8</v>
      </c>
      <c r="CG702">
        <v>0</v>
      </c>
      <c r="CH702">
        <v>1</v>
      </c>
      <c r="CI702">
        <v>17</v>
      </c>
      <c r="CJ702">
        <v>30</v>
      </c>
      <c r="CK702">
        <v>16</v>
      </c>
      <c r="CL702">
        <v>1</v>
      </c>
      <c r="CM702">
        <v>0</v>
      </c>
      <c r="CN702">
        <v>0</v>
      </c>
      <c r="CO702">
        <v>827.875</v>
      </c>
      <c r="CP702">
        <v>6623</v>
      </c>
    </row>
    <row r="703" spans="1:102" x14ac:dyDescent="0.35">
      <c r="A703" t="s">
        <v>2440</v>
      </c>
      <c r="B703" t="s">
        <v>262</v>
      </c>
      <c r="C703" t="s">
        <v>45</v>
      </c>
      <c r="D703" t="s">
        <v>52</v>
      </c>
      <c r="E703">
        <v>1</v>
      </c>
      <c r="F703" t="s">
        <v>52</v>
      </c>
      <c r="G703" t="s">
        <v>61</v>
      </c>
      <c r="H703">
        <v>3</v>
      </c>
      <c r="I703" t="s">
        <v>298</v>
      </c>
      <c r="J703">
        <v>1</v>
      </c>
      <c r="K703" s="1">
        <v>39389</v>
      </c>
      <c r="L703">
        <v>20.760958899999999</v>
      </c>
      <c r="M703" t="s">
        <v>2441</v>
      </c>
      <c r="N703">
        <v>34065</v>
      </c>
      <c r="O703" t="s">
        <v>2442</v>
      </c>
      <c r="P703" t="s">
        <v>3408</v>
      </c>
      <c r="Q703" t="s">
        <v>3482</v>
      </c>
      <c r="R703">
        <v>1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90</v>
      </c>
      <c r="CD703">
        <v>7</v>
      </c>
      <c r="CE703">
        <v>16</v>
      </c>
      <c r="CF703">
        <v>0</v>
      </c>
      <c r="CG703">
        <v>2</v>
      </c>
      <c r="CH703">
        <v>0</v>
      </c>
      <c r="CI703">
        <v>12</v>
      </c>
      <c r="CJ703">
        <v>2</v>
      </c>
      <c r="CK703">
        <v>0</v>
      </c>
      <c r="CL703">
        <v>0</v>
      </c>
      <c r="CM703">
        <v>0</v>
      </c>
      <c r="CN703">
        <v>0</v>
      </c>
      <c r="CO703">
        <v>0</v>
      </c>
      <c r="CP703">
        <v>489</v>
      </c>
    </row>
    <row r="704" spans="1:102" x14ac:dyDescent="0.35">
      <c r="A704" t="s">
        <v>2443</v>
      </c>
      <c r="B704" t="s">
        <v>178</v>
      </c>
      <c r="C704" t="s">
        <v>45</v>
      </c>
      <c r="D704" t="s">
        <v>113</v>
      </c>
      <c r="E704">
        <v>1</v>
      </c>
      <c r="F704" t="s">
        <v>86</v>
      </c>
      <c r="G704" t="s">
        <v>61</v>
      </c>
      <c r="H704">
        <v>3</v>
      </c>
      <c r="I704" t="s">
        <v>113</v>
      </c>
      <c r="J704">
        <v>1</v>
      </c>
      <c r="K704" s="1">
        <v>34930</v>
      </c>
      <c r="L704">
        <v>20.760958899999999</v>
      </c>
      <c r="M704" t="s">
        <v>2444</v>
      </c>
      <c r="N704">
        <v>150458</v>
      </c>
      <c r="O704" t="s">
        <v>2445</v>
      </c>
      <c r="P704" t="s">
        <v>3409</v>
      </c>
      <c r="Q704" t="s">
        <v>3482</v>
      </c>
      <c r="R704">
        <v>16</v>
      </c>
      <c r="S704">
        <v>0</v>
      </c>
      <c r="T704">
        <v>0</v>
      </c>
      <c r="U704">
        <v>0</v>
      </c>
      <c r="V704">
        <v>1</v>
      </c>
      <c r="W704">
        <v>6</v>
      </c>
      <c r="X704">
        <v>5</v>
      </c>
      <c r="Y704">
        <v>0</v>
      </c>
      <c r="Z704">
        <v>0</v>
      </c>
      <c r="AA704">
        <v>0</v>
      </c>
      <c r="AB704">
        <v>0</v>
      </c>
      <c r="AC704">
        <v>1246</v>
      </c>
      <c r="CD704">
        <v>8</v>
      </c>
      <c r="CE704">
        <v>134</v>
      </c>
      <c r="CF704">
        <v>6</v>
      </c>
      <c r="CG704">
        <v>0</v>
      </c>
      <c r="CH704">
        <v>0</v>
      </c>
      <c r="CI704">
        <v>22</v>
      </c>
      <c r="CJ704">
        <v>24</v>
      </c>
      <c r="CK704">
        <v>29</v>
      </c>
      <c r="CL704">
        <v>2</v>
      </c>
      <c r="CM704">
        <v>1</v>
      </c>
      <c r="CN704">
        <v>0</v>
      </c>
      <c r="CO704">
        <v>1642.833333</v>
      </c>
      <c r="CP704">
        <v>9857</v>
      </c>
    </row>
    <row r="705" spans="1:102" x14ac:dyDescent="0.35">
      <c r="A705" t="s">
        <v>2446</v>
      </c>
      <c r="B705" t="s">
        <v>58</v>
      </c>
      <c r="C705" t="s">
        <v>45</v>
      </c>
      <c r="D705" t="s">
        <v>74</v>
      </c>
      <c r="E705">
        <v>6</v>
      </c>
      <c r="F705" t="s">
        <v>74</v>
      </c>
      <c r="G705" t="s">
        <v>39</v>
      </c>
      <c r="H705">
        <v>0</v>
      </c>
      <c r="I705" t="s">
        <v>96</v>
      </c>
      <c r="J705">
        <v>1</v>
      </c>
      <c r="K705" s="1">
        <v>43841</v>
      </c>
      <c r="L705">
        <v>20.780136989999999</v>
      </c>
      <c r="M705" t="s">
        <v>2447</v>
      </c>
      <c r="N705">
        <v>346478</v>
      </c>
      <c r="O705" t="s">
        <v>2448</v>
      </c>
      <c r="P705" t="s">
        <v>3410</v>
      </c>
      <c r="Q705" t="s">
        <v>3482</v>
      </c>
      <c r="R705">
        <v>23</v>
      </c>
      <c r="S705">
        <v>0</v>
      </c>
      <c r="T705">
        <v>0</v>
      </c>
      <c r="U705">
        <v>0</v>
      </c>
      <c r="V705">
        <v>1</v>
      </c>
      <c r="W705">
        <v>8</v>
      </c>
      <c r="X705">
        <v>6</v>
      </c>
      <c r="Y705">
        <v>1</v>
      </c>
      <c r="Z705">
        <v>0</v>
      </c>
      <c r="AA705">
        <v>0</v>
      </c>
      <c r="AB705">
        <v>0</v>
      </c>
      <c r="AC705">
        <v>1754</v>
      </c>
      <c r="CD705">
        <v>12</v>
      </c>
      <c r="CE705">
        <v>122</v>
      </c>
      <c r="CF705">
        <v>6</v>
      </c>
      <c r="CG705">
        <v>3</v>
      </c>
      <c r="CH705">
        <v>1</v>
      </c>
      <c r="CI705">
        <v>10</v>
      </c>
      <c r="CJ705">
        <v>15</v>
      </c>
      <c r="CK705">
        <v>22</v>
      </c>
      <c r="CL705">
        <v>2</v>
      </c>
      <c r="CM705">
        <v>1</v>
      </c>
      <c r="CN705">
        <v>0</v>
      </c>
      <c r="CO705">
        <v>1616.666667</v>
      </c>
      <c r="CP705">
        <v>9700</v>
      </c>
    </row>
    <row r="706" spans="1:102" x14ac:dyDescent="0.35">
      <c r="A706" t="s">
        <v>2449</v>
      </c>
      <c r="B706" t="s">
        <v>168</v>
      </c>
      <c r="C706" t="s">
        <v>179</v>
      </c>
      <c r="D706" t="s">
        <v>86</v>
      </c>
      <c r="E706">
        <v>2</v>
      </c>
      <c r="F706" t="s">
        <v>86</v>
      </c>
      <c r="G706" t="s">
        <v>48</v>
      </c>
      <c r="H706">
        <v>0</v>
      </c>
      <c r="I706" t="s">
        <v>96</v>
      </c>
      <c r="J706">
        <v>3</v>
      </c>
      <c r="K706" s="1">
        <v>36904</v>
      </c>
      <c r="L706">
        <v>20.79657534</v>
      </c>
      <c r="M706" t="s">
        <v>2450</v>
      </c>
      <c r="N706">
        <v>42683</v>
      </c>
      <c r="O706" t="s">
        <v>2451</v>
      </c>
      <c r="P706" t="s">
        <v>3411</v>
      </c>
      <c r="Q706" t="s">
        <v>3482</v>
      </c>
      <c r="R706">
        <v>2</v>
      </c>
      <c r="S706">
        <v>0</v>
      </c>
      <c r="T706">
        <v>0</v>
      </c>
      <c r="U706">
        <v>0</v>
      </c>
      <c r="V706">
        <v>2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46</v>
      </c>
      <c r="CD706">
        <v>8</v>
      </c>
      <c r="CE706">
        <v>207</v>
      </c>
      <c r="CF706">
        <v>8</v>
      </c>
      <c r="CG706">
        <v>18</v>
      </c>
      <c r="CH706">
        <v>0</v>
      </c>
      <c r="CI706">
        <v>20</v>
      </c>
      <c r="CJ706">
        <v>30</v>
      </c>
      <c r="CK706">
        <v>33</v>
      </c>
      <c r="CL706">
        <v>1</v>
      </c>
      <c r="CM706">
        <v>1</v>
      </c>
      <c r="CN706">
        <v>0</v>
      </c>
      <c r="CO706">
        <v>2081.25</v>
      </c>
      <c r="CP706">
        <v>16650</v>
      </c>
    </row>
    <row r="707" spans="1:102" x14ac:dyDescent="0.35">
      <c r="A707" t="s">
        <v>2452</v>
      </c>
      <c r="B707" t="s">
        <v>262</v>
      </c>
      <c r="C707" t="s">
        <v>45</v>
      </c>
      <c r="D707" t="s">
        <v>115</v>
      </c>
      <c r="E707">
        <v>4</v>
      </c>
      <c r="F707" t="s">
        <v>170</v>
      </c>
      <c r="G707" t="s">
        <v>42</v>
      </c>
      <c r="H707">
        <v>3</v>
      </c>
      <c r="I707" t="s">
        <v>115</v>
      </c>
      <c r="J707">
        <v>0</v>
      </c>
      <c r="K707" s="1">
        <v>44016</v>
      </c>
      <c r="L707">
        <v>20.838812789999999</v>
      </c>
      <c r="M707" t="s">
        <v>2453</v>
      </c>
      <c r="N707">
        <v>730893</v>
      </c>
      <c r="O707" t="s">
        <v>2454</v>
      </c>
      <c r="P707" t="s">
        <v>3412</v>
      </c>
      <c r="Q707" t="s">
        <v>3482</v>
      </c>
      <c r="R707">
        <v>69</v>
      </c>
      <c r="S707">
        <v>1</v>
      </c>
      <c r="T707">
        <v>4</v>
      </c>
      <c r="U707">
        <v>0</v>
      </c>
      <c r="V707">
        <v>5</v>
      </c>
      <c r="W707">
        <v>7</v>
      </c>
      <c r="X707">
        <v>3</v>
      </c>
      <c r="Y707">
        <v>0</v>
      </c>
      <c r="Z707">
        <v>0</v>
      </c>
      <c r="AA707">
        <v>0</v>
      </c>
      <c r="AB707">
        <v>5656</v>
      </c>
      <c r="AC707">
        <v>5656</v>
      </c>
      <c r="CD707">
        <v>5</v>
      </c>
      <c r="CE707">
        <v>79</v>
      </c>
      <c r="CF707">
        <v>1</v>
      </c>
      <c r="CG707">
        <v>4</v>
      </c>
      <c r="CH707">
        <v>0</v>
      </c>
      <c r="CI707">
        <v>8</v>
      </c>
      <c r="CJ707">
        <v>8</v>
      </c>
      <c r="CK707">
        <v>3</v>
      </c>
      <c r="CL707">
        <v>0</v>
      </c>
      <c r="CM707">
        <v>0</v>
      </c>
      <c r="CN707">
        <v>0</v>
      </c>
      <c r="CO707">
        <v>6351</v>
      </c>
      <c r="CP707">
        <v>6351</v>
      </c>
      <c r="CS707" t="s">
        <v>45</v>
      </c>
      <c r="CT707" t="s">
        <v>2326</v>
      </c>
      <c r="CU707">
        <v>2</v>
      </c>
      <c r="CV707">
        <v>0</v>
      </c>
      <c r="CW707">
        <v>22.560273970000001</v>
      </c>
      <c r="CX707">
        <v>1.721461183</v>
      </c>
    </row>
    <row r="708" spans="1:102" x14ac:dyDescent="0.35">
      <c r="A708" t="s">
        <v>2455</v>
      </c>
      <c r="B708" t="s">
        <v>102</v>
      </c>
      <c r="C708" t="s">
        <v>349</v>
      </c>
      <c r="D708" t="s">
        <v>52</v>
      </c>
      <c r="E708">
        <v>1</v>
      </c>
      <c r="F708" t="s">
        <v>52</v>
      </c>
      <c r="G708" t="s">
        <v>92</v>
      </c>
      <c r="H708">
        <v>0</v>
      </c>
      <c r="I708" t="s">
        <v>174</v>
      </c>
      <c r="J708">
        <v>2</v>
      </c>
      <c r="K708" s="1">
        <v>44339</v>
      </c>
      <c r="L708">
        <v>20.852511419999999</v>
      </c>
      <c r="M708" t="s">
        <v>2456</v>
      </c>
      <c r="N708">
        <v>528888</v>
      </c>
      <c r="O708" t="s">
        <v>2457</v>
      </c>
      <c r="P708" t="s">
        <v>3413</v>
      </c>
      <c r="Q708" t="s">
        <v>3482</v>
      </c>
      <c r="R708">
        <v>2</v>
      </c>
      <c r="S708">
        <v>0</v>
      </c>
      <c r="T708">
        <v>0</v>
      </c>
      <c r="U708">
        <v>0</v>
      </c>
      <c r="V708">
        <v>2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14</v>
      </c>
      <c r="CD708">
        <v>9</v>
      </c>
      <c r="CE708">
        <v>90</v>
      </c>
      <c r="CF708">
        <v>5</v>
      </c>
      <c r="CG708">
        <v>3</v>
      </c>
      <c r="CH708">
        <v>0</v>
      </c>
      <c r="CI708">
        <v>9</v>
      </c>
      <c r="CJ708">
        <v>15</v>
      </c>
      <c r="CK708">
        <v>7</v>
      </c>
      <c r="CL708">
        <v>0</v>
      </c>
      <c r="CM708">
        <v>0</v>
      </c>
      <c r="CN708">
        <v>0</v>
      </c>
      <c r="CO708">
        <v>1443.2</v>
      </c>
      <c r="CP708">
        <v>7216</v>
      </c>
    </row>
    <row r="709" spans="1:102" x14ac:dyDescent="0.35">
      <c r="A709" t="s">
        <v>2458</v>
      </c>
      <c r="B709" t="s">
        <v>102</v>
      </c>
      <c r="C709" t="s">
        <v>45</v>
      </c>
      <c r="D709" t="s">
        <v>52</v>
      </c>
      <c r="E709">
        <v>1</v>
      </c>
      <c r="F709" t="s">
        <v>52</v>
      </c>
      <c r="G709" t="s">
        <v>42</v>
      </c>
      <c r="H709">
        <v>3</v>
      </c>
      <c r="I709" t="s">
        <v>66</v>
      </c>
      <c r="J709">
        <v>0</v>
      </c>
      <c r="K709" s="1">
        <v>41167</v>
      </c>
      <c r="L709">
        <v>20.87442922</v>
      </c>
      <c r="M709" t="s">
        <v>2459</v>
      </c>
      <c r="N709">
        <v>116655</v>
      </c>
      <c r="O709" t="s">
        <v>2460</v>
      </c>
      <c r="P709" t="s">
        <v>3414</v>
      </c>
      <c r="Q709" t="s">
        <v>3482</v>
      </c>
      <c r="R709">
        <v>1</v>
      </c>
      <c r="S709">
        <v>0</v>
      </c>
      <c r="T709">
        <v>0</v>
      </c>
      <c r="U709">
        <v>0</v>
      </c>
      <c r="V709">
        <v>1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CD709">
        <v>13</v>
      </c>
      <c r="CE709">
        <v>75</v>
      </c>
      <c r="CF709">
        <v>7</v>
      </c>
      <c r="CG709">
        <v>3</v>
      </c>
      <c r="CH709">
        <v>0</v>
      </c>
      <c r="CI709">
        <v>17</v>
      </c>
      <c r="CJ709">
        <v>13</v>
      </c>
      <c r="CK709">
        <v>1</v>
      </c>
      <c r="CL709">
        <v>0</v>
      </c>
      <c r="CM709">
        <v>0</v>
      </c>
      <c r="CN709">
        <v>0</v>
      </c>
      <c r="CO709">
        <v>737.42857140000001</v>
      </c>
      <c r="CP709">
        <v>5162</v>
      </c>
    </row>
    <row r="710" spans="1:102" x14ac:dyDescent="0.35">
      <c r="A710" t="s">
        <v>2461</v>
      </c>
      <c r="B710" t="s">
        <v>40</v>
      </c>
      <c r="C710" t="s">
        <v>179</v>
      </c>
      <c r="D710" t="s">
        <v>115</v>
      </c>
      <c r="E710">
        <v>5</v>
      </c>
      <c r="F710" t="s">
        <v>115</v>
      </c>
      <c r="G710" t="s">
        <v>48</v>
      </c>
      <c r="H710">
        <v>0</v>
      </c>
      <c r="I710" t="s">
        <v>96</v>
      </c>
      <c r="J710">
        <v>3</v>
      </c>
      <c r="K710" s="1">
        <v>35777</v>
      </c>
      <c r="L710">
        <v>20.88812785</v>
      </c>
      <c r="M710" t="s">
        <v>2462</v>
      </c>
      <c r="N710">
        <v>231788</v>
      </c>
      <c r="O710" t="s">
        <v>2463</v>
      </c>
      <c r="P710" t="s">
        <v>3415</v>
      </c>
      <c r="Q710" t="s">
        <v>3482</v>
      </c>
      <c r="R710">
        <v>5</v>
      </c>
      <c r="S710">
        <v>0</v>
      </c>
      <c r="T710">
        <v>0</v>
      </c>
      <c r="U710">
        <v>0</v>
      </c>
      <c r="V710">
        <v>3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250</v>
      </c>
      <c r="CD710">
        <v>5</v>
      </c>
      <c r="CE710">
        <v>8</v>
      </c>
      <c r="CF710">
        <v>0</v>
      </c>
      <c r="CG710">
        <v>0</v>
      </c>
      <c r="CH710">
        <v>0</v>
      </c>
      <c r="CI710">
        <v>4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  <c r="CP710">
        <v>450</v>
      </c>
    </row>
    <row r="711" spans="1:102" x14ac:dyDescent="0.35">
      <c r="A711" t="s">
        <v>2464</v>
      </c>
      <c r="B711" t="s">
        <v>149</v>
      </c>
      <c r="C711" t="s">
        <v>45</v>
      </c>
      <c r="D711" t="s">
        <v>96</v>
      </c>
      <c r="E711">
        <v>3</v>
      </c>
      <c r="F711" t="s">
        <v>87</v>
      </c>
      <c r="G711" t="s">
        <v>54</v>
      </c>
      <c r="H711">
        <v>1</v>
      </c>
      <c r="I711" t="s">
        <v>96</v>
      </c>
      <c r="J711">
        <v>0</v>
      </c>
      <c r="K711" s="1">
        <v>40103</v>
      </c>
      <c r="L711">
        <v>20.89360731</v>
      </c>
      <c r="M711" t="s">
        <v>2465</v>
      </c>
      <c r="N711">
        <v>52111</v>
      </c>
      <c r="O711" t="s">
        <v>2466</v>
      </c>
      <c r="P711" t="s">
        <v>3416</v>
      </c>
      <c r="Q711" t="s">
        <v>3482</v>
      </c>
      <c r="R711">
        <v>30</v>
      </c>
      <c r="S711">
        <v>0</v>
      </c>
      <c r="T711">
        <v>2</v>
      </c>
      <c r="U711">
        <v>0</v>
      </c>
      <c r="V711">
        <v>4</v>
      </c>
      <c r="W711">
        <v>7</v>
      </c>
      <c r="X711">
        <v>0</v>
      </c>
      <c r="Y711">
        <v>0</v>
      </c>
      <c r="Z711">
        <v>1</v>
      </c>
      <c r="AA711">
        <v>0</v>
      </c>
      <c r="AB711">
        <v>0</v>
      </c>
      <c r="AC711">
        <v>2174</v>
      </c>
      <c r="CD711">
        <v>17</v>
      </c>
      <c r="CE711">
        <v>475</v>
      </c>
      <c r="CF711">
        <v>27</v>
      </c>
      <c r="CG711">
        <v>41</v>
      </c>
      <c r="CH711">
        <v>1</v>
      </c>
      <c r="CI711">
        <v>49</v>
      </c>
      <c r="CJ711">
        <v>70</v>
      </c>
      <c r="CK711">
        <v>82</v>
      </c>
      <c r="CL711">
        <v>2</v>
      </c>
      <c r="CM711">
        <v>2</v>
      </c>
      <c r="CN711">
        <v>7</v>
      </c>
      <c r="CO711">
        <v>1400.666667</v>
      </c>
      <c r="CP711">
        <v>37818</v>
      </c>
    </row>
    <row r="712" spans="1:102" x14ac:dyDescent="0.35">
      <c r="A712" t="s">
        <v>2467</v>
      </c>
      <c r="B712" t="s">
        <v>246</v>
      </c>
      <c r="C712" t="s">
        <v>45</v>
      </c>
      <c r="D712" t="s">
        <v>52</v>
      </c>
      <c r="E712">
        <v>1</v>
      </c>
      <c r="F712" t="s">
        <v>113</v>
      </c>
      <c r="G712" t="s">
        <v>127</v>
      </c>
      <c r="H712">
        <v>2</v>
      </c>
      <c r="I712" t="s">
        <v>52</v>
      </c>
      <c r="J712">
        <v>2</v>
      </c>
      <c r="K712" s="1">
        <v>41679</v>
      </c>
      <c r="L712">
        <v>20.916666670000001</v>
      </c>
      <c r="M712" t="s">
        <v>2468</v>
      </c>
      <c r="N712">
        <v>141650</v>
      </c>
      <c r="O712" t="s">
        <v>2469</v>
      </c>
      <c r="P712" t="s">
        <v>3417</v>
      </c>
      <c r="Q712" t="s">
        <v>3482</v>
      </c>
      <c r="R712">
        <v>1</v>
      </c>
      <c r="S712">
        <v>0</v>
      </c>
      <c r="T712">
        <v>0</v>
      </c>
      <c r="U712">
        <v>0</v>
      </c>
      <c r="V712">
        <v>1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10</v>
      </c>
      <c r="CD712">
        <v>18</v>
      </c>
      <c r="CE712">
        <v>165</v>
      </c>
      <c r="CF712">
        <v>24</v>
      </c>
      <c r="CG712">
        <v>11</v>
      </c>
      <c r="CH712">
        <v>0</v>
      </c>
      <c r="CI712">
        <v>39</v>
      </c>
      <c r="CJ712">
        <v>55</v>
      </c>
      <c r="CK712">
        <v>7</v>
      </c>
      <c r="CL712">
        <v>1</v>
      </c>
      <c r="CM712">
        <v>0</v>
      </c>
      <c r="CN712">
        <v>3</v>
      </c>
      <c r="CO712">
        <v>462.41666670000001</v>
      </c>
      <c r="CP712">
        <v>11098</v>
      </c>
    </row>
    <row r="713" spans="1:102" x14ac:dyDescent="0.35">
      <c r="A713" t="s">
        <v>2470</v>
      </c>
      <c r="B713" t="s">
        <v>58</v>
      </c>
      <c r="C713" t="s">
        <v>45</v>
      </c>
      <c r="D713" t="s">
        <v>109</v>
      </c>
      <c r="E713">
        <v>2</v>
      </c>
      <c r="F713" t="s">
        <v>109</v>
      </c>
      <c r="G713" t="s">
        <v>277</v>
      </c>
      <c r="H713">
        <v>1</v>
      </c>
      <c r="I713" t="s">
        <v>96</v>
      </c>
      <c r="J713">
        <v>1</v>
      </c>
      <c r="K713" s="1">
        <v>34428</v>
      </c>
      <c r="L713">
        <v>20.9413242</v>
      </c>
      <c r="M713" t="s">
        <v>2471</v>
      </c>
      <c r="N713">
        <v>4051</v>
      </c>
      <c r="O713" t="s">
        <v>2472</v>
      </c>
      <c r="P713" t="s">
        <v>3418</v>
      </c>
      <c r="Q713" t="s">
        <v>3482</v>
      </c>
      <c r="R713">
        <v>363</v>
      </c>
      <c r="S713">
        <v>8</v>
      </c>
      <c r="T713">
        <v>1</v>
      </c>
      <c r="U713">
        <v>1</v>
      </c>
      <c r="V713">
        <v>25</v>
      </c>
      <c r="W713">
        <v>15</v>
      </c>
      <c r="X713">
        <v>59</v>
      </c>
      <c r="Y713">
        <v>0</v>
      </c>
      <c r="Z713">
        <v>2</v>
      </c>
      <c r="AA713">
        <v>0</v>
      </c>
      <c r="AB713">
        <v>3807</v>
      </c>
      <c r="AC713">
        <v>30458</v>
      </c>
      <c r="CD713">
        <v>8</v>
      </c>
      <c r="CE713">
        <v>554</v>
      </c>
      <c r="CF713">
        <v>12</v>
      </c>
      <c r="CG713">
        <v>1</v>
      </c>
      <c r="CH713">
        <v>3</v>
      </c>
      <c r="CI713">
        <v>30</v>
      </c>
      <c r="CJ713">
        <v>30</v>
      </c>
      <c r="CK713">
        <v>84</v>
      </c>
      <c r="CL713">
        <v>0</v>
      </c>
      <c r="CM713">
        <v>2</v>
      </c>
      <c r="CN713">
        <v>0</v>
      </c>
      <c r="CO713">
        <v>3915.75</v>
      </c>
      <c r="CP713">
        <v>46989</v>
      </c>
    </row>
    <row r="714" spans="1:102" x14ac:dyDescent="0.35">
      <c r="A714" t="s">
        <v>2473</v>
      </c>
      <c r="B714" t="s">
        <v>40</v>
      </c>
      <c r="C714" t="s">
        <v>45</v>
      </c>
      <c r="D714" t="s">
        <v>86</v>
      </c>
      <c r="E714">
        <v>2</v>
      </c>
      <c r="F714" t="s">
        <v>159</v>
      </c>
      <c r="G714" t="s">
        <v>277</v>
      </c>
      <c r="H714">
        <v>1</v>
      </c>
      <c r="I714" t="s">
        <v>86</v>
      </c>
      <c r="J714">
        <v>1</v>
      </c>
      <c r="K714" s="1">
        <v>33901</v>
      </c>
      <c r="L714">
        <v>20.95228311</v>
      </c>
      <c r="M714" t="s">
        <v>2474</v>
      </c>
      <c r="N714">
        <v>49585</v>
      </c>
      <c r="O714" t="s">
        <v>2475</v>
      </c>
      <c r="P714" t="s">
        <v>3419</v>
      </c>
      <c r="Q714" t="s">
        <v>3482</v>
      </c>
      <c r="R714">
        <v>6</v>
      </c>
      <c r="S714">
        <v>0</v>
      </c>
      <c r="T714">
        <v>0</v>
      </c>
      <c r="U714">
        <v>0</v>
      </c>
      <c r="V714">
        <v>1</v>
      </c>
      <c r="W714">
        <v>3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395</v>
      </c>
      <c r="CD714">
        <v>7</v>
      </c>
      <c r="CE714">
        <v>291</v>
      </c>
      <c r="CF714">
        <v>31</v>
      </c>
      <c r="CG714">
        <v>3</v>
      </c>
      <c r="CH714">
        <v>0</v>
      </c>
      <c r="CI714">
        <v>80</v>
      </c>
      <c r="CJ714">
        <v>58</v>
      </c>
      <c r="CK714">
        <v>23</v>
      </c>
      <c r="CL714">
        <v>0</v>
      </c>
      <c r="CM714">
        <v>1</v>
      </c>
      <c r="CN714">
        <v>0</v>
      </c>
      <c r="CO714">
        <v>631.48387100000002</v>
      </c>
      <c r="CP714">
        <v>19576</v>
      </c>
    </row>
    <row r="715" spans="1:102" x14ac:dyDescent="0.35">
      <c r="A715" t="s">
        <v>2476</v>
      </c>
      <c r="B715" t="s">
        <v>40</v>
      </c>
      <c r="C715" t="s">
        <v>45</v>
      </c>
      <c r="D715" t="s">
        <v>38</v>
      </c>
      <c r="E715">
        <v>7</v>
      </c>
      <c r="F715" t="s">
        <v>46</v>
      </c>
      <c r="G715" t="s">
        <v>1789</v>
      </c>
      <c r="H715">
        <v>4</v>
      </c>
      <c r="I715" t="s">
        <v>38</v>
      </c>
      <c r="J715">
        <v>2</v>
      </c>
      <c r="K715" s="1">
        <v>34965</v>
      </c>
      <c r="L715">
        <v>20.95228311</v>
      </c>
      <c r="M715" t="s">
        <v>2477</v>
      </c>
      <c r="N715">
        <v>230348</v>
      </c>
      <c r="O715" t="s">
        <v>2478</v>
      </c>
      <c r="P715" t="s">
        <v>3420</v>
      </c>
      <c r="Q715" t="s">
        <v>3482</v>
      </c>
      <c r="R715">
        <v>8</v>
      </c>
      <c r="S715">
        <v>0</v>
      </c>
      <c r="T715">
        <v>0</v>
      </c>
      <c r="U715">
        <v>0</v>
      </c>
      <c r="V715">
        <v>7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275</v>
      </c>
      <c r="CD715">
        <v>5</v>
      </c>
      <c r="CE715">
        <v>52</v>
      </c>
      <c r="CF715">
        <v>0</v>
      </c>
      <c r="CG715">
        <v>0</v>
      </c>
      <c r="CH715">
        <v>0</v>
      </c>
      <c r="CI715">
        <v>19</v>
      </c>
      <c r="CJ715">
        <v>10</v>
      </c>
      <c r="CK715">
        <v>4</v>
      </c>
      <c r="CL715">
        <v>0</v>
      </c>
      <c r="CM715">
        <v>0</v>
      </c>
      <c r="CN715">
        <v>0</v>
      </c>
      <c r="CO715">
        <v>0</v>
      </c>
      <c r="CP715">
        <v>3229</v>
      </c>
    </row>
    <row r="716" spans="1:102" x14ac:dyDescent="0.35">
      <c r="A716" t="s">
        <v>2479</v>
      </c>
      <c r="B716" t="s">
        <v>168</v>
      </c>
      <c r="C716" t="s">
        <v>179</v>
      </c>
      <c r="D716" t="s">
        <v>60</v>
      </c>
      <c r="E716">
        <v>1</v>
      </c>
      <c r="F716" t="s">
        <v>41</v>
      </c>
      <c r="G716" t="s">
        <v>119</v>
      </c>
      <c r="H716">
        <v>4</v>
      </c>
      <c r="I716" t="s">
        <v>60</v>
      </c>
      <c r="J716">
        <v>0</v>
      </c>
      <c r="K716" s="1">
        <v>36296</v>
      </c>
      <c r="L716">
        <v>20.955022830000001</v>
      </c>
      <c r="M716" t="s">
        <v>2480</v>
      </c>
      <c r="N716">
        <v>67266</v>
      </c>
      <c r="O716" t="s">
        <v>2481</v>
      </c>
      <c r="P716" t="s">
        <v>3421</v>
      </c>
      <c r="Q716" t="s">
        <v>3482</v>
      </c>
      <c r="R716">
        <v>2</v>
      </c>
      <c r="S716">
        <v>0</v>
      </c>
      <c r="T716">
        <v>0</v>
      </c>
      <c r="U716">
        <v>0</v>
      </c>
      <c r="V716">
        <v>1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106</v>
      </c>
      <c r="CD716">
        <v>11</v>
      </c>
      <c r="CE716">
        <v>527</v>
      </c>
      <c r="CF716">
        <v>63</v>
      </c>
      <c r="CG716">
        <v>17</v>
      </c>
      <c r="CH716">
        <v>0</v>
      </c>
      <c r="CI716">
        <v>65</v>
      </c>
      <c r="CJ716">
        <v>89</v>
      </c>
      <c r="CK716">
        <v>30</v>
      </c>
      <c r="CL716">
        <v>1</v>
      </c>
      <c r="CM716">
        <v>0</v>
      </c>
      <c r="CN716">
        <v>0</v>
      </c>
      <c r="CO716">
        <v>653.23809519999998</v>
      </c>
      <c r="CP716">
        <v>41154</v>
      </c>
    </row>
    <row r="717" spans="1:102" x14ac:dyDescent="0.35">
      <c r="A717" t="s">
        <v>2482</v>
      </c>
      <c r="B717" t="s">
        <v>72</v>
      </c>
      <c r="C717" t="s">
        <v>45</v>
      </c>
      <c r="D717" t="s">
        <v>38</v>
      </c>
      <c r="E717">
        <v>1</v>
      </c>
      <c r="F717" t="s">
        <v>237</v>
      </c>
      <c r="G717" t="s">
        <v>48</v>
      </c>
      <c r="H717">
        <v>0</v>
      </c>
      <c r="I717" t="s">
        <v>38</v>
      </c>
      <c r="J717">
        <v>3</v>
      </c>
      <c r="K717" s="1">
        <v>44001</v>
      </c>
      <c r="L717">
        <v>20.955022830000001</v>
      </c>
      <c r="M717" t="s">
        <v>2483</v>
      </c>
      <c r="N717">
        <v>340322</v>
      </c>
      <c r="O717" t="s">
        <v>2484</v>
      </c>
      <c r="P717" t="s">
        <v>3422</v>
      </c>
      <c r="Q717" t="s">
        <v>3482</v>
      </c>
      <c r="R717">
        <v>33</v>
      </c>
      <c r="S717">
        <v>1</v>
      </c>
      <c r="T717">
        <v>2</v>
      </c>
      <c r="U717">
        <v>0</v>
      </c>
      <c r="V717">
        <v>16</v>
      </c>
      <c r="W717">
        <v>16</v>
      </c>
      <c r="X717">
        <v>4</v>
      </c>
      <c r="Y717">
        <v>0</v>
      </c>
      <c r="Z717">
        <v>0</v>
      </c>
      <c r="AA717">
        <v>0</v>
      </c>
      <c r="AB717">
        <v>1552</v>
      </c>
      <c r="AC717">
        <v>1552</v>
      </c>
      <c r="CD717">
        <v>8</v>
      </c>
      <c r="CE717">
        <v>114</v>
      </c>
      <c r="CF717">
        <v>21</v>
      </c>
      <c r="CG717">
        <v>13</v>
      </c>
      <c r="CH717">
        <v>0</v>
      </c>
      <c r="CI717">
        <v>42</v>
      </c>
      <c r="CJ717">
        <v>56</v>
      </c>
      <c r="CK717">
        <v>11</v>
      </c>
      <c r="CL717">
        <v>1</v>
      </c>
      <c r="CM717">
        <v>0</v>
      </c>
      <c r="CN717">
        <v>2</v>
      </c>
      <c r="CO717">
        <v>297.2857143</v>
      </c>
      <c r="CP717">
        <v>6243</v>
      </c>
    </row>
    <row r="718" spans="1:102" x14ac:dyDescent="0.35">
      <c r="A718" t="s">
        <v>2485</v>
      </c>
      <c r="B718" t="s">
        <v>149</v>
      </c>
      <c r="C718" t="s">
        <v>2486</v>
      </c>
      <c r="D718" t="s">
        <v>198</v>
      </c>
      <c r="E718">
        <v>2</v>
      </c>
      <c r="F718" t="s">
        <v>198</v>
      </c>
      <c r="G718" t="s">
        <v>54</v>
      </c>
      <c r="H718">
        <v>1</v>
      </c>
      <c r="I718" t="s">
        <v>648</v>
      </c>
      <c r="J718">
        <v>0</v>
      </c>
      <c r="K718" s="1">
        <v>38025</v>
      </c>
      <c r="L718">
        <v>20.987899540000001</v>
      </c>
      <c r="M718" t="s">
        <v>2487</v>
      </c>
      <c r="N718">
        <v>33073</v>
      </c>
      <c r="O718" t="s">
        <v>2488</v>
      </c>
      <c r="P718" t="s">
        <v>3423</v>
      </c>
      <c r="Q718" t="s">
        <v>3482</v>
      </c>
      <c r="R718">
        <v>2</v>
      </c>
      <c r="S718">
        <v>0</v>
      </c>
      <c r="T718">
        <v>0</v>
      </c>
      <c r="U718">
        <v>0</v>
      </c>
      <c r="V718">
        <v>1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91</v>
      </c>
      <c r="CD718">
        <v>4</v>
      </c>
      <c r="CE718">
        <v>49</v>
      </c>
      <c r="CF718">
        <v>0</v>
      </c>
      <c r="CG718">
        <v>0</v>
      </c>
      <c r="CH718">
        <v>0</v>
      </c>
      <c r="CI718">
        <v>12</v>
      </c>
      <c r="CJ718">
        <v>14</v>
      </c>
      <c r="CK718">
        <v>5</v>
      </c>
      <c r="CL718">
        <v>0</v>
      </c>
      <c r="CM718">
        <v>0</v>
      </c>
      <c r="CN718">
        <v>0</v>
      </c>
      <c r="CO718">
        <v>0</v>
      </c>
      <c r="CP718">
        <v>3288</v>
      </c>
    </row>
    <row r="719" spans="1:102" x14ac:dyDescent="0.35">
      <c r="A719" t="s">
        <v>2489</v>
      </c>
      <c r="B719" t="s">
        <v>58</v>
      </c>
      <c r="C719" t="s">
        <v>45</v>
      </c>
      <c r="D719" t="s">
        <v>226</v>
      </c>
      <c r="E719">
        <v>1</v>
      </c>
      <c r="F719" t="s">
        <v>155</v>
      </c>
      <c r="G719" t="s">
        <v>119</v>
      </c>
      <c r="H719">
        <v>4</v>
      </c>
      <c r="I719" t="s">
        <v>226</v>
      </c>
      <c r="J719">
        <v>0</v>
      </c>
      <c r="K719" s="1">
        <v>43092</v>
      </c>
      <c r="L719">
        <v>21.01369863</v>
      </c>
      <c r="M719" t="s">
        <v>2490</v>
      </c>
      <c r="N719">
        <v>419930</v>
      </c>
      <c r="O719" t="s">
        <v>2491</v>
      </c>
      <c r="P719" t="s">
        <v>3424</v>
      </c>
      <c r="Q719" t="s">
        <v>3482</v>
      </c>
      <c r="R719">
        <v>11</v>
      </c>
      <c r="S719">
        <v>0</v>
      </c>
      <c r="T719">
        <v>0</v>
      </c>
      <c r="U719">
        <v>1</v>
      </c>
      <c r="V719">
        <v>5</v>
      </c>
      <c r="W719">
        <v>3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713</v>
      </c>
      <c r="CD719">
        <v>11</v>
      </c>
      <c r="CE719">
        <v>58</v>
      </c>
      <c r="CF719">
        <v>1</v>
      </c>
      <c r="CG719">
        <v>2</v>
      </c>
      <c r="CH719">
        <v>1</v>
      </c>
      <c r="CI719">
        <v>20</v>
      </c>
      <c r="CJ719">
        <v>4</v>
      </c>
      <c r="CK719">
        <v>6</v>
      </c>
      <c r="CL719">
        <v>0</v>
      </c>
      <c r="CM719">
        <v>1</v>
      </c>
      <c r="CN719">
        <v>0</v>
      </c>
      <c r="CO719">
        <v>3835</v>
      </c>
      <c r="CP719">
        <v>3835</v>
      </c>
    </row>
    <row r="720" spans="1:102" x14ac:dyDescent="0.35">
      <c r="A720" t="s">
        <v>2492</v>
      </c>
      <c r="B720" t="s">
        <v>44</v>
      </c>
      <c r="C720" t="s">
        <v>930</v>
      </c>
      <c r="D720" t="s">
        <v>123</v>
      </c>
      <c r="E720">
        <v>1</v>
      </c>
      <c r="F720" t="s">
        <v>170</v>
      </c>
      <c r="G720" t="s">
        <v>199</v>
      </c>
      <c r="H720">
        <v>5</v>
      </c>
      <c r="I720" t="s">
        <v>123</v>
      </c>
      <c r="J720">
        <v>0</v>
      </c>
      <c r="K720" s="1">
        <v>44269</v>
      </c>
      <c r="L720">
        <v>21.021917810000001</v>
      </c>
      <c r="M720" t="s">
        <v>2493</v>
      </c>
      <c r="N720">
        <v>623570</v>
      </c>
      <c r="O720" t="s">
        <v>2494</v>
      </c>
      <c r="P720" t="s">
        <v>3425</v>
      </c>
      <c r="Q720" t="s">
        <v>3482</v>
      </c>
      <c r="R720">
        <v>1</v>
      </c>
      <c r="S720">
        <v>0</v>
      </c>
      <c r="T720">
        <v>0</v>
      </c>
      <c r="U720">
        <v>0</v>
      </c>
      <c r="V720">
        <v>1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11</v>
      </c>
      <c r="CD720">
        <v>6</v>
      </c>
      <c r="CE720">
        <v>51</v>
      </c>
      <c r="CF720">
        <v>13</v>
      </c>
      <c r="CG720">
        <v>3</v>
      </c>
      <c r="CH720">
        <v>0</v>
      </c>
      <c r="CI720">
        <v>11</v>
      </c>
      <c r="CJ720">
        <v>31</v>
      </c>
      <c r="CK720">
        <v>6</v>
      </c>
      <c r="CL720">
        <v>0</v>
      </c>
      <c r="CM720">
        <v>0</v>
      </c>
      <c r="CN720">
        <v>0</v>
      </c>
      <c r="CO720">
        <v>256.7692308</v>
      </c>
      <c r="CP720">
        <v>3338</v>
      </c>
      <c r="CS720" t="s">
        <v>930</v>
      </c>
      <c r="CT720">
        <v>44716</v>
      </c>
      <c r="CU720">
        <v>2</v>
      </c>
      <c r="CV720">
        <v>0</v>
      </c>
      <c r="CW720">
        <v>22.246118719999998</v>
      </c>
      <c r="CX720">
        <v>1.2242009110000001</v>
      </c>
    </row>
    <row r="721" spans="1:102" x14ac:dyDescent="0.35">
      <c r="A721" t="s">
        <v>2495</v>
      </c>
      <c r="B721" t="s">
        <v>102</v>
      </c>
      <c r="C721" t="s">
        <v>179</v>
      </c>
      <c r="D721" t="s">
        <v>81</v>
      </c>
      <c r="E721">
        <v>1</v>
      </c>
      <c r="F721" t="s">
        <v>81</v>
      </c>
      <c r="G721" t="s">
        <v>75</v>
      </c>
      <c r="H721">
        <v>2</v>
      </c>
      <c r="I721" t="s">
        <v>52</v>
      </c>
      <c r="J721">
        <v>1</v>
      </c>
      <c r="K721" s="1">
        <v>37590</v>
      </c>
      <c r="L721">
        <v>21.021917810000001</v>
      </c>
      <c r="M721" t="s">
        <v>2496</v>
      </c>
      <c r="N721">
        <v>7435</v>
      </c>
      <c r="O721" t="s">
        <v>2497</v>
      </c>
      <c r="P721" t="s">
        <v>3426</v>
      </c>
      <c r="Q721" t="s">
        <v>3482</v>
      </c>
      <c r="R721">
        <v>16</v>
      </c>
      <c r="S721">
        <v>1</v>
      </c>
      <c r="T721">
        <v>0</v>
      </c>
      <c r="U721">
        <v>0</v>
      </c>
      <c r="V721">
        <v>2</v>
      </c>
      <c r="W721">
        <v>5</v>
      </c>
      <c r="X721">
        <v>3</v>
      </c>
      <c r="Y721">
        <v>0</v>
      </c>
      <c r="Z721">
        <v>0</v>
      </c>
      <c r="AA721">
        <v>0</v>
      </c>
      <c r="AB721">
        <v>1177</v>
      </c>
      <c r="AC721">
        <v>1177</v>
      </c>
      <c r="CD721">
        <v>11</v>
      </c>
      <c r="CE721">
        <v>570</v>
      </c>
      <c r="CF721">
        <v>37</v>
      </c>
      <c r="CG721">
        <v>18</v>
      </c>
      <c r="CH721">
        <v>1</v>
      </c>
      <c r="CI721">
        <v>35</v>
      </c>
      <c r="CJ721">
        <v>44</v>
      </c>
      <c r="CK721">
        <v>104</v>
      </c>
      <c r="CL721">
        <v>2</v>
      </c>
      <c r="CM721">
        <v>4</v>
      </c>
      <c r="CN721">
        <v>0</v>
      </c>
      <c r="CO721">
        <v>1300.5405410000001</v>
      </c>
      <c r="CP721">
        <v>48120</v>
      </c>
      <c r="CS721" t="s">
        <v>183</v>
      </c>
      <c r="CT721" t="s">
        <v>2498</v>
      </c>
      <c r="CU721">
        <v>8</v>
      </c>
      <c r="CV721">
        <v>0</v>
      </c>
      <c r="CW721">
        <v>22.433105019999999</v>
      </c>
      <c r="CX721">
        <v>1.4111872130000001</v>
      </c>
    </row>
    <row r="722" spans="1:102" x14ac:dyDescent="0.35">
      <c r="A722" t="s">
        <v>2499</v>
      </c>
      <c r="B722" t="s">
        <v>149</v>
      </c>
      <c r="C722" t="s">
        <v>169</v>
      </c>
      <c r="D722" t="s">
        <v>38</v>
      </c>
      <c r="E722">
        <v>3</v>
      </c>
      <c r="F722" t="s">
        <v>38</v>
      </c>
      <c r="G722" t="s">
        <v>127</v>
      </c>
      <c r="H722">
        <v>2</v>
      </c>
      <c r="I722" t="s">
        <v>86</v>
      </c>
      <c r="J722">
        <v>2</v>
      </c>
      <c r="K722" s="1">
        <v>37702</v>
      </c>
      <c r="L722">
        <v>21.068493149999998</v>
      </c>
      <c r="M722" t="s">
        <v>2500</v>
      </c>
      <c r="N722">
        <v>4115</v>
      </c>
      <c r="O722" t="s">
        <v>2501</v>
      </c>
      <c r="P722" t="s">
        <v>3427</v>
      </c>
      <c r="Q722" t="s">
        <v>3482</v>
      </c>
      <c r="R722">
        <v>153</v>
      </c>
      <c r="S722">
        <v>4</v>
      </c>
      <c r="T722">
        <v>3</v>
      </c>
      <c r="U722">
        <v>3</v>
      </c>
      <c r="V722">
        <v>41</v>
      </c>
      <c r="W722">
        <v>16</v>
      </c>
      <c r="X722">
        <v>25</v>
      </c>
      <c r="Y722">
        <v>1</v>
      </c>
      <c r="Z722">
        <v>0</v>
      </c>
      <c r="AA722">
        <v>0</v>
      </c>
      <c r="AB722">
        <v>2625</v>
      </c>
      <c r="AC722">
        <v>10498</v>
      </c>
      <c r="CD722">
        <v>11</v>
      </c>
      <c r="CE722">
        <v>389</v>
      </c>
      <c r="CF722">
        <v>7</v>
      </c>
      <c r="CG722">
        <v>16</v>
      </c>
      <c r="CH722">
        <v>5</v>
      </c>
      <c r="CI722">
        <v>66</v>
      </c>
      <c r="CJ722">
        <v>33</v>
      </c>
      <c r="CK722">
        <v>54</v>
      </c>
      <c r="CL722">
        <v>2</v>
      </c>
      <c r="CM722">
        <v>2</v>
      </c>
      <c r="CN722">
        <v>0</v>
      </c>
      <c r="CO722">
        <v>4244.7142860000004</v>
      </c>
      <c r="CP722">
        <v>29713</v>
      </c>
      <c r="CS722" t="s">
        <v>169</v>
      </c>
      <c r="CT722" t="s">
        <v>577</v>
      </c>
      <c r="CU722">
        <v>79</v>
      </c>
      <c r="CV722">
        <v>0</v>
      </c>
      <c r="CW722">
        <v>21.274657529999999</v>
      </c>
      <c r="CX722">
        <v>0.20616438400000001</v>
      </c>
    </row>
    <row r="723" spans="1:102" x14ac:dyDescent="0.35">
      <c r="A723" t="s">
        <v>2502</v>
      </c>
      <c r="B723" t="s">
        <v>58</v>
      </c>
      <c r="C723" t="s">
        <v>36</v>
      </c>
      <c r="D723" t="s">
        <v>86</v>
      </c>
      <c r="E723">
        <v>2</v>
      </c>
      <c r="F723" t="s">
        <v>86</v>
      </c>
      <c r="G723" t="s">
        <v>98</v>
      </c>
      <c r="H723">
        <v>0</v>
      </c>
      <c r="I723" t="s">
        <v>60</v>
      </c>
      <c r="J723">
        <v>0</v>
      </c>
      <c r="K723" s="1">
        <v>35143</v>
      </c>
      <c r="L723">
        <v>21.088812789999999</v>
      </c>
      <c r="M723" t="s">
        <v>2503</v>
      </c>
      <c r="N723">
        <v>222559</v>
      </c>
      <c r="O723" t="s">
        <v>2504</v>
      </c>
      <c r="P723" t="s">
        <v>3428</v>
      </c>
      <c r="Q723" t="s">
        <v>3482</v>
      </c>
      <c r="R723">
        <v>2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2</v>
      </c>
      <c r="Y723">
        <v>0</v>
      </c>
      <c r="Z723">
        <v>0</v>
      </c>
      <c r="AA723">
        <v>0</v>
      </c>
      <c r="AB723">
        <v>0</v>
      </c>
      <c r="AC723">
        <v>180</v>
      </c>
      <c r="CD723">
        <v>1</v>
      </c>
      <c r="CE723">
        <v>2</v>
      </c>
      <c r="CF723">
        <v>0</v>
      </c>
      <c r="CG723">
        <v>0</v>
      </c>
      <c r="CH723">
        <v>0</v>
      </c>
      <c r="CI723">
        <v>0</v>
      </c>
      <c r="CJ723">
        <v>0</v>
      </c>
      <c r="CK723">
        <v>2</v>
      </c>
      <c r="CL723">
        <v>0</v>
      </c>
      <c r="CM723">
        <v>0</v>
      </c>
      <c r="CN723">
        <v>0</v>
      </c>
      <c r="CO723">
        <v>0</v>
      </c>
      <c r="CP723">
        <v>180</v>
      </c>
    </row>
    <row r="724" spans="1:102" x14ac:dyDescent="0.35">
      <c r="A724" t="s">
        <v>1483</v>
      </c>
      <c r="B724" t="s">
        <v>44</v>
      </c>
      <c r="C724" t="s">
        <v>193</v>
      </c>
      <c r="D724" t="s">
        <v>38</v>
      </c>
      <c r="E724">
        <v>2</v>
      </c>
      <c r="F724" t="s">
        <v>159</v>
      </c>
      <c r="G724" t="s">
        <v>75</v>
      </c>
      <c r="H724">
        <v>2</v>
      </c>
      <c r="I724" t="s">
        <v>38</v>
      </c>
      <c r="J724">
        <v>1</v>
      </c>
      <c r="K724" s="1">
        <v>34370</v>
      </c>
      <c r="L724">
        <v>21.099771690000001</v>
      </c>
      <c r="M724" t="s">
        <v>1484</v>
      </c>
      <c r="N724">
        <v>195176</v>
      </c>
      <c r="O724" t="s">
        <v>2505</v>
      </c>
      <c r="P724" t="s">
        <v>3429</v>
      </c>
      <c r="Q724" t="s">
        <v>3482</v>
      </c>
      <c r="R724">
        <v>57</v>
      </c>
      <c r="S724">
        <v>3</v>
      </c>
      <c r="T724">
        <v>2</v>
      </c>
      <c r="U724">
        <v>0</v>
      </c>
      <c r="V724">
        <v>30</v>
      </c>
      <c r="W724">
        <v>6</v>
      </c>
      <c r="X724">
        <v>9</v>
      </c>
      <c r="Y724">
        <v>0</v>
      </c>
      <c r="Z724">
        <v>0</v>
      </c>
      <c r="AA724">
        <v>0</v>
      </c>
      <c r="AB724">
        <v>1001</v>
      </c>
      <c r="AC724">
        <v>3004</v>
      </c>
      <c r="CD724">
        <v>2</v>
      </c>
      <c r="CE724">
        <v>59</v>
      </c>
      <c r="CF724">
        <v>4</v>
      </c>
      <c r="CG724">
        <v>2</v>
      </c>
      <c r="CH724">
        <v>0</v>
      </c>
      <c r="CI724">
        <v>32</v>
      </c>
      <c r="CJ724">
        <v>6</v>
      </c>
      <c r="CK724">
        <v>9</v>
      </c>
      <c r="CL724">
        <v>0</v>
      </c>
      <c r="CM724">
        <v>0</v>
      </c>
      <c r="CN724">
        <v>0</v>
      </c>
      <c r="CO724">
        <v>761.5</v>
      </c>
      <c r="CP724">
        <v>3046</v>
      </c>
    </row>
    <row r="725" spans="1:102" x14ac:dyDescent="0.35">
      <c r="A725" t="s">
        <v>2506</v>
      </c>
      <c r="B725" t="s">
        <v>154</v>
      </c>
      <c r="C725" t="s">
        <v>45</v>
      </c>
      <c r="D725" t="s">
        <v>113</v>
      </c>
      <c r="E725">
        <v>1</v>
      </c>
      <c r="F725" t="s">
        <v>46</v>
      </c>
      <c r="G725" t="s">
        <v>251</v>
      </c>
      <c r="H725">
        <v>1</v>
      </c>
      <c r="I725" t="s">
        <v>113</v>
      </c>
      <c r="J725">
        <v>2</v>
      </c>
      <c r="K725" s="1">
        <v>36394</v>
      </c>
      <c r="L725">
        <v>21.127168950000002</v>
      </c>
      <c r="M725" t="s">
        <v>2507</v>
      </c>
      <c r="N725">
        <v>13719</v>
      </c>
      <c r="O725" t="s">
        <v>2508</v>
      </c>
      <c r="P725" t="s">
        <v>3430</v>
      </c>
      <c r="Q725" t="str">
        <f>VLOOKUP($P725,goalkeepers!$P$2:$AJ$26,10,0)</f>
        <v>Premier League</v>
      </c>
      <c r="R725">
        <f>VLOOKUP($P725,goalkeepers!$P$2:$AJ$26,11,0)</f>
        <v>1</v>
      </c>
      <c r="S725">
        <f>VLOOKUP($P725,goalkeepers!$P$2:$AJ$26,12,0)</f>
        <v>0</v>
      </c>
      <c r="U725">
        <f>VLOOKUP($P725,goalkeepers!$P$2:$AJ$26,13,0)</f>
        <v>0</v>
      </c>
      <c r="V725">
        <f>VLOOKUP($P725,goalkeepers!$P$2:$AJ$26,14,0)</f>
        <v>1</v>
      </c>
      <c r="W725">
        <f>VLOOKUP($P725,goalkeepers!$P$2:$AJ$26,15,0)</f>
        <v>0</v>
      </c>
      <c r="X725">
        <f>VLOOKUP($P725,goalkeepers!$P$2:$AJ$26,16,0)</f>
        <v>0</v>
      </c>
      <c r="Y725">
        <f>VLOOKUP($P725,goalkeepers!$P$2:$AJ$26,17,0)</f>
        <v>0</v>
      </c>
      <c r="Z725">
        <f>VLOOKUP($P725,goalkeepers!$P$2:$AJ$26,18,0)</f>
        <v>0</v>
      </c>
      <c r="AC725">
        <f>VLOOKUP($P725,goalkeepers!$P$2:$AJ$26,21,0)</f>
        <v>0</v>
      </c>
      <c r="CD725">
        <v>9</v>
      </c>
      <c r="CE725">
        <v>91</v>
      </c>
      <c r="CF725">
        <v>0</v>
      </c>
      <c r="CG725" t="e">
        <v>#N/A</v>
      </c>
      <c r="CH725">
        <v>0</v>
      </c>
      <c r="CI725">
        <v>1</v>
      </c>
      <c r="CJ725">
        <v>2</v>
      </c>
      <c r="CK725">
        <v>2</v>
      </c>
      <c r="CL725">
        <v>0</v>
      </c>
      <c r="CM725">
        <v>0</v>
      </c>
      <c r="CN725" t="e">
        <v>#N/A</v>
      </c>
      <c r="CO725">
        <v>71.973214290000001</v>
      </c>
      <c r="CP725">
        <v>8061</v>
      </c>
      <c r="CQ725">
        <v>112</v>
      </c>
      <c r="CR725">
        <v>28</v>
      </c>
    </row>
    <row r="726" spans="1:102" x14ac:dyDescent="0.35">
      <c r="A726" t="s">
        <v>2509</v>
      </c>
      <c r="B726" t="s">
        <v>85</v>
      </c>
      <c r="C726" t="s">
        <v>45</v>
      </c>
      <c r="D726" t="s">
        <v>96</v>
      </c>
      <c r="E726">
        <v>1</v>
      </c>
      <c r="F726" t="s">
        <v>96</v>
      </c>
      <c r="G726" t="s">
        <v>98</v>
      </c>
      <c r="H726">
        <v>0</v>
      </c>
      <c r="I726" t="s">
        <v>60</v>
      </c>
      <c r="J726">
        <v>0</v>
      </c>
      <c r="K726" s="1">
        <v>36547</v>
      </c>
      <c r="L726">
        <v>21.15182648</v>
      </c>
      <c r="M726" t="s">
        <v>2510</v>
      </c>
      <c r="N726">
        <v>67312</v>
      </c>
      <c r="O726" t="s">
        <v>2511</v>
      </c>
      <c r="P726" t="s">
        <v>3431</v>
      </c>
      <c r="Q726" t="s">
        <v>3482</v>
      </c>
      <c r="R726">
        <v>1</v>
      </c>
      <c r="S726">
        <v>0</v>
      </c>
      <c r="T726">
        <v>0</v>
      </c>
      <c r="U726">
        <v>0</v>
      </c>
      <c r="V726">
        <v>1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14</v>
      </c>
      <c r="CD726">
        <v>11</v>
      </c>
      <c r="CE726">
        <v>202</v>
      </c>
      <c r="CF726">
        <v>26</v>
      </c>
      <c r="CG726">
        <v>3</v>
      </c>
      <c r="CH726">
        <v>0</v>
      </c>
      <c r="CI726">
        <v>76</v>
      </c>
      <c r="CJ726">
        <v>41</v>
      </c>
      <c r="CK726">
        <v>8</v>
      </c>
      <c r="CL726">
        <v>0</v>
      </c>
      <c r="CM726">
        <v>0</v>
      </c>
      <c r="CN726">
        <v>1</v>
      </c>
      <c r="CO726">
        <v>465.2307692</v>
      </c>
      <c r="CP726">
        <v>12096</v>
      </c>
    </row>
    <row r="727" spans="1:102" x14ac:dyDescent="0.35">
      <c r="A727" t="s">
        <v>2512</v>
      </c>
      <c r="B727" t="s">
        <v>44</v>
      </c>
      <c r="C727" t="s">
        <v>482</v>
      </c>
      <c r="D727" t="s">
        <v>52</v>
      </c>
      <c r="E727">
        <v>1</v>
      </c>
      <c r="F727" t="s">
        <v>52</v>
      </c>
      <c r="G727" t="s">
        <v>127</v>
      </c>
      <c r="H727">
        <v>2</v>
      </c>
      <c r="I727" t="s">
        <v>115</v>
      </c>
      <c r="J727">
        <v>2</v>
      </c>
      <c r="K727" s="1">
        <v>41770</v>
      </c>
      <c r="L727">
        <v>21.180365299999998</v>
      </c>
      <c r="M727" t="s">
        <v>2513</v>
      </c>
      <c r="N727">
        <v>187285</v>
      </c>
      <c r="O727" t="s">
        <v>2514</v>
      </c>
      <c r="P727" t="s">
        <v>3432</v>
      </c>
      <c r="Q727" t="s">
        <v>3482</v>
      </c>
      <c r="R727">
        <v>1</v>
      </c>
      <c r="S727">
        <v>1</v>
      </c>
      <c r="T727">
        <v>0</v>
      </c>
      <c r="U727">
        <v>0</v>
      </c>
      <c r="V727">
        <v>1</v>
      </c>
      <c r="W727">
        <v>0</v>
      </c>
      <c r="X727">
        <v>1</v>
      </c>
      <c r="Y727">
        <v>0</v>
      </c>
      <c r="Z727">
        <v>0</v>
      </c>
      <c r="AA727">
        <v>0</v>
      </c>
      <c r="AB727">
        <v>68</v>
      </c>
      <c r="AC727">
        <v>68</v>
      </c>
      <c r="BD727" t="s">
        <v>3480</v>
      </c>
      <c r="BE727">
        <v>2</v>
      </c>
      <c r="BF727">
        <v>0</v>
      </c>
      <c r="BG727">
        <v>0</v>
      </c>
      <c r="BH727">
        <v>0</v>
      </c>
      <c r="BI727">
        <v>2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45</v>
      </c>
      <c r="CD727">
        <v>18</v>
      </c>
      <c r="CE727">
        <v>150</v>
      </c>
      <c r="CF727">
        <v>19</v>
      </c>
      <c r="CG727">
        <v>21</v>
      </c>
      <c r="CH727">
        <v>0</v>
      </c>
      <c r="CI727">
        <v>30</v>
      </c>
      <c r="CJ727">
        <v>56</v>
      </c>
      <c r="CK727">
        <v>12</v>
      </c>
      <c r="CL727">
        <v>0</v>
      </c>
      <c r="CM727">
        <v>0</v>
      </c>
      <c r="CN727">
        <v>3</v>
      </c>
      <c r="CO727">
        <v>547.52631580000002</v>
      </c>
      <c r="CP727">
        <v>10403</v>
      </c>
    </row>
    <row r="728" spans="1:102" x14ac:dyDescent="0.35">
      <c r="A728" t="s">
        <v>2515</v>
      </c>
      <c r="B728" t="s">
        <v>40</v>
      </c>
      <c r="C728" t="s">
        <v>45</v>
      </c>
      <c r="D728" t="s">
        <v>180</v>
      </c>
      <c r="E728">
        <v>10</v>
      </c>
      <c r="F728" t="s">
        <v>180</v>
      </c>
      <c r="G728" t="s">
        <v>210</v>
      </c>
      <c r="H728">
        <v>4</v>
      </c>
      <c r="I728" t="s">
        <v>170</v>
      </c>
      <c r="J728">
        <v>1</v>
      </c>
      <c r="K728" s="1">
        <v>34701</v>
      </c>
      <c r="L728">
        <v>21.188584469999999</v>
      </c>
      <c r="M728" t="s">
        <v>2516</v>
      </c>
      <c r="N728">
        <v>224426</v>
      </c>
      <c r="O728" t="s">
        <v>2517</v>
      </c>
      <c r="P728" t="s">
        <v>3433</v>
      </c>
      <c r="Q728" t="s">
        <v>3482</v>
      </c>
      <c r="R728">
        <v>10</v>
      </c>
      <c r="S728">
        <v>2</v>
      </c>
      <c r="T728">
        <v>0</v>
      </c>
      <c r="U728">
        <v>0</v>
      </c>
      <c r="V728">
        <v>1</v>
      </c>
      <c r="W728">
        <v>2</v>
      </c>
      <c r="X728">
        <v>1</v>
      </c>
      <c r="Y728">
        <v>0</v>
      </c>
      <c r="Z728">
        <v>0</v>
      </c>
      <c r="AA728">
        <v>0</v>
      </c>
      <c r="AB728">
        <v>421</v>
      </c>
      <c r="AC728">
        <v>841</v>
      </c>
      <c r="CD728">
        <v>5</v>
      </c>
      <c r="CE728">
        <v>67</v>
      </c>
      <c r="CF728">
        <v>7</v>
      </c>
      <c r="CG728">
        <v>0</v>
      </c>
      <c r="CH728">
        <v>0</v>
      </c>
      <c r="CI728">
        <v>20</v>
      </c>
      <c r="CJ728">
        <v>15</v>
      </c>
      <c r="CK728">
        <v>4</v>
      </c>
      <c r="CL728">
        <v>0</v>
      </c>
      <c r="CM728">
        <v>0</v>
      </c>
      <c r="CN728">
        <v>3</v>
      </c>
      <c r="CO728">
        <v>614.42857140000001</v>
      </c>
      <c r="CP728">
        <v>4301</v>
      </c>
    </row>
    <row r="729" spans="1:102" x14ac:dyDescent="0.35">
      <c r="A729" t="s">
        <v>2518</v>
      </c>
      <c r="B729" t="s">
        <v>85</v>
      </c>
      <c r="C729" t="s">
        <v>45</v>
      </c>
      <c r="D729" t="s">
        <v>46</v>
      </c>
      <c r="E729">
        <v>1</v>
      </c>
      <c r="F729" t="s">
        <v>486</v>
      </c>
      <c r="G729" t="s">
        <v>127</v>
      </c>
      <c r="H729">
        <v>2</v>
      </c>
      <c r="I729" t="s">
        <v>46</v>
      </c>
      <c r="J729">
        <v>2</v>
      </c>
      <c r="K729" s="1">
        <v>34671</v>
      </c>
      <c r="L729">
        <v>21.246118719999998</v>
      </c>
      <c r="M729" t="s">
        <v>2519</v>
      </c>
      <c r="N729">
        <v>14068</v>
      </c>
      <c r="O729" t="s">
        <v>2520</v>
      </c>
      <c r="P729" t="s">
        <v>3434</v>
      </c>
      <c r="Q729" t="s">
        <v>3482</v>
      </c>
      <c r="R729">
        <v>12</v>
      </c>
      <c r="S729">
        <v>2</v>
      </c>
      <c r="T729">
        <v>0</v>
      </c>
      <c r="U729">
        <v>0</v>
      </c>
      <c r="V729">
        <v>11</v>
      </c>
      <c r="W729">
        <v>1</v>
      </c>
      <c r="X729">
        <v>0</v>
      </c>
      <c r="Y729">
        <v>0</v>
      </c>
      <c r="Z729">
        <v>0</v>
      </c>
      <c r="AA729">
        <v>0</v>
      </c>
      <c r="AB729">
        <v>137</v>
      </c>
      <c r="AC729">
        <v>273</v>
      </c>
      <c r="CD729">
        <v>11</v>
      </c>
      <c r="CE729">
        <v>280</v>
      </c>
      <c r="CF729">
        <v>53</v>
      </c>
      <c r="CG729">
        <v>7</v>
      </c>
      <c r="CH729">
        <v>0</v>
      </c>
      <c r="CI729">
        <v>65</v>
      </c>
      <c r="CJ729">
        <v>104</v>
      </c>
      <c r="CK729">
        <v>11</v>
      </c>
      <c r="CL729">
        <v>1</v>
      </c>
      <c r="CM729">
        <v>0</v>
      </c>
      <c r="CN729">
        <v>0</v>
      </c>
      <c r="CO729">
        <v>350.79245279999998</v>
      </c>
      <c r="CP729">
        <v>18592</v>
      </c>
    </row>
    <row r="730" spans="1:102" x14ac:dyDescent="0.35">
      <c r="A730" t="s">
        <v>2521</v>
      </c>
      <c r="B730" t="s">
        <v>85</v>
      </c>
      <c r="C730" t="s">
        <v>513</v>
      </c>
      <c r="D730" t="s">
        <v>86</v>
      </c>
      <c r="E730">
        <v>6</v>
      </c>
      <c r="F730" t="s">
        <v>73</v>
      </c>
      <c r="G730" t="s">
        <v>277</v>
      </c>
      <c r="H730">
        <v>1</v>
      </c>
      <c r="I730" t="s">
        <v>86</v>
      </c>
      <c r="J730">
        <v>1</v>
      </c>
      <c r="K730" s="1">
        <v>35792</v>
      </c>
      <c r="L730">
        <v>21.246118719999998</v>
      </c>
      <c r="M730" t="s">
        <v>2522</v>
      </c>
      <c r="N730">
        <v>13658</v>
      </c>
      <c r="O730" t="s">
        <v>2523</v>
      </c>
      <c r="P730" t="s">
        <v>3435</v>
      </c>
      <c r="Q730" t="s">
        <v>3482</v>
      </c>
      <c r="R730">
        <v>6</v>
      </c>
      <c r="S730">
        <v>0</v>
      </c>
      <c r="T730">
        <v>0</v>
      </c>
      <c r="U730">
        <v>0</v>
      </c>
      <c r="V730">
        <v>5</v>
      </c>
      <c r="W730">
        <v>1</v>
      </c>
      <c r="X730">
        <v>2</v>
      </c>
      <c r="Y730">
        <v>0</v>
      </c>
      <c r="Z730">
        <v>0</v>
      </c>
      <c r="AA730">
        <v>0</v>
      </c>
      <c r="AB730">
        <v>0</v>
      </c>
      <c r="AC730">
        <v>160</v>
      </c>
      <c r="CD730">
        <v>11</v>
      </c>
      <c r="CE730">
        <v>453</v>
      </c>
      <c r="CF730">
        <v>107</v>
      </c>
      <c r="CG730">
        <v>17</v>
      </c>
      <c r="CH730">
        <v>0</v>
      </c>
      <c r="CI730">
        <v>157</v>
      </c>
      <c r="CJ730">
        <v>144</v>
      </c>
      <c r="CK730">
        <v>65</v>
      </c>
      <c r="CL730">
        <v>1</v>
      </c>
      <c r="CM730">
        <v>1</v>
      </c>
      <c r="CN730">
        <v>14</v>
      </c>
      <c r="CO730">
        <v>256.21495329999999</v>
      </c>
      <c r="CP730">
        <v>27415</v>
      </c>
    </row>
    <row r="731" spans="1:102" x14ac:dyDescent="0.35">
      <c r="A731" t="s">
        <v>2524</v>
      </c>
      <c r="B731" t="s">
        <v>178</v>
      </c>
      <c r="C731" t="s">
        <v>45</v>
      </c>
      <c r="D731" t="s">
        <v>96</v>
      </c>
      <c r="E731">
        <v>1</v>
      </c>
      <c r="F731" t="s">
        <v>96</v>
      </c>
      <c r="G731" t="s">
        <v>114</v>
      </c>
      <c r="H731">
        <v>2</v>
      </c>
      <c r="I731" t="s">
        <v>74</v>
      </c>
      <c r="J731">
        <v>0</v>
      </c>
      <c r="K731" s="1">
        <v>40198</v>
      </c>
      <c r="L731">
        <v>21.288356159999999</v>
      </c>
      <c r="M731" t="s">
        <v>2525</v>
      </c>
      <c r="N731">
        <v>29933</v>
      </c>
      <c r="O731" t="s">
        <v>2526</v>
      </c>
      <c r="P731" t="s">
        <v>3436</v>
      </c>
      <c r="Q731" t="s">
        <v>3482</v>
      </c>
      <c r="R731">
        <v>1</v>
      </c>
      <c r="S731">
        <v>0</v>
      </c>
      <c r="T731">
        <v>0</v>
      </c>
      <c r="U731">
        <v>0</v>
      </c>
      <c r="V731">
        <v>1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CD731">
        <v>14</v>
      </c>
      <c r="CE731">
        <v>349</v>
      </c>
      <c r="CF731">
        <v>1</v>
      </c>
      <c r="CG731">
        <v>6</v>
      </c>
      <c r="CH731">
        <v>0</v>
      </c>
      <c r="CI731">
        <v>13</v>
      </c>
      <c r="CJ731">
        <v>31</v>
      </c>
      <c r="CK731">
        <v>21</v>
      </c>
      <c r="CL731">
        <v>1</v>
      </c>
      <c r="CM731">
        <v>0</v>
      </c>
      <c r="CN731">
        <v>0</v>
      </c>
      <c r="CO731">
        <v>30181</v>
      </c>
      <c r="CP731">
        <v>30181</v>
      </c>
    </row>
    <row r="732" spans="1:102" x14ac:dyDescent="0.35">
      <c r="A732" t="s">
        <v>2527</v>
      </c>
      <c r="B732" t="s">
        <v>102</v>
      </c>
      <c r="C732" t="s">
        <v>36</v>
      </c>
      <c r="D732" t="s">
        <v>74</v>
      </c>
      <c r="E732">
        <v>9</v>
      </c>
      <c r="F732" t="s">
        <v>113</v>
      </c>
      <c r="G732" t="s">
        <v>114</v>
      </c>
      <c r="H732">
        <v>2</v>
      </c>
      <c r="I732" t="s">
        <v>74</v>
      </c>
      <c r="J732">
        <v>0</v>
      </c>
      <c r="K732" s="1">
        <v>35805</v>
      </c>
      <c r="L732">
        <v>21.34155251</v>
      </c>
      <c r="M732" t="s">
        <v>2528</v>
      </c>
      <c r="N732">
        <v>12822</v>
      </c>
      <c r="O732" t="s">
        <v>2529</v>
      </c>
      <c r="P732" t="s">
        <v>3437</v>
      </c>
      <c r="Q732" t="s">
        <v>3482</v>
      </c>
      <c r="R732">
        <v>18</v>
      </c>
      <c r="S732">
        <v>0</v>
      </c>
      <c r="T732">
        <v>0</v>
      </c>
      <c r="U732">
        <v>0</v>
      </c>
      <c r="V732">
        <v>15</v>
      </c>
      <c r="W732">
        <v>2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471</v>
      </c>
      <c r="CD732">
        <v>13</v>
      </c>
      <c r="CE732">
        <v>309</v>
      </c>
      <c r="CF732">
        <v>6</v>
      </c>
      <c r="CG732">
        <v>9</v>
      </c>
      <c r="CH732">
        <v>0</v>
      </c>
      <c r="CI732">
        <v>64</v>
      </c>
      <c r="CJ732">
        <v>83</v>
      </c>
      <c r="CK732">
        <v>9</v>
      </c>
      <c r="CL732">
        <v>0</v>
      </c>
      <c r="CM732">
        <v>1</v>
      </c>
      <c r="CN732">
        <v>0</v>
      </c>
      <c r="CO732">
        <v>3584.5</v>
      </c>
      <c r="CP732">
        <v>21507</v>
      </c>
    </row>
    <row r="733" spans="1:102" x14ac:dyDescent="0.35">
      <c r="A733" t="s">
        <v>2530</v>
      </c>
      <c r="B733" t="s">
        <v>40</v>
      </c>
      <c r="C733" t="s">
        <v>45</v>
      </c>
      <c r="D733" t="s">
        <v>995</v>
      </c>
      <c r="E733">
        <v>4</v>
      </c>
      <c r="F733" t="s">
        <v>995</v>
      </c>
      <c r="G733" t="s">
        <v>277</v>
      </c>
      <c r="H733">
        <v>1</v>
      </c>
      <c r="I733" t="s">
        <v>41</v>
      </c>
      <c r="J733">
        <v>1</v>
      </c>
      <c r="K733" s="1">
        <v>34398</v>
      </c>
      <c r="L733">
        <v>21.360730589999999</v>
      </c>
      <c r="M733" t="s">
        <v>2531</v>
      </c>
      <c r="N733">
        <v>224171</v>
      </c>
      <c r="O733" t="s">
        <v>2532</v>
      </c>
      <c r="P733" t="s">
        <v>3438</v>
      </c>
      <c r="Q733" t="s">
        <v>3482</v>
      </c>
      <c r="R733">
        <v>4</v>
      </c>
      <c r="S733">
        <v>0</v>
      </c>
      <c r="T733">
        <v>1</v>
      </c>
      <c r="U733">
        <v>0</v>
      </c>
      <c r="V733">
        <v>2</v>
      </c>
      <c r="W733">
        <v>1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227</v>
      </c>
      <c r="CD733">
        <v>4</v>
      </c>
      <c r="CE733">
        <v>143</v>
      </c>
      <c r="CF733">
        <v>6</v>
      </c>
      <c r="CG733">
        <v>1</v>
      </c>
      <c r="CH733">
        <v>0</v>
      </c>
      <c r="CI733">
        <v>18</v>
      </c>
      <c r="CJ733">
        <v>27</v>
      </c>
      <c r="CK733">
        <v>17</v>
      </c>
      <c r="CL733">
        <v>0</v>
      </c>
      <c r="CM733">
        <v>0</v>
      </c>
      <c r="CN733">
        <v>0</v>
      </c>
      <c r="CO733">
        <v>1844</v>
      </c>
      <c r="CP733">
        <v>11064</v>
      </c>
    </row>
    <row r="734" spans="1:102" x14ac:dyDescent="0.35">
      <c r="A734" t="s">
        <v>2533</v>
      </c>
      <c r="B734" t="s">
        <v>58</v>
      </c>
      <c r="C734" t="s">
        <v>744</v>
      </c>
      <c r="D734" t="s">
        <v>46</v>
      </c>
      <c r="E734">
        <v>27</v>
      </c>
      <c r="F734" t="s">
        <v>46</v>
      </c>
      <c r="G734" t="s">
        <v>114</v>
      </c>
      <c r="H734">
        <v>2</v>
      </c>
      <c r="I734" t="s">
        <v>405</v>
      </c>
      <c r="J734">
        <v>0</v>
      </c>
      <c r="K734" s="1">
        <v>37486</v>
      </c>
      <c r="L734">
        <v>21.415525110000001</v>
      </c>
      <c r="M734" t="s">
        <v>2534</v>
      </c>
      <c r="N734">
        <v>3202</v>
      </c>
      <c r="O734" t="s">
        <v>2535</v>
      </c>
      <c r="P734" t="s">
        <v>3439</v>
      </c>
      <c r="Q734" t="s">
        <v>3482</v>
      </c>
      <c r="R734">
        <v>354</v>
      </c>
      <c r="S734">
        <v>12</v>
      </c>
      <c r="T734">
        <v>12</v>
      </c>
      <c r="U734">
        <v>3</v>
      </c>
      <c r="V734">
        <v>50</v>
      </c>
      <c r="W734">
        <v>28</v>
      </c>
      <c r="X734">
        <v>30</v>
      </c>
      <c r="Y734">
        <v>1</v>
      </c>
      <c r="Z734">
        <v>0</v>
      </c>
      <c r="AA734">
        <v>0</v>
      </c>
      <c r="AB734">
        <v>2290</v>
      </c>
      <c r="AC734">
        <v>27478</v>
      </c>
      <c r="CD734">
        <v>14</v>
      </c>
      <c r="CE734">
        <v>521</v>
      </c>
      <c r="CF734">
        <v>19</v>
      </c>
      <c r="CG734">
        <v>18</v>
      </c>
      <c r="CH734">
        <v>3</v>
      </c>
      <c r="CI734">
        <v>69</v>
      </c>
      <c r="CJ734">
        <v>40</v>
      </c>
      <c r="CK734">
        <v>48</v>
      </c>
      <c r="CL734">
        <v>2</v>
      </c>
      <c r="CM734">
        <v>1</v>
      </c>
      <c r="CN734">
        <v>0</v>
      </c>
      <c r="CO734">
        <v>2164.2105259999998</v>
      </c>
      <c r="CP734">
        <v>41120</v>
      </c>
      <c r="CS734" t="s">
        <v>747</v>
      </c>
      <c r="CT734" t="s">
        <v>2536</v>
      </c>
      <c r="CU734">
        <v>118</v>
      </c>
      <c r="CV734">
        <v>6</v>
      </c>
      <c r="CW734">
        <v>19.285616439999998</v>
      </c>
      <c r="CX734">
        <v>-2.129908672</v>
      </c>
    </row>
    <row r="735" spans="1:102" x14ac:dyDescent="0.35">
      <c r="A735" t="s">
        <v>2537</v>
      </c>
      <c r="B735" t="s">
        <v>58</v>
      </c>
      <c r="C735" t="s">
        <v>45</v>
      </c>
      <c r="D735" t="s">
        <v>174</v>
      </c>
      <c r="E735">
        <v>4</v>
      </c>
      <c r="F735" t="s">
        <v>113</v>
      </c>
      <c r="G735" t="s">
        <v>75</v>
      </c>
      <c r="H735">
        <v>2</v>
      </c>
      <c r="I735" t="s">
        <v>174</v>
      </c>
      <c r="J735">
        <v>1</v>
      </c>
      <c r="K735" s="1">
        <v>38465</v>
      </c>
      <c r="L735">
        <v>21.419406389999999</v>
      </c>
      <c r="M735" t="s">
        <v>2538</v>
      </c>
      <c r="N735">
        <v>28801</v>
      </c>
      <c r="O735" t="s">
        <v>2539</v>
      </c>
      <c r="P735" t="s">
        <v>3440</v>
      </c>
      <c r="Q735" t="s">
        <v>3482</v>
      </c>
      <c r="R735">
        <v>51</v>
      </c>
      <c r="S735">
        <v>0</v>
      </c>
      <c r="T735">
        <v>1</v>
      </c>
      <c r="U735">
        <v>1</v>
      </c>
      <c r="V735">
        <v>6</v>
      </c>
      <c r="W735">
        <v>5</v>
      </c>
      <c r="X735">
        <v>6</v>
      </c>
      <c r="Y735">
        <v>0</v>
      </c>
      <c r="Z735">
        <v>0</v>
      </c>
      <c r="AA735">
        <v>0</v>
      </c>
      <c r="AB735">
        <v>0</v>
      </c>
      <c r="AC735">
        <v>4048</v>
      </c>
      <c r="CD735">
        <v>15</v>
      </c>
      <c r="CE735">
        <v>337</v>
      </c>
      <c r="CF735">
        <v>11</v>
      </c>
      <c r="CG735">
        <v>8</v>
      </c>
      <c r="CH735">
        <v>1</v>
      </c>
      <c r="CI735">
        <v>26</v>
      </c>
      <c r="CJ735">
        <v>33</v>
      </c>
      <c r="CK735">
        <v>26</v>
      </c>
      <c r="CL735">
        <v>1</v>
      </c>
      <c r="CM735">
        <v>1</v>
      </c>
      <c r="CN735">
        <v>0</v>
      </c>
      <c r="CO735">
        <v>2505.5454549999999</v>
      </c>
      <c r="CP735">
        <v>27561</v>
      </c>
    </row>
    <row r="736" spans="1:102" x14ac:dyDescent="0.35">
      <c r="A736" t="s">
        <v>2540</v>
      </c>
      <c r="B736" t="s">
        <v>44</v>
      </c>
      <c r="C736" t="s">
        <v>45</v>
      </c>
      <c r="D736" t="s">
        <v>113</v>
      </c>
      <c r="E736">
        <v>1</v>
      </c>
      <c r="F736" t="s">
        <v>113</v>
      </c>
      <c r="G736" t="s">
        <v>114</v>
      </c>
      <c r="H736">
        <v>2</v>
      </c>
      <c r="I736" t="s">
        <v>115</v>
      </c>
      <c r="J736">
        <v>0</v>
      </c>
      <c r="K736" s="1">
        <v>42876</v>
      </c>
      <c r="L736">
        <v>21.433105019999999</v>
      </c>
      <c r="M736" t="s">
        <v>2541</v>
      </c>
      <c r="N736">
        <v>289844</v>
      </c>
      <c r="O736" t="s">
        <v>2542</v>
      </c>
      <c r="P736" t="s">
        <v>3441</v>
      </c>
      <c r="Q736" t="s">
        <v>3482</v>
      </c>
      <c r="R736">
        <v>1</v>
      </c>
      <c r="S736">
        <v>1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90</v>
      </c>
      <c r="AC736">
        <v>90</v>
      </c>
      <c r="CD736">
        <v>8</v>
      </c>
      <c r="CE736">
        <v>177</v>
      </c>
      <c r="CF736">
        <v>26</v>
      </c>
      <c r="CG736">
        <v>11</v>
      </c>
      <c r="CH736">
        <v>0</v>
      </c>
      <c r="CI736">
        <v>86</v>
      </c>
      <c r="CJ736">
        <v>40</v>
      </c>
      <c r="CK736">
        <v>24</v>
      </c>
      <c r="CL736">
        <v>0</v>
      </c>
      <c r="CM736">
        <v>1</v>
      </c>
      <c r="CN736">
        <v>3</v>
      </c>
      <c r="CO736">
        <v>349.46153850000002</v>
      </c>
      <c r="CP736">
        <v>9086</v>
      </c>
    </row>
    <row r="737" spans="1:102" x14ac:dyDescent="0.35">
      <c r="A737" t="s">
        <v>2543</v>
      </c>
      <c r="B737" t="s">
        <v>58</v>
      </c>
      <c r="C737" t="s">
        <v>45</v>
      </c>
      <c r="D737" t="s">
        <v>41</v>
      </c>
      <c r="E737">
        <v>1</v>
      </c>
      <c r="F737" t="s">
        <v>155</v>
      </c>
      <c r="G737" t="s">
        <v>98</v>
      </c>
      <c r="H737">
        <v>0</v>
      </c>
      <c r="I737" t="s">
        <v>41</v>
      </c>
      <c r="J737">
        <v>0</v>
      </c>
      <c r="K737" s="1">
        <v>34377</v>
      </c>
      <c r="L737">
        <v>21.455022830000001</v>
      </c>
      <c r="M737" t="s">
        <v>2544</v>
      </c>
      <c r="N737">
        <v>229828</v>
      </c>
      <c r="O737" t="s">
        <v>2545</v>
      </c>
      <c r="P737" t="s">
        <v>3442</v>
      </c>
      <c r="Q737" t="s">
        <v>3482</v>
      </c>
      <c r="R737">
        <v>1</v>
      </c>
      <c r="S737">
        <v>0</v>
      </c>
      <c r="T737">
        <v>0</v>
      </c>
      <c r="U737">
        <v>0</v>
      </c>
      <c r="V737">
        <v>1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4</v>
      </c>
      <c r="CD737">
        <v>1</v>
      </c>
      <c r="CE737">
        <v>1</v>
      </c>
      <c r="CF737">
        <v>0</v>
      </c>
      <c r="CG737">
        <v>0</v>
      </c>
      <c r="CH737">
        <v>0</v>
      </c>
      <c r="CI737">
        <v>1</v>
      </c>
      <c r="CJ737">
        <v>0</v>
      </c>
      <c r="CK737">
        <v>0</v>
      </c>
      <c r="CL737">
        <v>0</v>
      </c>
      <c r="CM737">
        <v>0</v>
      </c>
      <c r="CN737">
        <v>0</v>
      </c>
      <c r="CO737">
        <v>0</v>
      </c>
      <c r="CP737">
        <v>4</v>
      </c>
    </row>
    <row r="738" spans="1:102" x14ac:dyDescent="0.35">
      <c r="A738" t="s">
        <v>2546</v>
      </c>
      <c r="B738" t="s">
        <v>35</v>
      </c>
      <c r="C738" t="s">
        <v>45</v>
      </c>
      <c r="D738" t="s">
        <v>41</v>
      </c>
      <c r="E738">
        <v>2</v>
      </c>
      <c r="F738" t="s">
        <v>53</v>
      </c>
      <c r="G738" t="s">
        <v>114</v>
      </c>
      <c r="H738">
        <v>2</v>
      </c>
      <c r="I738" t="s">
        <v>41</v>
      </c>
      <c r="J738">
        <v>0</v>
      </c>
      <c r="K738" s="1">
        <v>43803</v>
      </c>
      <c r="L738">
        <v>21.457762559999999</v>
      </c>
      <c r="M738" t="s">
        <v>2547</v>
      </c>
      <c r="N738">
        <v>337321</v>
      </c>
      <c r="O738" t="s">
        <v>2548</v>
      </c>
      <c r="P738" t="s">
        <v>3443</v>
      </c>
      <c r="Q738" t="s">
        <v>3482</v>
      </c>
      <c r="R738">
        <v>2</v>
      </c>
      <c r="S738">
        <v>0</v>
      </c>
      <c r="T738">
        <v>0</v>
      </c>
      <c r="U738">
        <v>0</v>
      </c>
      <c r="V738">
        <v>2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31</v>
      </c>
      <c r="CD738">
        <v>7</v>
      </c>
      <c r="CE738">
        <v>120</v>
      </c>
      <c r="CF738">
        <v>28</v>
      </c>
      <c r="CG738">
        <v>25</v>
      </c>
      <c r="CH738">
        <v>0</v>
      </c>
      <c r="CI738">
        <v>30</v>
      </c>
      <c r="CJ738">
        <v>53</v>
      </c>
      <c r="CK738">
        <v>2</v>
      </c>
      <c r="CL738">
        <v>0</v>
      </c>
      <c r="CM738">
        <v>0</v>
      </c>
      <c r="CN738">
        <v>0</v>
      </c>
      <c r="CO738">
        <v>269</v>
      </c>
      <c r="CP738">
        <v>7532</v>
      </c>
    </row>
    <row r="739" spans="1:102" x14ac:dyDescent="0.35">
      <c r="A739" t="s">
        <v>2549</v>
      </c>
      <c r="B739" t="s">
        <v>154</v>
      </c>
      <c r="C739" t="s">
        <v>45</v>
      </c>
      <c r="D739" t="s">
        <v>174</v>
      </c>
      <c r="E739">
        <v>6</v>
      </c>
      <c r="F739" t="s">
        <v>174</v>
      </c>
      <c r="G739" t="s">
        <v>75</v>
      </c>
      <c r="H739">
        <v>2</v>
      </c>
      <c r="I739" t="s">
        <v>198</v>
      </c>
      <c r="J739">
        <v>1</v>
      </c>
      <c r="K739" s="1">
        <v>41979</v>
      </c>
      <c r="L739">
        <v>21.468721460000001</v>
      </c>
      <c r="M739" t="s">
        <v>2550</v>
      </c>
      <c r="N739">
        <v>128895</v>
      </c>
      <c r="O739" t="s">
        <v>2551</v>
      </c>
      <c r="P739" t="s">
        <v>3444</v>
      </c>
      <c r="Q739" t="str">
        <f>VLOOKUP($P739,goalkeepers!$P$2:$AJ$26,10,0)</f>
        <v>Premier League</v>
      </c>
      <c r="R739">
        <f>VLOOKUP($P739,goalkeepers!$P$2:$AJ$26,11,0)</f>
        <v>6</v>
      </c>
      <c r="S739">
        <f>VLOOKUP($P739,goalkeepers!$P$2:$AJ$26,12,0)</f>
        <v>0</v>
      </c>
      <c r="U739">
        <f>VLOOKUP($P739,goalkeepers!$P$2:$AJ$26,13,0)</f>
        <v>0</v>
      </c>
      <c r="V739">
        <f>VLOOKUP($P739,goalkeepers!$P$2:$AJ$26,14,0)</f>
        <v>1</v>
      </c>
      <c r="W739">
        <f>VLOOKUP($P739,goalkeepers!$P$2:$AJ$26,15,0)</f>
        <v>0</v>
      </c>
      <c r="X739">
        <f>VLOOKUP($P739,goalkeepers!$P$2:$AJ$26,16,0)</f>
        <v>0</v>
      </c>
      <c r="Y739">
        <f>VLOOKUP($P739,goalkeepers!$P$2:$AJ$26,17,0)</f>
        <v>0</v>
      </c>
      <c r="Z739">
        <f>VLOOKUP($P739,goalkeepers!$P$2:$AJ$26,18,0)</f>
        <v>0</v>
      </c>
      <c r="AC739">
        <f>VLOOKUP($P739,goalkeepers!$P$2:$AJ$26,21,0)</f>
        <v>494</v>
      </c>
      <c r="CD739">
        <v>18</v>
      </c>
      <c r="CE739">
        <v>315</v>
      </c>
      <c r="CF739">
        <v>0</v>
      </c>
      <c r="CG739" t="e">
        <v>#N/A</v>
      </c>
      <c r="CH739">
        <v>0</v>
      </c>
      <c r="CI739">
        <v>1</v>
      </c>
      <c r="CJ739">
        <v>4</v>
      </c>
      <c r="CK739">
        <v>16</v>
      </c>
      <c r="CL739">
        <v>0</v>
      </c>
      <c r="CM739">
        <v>3</v>
      </c>
      <c r="CN739" t="e">
        <v>#N/A</v>
      </c>
      <c r="CO739">
        <v>58.949895619999999</v>
      </c>
      <c r="CP739">
        <v>28237</v>
      </c>
      <c r="CQ739">
        <v>479</v>
      </c>
      <c r="CR739">
        <v>73</v>
      </c>
    </row>
    <row r="740" spans="1:102" x14ac:dyDescent="0.35">
      <c r="A740" t="s">
        <v>2552</v>
      </c>
      <c r="B740" t="s">
        <v>102</v>
      </c>
      <c r="C740" t="s">
        <v>1690</v>
      </c>
      <c r="D740" t="s">
        <v>170</v>
      </c>
      <c r="E740">
        <v>1</v>
      </c>
      <c r="F740" t="s">
        <v>170</v>
      </c>
      <c r="G740" t="s">
        <v>199</v>
      </c>
      <c r="H740">
        <v>5</v>
      </c>
      <c r="I740" t="s">
        <v>123</v>
      </c>
      <c r="J740">
        <v>0</v>
      </c>
      <c r="K740" s="1">
        <v>44269</v>
      </c>
      <c r="L740">
        <v>21.482420090000002</v>
      </c>
      <c r="M740" t="s">
        <v>2553</v>
      </c>
      <c r="N740">
        <v>461882</v>
      </c>
      <c r="O740" t="s">
        <v>2554</v>
      </c>
      <c r="P740" t="s">
        <v>3445</v>
      </c>
      <c r="Q740" t="s">
        <v>3482</v>
      </c>
      <c r="R740">
        <v>1</v>
      </c>
      <c r="S740">
        <v>0</v>
      </c>
      <c r="T740">
        <v>0</v>
      </c>
      <c r="U740">
        <v>0</v>
      </c>
      <c r="V740">
        <v>1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9</v>
      </c>
      <c r="CD740">
        <v>12</v>
      </c>
      <c r="CE740">
        <v>139</v>
      </c>
      <c r="CF740">
        <v>6</v>
      </c>
      <c r="CG740">
        <v>7</v>
      </c>
      <c r="CH740">
        <v>0</v>
      </c>
      <c r="CI740">
        <v>33</v>
      </c>
      <c r="CJ740">
        <v>26</v>
      </c>
      <c r="CK740">
        <v>9</v>
      </c>
      <c r="CL740">
        <v>0</v>
      </c>
      <c r="CM740">
        <v>0</v>
      </c>
      <c r="CN740">
        <v>1</v>
      </c>
      <c r="CO740">
        <v>1636.5</v>
      </c>
      <c r="CP740">
        <v>9819</v>
      </c>
    </row>
    <row r="741" spans="1:102" x14ac:dyDescent="0.35">
      <c r="A741" t="s">
        <v>2555</v>
      </c>
      <c r="B741" t="s">
        <v>149</v>
      </c>
      <c r="C741" t="s">
        <v>45</v>
      </c>
      <c r="D741" t="s">
        <v>170</v>
      </c>
      <c r="E741">
        <v>1</v>
      </c>
      <c r="F741" t="s">
        <v>74</v>
      </c>
      <c r="G741" t="s">
        <v>61</v>
      </c>
      <c r="H741">
        <v>3</v>
      </c>
      <c r="I741" t="s">
        <v>170</v>
      </c>
      <c r="J741">
        <v>1</v>
      </c>
      <c r="K741" s="1">
        <v>44682</v>
      </c>
      <c r="L741">
        <v>21.48515982</v>
      </c>
      <c r="M741" t="s">
        <v>2556</v>
      </c>
      <c r="N741">
        <v>533657</v>
      </c>
      <c r="O741" t="s">
        <v>2557</v>
      </c>
      <c r="P741" t="s">
        <v>3446</v>
      </c>
      <c r="Q741" t="s">
        <v>3482</v>
      </c>
      <c r="R741">
        <v>1</v>
      </c>
      <c r="S741">
        <v>0</v>
      </c>
      <c r="T741">
        <v>0</v>
      </c>
      <c r="U741">
        <v>0</v>
      </c>
      <c r="V741">
        <v>1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23</v>
      </c>
      <c r="CD741">
        <v>9</v>
      </c>
      <c r="CE741">
        <v>93</v>
      </c>
      <c r="CF741">
        <v>6</v>
      </c>
      <c r="CG741">
        <v>3</v>
      </c>
      <c r="CH741">
        <v>2</v>
      </c>
      <c r="CI741">
        <v>14</v>
      </c>
      <c r="CJ741">
        <v>11</v>
      </c>
      <c r="CK741">
        <v>10</v>
      </c>
      <c r="CL741">
        <v>0</v>
      </c>
      <c r="CM741">
        <v>1</v>
      </c>
      <c r="CN741">
        <v>3</v>
      </c>
      <c r="CO741">
        <v>1172.833333</v>
      </c>
      <c r="CP741">
        <v>7037</v>
      </c>
    </row>
    <row r="742" spans="1:102" x14ac:dyDescent="0.35">
      <c r="A742" t="s">
        <v>2558</v>
      </c>
      <c r="B742" t="s">
        <v>40</v>
      </c>
      <c r="C742" t="s">
        <v>2181</v>
      </c>
      <c r="D742" t="s">
        <v>115</v>
      </c>
      <c r="E742">
        <v>11</v>
      </c>
      <c r="F742" t="s">
        <v>115</v>
      </c>
      <c r="G742" t="s">
        <v>114</v>
      </c>
      <c r="H742">
        <v>2</v>
      </c>
      <c r="I742" t="s">
        <v>123</v>
      </c>
      <c r="J742">
        <v>0</v>
      </c>
      <c r="K742" s="1">
        <v>33943</v>
      </c>
      <c r="L742">
        <v>21.543835619999999</v>
      </c>
      <c r="M742" t="s">
        <v>2559</v>
      </c>
      <c r="N742">
        <v>222490</v>
      </c>
      <c r="O742" t="s">
        <v>2560</v>
      </c>
      <c r="P742" t="s">
        <v>3447</v>
      </c>
      <c r="Q742" t="s">
        <v>3482</v>
      </c>
      <c r="R742">
        <v>29</v>
      </c>
      <c r="S742">
        <v>1</v>
      </c>
      <c r="T742">
        <v>2</v>
      </c>
      <c r="U742">
        <v>0</v>
      </c>
      <c r="V742">
        <v>10</v>
      </c>
      <c r="W742">
        <v>7</v>
      </c>
      <c r="X742">
        <v>2</v>
      </c>
      <c r="Y742">
        <v>0</v>
      </c>
      <c r="Z742">
        <v>0</v>
      </c>
      <c r="AA742">
        <v>0</v>
      </c>
      <c r="AB742">
        <v>1776</v>
      </c>
      <c r="AC742">
        <v>1776</v>
      </c>
      <c r="CD742">
        <v>6</v>
      </c>
      <c r="CE742">
        <v>155</v>
      </c>
      <c r="CF742">
        <v>3</v>
      </c>
      <c r="CG742">
        <v>2</v>
      </c>
      <c r="CH742">
        <v>0</v>
      </c>
      <c r="CI742">
        <v>39</v>
      </c>
      <c r="CJ742">
        <v>42</v>
      </c>
      <c r="CK742">
        <v>18</v>
      </c>
      <c r="CL742">
        <v>0</v>
      </c>
      <c r="CM742">
        <v>0</v>
      </c>
      <c r="CN742">
        <v>0</v>
      </c>
      <c r="CO742">
        <v>3424.333333</v>
      </c>
      <c r="CP742">
        <v>10273</v>
      </c>
    </row>
    <row r="743" spans="1:102" x14ac:dyDescent="0.35">
      <c r="A743" t="s">
        <v>2561</v>
      </c>
      <c r="B743" t="s">
        <v>246</v>
      </c>
      <c r="C743" t="s">
        <v>45</v>
      </c>
      <c r="D743" t="s">
        <v>87</v>
      </c>
      <c r="E743">
        <v>1</v>
      </c>
      <c r="F743" t="s">
        <v>155</v>
      </c>
      <c r="G743" t="s">
        <v>42</v>
      </c>
      <c r="H743">
        <v>3</v>
      </c>
      <c r="I743" t="s">
        <v>87</v>
      </c>
      <c r="J743">
        <v>0</v>
      </c>
      <c r="K743" s="1">
        <v>37732</v>
      </c>
      <c r="L743">
        <v>21.582191779999999</v>
      </c>
      <c r="M743" t="s">
        <v>2562</v>
      </c>
      <c r="N743">
        <v>3773</v>
      </c>
      <c r="O743" t="s">
        <v>2563</v>
      </c>
      <c r="P743" t="s">
        <v>3448</v>
      </c>
      <c r="Q743" t="s">
        <v>3482</v>
      </c>
      <c r="R743">
        <v>1</v>
      </c>
      <c r="S743">
        <v>0</v>
      </c>
      <c r="T743">
        <v>0</v>
      </c>
      <c r="U743">
        <v>0</v>
      </c>
      <c r="V743">
        <v>1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44</v>
      </c>
      <c r="CD743">
        <v>3</v>
      </c>
      <c r="CE743">
        <v>48</v>
      </c>
      <c r="CF743">
        <v>3</v>
      </c>
      <c r="CG743">
        <v>0</v>
      </c>
      <c r="CH743">
        <v>0</v>
      </c>
      <c r="CI743">
        <v>4</v>
      </c>
      <c r="CJ743">
        <v>18</v>
      </c>
      <c r="CK743">
        <v>2</v>
      </c>
      <c r="CL743">
        <v>0</v>
      </c>
      <c r="CM743">
        <v>0</v>
      </c>
      <c r="CN743">
        <v>0</v>
      </c>
      <c r="CO743">
        <v>1208.666667</v>
      </c>
      <c r="CP743">
        <v>3626</v>
      </c>
    </row>
    <row r="744" spans="1:102" x14ac:dyDescent="0.35">
      <c r="A744" t="s">
        <v>2564</v>
      </c>
      <c r="B744" t="s">
        <v>44</v>
      </c>
      <c r="C744" t="s">
        <v>45</v>
      </c>
      <c r="D744" t="s">
        <v>87</v>
      </c>
      <c r="E744">
        <v>1</v>
      </c>
      <c r="F744" t="s">
        <v>635</v>
      </c>
      <c r="G744" t="s">
        <v>127</v>
      </c>
      <c r="H744">
        <v>2</v>
      </c>
      <c r="I744" t="s">
        <v>87</v>
      </c>
      <c r="J744">
        <v>2</v>
      </c>
      <c r="K744" s="1">
        <v>42505</v>
      </c>
      <c r="L744">
        <v>21.685844750000001</v>
      </c>
      <c r="M744" t="s">
        <v>2565</v>
      </c>
      <c r="N744">
        <v>218140</v>
      </c>
      <c r="O744" t="s">
        <v>2566</v>
      </c>
      <c r="P744" t="s">
        <v>3449</v>
      </c>
      <c r="Q744" t="s">
        <v>3482</v>
      </c>
      <c r="R744">
        <v>6</v>
      </c>
      <c r="S744">
        <v>0</v>
      </c>
      <c r="T744">
        <v>0</v>
      </c>
      <c r="U744">
        <v>0</v>
      </c>
      <c r="V744">
        <v>4</v>
      </c>
      <c r="W744">
        <v>1</v>
      </c>
      <c r="X744">
        <v>1</v>
      </c>
      <c r="Y744">
        <v>0</v>
      </c>
      <c r="Z744">
        <v>0</v>
      </c>
      <c r="AA744">
        <v>0</v>
      </c>
      <c r="AB744">
        <v>0</v>
      </c>
      <c r="AC744">
        <v>271</v>
      </c>
      <c r="CD744">
        <v>11</v>
      </c>
      <c r="CE744">
        <v>315</v>
      </c>
      <c r="CF744">
        <v>38</v>
      </c>
      <c r="CG744">
        <v>43</v>
      </c>
      <c r="CH744">
        <v>0</v>
      </c>
      <c r="CI744">
        <v>55</v>
      </c>
      <c r="CJ744">
        <v>86</v>
      </c>
      <c r="CK744">
        <v>57</v>
      </c>
      <c r="CL744">
        <v>1</v>
      </c>
      <c r="CM744">
        <v>2</v>
      </c>
      <c r="CN744">
        <v>1</v>
      </c>
      <c r="CO744">
        <v>613.42105260000005</v>
      </c>
      <c r="CP744">
        <v>23310</v>
      </c>
    </row>
    <row r="745" spans="1:102" x14ac:dyDescent="0.35">
      <c r="A745" t="s">
        <v>2567</v>
      </c>
      <c r="B745" t="s">
        <v>85</v>
      </c>
      <c r="C745" t="s">
        <v>45</v>
      </c>
      <c r="D745" t="s">
        <v>38</v>
      </c>
      <c r="E745">
        <v>13</v>
      </c>
      <c r="F745" t="s">
        <v>38</v>
      </c>
      <c r="G745" t="s">
        <v>114</v>
      </c>
      <c r="H745">
        <v>2</v>
      </c>
      <c r="I745" t="s">
        <v>80</v>
      </c>
      <c r="J745">
        <v>0</v>
      </c>
      <c r="K745" s="1">
        <v>44129</v>
      </c>
      <c r="L745">
        <v>21.721461189999999</v>
      </c>
      <c r="M745" t="s">
        <v>2568</v>
      </c>
      <c r="N745">
        <v>346482</v>
      </c>
      <c r="O745" t="s">
        <v>2569</v>
      </c>
      <c r="P745" t="s">
        <v>3450</v>
      </c>
      <c r="Q745" t="s">
        <v>3482</v>
      </c>
      <c r="R745">
        <v>13</v>
      </c>
      <c r="S745">
        <v>0</v>
      </c>
      <c r="T745">
        <v>0</v>
      </c>
      <c r="U745">
        <v>0</v>
      </c>
      <c r="V745">
        <v>13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98</v>
      </c>
      <c r="CD745">
        <v>7</v>
      </c>
      <c r="CE745">
        <v>90</v>
      </c>
      <c r="CF745">
        <v>20</v>
      </c>
      <c r="CG745">
        <v>6</v>
      </c>
      <c r="CH745">
        <v>0</v>
      </c>
      <c r="CI745">
        <v>34</v>
      </c>
      <c r="CJ745">
        <v>27</v>
      </c>
      <c r="CK745">
        <v>13</v>
      </c>
      <c r="CL745">
        <v>0</v>
      </c>
      <c r="CM745">
        <v>0</v>
      </c>
      <c r="CN745">
        <v>1</v>
      </c>
      <c r="CO745">
        <v>254</v>
      </c>
      <c r="CP745">
        <v>5080</v>
      </c>
    </row>
    <row r="746" spans="1:102" x14ac:dyDescent="0.35">
      <c r="A746" t="s">
        <v>2570</v>
      </c>
      <c r="B746" t="s">
        <v>58</v>
      </c>
      <c r="C746" t="s">
        <v>45</v>
      </c>
      <c r="D746" t="s">
        <v>38</v>
      </c>
      <c r="E746">
        <v>1</v>
      </c>
      <c r="F746" t="s">
        <v>41</v>
      </c>
      <c r="G746" t="s">
        <v>114</v>
      </c>
      <c r="H746">
        <v>2</v>
      </c>
      <c r="I746" t="s">
        <v>38</v>
      </c>
      <c r="J746">
        <v>0</v>
      </c>
      <c r="K746" s="1">
        <v>36593</v>
      </c>
      <c r="L746">
        <v>21.76369863</v>
      </c>
      <c r="M746" t="s">
        <v>2571</v>
      </c>
      <c r="N746">
        <v>97920</v>
      </c>
      <c r="O746" t="s">
        <v>2572</v>
      </c>
      <c r="P746" t="s">
        <v>3451</v>
      </c>
      <c r="Q746" t="s">
        <v>3482</v>
      </c>
      <c r="R746">
        <v>2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180</v>
      </c>
      <c r="CD746">
        <v>5</v>
      </c>
      <c r="CE746">
        <v>24</v>
      </c>
      <c r="CF746">
        <v>2</v>
      </c>
      <c r="CG746">
        <v>0</v>
      </c>
      <c r="CH746">
        <v>1</v>
      </c>
      <c r="CI746">
        <v>3</v>
      </c>
      <c r="CJ746">
        <v>3</v>
      </c>
      <c r="CK746">
        <v>5</v>
      </c>
      <c r="CL746">
        <v>0</v>
      </c>
      <c r="CM746">
        <v>0</v>
      </c>
      <c r="CN746">
        <v>0</v>
      </c>
      <c r="CO746">
        <v>904</v>
      </c>
      <c r="CP746">
        <v>1808</v>
      </c>
    </row>
    <row r="747" spans="1:102" x14ac:dyDescent="0.35">
      <c r="A747" t="s">
        <v>2573</v>
      </c>
      <c r="B747" t="s">
        <v>246</v>
      </c>
      <c r="C747" t="s">
        <v>36</v>
      </c>
      <c r="D747" t="s">
        <v>86</v>
      </c>
      <c r="E747">
        <v>3</v>
      </c>
      <c r="F747" t="s">
        <v>86</v>
      </c>
      <c r="G747" t="s">
        <v>98</v>
      </c>
      <c r="H747">
        <v>0</v>
      </c>
      <c r="I747" t="s">
        <v>60</v>
      </c>
      <c r="J747">
        <v>0</v>
      </c>
      <c r="K747" s="1">
        <v>35143</v>
      </c>
      <c r="L747">
        <v>21.810273970000001</v>
      </c>
      <c r="M747" t="s">
        <v>2574</v>
      </c>
      <c r="N747">
        <v>13417</v>
      </c>
      <c r="O747" t="s">
        <v>2575</v>
      </c>
      <c r="P747" t="s">
        <v>3452</v>
      </c>
      <c r="Q747" t="s">
        <v>3482</v>
      </c>
      <c r="R747">
        <v>4</v>
      </c>
      <c r="S747">
        <v>0</v>
      </c>
      <c r="T747">
        <v>0</v>
      </c>
      <c r="U747">
        <v>0</v>
      </c>
      <c r="V747">
        <v>0</v>
      </c>
      <c r="W747">
        <v>2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330</v>
      </c>
      <c r="CD747">
        <v>10</v>
      </c>
      <c r="CE747">
        <v>439</v>
      </c>
      <c r="CF747">
        <v>88</v>
      </c>
      <c r="CG747">
        <v>9</v>
      </c>
      <c r="CH747">
        <v>0</v>
      </c>
      <c r="CI747">
        <v>92</v>
      </c>
      <c r="CJ747">
        <v>91</v>
      </c>
      <c r="CK747">
        <v>32</v>
      </c>
      <c r="CL747">
        <v>1</v>
      </c>
      <c r="CM747">
        <v>0</v>
      </c>
      <c r="CN747">
        <v>3</v>
      </c>
      <c r="CO747">
        <v>358.59090909999998</v>
      </c>
      <c r="CP747">
        <v>31556</v>
      </c>
    </row>
    <row r="748" spans="1:102" x14ac:dyDescent="0.35">
      <c r="A748" t="s">
        <v>2576</v>
      </c>
      <c r="B748" t="s">
        <v>58</v>
      </c>
      <c r="C748" t="s">
        <v>45</v>
      </c>
      <c r="D748" t="s">
        <v>53</v>
      </c>
      <c r="E748">
        <v>1</v>
      </c>
      <c r="F748" t="s">
        <v>53</v>
      </c>
      <c r="G748" t="s">
        <v>54</v>
      </c>
      <c r="H748">
        <v>1</v>
      </c>
      <c r="I748" t="s">
        <v>52</v>
      </c>
      <c r="J748">
        <v>0</v>
      </c>
      <c r="K748" s="1">
        <v>43589</v>
      </c>
      <c r="L748">
        <v>21.94680365</v>
      </c>
      <c r="M748" t="s">
        <v>2577</v>
      </c>
      <c r="N748">
        <v>525247</v>
      </c>
      <c r="O748" t="s">
        <v>2578</v>
      </c>
      <c r="P748" t="s">
        <v>3453</v>
      </c>
      <c r="Q748" t="s">
        <v>3482</v>
      </c>
      <c r="R748">
        <v>63</v>
      </c>
      <c r="S748">
        <v>1</v>
      </c>
      <c r="T748">
        <v>1</v>
      </c>
      <c r="U748">
        <v>0</v>
      </c>
      <c r="V748">
        <v>6</v>
      </c>
      <c r="W748">
        <v>2</v>
      </c>
      <c r="X748">
        <v>7</v>
      </c>
      <c r="Y748">
        <v>0</v>
      </c>
      <c r="Z748">
        <v>0</v>
      </c>
      <c r="AA748">
        <v>0</v>
      </c>
      <c r="AB748">
        <v>5166</v>
      </c>
      <c r="AC748">
        <v>5166</v>
      </c>
      <c r="CD748">
        <v>8</v>
      </c>
      <c r="CE748">
        <v>133</v>
      </c>
      <c r="CF748">
        <v>4</v>
      </c>
      <c r="CG748">
        <v>2</v>
      </c>
      <c r="CH748">
        <v>0</v>
      </c>
      <c r="CI748">
        <v>12</v>
      </c>
      <c r="CJ748">
        <v>9</v>
      </c>
      <c r="CK748">
        <v>17</v>
      </c>
      <c r="CL748">
        <v>0</v>
      </c>
      <c r="CM748">
        <v>0</v>
      </c>
      <c r="CN748">
        <v>0</v>
      </c>
      <c r="CO748">
        <v>2714.75</v>
      </c>
      <c r="CP748">
        <v>10859</v>
      </c>
    </row>
    <row r="749" spans="1:102" x14ac:dyDescent="0.35">
      <c r="A749" t="s">
        <v>2579</v>
      </c>
      <c r="B749" t="s">
        <v>154</v>
      </c>
      <c r="C749" t="s">
        <v>179</v>
      </c>
      <c r="D749" t="s">
        <v>96</v>
      </c>
      <c r="E749">
        <v>2</v>
      </c>
      <c r="F749" t="s">
        <v>96</v>
      </c>
      <c r="G749" t="s">
        <v>119</v>
      </c>
      <c r="H749">
        <v>4</v>
      </c>
      <c r="I749" t="s">
        <v>53</v>
      </c>
      <c r="J749">
        <v>0</v>
      </c>
      <c r="K749" s="1">
        <v>44171</v>
      </c>
      <c r="L749">
        <v>22.035616439999998</v>
      </c>
      <c r="M749" t="s">
        <v>2580</v>
      </c>
      <c r="N749">
        <v>340918</v>
      </c>
      <c r="O749" t="s">
        <v>2581</v>
      </c>
      <c r="P749" t="s">
        <v>3454</v>
      </c>
      <c r="Q749" t="str">
        <f>VLOOKUP($P749,goalkeepers!$P$2:$AJ$26,10,0)</f>
        <v>Premier League</v>
      </c>
      <c r="R749">
        <f>VLOOKUP($P749,goalkeepers!$P$2:$AJ$26,11,0)</f>
        <v>4</v>
      </c>
      <c r="S749">
        <f>VLOOKUP($P749,goalkeepers!$P$2:$AJ$26,12,0)</f>
        <v>0</v>
      </c>
      <c r="U749">
        <f>VLOOKUP($P749,goalkeepers!$P$2:$AJ$26,13,0)</f>
        <v>0</v>
      </c>
      <c r="V749">
        <f>VLOOKUP($P749,goalkeepers!$P$2:$AJ$26,14,0)</f>
        <v>0</v>
      </c>
      <c r="W749">
        <f>VLOOKUP($P749,goalkeepers!$P$2:$AJ$26,15,0)</f>
        <v>0</v>
      </c>
      <c r="X749">
        <f>VLOOKUP($P749,goalkeepers!$P$2:$AJ$26,16,0)</f>
        <v>0</v>
      </c>
      <c r="Y749">
        <f>VLOOKUP($P749,goalkeepers!$P$2:$AJ$26,17,0)</f>
        <v>0</v>
      </c>
      <c r="Z749">
        <f>VLOOKUP($P749,goalkeepers!$P$2:$AJ$26,18,0)</f>
        <v>0</v>
      </c>
      <c r="AC749">
        <f>VLOOKUP($P749,goalkeepers!$P$2:$AJ$26,21,0)</f>
        <v>360</v>
      </c>
      <c r="CD749">
        <v>10</v>
      </c>
      <c r="CE749">
        <v>69</v>
      </c>
      <c r="CF749">
        <v>0</v>
      </c>
      <c r="CG749" t="e">
        <v>#N/A</v>
      </c>
      <c r="CH749">
        <v>1</v>
      </c>
      <c r="CI749">
        <v>0</v>
      </c>
      <c r="CJ749">
        <v>0</v>
      </c>
      <c r="CK749">
        <v>2</v>
      </c>
      <c r="CL749">
        <v>0</v>
      </c>
      <c r="CM749">
        <v>0</v>
      </c>
      <c r="CN749" t="e">
        <v>#N/A</v>
      </c>
      <c r="CO749">
        <v>61.782178219999999</v>
      </c>
      <c r="CP749">
        <v>6240</v>
      </c>
      <c r="CQ749">
        <v>101</v>
      </c>
      <c r="CR749">
        <v>20</v>
      </c>
      <c r="CS749" t="s">
        <v>183</v>
      </c>
      <c r="CT749" t="s">
        <v>699</v>
      </c>
      <c r="CU749">
        <v>8</v>
      </c>
      <c r="CV749">
        <v>0</v>
      </c>
      <c r="CW749">
        <v>22.543835619999999</v>
      </c>
      <c r="CX749">
        <v>0.50821917599999999</v>
      </c>
    </row>
    <row r="750" spans="1:102" x14ac:dyDescent="0.35">
      <c r="A750" t="s">
        <v>2582</v>
      </c>
      <c r="B750" t="s">
        <v>154</v>
      </c>
      <c r="C750" t="s">
        <v>45</v>
      </c>
      <c r="D750" t="s">
        <v>86</v>
      </c>
      <c r="E750">
        <v>1</v>
      </c>
      <c r="F750" t="s">
        <v>81</v>
      </c>
      <c r="G750" t="s">
        <v>75</v>
      </c>
      <c r="H750">
        <v>2</v>
      </c>
      <c r="I750" t="s">
        <v>86</v>
      </c>
      <c r="J750">
        <v>1</v>
      </c>
      <c r="K750" s="1">
        <v>36155</v>
      </c>
      <c r="L750">
        <v>22.043835619999999</v>
      </c>
      <c r="M750" t="s">
        <v>2583</v>
      </c>
      <c r="N750">
        <v>105076</v>
      </c>
      <c r="O750" t="s">
        <v>2584</v>
      </c>
      <c r="P750" t="s">
        <v>3455</v>
      </c>
      <c r="Q750" t="str">
        <f>VLOOKUP($P750,goalkeepers!$P$2:$AJ$26,10,0)</f>
        <v>Premier League</v>
      </c>
      <c r="R750">
        <f>VLOOKUP($P750,goalkeepers!$P$2:$AJ$26,11,0)</f>
        <v>1</v>
      </c>
      <c r="S750">
        <f>VLOOKUP($P750,goalkeepers!$P$2:$AJ$26,12,0)</f>
        <v>0</v>
      </c>
      <c r="U750">
        <f>VLOOKUP($P750,goalkeepers!$P$2:$AJ$26,13,0)</f>
        <v>0</v>
      </c>
      <c r="V750">
        <f>VLOOKUP($P750,goalkeepers!$P$2:$AJ$26,14,0)</f>
        <v>1</v>
      </c>
      <c r="W750">
        <f>VLOOKUP($P750,goalkeepers!$P$2:$AJ$26,15,0)</f>
        <v>0</v>
      </c>
      <c r="X750">
        <f>VLOOKUP($P750,goalkeepers!$P$2:$AJ$26,16,0)</f>
        <v>0</v>
      </c>
      <c r="Y750">
        <f>VLOOKUP($P750,goalkeepers!$P$2:$AJ$26,17,0)</f>
        <v>0</v>
      </c>
      <c r="Z750">
        <f>VLOOKUP($P750,goalkeepers!$P$2:$AJ$26,18,0)</f>
        <v>0</v>
      </c>
      <c r="AC750">
        <f>VLOOKUP($P750,goalkeepers!$P$2:$AJ$26,21,0)</f>
        <v>33</v>
      </c>
      <c r="CD750">
        <v>4</v>
      </c>
      <c r="CE750">
        <v>1</v>
      </c>
      <c r="CF750">
        <v>0</v>
      </c>
      <c r="CG750" t="e">
        <v>#N/A</v>
      </c>
      <c r="CH750">
        <v>0</v>
      </c>
      <c r="CI750">
        <v>1</v>
      </c>
      <c r="CJ750">
        <v>0</v>
      </c>
      <c r="CK750">
        <v>0</v>
      </c>
      <c r="CL750">
        <v>0</v>
      </c>
      <c r="CM750">
        <v>0</v>
      </c>
      <c r="CN750" t="e">
        <v>#N/A</v>
      </c>
      <c r="CO750">
        <v>33</v>
      </c>
      <c r="CP750">
        <v>33</v>
      </c>
      <c r="CQ750">
        <v>1</v>
      </c>
      <c r="CR750">
        <v>0</v>
      </c>
    </row>
    <row r="751" spans="1:102" x14ac:dyDescent="0.35">
      <c r="A751" t="s">
        <v>2585</v>
      </c>
      <c r="B751" t="s">
        <v>35</v>
      </c>
      <c r="C751" t="s">
        <v>45</v>
      </c>
      <c r="D751" t="s">
        <v>170</v>
      </c>
      <c r="E751">
        <v>1</v>
      </c>
      <c r="F751" t="s">
        <v>113</v>
      </c>
      <c r="G751" t="s">
        <v>114</v>
      </c>
      <c r="H751">
        <v>2</v>
      </c>
      <c r="I751" t="s">
        <v>170</v>
      </c>
      <c r="J751">
        <v>0</v>
      </c>
      <c r="K751" s="1">
        <v>36967</v>
      </c>
      <c r="L751">
        <v>22.060273970000001</v>
      </c>
      <c r="M751" t="s">
        <v>2586</v>
      </c>
      <c r="N751">
        <v>16881</v>
      </c>
      <c r="O751" t="s">
        <v>2587</v>
      </c>
      <c r="P751" t="s">
        <v>3456</v>
      </c>
      <c r="Q751" t="s">
        <v>3482</v>
      </c>
      <c r="R751">
        <v>1</v>
      </c>
      <c r="S751">
        <v>0</v>
      </c>
      <c r="T751">
        <v>0</v>
      </c>
      <c r="U751">
        <v>0</v>
      </c>
      <c r="V751">
        <v>1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6</v>
      </c>
      <c r="CD751">
        <v>10</v>
      </c>
      <c r="CE751">
        <v>754</v>
      </c>
      <c r="CF751">
        <v>147</v>
      </c>
      <c r="CG751">
        <v>54</v>
      </c>
      <c r="CH751">
        <v>1</v>
      </c>
      <c r="CI751">
        <v>177</v>
      </c>
      <c r="CJ751">
        <v>171</v>
      </c>
      <c r="CK751">
        <v>107</v>
      </c>
      <c r="CL751">
        <v>1</v>
      </c>
      <c r="CM751">
        <v>4</v>
      </c>
      <c r="CN751">
        <v>2</v>
      </c>
      <c r="CO751">
        <v>354.76190480000002</v>
      </c>
      <c r="CP751">
        <v>52150</v>
      </c>
    </row>
    <row r="752" spans="1:102" x14ac:dyDescent="0.35">
      <c r="A752" t="s">
        <v>2588</v>
      </c>
      <c r="B752" t="s">
        <v>85</v>
      </c>
      <c r="C752" t="s">
        <v>266</v>
      </c>
      <c r="D752" t="s">
        <v>458</v>
      </c>
      <c r="E752">
        <v>4</v>
      </c>
      <c r="F752" t="s">
        <v>198</v>
      </c>
      <c r="G752" t="s">
        <v>114</v>
      </c>
      <c r="H752">
        <v>2</v>
      </c>
      <c r="I752" t="s">
        <v>458</v>
      </c>
      <c r="J752">
        <v>0</v>
      </c>
      <c r="K752" s="1">
        <v>44227</v>
      </c>
      <c r="L752">
        <v>22.060273970000001</v>
      </c>
      <c r="M752" t="s">
        <v>2589</v>
      </c>
      <c r="N752">
        <v>381156</v>
      </c>
      <c r="O752" t="s">
        <v>2590</v>
      </c>
      <c r="P752" t="s">
        <v>3457</v>
      </c>
      <c r="Q752" t="s">
        <v>3482</v>
      </c>
      <c r="R752">
        <v>4</v>
      </c>
      <c r="S752">
        <v>0</v>
      </c>
      <c r="T752">
        <v>0</v>
      </c>
      <c r="U752">
        <v>0</v>
      </c>
      <c r="V752">
        <v>4</v>
      </c>
      <c r="W752">
        <v>0</v>
      </c>
      <c r="X752">
        <v>1</v>
      </c>
      <c r="Y752">
        <v>0</v>
      </c>
      <c r="Z752">
        <v>0</v>
      </c>
      <c r="AA752">
        <v>0</v>
      </c>
      <c r="AB752">
        <v>0</v>
      </c>
      <c r="AC752">
        <v>36</v>
      </c>
      <c r="CD752">
        <v>15</v>
      </c>
      <c r="CE752">
        <v>100</v>
      </c>
      <c r="CF752">
        <v>38</v>
      </c>
      <c r="CG752">
        <v>4</v>
      </c>
      <c r="CH752">
        <v>0</v>
      </c>
      <c r="CI752">
        <v>33</v>
      </c>
      <c r="CJ752">
        <v>15</v>
      </c>
      <c r="CK752">
        <v>18</v>
      </c>
      <c r="CL752">
        <v>1</v>
      </c>
      <c r="CM752">
        <v>0</v>
      </c>
      <c r="CN752">
        <v>0</v>
      </c>
      <c r="CO752">
        <v>165.15789470000001</v>
      </c>
      <c r="CP752">
        <v>6276</v>
      </c>
    </row>
    <row r="753" spans="1:102" x14ac:dyDescent="0.35">
      <c r="A753" t="s">
        <v>2591</v>
      </c>
      <c r="B753" t="s">
        <v>102</v>
      </c>
      <c r="C753" t="s">
        <v>345</v>
      </c>
      <c r="D753" t="s">
        <v>46</v>
      </c>
      <c r="E753">
        <v>1</v>
      </c>
      <c r="F753" t="s">
        <v>389</v>
      </c>
      <c r="G753" t="s">
        <v>48</v>
      </c>
      <c r="H753">
        <v>0</v>
      </c>
      <c r="I753" t="s">
        <v>46</v>
      </c>
      <c r="J753">
        <v>3</v>
      </c>
      <c r="K753" s="1">
        <v>39935</v>
      </c>
      <c r="L753">
        <v>22.08607306</v>
      </c>
      <c r="M753" t="s">
        <v>2592</v>
      </c>
      <c r="N753">
        <v>32950</v>
      </c>
      <c r="O753" t="s">
        <v>2593</v>
      </c>
      <c r="P753" t="s">
        <v>3458</v>
      </c>
      <c r="Q753" t="s">
        <v>3482</v>
      </c>
      <c r="R753">
        <v>1</v>
      </c>
      <c r="S753">
        <v>0</v>
      </c>
      <c r="T753">
        <v>0</v>
      </c>
      <c r="U753">
        <v>0</v>
      </c>
      <c r="V753">
        <v>1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26</v>
      </c>
      <c r="AQ753" t="s">
        <v>3481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CD753">
        <v>17</v>
      </c>
      <c r="CE753">
        <v>377</v>
      </c>
      <c r="CF753">
        <v>49</v>
      </c>
      <c r="CG753">
        <v>53</v>
      </c>
      <c r="CH753">
        <v>0</v>
      </c>
      <c r="CI753">
        <v>77</v>
      </c>
      <c r="CJ753">
        <v>106</v>
      </c>
      <c r="CK753">
        <v>76</v>
      </c>
      <c r="CL753">
        <v>2</v>
      </c>
      <c r="CM753">
        <v>7</v>
      </c>
      <c r="CN753">
        <v>14</v>
      </c>
      <c r="CO753">
        <v>540.9183673</v>
      </c>
      <c r="CP753">
        <v>26505</v>
      </c>
    </row>
    <row r="754" spans="1:102" x14ac:dyDescent="0.35">
      <c r="A754" t="s">
        <v>2594</v>
      </c>
      <c r="B754" t="s">
        <v>154</v>
      </c>
      <c r="C754" t="s">
        <v>36</v>
      </c>
      <c r="D754" t="s">
        <v>237</v>
      </c>
      <c r="E754">
        <v>2</v>
      </c>
      <c r="F754" t="s">
        <v>237</v>
      </c>
      <c r="G754" t="s">
        <v>127</v>
      </c>
      <c r="H754">
        <v>2</v>
      </c>
      <c r="I754" t="s">
        <v>96</v>
      </c>
      <c r="J754">
        <v>2</v>
      </c>
      <c r="K754" s="1">
        <v>34370</v>
      </c>
      <c r="L754">
        <v>22.08607306</v>
      </c>
      <c r="M754" t="s">
        <v>2595</v>
      </c>
      <c r="N754">
        <v>105170</v>
      </c>
      <c r="O754" t="s">
        <v>2596</v>
      </c>
      <c r="P754" t="s">
        <v>3459</v>
      </c>
      <c r="Q754" t="str">
        <f>VLOOKUP($P754,goalkeepers!$P$2:$AJ$26,10,0)</f>
        <v>Premier League</v>
      </c>
      <c r="R754">
        <f>VLOOKUP($P754,goalkeepers!$P$2:$AJ$26,11,0)</f>
        <v>2</v>
      </c>
      <c r="S754">
        <f>VLOOKUP($P754,goalkeepers!$P$2:$AJ$26,12,0)</f>
        <v>0</v>
      </c>
      <c r="U754">
        <f>VLOOKUP($P754,goalkeepers!$P$2:$AJ$26,13,0)</f>
        <v>0</v>
      </c>
      <c r="V754">
        <f>VLOOKUP($P754,goalkeepers!$P$2:$AJ$26,14,0)</f>
        <v>1</v>
      </c>
      <c r="W754">
        <f>VLOOKUP($P754,goalkeepers!$P$2:$AJ$26,15,0)</f>
        <v>0</v>
      </c>
      <c r="X754">
        <f>VLOOKUP($P754,goalkeepers!$P$2:$AJ$26,16,0)</f>
        <v>0</v>
      </c>
      <c r="Y754">
        <f>VLOOKUP($P754,goalkeepers!$P$2:$AJ$26,17,0)</f>
        <v>0</v>
      </c>
      <c r="Z754">
        <f>VLOOKUP($P754,goalkeepers!$P$2:$AJ$26,18,0)</f>
        <v>0</v>
      </c>
      <c r="AC754">
        <f>VLOOKUP($P754,goalkeepers!$P$2:$AJ$26,21,0)</f>
        <v>91</v>
      </c>
      <c r="CD754">
        <v>9</v>
      </c>
      <c r="CE754">
        <v>56</v>
      </c>
      <c r="CF754">
        <v>0</v>
      </c>
      <c r="CG754" t="e">
        <v>#N/A</v>
      </c>
      <c r="CH754">
        <v>0</v>
      </c>
      <c r="CI754">
        <v>1</v>
      </c>
      <c r="CJ754">
        <v>0</v>
      </c>
      <c r="CK754">
        <v>1</v>
      </c>
      <c r="CL754">
        <v>0</v>
      </c>
      <c r="CM754">
        <v>0</v>
      </c>
      <c r="CN754" t="e">
        <v>#N/A</v>
      </c>
      <c r="CO754">
        <v>67.821917810000002</v>
      </c>
      <c r="CP754">
        <v>4951</v>
      </c>
      <c r="CQ754">
        <v>73</v>
      </c>
      <c r="CR754">
        <v>16</v>
      </c>
    </row>
    <row r="755" spans="1:102" x14ac:dyDescent="0.35">
      <c r="A755" t="s">
        <v>2597</v>
      </c>
      <c r="B755" t="s">
        <v>107</v>
      </c>
      <c r="C755" t="s">
        <v>45</v>
      </c>
      <c r="D755" t="s">
        <v>86</v>
      </c>
      <c r="E755">
        <v>2</v>
      </c>
      <c r="F755" t="s">
        <v>86</v>
      </c>
      <c r="G755" t="s">
        <v>98</v>
      </c>
      <c r="H755">
        <v>0</v>
      </c>
      <c r="I755" t="s">
        <v>60</v>
      </c>
      <c r="J755">
        <v>0</v>
      </c>
      <c r="K755" s="1">
        <v>35143</v>
      </c>
      <c r="L755">
        <v>22.594292240000001</v>
      </c>
      <c r="M755" t="s">
        <v>2598</v>
      </c>
      <c r="N755">
        <v>230934</v>
      </c>
      <c r="O755" t="s">
        <v>2599</v>
      </c>
      <c r="P755" t="s">
        <v>3460</v>
      </c>
      <c r="Q755" t="s">
        <v>3482</v>
      </c>
      <c r="R755">
        <v>2</v>
      </c>
      <c r="S755">
        <v>0</v>
      </c>
      <c r="T755">
        <v>0</v>
      </c>
      <c r="U755">
        <v>0</v>
      </c>
      <c r="V755">
        <v>2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20</v>
      </c>
      <c r="CD755">
        <v>3</v>
      </c>
      <c r="CE755">
        <v>3</v>
      </c>
      <c r="CF755">
        <v>0</v>
      </c>
      <c r="CG755">
        <v>0</v>
      </c>
      <c r="CH755">
        <v>0</v>
      </c>
      <c r="CI755">
        <v>3</v>
      </c>
      <c r="CJ755">
        <v>0</v>
      </c>
      <c r="CK755">
        <v>0</v>
      </c>
      <c r="CL755">
        <v>0</v>
      </c>
      <c r="CM755">
        <v>0</v>
      </c>
      <c r="CN755">
        <v>0</v>
      </c>
      <c r="CO755">
        <v>0</v>
      </c>
      <c r="CP755">
        <v>31</v>
      </c>
    </row>
    <row r="756" spans="1:102" x14ac:dyDescent="0.35">
      <c r="A756" t="s">
        <v>2600</v>
      </c>
      <c r="B756" t="s">
        <v>44</v>
      </c>
      <c r="C756" t="s">
        <v>236</v>
      </c>
      <c r="D756" t="s">
        <v>46</v>
      </c>
      <c r="E756">
        <v>3</v>
      </c>
      <c r="F756" t="s">
        <v>115</v>
      </c>
      <c r="G756" t="s">
        <v>98</v>
      </c>
      <c r="H756">
        <v>0</v>
      </c>
      <c r="I756" t="s">
        <v>46</v>
      </c>
      <c r="J756">
        <v>0</v>
      </c>
      <c r="K756" s="1">
        <v>35721</v>
      </c>
      <c r="L756">
        <v>22.982420090000002</v>
      </c>
      <c r="M756" t="s">
        <v>2601</v>
      </c>
      <c r="N756">
        <v>477</v>
      </c>
      <c r="O756" t="s">
        <v>2602</v>
      </c>
      <c r="P756" t="s">
        <v>3461</v>
      </c>
      <c r="Q756" t="s">
        <v>3482</v>
      </c>
      <c r="R756">
        <v>4</v>
      </c>
      <c r="S756">
        <v>0</v>
      </c>
      <c r="T756">
        <v>0</v>
      </c>
      <c r="U756">
        <v>0</v>
      </c>
      <c r="V756">
        <v>3</v>
      </c>
      <c r="W756">
        <v>1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106</v>
      </c>
      <c r="AQ756" t="s">
        <v>3481</v>
      </c>
      <c r="AR756">
        <v>6</v>
      </c>
      <c r="AS756">
        <v>0</v>
      </c>
      <c r="AT756">
        <v>0</v>
      </c>
      <c r="AU756">
        <v>0</v>
      </c>
      <c r="AV756">
        <v>6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135</v>
      </c>
      <c r="CD756">
        <v>14</v>
      </c>
      <c r="CE756">
        <v>181</v>
      </c>
      <c r="CF756">
        <v>33</v>
      </c>
      <c r="CG756">
        <v>2</v>
      </c>
      <c r="CH756">
        <v>0</v>
      </c>
      <c r="CI756">
        <v>43</v>
      </c>
      <c r="CJ756">
        <v>62</v>
      </c>
      <c r="CK756">
        <v>17</v>
      </c>
      <c r="CL756">
        <v>2</v>
      </c>
      <c r="CM756">
        <v>2</v>
      </c>
      <c r="CN756">
        <v>0</v>
      </c>
      <c r="CO756">
        <v>364.5151515</v>
      </c>
      <c r="CP756">
        <v>12029</v>
      </c>
    </row>
    <row r="757" spans="1:102" x14ac:dyDescent="0.35">
      <c r="A757" t="s">
        <v>2603</v>
      </c>
      <c r="B757" t="s">
        <v>58</v>
      </c>
      <c r="C757" t="s">
        <v>349</v>
      </c>
      <c r="D757" t="s">
        <v>361</v>
      </c>
      <c r="E757">
        <v>2</v>
      </c>
      <c r="F757" t="s">
        <v>361</v>
      </c>
      <c r="G757" t="s">
        <v>127</v>
      </c>
      <c r="H757">
        <v>2</v>
      </c>
      <c r="I757" t="s">
        <v>38</v>
      </c>
      <c r="J757">
        <v>2</v>
      </c>
      <c r="K757" s="1">
        <v>36757</v>
      </c>
      <c r="L757">
        <v>23.11894977</v>
      </c>
      <c r="M757" t="s">
        <v>2604</v>
      </c>
      <c r="N757">
        <v>16700</v>
      </c>
      <c r="O757" t="s">
        <v>2605</v>
      </c>
      <c r="P757" t="s">
        <v>3462</v>
      </c>
      <c r="Q757" t="s">
        <v>3482</v>
      </c>
      <c r="R757">
        <v>2</v>
      </c>
      <c r="S757">
        <v>0</v>
      </c>
      <c r="T757">
        <v>0</v>
      </c>
      <c r="U757">
        <v>0</v>
      </c>
      <c r="V757">
        <v>0</v>
      </c>
      <c r="W757">
        <v>1</v>
      </c>
      <c r="X757">
        <v>1</v>
      </c>
      <c r="Y757">
        <v>0</v>
      </c>
      <c r="Z757">
        <v>0</v>
      </c>
      <c r="AA757">
        <v>0</v>
      </c>
      <c r="AB757">
        <v>0</v>
      </c>
      <c r="AC757">
        <v>175</v>
      </c>
      <c r="CD757">
        <v>8</v>
      </c>
      <c r="CE757">
        <v>31</v>
      </c>
      <c r="CF757">
        <v>1</v>
      </c>
      <c r="CG757">
        <v>0</v>
      </c>
      <c r="CH757">
        <v>0</v>
      </c>
      <c r="CI757">
        <v>4</v>
      </c>
      <c r="CJ757">
        <v>6</v>
      </c>
      <c r="CK757">
        <v>6</v>
      </c>
      <c r="CL757">
        <v>0</v>
      </c>
      <c r="CM757">
        <v>0</v>
      </c>
      <c r="CN757">
        <v>0</v>
      </c>
      <c r="CO757">
        <v>2416</v>
      </c>
      <c r="CP757">
        <v>2416</v>
      </c>
      <c r="CS757" t="s">
        <v>349</v>
      </c>
      <c r="CT757" t="s">
        <v>2606</v>
      </c>
      <c r="CU757">
        <v>2</v>
      </c>
      <c r="CV757">
        <v>0</v>
      </c>
      <c r="CW757">
        <v>23.252739729999998</v>
      </c>
      <c r="CX757">
        <v>0.13378995599999999</v>
      </c>
    </row>
    <row r="758" spans="1:102" x14ac:dyDescent="0.35">
      <c r="A758" t="s">
        <v>2607</v>
      </c>
      <c r="B758" t="s">
        <v>58</v>
      </c>
      <c r="C758" t="s">
        <v>894</v>
      </c>
      <c r="D758" t="s">
        <v>115</v>
      </c>
      <c r="E758">
        <v>11</v>
      </c>
      <c r="F758" t="s">
        <v>237</v>
      </c>
      <c r="G758" t="s">
        <v>98</v>
      </c>
      <c r="H758">
        <v>0</v>
      </c>
      <c r="I758" t="s">
        <v>115</v>
      </c>
      <c r="J758">
        <v>0</v>
      </c>
      <c r="K758" s="1">
        <v>34570</v>
      </c>
      <c r="L758">
        <v>23.415525110000001</v>
      </c>
      <c r="M758" t="s">
        <v>2608</v>
      </c>
      <c r="N758">
        <v>14001</v>
      </c>
      <c r="O758" t="s">
        <v>2609</v>
      </c>
      <c r="P758" t="s">
        <v>3463</v>
      </c>
      <c r="Q758" t="s">
        <v>3482</v>
      </c>
      <c r="R758">
        <v>11</v>
      </c>
      <c r="S758">
        <v>0</v>
      </c>
      <c r="T758">
        <v>0</v>
      </c>
      <c r="U758">
        <v>0</v>
      </c>
      <c r="V758">
        <v>10</v>
      </c>
      <c r="W758">
        <v>2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282</v>
      </c>
      <c r="CD758">
        <v>8</v>
      </c>
      <c r="CE758">
        <v>322</v>
      </c>
      <c r="CF758">
        <v>12</v>
      </c>
      <c r="CG758">
        <v>0</v>
      </c>
      <c r="CH758">
        <v>2</v>
      </c>
      <c r="CI758">
        <v>23</v>
      </c>
      <c r="CJ758">
        <v>21</v>
      </c>
      <c r="CK758">
        <v>42</v>
      </c>
      <c r="CL758">
        <v>3</v>
      </c>
      <c r="CM758">
        <v>3</v>
      </c>
      <c r="CN758">
        <v>0</v>
      </c>
      <c r="CO758">
        <v>2209.083333</v>
      </c>
      <c r="CP758">
        <v>26509</v>
      </c>
    </row>
    <row r="759" spans="1:102" x14ac:dyDescent="0.35">
      <c r="A759" t="s">
        <v>2610</v>
      </c>
      <c r="B759" t="s">
        <v>154</v>
      </c>
      <c r="C759" t="s">
        <v>179</v>
      </c>
      <c r="D759" t="s">
        <v>198</v>
      </c>
      <c r="E759">
        <v>1</v>
      </c>
      <c r="F759" t="s">
        <v>41</v>
      </c>
      <c r="G759" t="s">
        <v>392</v>
      </c>
      <c r="H759">
        <v>3</v>
      </c>
      <c r="I759" t="s">
        <v>198</v>
      </c>
      <c r="J759">
        <v>2</v>
      </c>
      <c r="K759" s="1">
        <v>35501</v>
      </c>
      <c r="L759">
        <v>23.47420091</v>
      </c>
      <c r="M759" t="s">
        <v>2611</v>
      </c>
      <c r="N759">
        <v>12690</v>
      </c>
      <c r="O759" t="s">
        <v>2612</v>
      </c>
      <c r="P759" t="s">
        <v>3464</v>
      </c>
      <c r="Q759" t="str">
        <f>VLOOKUP($P759,goalkeepers!$P$2:$AJ$26,10,0)</f>
        <v>Premier League</v>
      </c>
      <c r="R759">
        <f>VLOOKUP($P759,goalkeepers!$P$2:$AJ$26,11,0)</f>
        <v>1</v>
      </c>
      <c r="S759">
        <f>VLOOKUP($P759,goalkeepers!$P$2:$AJ$26,12,0)</f>
        <v>0</v>
      </c>
      <c r="U759">
        <f>VLOOKUP($P759,goalkeepers!$P$2:$AJ$26,13,0)</f>
        <v>0</v>
      </c>
      <c r="V759">
        <f>VLOOKUP($P759,goalkeepers!$P$2:$AJ$26,14,0)</f>
        <v>0</v>
      </c>
      <c r="W759">
        <f>VLOOKUP($P759,goalkeepers!$P$2:$AJ$26,15,0)</f>
        <v>0</v>
      </c>
      <c r="X759">
        <f>VLOOKUP($P759,goalkeepers!$P$2:$AJ$26,16,0)</f>
        <v>0</v>
      </c>
      <c r="Y759">
        <f>VLOOKUP($P759,goalkeepers!$P$2:$AJ$26,17,0)</f>
        <v>0</v>
      </c>
      <c r="Z759">
        <f>VLOOKUP($P759,goalkeepers!$P$2:$AJ$26,18,0)</f>
        <v>0</v>
      </c>
      <c r="AC759">
        <f>VLOOKUP($P759,goalkeepers!$P$2:$AJ$26,21,0)</f>
        <v>90</v>
      </c>
      <c r="CD759">
        <v>13</v>
      </c>
      <c r="CE759">
        <v>246</v>
      </c>
      <c r="CF759">
        <v>0</v>
      </c>
      <c r="CG759" t="e">
        <v>#N/A</v>
      </c>
      <c r="CH759">
        <v>0</v>
      </c>
      <c r="CI759">
        <v>4</v>
      </c>
      <c r="CJ759">
        <v>2</v>
      </c>
      <c r="CK759">
        <v>13</v>
      </c>
      <c r="CL759">
        <v>0</v>
      </c>
      <c r="CM759">
        <v>3</v>
      </c>
      <c r="CN759" t="e">
        <v>#N/A</v>
      </c>
      <c r="CO759">
        <v>59.140540540000003</v>
      </c>
      <c r="CP759">
        <v>21882</v>
      </c>
      <c r="CQ759">
        <v>370</v>
      </c>
      <c r="CR759">
        <v>63</v>
      </c>
      <c r="CS759" t="s">
        <v>183</v>
      </c>
      <c r="CT759" t="s">
        <v>980</v>
      </c>
      <c r="CU759">
        <v>9</v>
      </c>
      <c r="CV759">
        <v>0</v>
      </c>
      <c r="CW759">
        <v>28.521917810000001</v>
      </c>
      <c r="CX759">
        <v>5.047716898</v>
      </c>
    </row>
    <row r="760" spans="1:102" x14ac:dyDescent="0.35">
      <c r="A760" t="s">
        <v>2613</v>
      </c>
      <c r="B760" t="s">
        <v>154</v>
      </c>
      <c r="C760" t="s">
        <v>2614</v>
      </c>
      <c r="D760" t="s">
        <v>155</v>
      </c>
      <c r="E760">
        <v>1</v>
      </c>
      <c r="F760" t="s">
        <v>46</v>
      </c>
      <c r="G760" t="s">
        <v>98</v>
      </c>
      <c r="H760">
        <v>0</v>
      </c>
      <c r="I760" t="s">
        <v>155</v>
      </c>
      <c r="J760">
        <v>0</v>
      </c>
      <c r="K760" s="1">
        <v>40292</v>
      </c>
      <c r="L760">
        <v>23.54657534</v>
      </c>
      <c r="M760" t="s">
        <v>2615</v>
      </c>
      <c r="N760">
        <v>23086</v>
      </c>
      <c r="O760" t="s">
        <v>2616</v>
      </c>
      <c r="P760" t="s">
        <v>3465</v>
      </c>
      <c r="Q760" t="str">
        <f>VLOOKUP($P760,goalkeepers!$P$2:$AJ$26,10,0)</f>
        <v>Premier League</v>
      </c>
      <c r="R760">
        <f>VLOOKUP($P760,goalkeepers!$P$2:$AJ$26,11,0)</f>
        <v>1</v>
      </c>
      <c r="S760">
        <f>VLOOKUP($P760,goalkeepers!$P$2:$AJ$26,12,0)</f>
        <v>0</v>
      </c>
      <c r="U760">
        <f>VLOOKUP($P760,goalkeepers!$P$2:$AJ$26,13,0)</f>
        <v>0</v>
      </c>
      <c r="V760">
        <f>VLOOKUP($P760,goalkeepers!$P$2:$AJ$26,14,0)</f>
        <v>1</v>
      </c>
      <c r="W760">
        <f>VLOOKUP($P760,goalkeepers!$P$2:$AJ$26,15,0)</f>
        <v>0</v>
      </c>
      <c r="X760">
        <f>VLOOKUP($P760,goalkeepers!$P$2:$AJ$26,16,0)</f>
        <v>0</v>
      </c>
      <c r="Y760">
        <f>VLOOKUP($P760,goalkeepers!$P$2:$AJ$26,17,0)</f>
        <v>0</v>
      </c>
      <c r="Z760">
        <f>VLOOKUP($P760,goalkeepers!$P$2:$AJ$26,18,0)</f>
        <v>0</v>
      </c>
      <c r="AC760">
        <f>VLOOKUP($P760,goalkeepers!$P$2:$AJ$26,21,0)</f>
        <v>17</v>
      </c>
      <c r="CD760">
        <v>18</v>
      </c>
      <c r="CE760">
        <v>233</v>
      </c>
      <c r="CF760">
        <v>0</v>
      </c>
      <c r="CG760" t="e">
        <v>#N/A</v>
      </c>
      <c r="CH760">
        <v>1</v>
      </c>
      <c r="CI760">
        <v>2</v>
      </c>
      <c r="CJ760">
        <v>2</v>
      </c>
      <c r="CK760">
        <v>11</v>
      </c>
      <c r="CL760">
        <v>0</v>
      </c>
      <c r="CM760">
        <v>2</v>
      </c>
      <c r="CN760" t="e">
        <v>#N/A</v>
      </c>
      <c r="CO760">
        <v>68.544554460000001</v>
      </c>
      <c r="CP760">
        <v>20769</v>
      </c>
      <c r="CQ760">
        <v>303</v>
      </c>
      <c r="CR760">
        <v>64</v>
      </c>
      <c r="CS760" t="s">
        <v>2614</v>
      </c>
      <c r="CT760">
        <v>39894</v>
      </c>
      <c r="CU760">
        <v>71</v>
      </c>
      <c r="CV760">
        <v>0</v>
      </c>
      <c r="CW760">
        <v>22.457762559999999</v>
      </c>
      <c r="CX760">
        <v>-1.0888127830000001</v>
      </c>
    </row>
    <row r="761" spans="1:102" x14ac:dyDescent="0.35">
      <c r="A761" t="s">
        <v>2617</v>
      </c>
      <c r="B761" t="s">
        <v>85</v>
      </c>
      <c r="C761" t="s">
        <v>482</v>
      </c>
      <c r="D761" t="s">
        <v>159</v>
      </c>
      <c r="E761">
        <v>1</v>
      </c>
      <c r="F761" t="s">
        <v>96</v>
      </c>
      <c r="G761" t="s">
        <v>54</v>
      </c>
      <c r="H761">
        <v>1</v>
      </c>
      <c r="I761" t="s">
        <v>159</v>
      </c>
      <c r="J761">
        <v>0</v>
      </c>
      <c r="K761" s="1">
        <v>34069</v>
      </c>
      <c r="L761">
        <v>24.38812785</v>
      </c>
      <c r="M761" t="s">
        <v>2618</v>
      </c>
      <c r="N761">
        <v>240271</v>
      </c>
      <c r="O761" t="s">
        <v>2619</v>
      </c>
      <c r="P761" t="s">
        <v>3466</v>
      </c>
      <c r="Q761" t="s">
        <v>3482</v>
      </c>
      <c r="R761">
        <v>1</v>
      </c>
      <c r="S761">
        <v>0</v>
      </c>
      <c r="T761">
        <v>0</v>
      </c>
      <c r="U761">
        <v>0</v>
      </c>
      <c r="V761">
        <v>1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44</v>
      </c>
      <c r="CD761">
        <v>2</v>
      </c>
      <c r="CE761">
        <v>2</v>
      </c>
      <c r="CF761">
        <v>0</v>
      </c>
      <c r="CG761">
        <v>0</v>
      </c>
      <c r="CH761">
        <v>0</v>
      </c>
      <c r="CI761">
        <v>1</v>
      </c>
      <c r="CJ761">
        <v>0</v>
      </c>
      <c r="CK761">
        <v>0</v>
      </c>
      <c r="CL761">
        <v>0</v>
      </c>
      <c r="CM761">
        <v>0</v>
      </c>
      <c r="CN761">
        <v>0</v>
      </c>
      <c r="CO761">
        <v>0</v>
      </c>
      <c r="CP761">
        <v>134</v>
      </c>
    </row>
    <row r="762" spans="1:102" x14ac:dyDescent="0.35">
      <c r="A762" t="s">
        <v>2620</v>
      </c>
      <c r="B762" t="s">
        <v>85</v>
      </c>
      <c r="C762" t="s">
        <v>45</v>
      </c>
      <c r="D762" t="s">
        <v>38</v>
      </c>
      <c r="E762">
        <v>8</v>
      </c>
      <c r="F762" t="s">
        <v>38</v>
      </c>
      <c r="G762" t="s">
        <v>92</v>
      </c>
      <c r="H762">
        <v>0</v>
      </c>
      <c r="I762" t="s">
        <v>80</v>
      </c>
      <c r="J762">
        <v>2</v>
      </c>
      <c r="K762" s="1">
        <v>34195</v>
      </c>
      <c r="L762">
        <v>24.613470320000001</v>
      </c>
      <c r="M762" t="s">
        <v>2621</v>
      </c>
      <c r="N762">
        <v>226612</v>
      </c>
      <c r="O762" t="s">
        <v>2622</v>
      </c>
      <c r="P762" t="s">
        <v>3467</v>
      </c>
      <c r="Q762" t="s">
        <v>3482</v>
      </c>
      <c r="R762">
        <v>19</v>
      </c>
      <c r="S762">
        <v>1</v>
      </c>
      <c r="T762">
        <v>0</v>
      </c>
      <c r="U762">
        <v>0</v>
      </c>
      <c r="V762">
        <v>14</v>
      </c>
      <c r="W762">
        <v>5</v>
      </c>
      <c r="X762">
        <v>0</v>
      </c>
      <c r="Y762">
        <v>0</v>
      </c>
      <c r="Z762">
        <v>0</v>
      </c>
      <c r="AA762">
        <v>0</v>
      </c>
      <c r="AB762">
        <v>609</v>
      </c>
      <c r="AC762">
        <v>609</v>
      </c>
      <c r="CD762">
        <v>3</v>
      </c>
      <c r="CE762">
        <v>20</v>
      </c>
      <c r="CF762">
        <v>1</v>
      </c>
      <c r="CG762">
        <v>0</v>
      </c>
      <c r="CH762">
        <v>0</v>
      </c>
      <c r="CI762">
        <v>14</v>
      </c>
      <c r="CJ762">
        <v>6</v>
      </c>
      <c r="CK762">
        <v>0</v>
      </c>
      <c r="CL762">
        <v>0</v>
      </c>
      <c r="CM762">
        <v>0</v>
      </c>
      <c r="CN762">
        <v>0</v>
      </c>
      <c r="CO762">
        <v>609</v>
      </c>
      <c r="CP762">
        <v>609</v>
      </c>
    </row>
    <row r="763" spans="1:102" x14ac:dyDescent="0.35">
      <c r="A763" t="s">
        <v>2623</v>
      </c>
      <c r="B763" t="s">
        <v>154</v>
      </c>
      <c r="C763" t="s">
        <v>45</v>
      </c>
      <c r="D763" t="s">
        <v>46</v>
      </c>
      <c r="E763">
        <v>1</v>
      </c>
      <c r="F763" t="s">
        <v>38</v>
      </c>
      <c r="G763" t="s">
        <v>92</v>
      </c>
      <c r="H763">
        <v>0</v>
      </c>
      <c r="I763" t="s">
        <v>46</v>
      </c>
      <c r="J763">
        <v>2</v>
      </c>
      <c r="K763" s="1">
        <v>35504</v>
      </c>
      <c r="L763">
        <v>25.36894977</v>
      </c>
      <c r="M763" t="s">
        <v>2624</v>
      </c>
      <c r="N763">
        <v>98144</v>
      </c>
      <c r="O763" t="s">
        <v>2625</v>
      </c>
      <c r="P763" t="s">
        <v>3468</v>
      </c>
      <c r="Q763" t="str">
        <f>VLOOKUP($P763,goalkeepers!$P$2:$AJ$26,10,0)</f>
        <v>Premier League</v>
      </c>
      <c r="R763">
        <f>VLOOKUP($P763,goalkeepers!$P$2:$AJ$26,11,0)</f>
        <v>1</v>
      </c>
      <c r="S763">
        <f>VLOOKUP($P763,goalkeepers!$P$2:$AJ$26,12,0)</f>
        <v>0</v>
      </c>
      <c r="U763">
        <f>VLOOKUP($P763,goalkeepers!$P$2:$AJ$26,13,0)</f>
        <v>0</v>
      </c>
      <c r="V763">
        <f>VLOOKUP($P763,goalkeepers!$P$2:$AJ$26,14,0)</f>
        <v>0</v>
      </c>
      <c r="W763">
        <f>VLOOKUP($P763,goalkeepers!$P$2:$AJ$26,15,0)</f>
        <v>0</v>
      </c>
      <c r="X763">
        <f>VLOOKUP($P763,goalkeepers!$P$2:$AJ$26,16,0)</f>
        <v>0</v>
      </c>
      <c r="Y763">
        <f>VLOOKUP($P763,goalkeepers!$P$2:$AJ$26,17,0)</f>
        <v>0</v>
      </c>
      <c r="Z763">
        <f>VLOOKUP($P763,goalkeepers!$P$2:$AJ$26,18,0)</f>
        <v>0</v>
      </c>
      <c r="AC763">
        <f>VLOOKUP($P763,goalkeepers!$P$2:$AJ$26,21,0)</f>
        <v>90</v>
      </c>
      <c r="CD763">
        <v>10</v>
      </c>
      <c r="CE763">
        <v>292</v>
      </c>
      <c r="CF763">
        <v>0</v>
      </c>
      <c r="CG763" t="e">
        <v>#N/A</v>
      </c>
      <c r="CH763">
        <v>1</v>
      </c>
      <c r="CI763">
        <v>2</v>
      </c>
      <c r="CJ763">
        <v>2</v>
      </c>
      <c r="CK763">
        <v>0</v>
      </c>
      <c r="CL763">
        <v>0</v>
      </c>
      <c r="CM763">
        <v>1</v>
      </c>
      <c r="CN763" t="e">
        <v>#N/A</v>
      </c>
      <c r="CO763">
        <v>70.959349590000002</v>
      </c>
      <c r="CP763">
        <v>26184</v>
      </c>
      <c r="CQ763">
        <v>369</v>
      </c>
      <c r="CR763">
        <v>89</v>
      </c>
    </row>
    <row r="764" spans="1:102" x14ac:dyDescent="0.35">
      <c r="A764" t="s">
        <v>2626</v>
      </c>
      <c r="B764" t="s">
        <v>154</v>
      </c>
      <c r="C764" t="s">
        <v>45</v>
      </c>
      <c r="D764" t="s">
        <v>159</v>
      </c>
      <c r="E764">
        <v>2</v>
      </c>
      <c r="F764" t="s">
        <v>198</v>
      </c>
      <c r="G764" t="s">
        <v>39</v>
      </c>
      <c r="H764">
        <v>0</v>
      </c>
      <c r="I764" t="s">
        <v>159</v>
      </c>
      <c r="J764">
        <v>1</v>
      </c>
      <c r="K764" s="1">
        <v>34272</v>
      </c>
      <c r="L764">
        <v>25.463242009999998</v>
      </c>
      <c r="M764" t="s">
        <v>2627</v>
      </c>
      <c r="N764">
        <v>165697</v>
      </c>
      <c r="O764" t="s">
        <v>2628</v>
      </c>
      <c r="P764" t="s">
        <v>3469</v>
      </c>
      <c r="Q764" t="str">
        <f>VLOOKUP($P764,goalkeepers!$P$2:$AJ$26,10,0)</f>
        <v>Premier League</v>
      </c>
      <c r="R764">
        <f>VLOOKUP($P764,goalkeepers!$P$2:$AJ$26,11,0)</f>
        <v>2</v>
      </c>
      <c r="S764">
        <f>VLOOKUP($P764,goalkeepers!$P$2:$AJ$26,12,0)</f>
        <v>0</v>
      </c>
      <c r="U764">
        <f>VLOOKUP($P764,goalkeepers!$P$2:$AJ$26,13,0)</f>
        <v>0</v>
      </c>
      <c r="V764">
        <f>VLOOKUP($P764,goalkeepers!$P$2:$AJ$26,14,0)</f>
        <v>0</v>
      </c>
      <c r="W764">
        <f>VLOOKUP($P764,goalkeepers!$P$2:$AJ$26,15,0)</f>
        <v>0</v>
      </c>
      <c r="X764">
        <f>VLOOKUP($P764,goalkeepers!$P$2:$AJ$26,16,0)</f>
        <v>0</v>
      </c>
      <c r="Y764">
        <f>VLOOKUP($P764,goalkeepers!$P$2:$AJ$26,17,0)</f>
        <v>0</v>
      </c>
      <c r="Z764">
        <f>VLOOKUP($P764,goalkeepers!$P$2:$AJ$26,18,0)</f>
        <v>0</v>
      </c>
      <c r="AC764">
        <f>VLOOKUP($P764,goalkeepers!$P$2:$AJ$26,21,0)</f>
        <v>180</v>
      </c>
      <c r="CD764">
        <v>4</v>
      </c>
      <c r="CE764">
        <v>2</v>
      </c>
      <c r="CF764">
        <v>0</v>
      </c>
      <c r="CG764" t="e">
        <v>#N/A</v>
      </c>
      <c r="CH764">
        <v>0</v>
      </c>
      <c r="CI764">
        <v>0</v>
      </c>
      <c r="CJ764">
        <v>0</v>
      </c>
      <c r="CK764">
        <v>0</v>
      </c>
      <c r="CL764">
        <v>0</v>
      </c>
      <c r="CM764">
        <v>0</v>
      </c>
      <c r="CN764" t="e">
        <v>#N/A</v>
      </c>
      <c r="CO764">
        <v>60</v>
      </c>
      <c r="CP764">
        <v>180</v>
      </c>
      <c r="CQ764">
        <v>3</v>
      </c>
      <c r="CR764">
        <v>1</v>
      </c>
    </row>
    <row r="765" spans="1:102" x14ac:dyDescent="0.35">
      <c r="A765" t="s">
        <v>2629</v>
      </c>
      <c r="B765" t="s">
        <v>502</v>
      </c>
      <c r="C765" t="s">
        <v>45</v>
      </c>
      <c r="D765" t="s">
        <v>163</v>
      </c>
      <c r="E765">
        <v>10</v>
      </c>
      <c r="F765" t="s">
        <v>237</v>
      </c>
      <c r="G765" t="s">
        <v>277</v>
      </c>
      <c r="H765">
        <v>1</v>
      </c>
      <c r="I765" t="s">
        <v>163</v>
      </c>
      <c r="J765">
        <v>1</v>
      </c>
      <c r="K765" s="1">
        <v>33985</v>
      </c>
      <c r="L765">
        <v>25.54657534</v>
      </c>
      <c r="M765" t="s">
        <v>2630</v>
      </c>
      <c r="N765">
        <v>222492</v>
      </c>
      <c r="O765" t="s">
        <v>2631</v>
      </c>
      <c r="P765" t="s">
        <v>3470</v>
      </c>
      <c r="Q765" t="s">
        <v>3482</v>
      </c>
      <c r="R765">
        <v>50</v>
      </c>
      <c r="S765">
        <v>4</v>
      </c>
      <c r="T765">
        <v>2</v>
      </c>
      <c r="U765">
        <v>0</v>
      </c>
      <c r="V765">
        <v>2</v>
      </c>
      <c r="W765">
        <v>4</v>
      </c>
      <c r="X765">
        <v>3</v>
      </c>
      <c r="Y765">
        <v>0</v>
      </c>
      <c r="Z765">
        <v>0</v>
      </c>
      <c r="AA765">
        <v>0</v>
      </c>
      <c r="AB765">
        <v>1049</v>
      </c>
      <c r="AC765">
        <v>4194</v>
      </c>
      <c r="CD765">
        <v>2</v>
      </c>
      <c r="CE765">
        <v>52</v>
      </c>
      <c r="CF765">
        <v>5</v>
      </c>
      <c r="CG765">
        <v>2</v>
      </c>
      <c r="CH765">
        <v>0</v>
      </c>
      <c r="CI765">
        <v>2</v>
      </c>
      <c r="CJ765">
        <v>4</v>
      </c>
      <c r="CK765">
        <v>3</v>
      </c>
      <c r="CL765">
        <v>0</v>
      </c>
      <c r="CM765">
        <v>0</v>
      </c>
      <c r="CN765">
        <v>0</v>
      </c>
      <c r="CO765">
        <v>874.8</v>
      </c>
      <c r="CP765">
        <v>4374</v>
      </c>
    </row>
    <row r="766" spans="1:102" x14ac:dyDescent="0.35">
      <c r="A766" t="s">
        <v>2632</v>
      </c>
      <c r="B766" t="s">
        <v>40</v>
      </c>
      <c r="C766" t="s">
        <v>45</v>
      </c>
      <c r="D766" t="s">
        <v>109</v>
      </c>
      <c r="E766">
        <v>7</v>
      </c>
      <c r="F766" t="s">
        <v>237</v>
      </c>
      <c r="G766" t="s">
        <v>75</v>
      </c>
      <c r="H766">
        <v>2</v>
      </c>
      <c r="I766" t="s">
        <v>109</v>
      </c>
      <c r="J766">
        <v>1</v>
      </c>
      <c r="K766" s="1">
        <v>33943</v>
      </c>
      <c r="L766">
        <v>26.213242009999998</v>
      </c>
      <c r="M766" t="s">
        <v>2633</v>
      </c>
      <c r="N766">
        <v>227871</v>
      </c>
      <c r="O766" t="s">
        <v>2634</v>
      </c>
      <c r="P766" t="s">
        <v>3471</v>
      </c>
      <c r="Q766" t="s">
        <v>3482</v>
      </c>
      <c r="R766">
        <v>26</v>
      </c>
      <c r="S766">
        <v>1</v>
      </c>
      <c r="T766">
        <v>0</v>
      </c>
      <c r="U766">
        <v>0</v>
      </c>
      <c r="V766">
        <v>7</v>
      </c>
      <c r="W766">
        <v>6</v>
      </c>
      <c r="X766">
        <v>3</v>
      </c>
      <c r="Y766">
        <v>0</v>
      </c>
      <c r="Z766">
        <v>0</v>
      </c>
      <c r="AA766">
        <v>0</v>
      </c>
      <c r="AB766">
        <v>1714</v>
      </c>
      <c r="AC766">
        <v>1714</v>
      </c>
      <c r="CD766">
        <v>1</v>
      </c>
      <c r="CE766">
        <v>26</v>
      </c>
      <c r="CF766">
        <v>1</v>
      </c>
      <c r="CG766">
        <v>0</v>
      </c>
      <c r="CH766">
        <v>0</v>
      </c>
      <c r="CI766">
        <v>7</v>
      </c>
      <c r="CJ766">
        <v>6</v>
      </c>
      <c r="CK766">
        <v>3</v>
      </c>
      <c r="CL766">
        <v>0</v>
      </c>
      <c r="CM766">
        <v>0</v>
      </c>
      <c r="CN766">
        <v>0</v>
      </c>
      <c r="CO766">
        <v>1714</v>
      </c>
      <c r="CP766">
        <v>1714</v>
      </c>
    </row>
    <row r="767" spans="1:102" x14ac:dyDescent="0.35">
      <c r="A767" t="s">
        <v>2635</v>
      </c>
      <c r="B767" t="s">
        <v>40</v>
      </c>
      <c r="C767" t="s">
        <v>45</v>
      </c>
      <c r="D767" t="s">
        <v>115</v>
      </c>
      <c r="E767">
        <v>1</v>
      </c>
      <c r="F767" t="s">
        <v>86</v>
      </c>
      <c r="G767" t="s">
        <v>42</v>
      </c>
      <c r="H767">
        <v>3</v>
      </c>
      <c r="I767" t="s">
        <v>115</v>
      </c>
      <c r="J767">
        <v>0</v>
      </c>
      <c r="K767" s="1">
        <v>33852</v>
      </c>
      <c r="L767">
        <v>27.80205479</v>
      </c>
      <c r="M767" t="s">
        <v>2636</v>
      </c>
      <c r="N767">
        <v>237065</v>
      </c>
      <c r="O767" t="s">
        <v>2637</v>
      </c>
      <c r="P767" t="s">
        <v>3472</v>
      </c>
      <c r="Q767" t="s">
        <v>3482</v>
      </c>
      <c r="R767">
        <v>1</v>
      </c>
      <c r="S767">
        <v>0</v>
      </c>
      <c r="T767">
        <v>0</v>
      </c>
      <c r="U767">
        <v>0</v>
      </c>
      <c r="V767">
        <v>1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32</v>
      </c>
      <c r="CD767">
        <v>2</v>
      </c>
      <c r="CE767">
        <v>35</v>
      </c>
      <c r="CF767">
        <v>2</v>
      </c>
      <c r="CG767">
        <v>0</v>
      </c>
      <c r="CH767">
        <v>0</v>
      </c>
      <c r="CI767">
        <v>16</v>
      </c>
      <c r="CJ767">
        <v>10</v>
      </c>
      <c r="CK767">
        <v>5</v>
      </c>
      <c r="CL767">
        <v>0</v>
      </c>
      <c r="CM767">
        <v>0</v>
      </c>
      <c r="CN767">
        <v>0</v>
      </c>
      <c r="CO767">
        <v>867.5</v>
      </c>
      <c r="CP767">
        <v>1735</v>
      </c>
    </row>
    <row r="768" spans="1:102" x14ac:dyDescent="0.35">
      <c r="A768" t="s">
        <v>2638</v>
      </c>
      <c r="B768" t="s">
        <v>154</v>
      </c>
      <c r="C768" t="s">
        <v>236</v>
      </c>
      <c r="D768" t="s">
        <v>1558</v>
      </c>
      <c r="E768">
        <v>9</v>
      </c>
      <c r="F768" t="s">
        <v>1558</v>
      </c>
      <c r="G768" t="s">
        <v>75</v>
      </c>
      <c r="H768">
        <v>2</v>
      </c>
      <c r="I768" t="s">
        <v>37</v>
      </c>
      <c r="J768">
        <v>1</v>
      </c>
      <c r="K768" s="1">
        <v>35669</v>
      </c>
      <c r="L768">
        <v>28.024657529999999</v>
      </c>
      <c r="M768" t="s">
        <v>2639</v>
      </c>
      <c r="N768">
        <v>3128</v>
      </c>
      <c r="O768" t="s">
        <v>2640</v>
      </c>
      <c r="P768" t="s">
        <v>3473</v>
      </c>
      <c r="Q768" t="str">
        <f>VLOOKUP($P768,goalkeepers!$P$2:$AJ$26,10,0)</f>
        <v>Premier League</v>
      </c>
      <c r="R768">
        <f>VLOOKUP($P768,goalkeepers!$P$2:$AJ$26,11,0)</f>
        <v>9</v>
      </c>
      <c r="S768">
        <f>VLOOKUP($P768,goalkeepers!$P$2:$AJ$26,12,0)</f>
        <v>0</v>
      </c>
      <c r="U768">
        <f>VLOOKUP($P768,goalkeepers!$P$2:$AJ$26,13,0)</f>
        <v>0</v>
      </c>
      <c r="V768">
        <f>VLOOKUP($P768,goalkeepers!$P$2:$AJ$26,14,0)</f>
        <v>1</v>
      </c>
      <c r="W768">
        <f>VLOOKUP($P768,goalkeepers!$P$2:$AJ$26,15,0)</f>
        <v>0</v>
      </c>
      <c r="X768">
        <f>VLOOKUP($P768,goalkeepers!$P$2:$AJ$26,16,0)</f>
        <v>0</v>
      </c>
      <c r="Y768">
        <f>VLOOKUP($P768,goalkeepers!$P$2:$AJ$26,17,0)</f>
        <v>0</v>
      </c>
      <c r="Z768">
        <f>VLOOKUP($P768,goalkeepers!$P$2:$AJ$26,18,0)</f>
        <v>0</v>
      </c>
      <c r="AC768">
        <f>VLOOKUP($P768,goalkeepers!$P$2:$AJ$26,21,0)</f>
        <v>774</v>
      </c>
      <c r="CD768">
        <v>9</v>
      </c>
      <c r="CE768">
        <v>119</v>
      </c>
      <c r="CF768">
        <v>0</v>
      </c>
      <c r="CG768" t="e">
        <v>#N/A</v>
      </c>
      <c r="CH768">
        <v>0</v>
      </c>
      <c r="CI768">
        <v>3</v>
      </c>
      <c r="CJ768">
        <v>3</v>
      </c>
      <c r="CK768">
        <v>3</v>
      </c>
      <c r="CL768">
        <v>0</v>
      </c>
      <c r="CM768">
        <v>0</v>
      </c>
      <c r="CN768" t="e">
        <v>#N/A</v>
      </c>
      <c r="CO768">
        <v>52.195</v>
      </c>
      <c r="CP768">
        <v>10439</v>
      </c>
      <c r="CQ768">
        <v>200</v>
      </c>
      <c r="CR768">
        <v>29</v>
      </c>
    </row>
  </sheetData>
  <autoFilter ref="A1:CK768" xr:uid="{00000000-0001-0000-0000-000000000000}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7C41-2F7D-4062-A096-02431F6BE800}">
  <dimension ref="A1:BH26"/>
  <sheetViews>
    <sheetView tabSelected="1" topLeftCell="AP1" workbookViewId="0">
      <selection activeCell="BH14" sqref="BH14"/>
    </sheetView>
  </sheetViews>
  <sheetFormatPr defaultRowHeight="14.5" x14ac:dyDescent="0.35"/>
  <cols>
    <col min="1" max="1" width="19.08984375" bestFit="1" customWidth="1"/>
    <col min="2" max="2" width="10.36328125" bestFit="1" customWidth="1"/>
    <col min="3" max="3" width="11.81640625" bestFit="1" customWidth="1"/>
    <col min="4" max="4" width="17.36328125" bestFit="1" customWidth="1"/>
    <col min="5" max="5" width="4.81640625" bestFit="1" customWidth="1"/>
    <col min="6" max="6" width="18.54296875" bestFit="1" customWidth="1"/>
    <col min="7" max="7" width="6.08984375" bestFit="1" customWidth="1"/>
    <col min="8" max="8" width="11.54296875" bestFit="1" customWidth="1"/>
    <col min="9" max="9" width="24.453125" bestFit="1" customWidth="1"/>
    <col min="10" max="10" width="11.54296875" bestFit="1" customWidth="1"/>
    <col min="11" max="11" width="25.54296875" style="2" bestFit="1" customWidth="1"/>
    <col min="12" max="12" width="14.1796875" bestFit="1" customWidth="1"/>
    <col min="13" max="13" width="18.6328125" bestFit="1" customWidth="1"/>
    <col min="14" max="14" width="6.81640625" bestFit="1" customWidth="1"/>
    <col min="15" max="15" width="24.7265625" bestFit="1" customWidth="1"/>
    <col min="16" max="16" width="31.1796875" bestFit="1" customWidth="1"/>
    <col min="25" max="25" width="24.81640625" bestFit="1" customWidth="1"/>
  </cols>
  <sheetData>
    <row r="1" spans="1:6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2706</v>
      </c>
      <c r="Y1" t="s">
        <v>2641</v>
      </c>
      <c r="Z1" t="s">
        <v>2642</v>
      </c>
      <c r="AA1" t="s">
        <v>2643</v>
      </c>
      <c r="AB1" t="s">
        <v>2645</v>
      </c>
      <c r="AC1" t="s">
        <v>2646</v>
      </c>
      <c r="AD1" t="s">
        <v>2647</v>
      </c>
      <c r="AE1" t="s">
        <v>2648</v>
      </c>
      <c r="AF1" t="s">
        <v>2649</v>
      </c>
      <c r="AG1" t="s">
        <v>2650</v>
      </c>
      <c r="AH1" t="s">
        <v>3474</v>
      </c>
      <c r="AI1" t="s">
        <v>3475</v>
      </c>
      <c r="AJ1" t="s">
        <v>2653</v>
      </c>
      <c r="AK1" t="s">
        <v>2667</v>
      </c>
      <c r="AL1" t="s">
        <v>2668</v>
      </c>
      <c r="AM1" t="s">
        <v>2669</v>
      </c>
      <c r="AN1" t="s">
        <v>2671</v>
      </c>
      <c r="AO1" t="s">
        <v>2672</v>
      </c>
      <c r="AP1" t="s">
        <v>2673</v>
      </c>
      <c r="AQ1" t="s">
        <v>2674</v>
      </c>
      <c r="AR1" t="s">
        <v>2675</v>
      </c>
      <c r="AS1" t="s">
        <v>2676</v>
      </c>
      <c r="AT1" t="s">
        <v>3476</v>
      </c>
      <c r="AU1" t="s">
        <v>3477</v>
      </c>
      <c r="AV1" t="s">
        <v>2679</v>
      </c>
      <c r="AW1" t="s">
        <v>2680</v>
      </c>
      <c r="AX1" t="s">
        <v>2681</v>
      </c>
      <c r="AY1" t="s">
        <v>2682</v>
      </c>
      <c r="AZ1" t="s">
        <v>2684</v>
      </c>
      <c r="BA1" t="s">
        <v>2685</v>
      </c>
      <c r="BB1" t="s">
        <v>2686</v>
      </c>
      <c r="BC1" t="s">
        <v>2687</v>
      </c>
      <c r="BD1" t="s">
        <v>2688</v>
      </c>
      <c r="BE1" t="s">
        <v>2689</v>
      </c>
      <c r="BF1" t="s">
        <v>3478</v>
      </c>
      <c r="BG1" t="s">
        <v>3479</v>
      </c>
      <c r="BH1" t="s">
        <v>2692</v>
      </c>
    </row>
    <row r="2" spans="1:60" x14ac:dyDescent="0.35">
      <c r="A2" t="s">
        <v>153</v>
      </c>
      <c r="B2" t="s">
        <v>154</v>
      </c>
      <c r="C2" t="s">
        <v>45</v>
      </c>
      <c r="D2" t="s">
        <v>41</v>
      </c>
      <c r="E2">
        <v>1</v>
      </c>
      <c r="F2" t="s">
        <v>155</v>
      </c>
      <c r="G2" t="s">
        <v>75</v>
      </c>
      <c r="H2">
        <v>2</v>
      </c>
      <c r="I2" t="s">
        <v>41</v>
      </c>
      <c r="J2">
        <v>1</v>
      </c>
      <c r="K2" s="1">
        <v>35065</v>
      </c>
      <c r="L2">
        <v>17.008219180000001</v>
      </c>
      <c r="M2" t="s">
        <v>156</v>
      </c>
      <c r="N2">
        <v>230514</v>
      </c>
      <c r="O2" t="s">
        <v>157</v>
      </c>
      <c r="P2" t="s">
        <v>2728</v>
      </c>
      <c r="Y2" t="s">
        <v>3482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2</v>
      </c>
      <c r="AI2">
        <v>0</v>
      </c>
      <c r="AJ2">
        <v>90</v>
      </c>
    </row>
    <row r="3" spans="1:60" x14ac:dyDescent="0.35">
      <c r="A3" t="s">
        <v>340</v>
      </c>
      <c r="B3" t="s">
        <v>154</v>
      </c>
      <c r="C3" t="s">
        <v>45</v>
      </c>
      <c r="D3" t="s">
        <v>180</v>
      </c>
      <c r="E3">
        <v>3</v>
      </c>
      <c r="F3" t="s">
        <v>180</v>
      </c>
      <c r="G3" t="s">
        <v>114</v>
      </c>
      <c r="H3">
        <v>2</v>
      </c>
      <c r="I3" t="s">
        <v>163</v>
      </c>
      <c r="J3">
        <v>0</v>
      </c>
      <c r="K3" s="1">
        <v>34825</v>
      </c>
      <c r="L3">
        <v>17.502739729999998</v>
      </c>
      <c r="M3" t="s">
        <v>341</v>
      </c>
      <c r="N3">
        <v>3120</v>
      </c>
      <c r="O3" t="s">
        <v>342</v>
      </c>
      <c r="P3" t="s">
        <v>2773</v>
      </c>
      <c r="Y3" t="s">
        <v>3482</v>
      </c>
      <c r="Z3">
        <v>111</v>
      </c>
      <c r="AA3">
        <v>0</v>
      </c>
      <c r="AB3">
        <v>2</v>
      </c>
      <c r="AC3">
        <v>2</v>
      </c>
      <c r="AD3">
        <v>5</v>
      </c>
      <c r="AE3">
        <v>1</v>
      </c>
      <c r="AF3">
        <v>0</v>
      </c>
      <c r="AG3">
        <v>0</v>
      </c>
      <c r="AH3">
        <v>147</v>
      </c>
      <c r="AI3">
        <v>33</v>
      </c>
      <c r="AJ3">
        <v>9745</v>
      </c>
    </row>
    <row r="4" spans="1:60" x14ac:dyDescent="0.35">
      <c r="A4" t="s">
        <v>858</v>
      </c>
      <c r="B4" t="s">
        <v>154</v>
      </c>
      <c r="C4" t="s">
        <v>45</v>
      </c>
      <c r="D4" t="s">
        <v>73</v>
      </c>
      <c r="E4">
        <v>3</v>
      </c>
      <c r="F4" t="s">
        <v>73</v>
      </c>
      <c r="G4" t="s">
        <v>48</v>
      </c>
      <c r="H4">
        <v>0</v>
      </c>
      <c r="I4" t="s">
        <v>60</v>
      </c>
      <c r="J4">
        <v>3</v>
      </c>
      <c r="K4" s="1">
        <v>38017</v>
      </c>
      <c r="L4">
        <v>18.410045660000002</v>
      </c>
      <c r="M4" t="s">
        <v>859</v>
      </c>
      <c r="N4">
        <v>14555</v>
      </c>
      <c r="O4" t="s">
        <v>860</v>
      </c>
      <c r="P4" t="s">
        <v>2922</v>
      </c>
      <c r="Y4" t="s">
        <v>3482</v>
      </c>
      <c r="Z4">
        <v>146</v>
      </c>
      <c r="AA4">
        <v>0</v>
      </c>
      <c r="AB4">
        <v>3</v>
      </c>
      <c r="AC4">
        <v>1</v>
      </c>
      <c r="AD4">
        <v>0</v>
      </c>
      <c r="AE4">
        <v>6</v>
      </c>
      <c r="AF4">
        <v>0</v>
      </c>
      <c r="AG4">
        <v>1</v>
      </c>
      <c r="AH4">
        <v>231</v>
      </c>
      <c r="AI4">
        <v>30</v>
      </c>
      <c r="AJ4">
        <v>13027</v>
      </c>
    </row>
    <row r="5" spans="1:60" x14ac:dyDescent="0.35">
      <c r="A5" t="s">
        <v>1417</v>
      </c>
      <c r="B5" t="s">
        <v>154</v>
      </c>
      <c r="C5" t="s">
        <v>45</v>
      </c>
      <c r="D5" t="s">
        <v>73</v>
      </c>
      <c r="E5">
        <v>5</v>
      </c>
      <c r="F5" t="s">
        <v>73</v>
      </c>
      <c r="G5" t="s">
        <v>98</v>
      </c>
      <c r="H5">
        <v>0</v>
      </c>
      <c r="I5" t="s">
        <v>198</v>
      </c>
      <c r="J5">
        <v>0</v>
      </c>
      <c r="K5" s="1">
        <v>36093</v>
      </c>
      <c r="L5">
        <v>19.027397260000001</v>
      </c>
      <c r="M5" t="s">
        <v>1418</v>
      </c>
      <c r="N5">
        <v>3630</v>
      </c>
      <c r="O5" t="s">
        <v>1419</v>
      </c>
      <c r="P5" t="s">
        <v>3089</v>
      </c>
      <c r="Y5" t="s">
        <v>3482</v>
      </c>
      <c r="Z5">
        <v>375</v>
      </c>
      <c r="AA5">
        <v>1</v>
      </c>
      <c r="AB5">
        <v>0</v>
      </c>
      <c r="AC5">
        <v>2</v>
      </c>
      <c r="AD5">
        <v>4</v>
      </c>
      <c r="AE5">
        <v>3</v>
      </c>
      <c r="AF5">
        <v>0</v>
      </c>
      <c r="AG5">
        <v>1</v>
      </c>
      <c r="AH5">
        <v>581</v>
      </c>
      <c r="AI5">
        <v>88</v>
      </c>
      <c r="AJ5">
        <v>33452</v>
      </c>
    </row>
    <row r="6" spans="1:60" x14ac:dyDescent="0.35">
      <c r="A6" t="s">
        <v>1758</v>
      </c>
      <c r="B6" t="s">
        <v>154</v>
      </c>
      <c r="C6" t="s">
        <v>1202</v>
      </c>
      <c r="D6" t="s">
        <v>74</v>
      </c>
      <c r="E6">
        <v>2</v>
      </c>
      <c r="F6" t="s">
        <v>96</v>
      </c>
      <c r="G6" t="s">
        <v>75</v>
      </c>
      <c r="H6">
        <v>2</v>
      </c>
      <c r="I6" t="s">
        <v>74</v>
      </c>
      <c r="J6">
        <v>1</v>
      </c>
      <c r="K6" s="1">
        <v>35553</v>
      </c>
      <c r="L6">
        <v>19.404566209999999</v>
      </c>
      <c r="M6" t="s">
        <v>1759</v>
      </c>
      <c r="N6">
        <v>3850</v>
      </c>
      <c r="O6" t="s">
        <v>1760</v>
      </c>
      <c r="P6" t="s">
        <v>3196</v>
      </c>
      <c r="Y6" t="s">
        <v>3482</v>
      </c>
      <c r="Z6">
        <v>24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32</v>
      </c>
      <c r="AI6">
        <v>9</v>
      </c>
      <c r="AJ6">
        <v>2114</v>
      </c>
    </row>
    <row r="7" spans="1:60" x14ac:dyDescent="0.35">
      <c r="A7" t="s">
        <v>1802</v>
      </c>
      <c r="B7" t="s">
        <v>154</v>
      </c>
      <c r="C7" t="s">
        <v>45</v>
      </c>
      <c r="D7" t="s">
        <v>163</v>
      </c>
      <c r="E7">
        <v>23</v>
      </c>
      <c r="F7" t="s">
        <v>163</v>
      </c>
      <c r="G7" t="s">
        <v>75</v>
      </c>
      <c r="H7">
        <v>2</v>
      </c>
      <c r="I7" t="s">
        <v>74</v>
      </c>
      <c r="J7">
        <v>1</v>
      </c>
      <c r="K7" s="1">
        <v>36813</v>
      </c>
      <c r="L7">
        <v>19.449543380000001</v>
      </c>
      <c r="M7" t="s">
        <v>1803</v>
      </c>
      <c r="N7">
        <v>3219</v>
      </c>
      <c r="O7" t="s">
        <v>1804</v>
      </c>
      <c r="P7" t="s">
        <v>3209</v>
      </c>
      <c r="Y7" t="s">
        <v>3482</v>
      </c>
      <c r="Z7">
        <v>189</v>
      </c>
      <c r="AA7">
        <v>0</v>
      </c>
      <c r="AB7">
        <v>2</v>
      </c>
      <c r="AC7">
        <v>0</v>
      </c>
      <c r="AD7">
        <v>5</v>
      </c>
      <c r="AE7">
        <v>4</v>
      </c>
      <c r="AF7">
        <v>0</v>
      </c>
      <c r="AG7">
        <v>1</v>
      </c>
      <c r="AH7">
        <v>277</v>
      </c>
      <c r="AI7">
        <v>50</v>
      </c>
      <c r="AJ7">
        <v>16678</v>
      </c>
    </row>
    <row r="8" spans="1:60" x14ac:dyDescent="0.35">
      <c r="A8" t="s">
        <v>1854</v>
      </c>
      <c r="B8" t="s">
        <v>154</v>
      </c>
      <c r="C8" t="s">
        <v>45</v>
      </c>
      <c r="D8" t="s">
        <v>60</v>
      </c>
      <c r="E8">
        <v>2</v>
      </c>
      <c r="F8" t="s">
        <v>108</v>
      </c>
      <c r="G8" t="s">
        <v>67</v>
      </c>
      <c r="H8">
        <v>2</v>
      </c>
      <c r="I8" t="s">
        <v>60</v>
      </c>
      <c r="J8">
        <v>3</v>
      </c>
      <c r="K8" s="1">
        <v>34090</v>
      </c>
      <c r="L8">
        <v>19.521917810000001</v>
      </c>
      <c r="M8" t="s">
        <v>1855</v>
      </c>
      <c r="N8">
        <v>227355</v>
      </c>
      <c r="O8" t="s">
        <v>1856</v>
      </c>
      <c r="P8" t="s">
        <v>3225</v>
      </c>
      <c r="Y8" t="s">
        <v>3482</v>
      </c>
      <c r="Z8">
        <v>2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5</v>
      </c>
      <c r="AI8">
        <v>0</v>
      </c>
      <c r="AJ8">
        <v>180</v>
      </c>
    </row>
    <row r="9" spans="1:60" x14ac:dyDescent="0.35">
      <c r="A9" t="s">
        <v>1966</v>
      </c>
      <c r="B9" t="s">
        <v>154</v>
      </c>
      <c r="C9" t="s">
        <v>45</v>
      </c>
      <c r="D9" t="s">
        <v>237</v>
      </c>
      <c r="E9">
        <v>21</v>
      </c>
      <c r="F9" t="s">
        <v>486</v>
      </c>
      <c r="G9" t="s">
        <v>54</v>
      </c>
      <c r="H9">
        <v>1</v>
      </c>
      <c r="I9" t="s">
        <v>237</v>
      </c>
      <c r="J9">
        <v>0</v>
      </c>
      <c r="K9" s="1">
        <v>34695</v>
      </c>
      <c r="L9">
        <v>19.70228311</v>
      </c>
      <c r="M9" t="s">
        <v>1967</v>
      </c>
      <c r="N9">
        <v>13249</v>
      </c>
      <c r="O9" t="s">
        <v>1968</v>
      </c>
      <c r="P9" t="s">
        <v>3259</v>
      </c>
      <c r="Y9" t="s">
        <v>3482</v>
      </c>
      <c r="Z9">
        <v>34</v>
      </c>
      <c r="AA9">
        <v>0</v>
      </c>
      <c r="AB9">
        <v>0</v>
      </c>
      <c r="AC9">
        <v>1</v>
      </c>
      <c r="AD9">
        <v>0</v>
      </c>
      <c r="AE9">
        <v>1</v>
      </c>
      <c r="AF9">
        <v>0</v>
      </c>
      <c r="AG9">
        <v>0</v>
      </c>
      <c r="AH9">
        <v>61</v>
      </c>
      <c r="AI9">
        <v>6</v>
      </c>
      <c r="AJ9">
        <v>3050</v>
      </c>
    </row>
    <row r="10" spans="1:60" x14ac:dyDescent="0.35">
      <c r="A10" t="s">
        <v>2021</v>
      </c>
      <c r="B10" t="s">
        <v>154</v>
      </c>
      <c r="C10" t="s">
        <v>45</v>
      </c>
      <c r="D10" t="s">
        <v>113</v>
      </c>
      <c r="E10">
        <v>1</v>
      </c>
      <c r="F10" t="s">
        <v>113</v>
      </c>
      <c r="G10" t="s">
        <v>114</v>
      </c>
      <c r="H10">
        <v>2</v>
      </c>
      <c r="I10" t="s">
        <v>170</v>
      </c>
      <c r="J10">
        <v>0</v>
      </c>
      <c r="K10" s="1">
        <v>36967</v>
      </c>
      <c r="L10">
        <v>19.81575342</v>
      </c>
      <c r="M10" t="s">
        <v>2022</v>
      </c>
      <c r="N10">
        <v>4098</v>
      </c>
      <c r="O10" t="s">
        <v>2023</v>
      </c>
      <c r="P10" t="s">
        <v>3277</v>
      </c>
      <c r="Y10" t="s">
        <v>3482</v>
      </c>
      <c r="Z10">
        <v>3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5</v>
      </c>
      <c r="AI10">
        <v>2</v>
      </c>
      <c r="AJ10">
        <v>214</v>
      </c>
    </row>
    <row r="11" spans="1:60" x14ac:dyDescent="0.35">
      <c r="A11" t="s">
        <v>2054</v>
      </c>
      <c r="B11" t="s">
        <v>154</v>
      </c>
      <c r="C11" t="s">
        <v>45</v>
      </c>
      <c r="D11" t="s">
        <v>159</v>
      </c>
      <c r="E11">
        <v>25</v>
      </c>
      <c r="F11" t="s">
        <v>206</v>
      </c>
      <c r="G11" t="s">
        <v>392</v>
      </c>
      <c r="H11">
        <v>3</v>
      </c>
      <c r="I11" t="s">
        <v>159</v>
      </c>
      <c r="J11">
        <v>2</v>
      </c>
      <c r="K11" s="1">
        <v>33943</v>
      </c>
      <c r="L11">
        <v>19.86894977</v>
      </c>
      <c r="M11" t="s">
        <v>2055</v>
      </c>
      <c r="N11">
        <v>3584</v>
      </c>
      <c r="O11" t="s">
        <v>2056</v>
      </c>
      <c r="P11" t="s">
        <v>3287</v>
      </c>
      <c r="Y11" t="s">
        <v>3482</v>
      </c>
      <c r="Z11">
        <v>133</v>
      </c>
      <c r="AA11">
        <v>0</v>
      </c>
      <c r="AB11">
        <v>0</v>
      </c>
      <c r="AC11">
        <v>2</v>
      </c>
      <c r="AD11">
        <v>2</v>
      </c>
      <c r="AE11">
        <v>5</v>
      </c>
      <c r="AF11">
        <v>0</v>
      </c>
      <c r="AG11">
        <v>0</v>
      </c>
      <c r="AH11">
        <v>204</v>
      </c>
      <c r="AI11">
        <v>28</v>
      </c>
      <c r="AJ11">
        <v>11751</v>
      </c>
    </row>
    <row r="12" spans="1:60" x14ac:dyDescent="0.35">
      <c r="A12" t="s">
        <v>2108</v>
      </c>
      <c r="B12" t="s">
        <v>154</v>
      </c>
      <c r="C12" t="s">
        <v>179</v>
      </c>
      <c r="D12" t="s">
        <v>226</v>
      </c>
      <c r="E12">
        <v>2</v>
      </c>
      <c r="F12" t="s">
        <v>226</v>
      </c>
      <c r="G12" t="s">
        <v>54</v>
      </c>
      <c r="H12">
        <v>1</v>
      </c>
      <c r="I12" t="s">
        <v>74</v>
      </c>
      <c r="J12">
        <v>0</v>
      </c>
      <c r="K12" s="1">
        <v>43589</v>
      </c>
      <c r="L12">
        <v>19.96050228</v>
      </c>
      <c r="M12" t="s">
        <v>2109</v>
      </c>
      <c r="N12">
        <v>357658</v>
      </c>
      <c r="O12" t="s">
        <v>2110</v>
      </c>
      <c r="P12" t="s">
        <v>3304</v>
      </c>
      <c r="Y12" t="s">
        <v>3482</v>
      </c>
      <c r="Z12">
        <v>7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24</v>
      </c>
      <c r="AI12">
        <v>2</v>
      </c>
      <c r="AJ12">
        <v>630</v>
      </c>
    </row>
    <row r="13" spans="1:60" x14ac:dyDescent="0.35">
      <c r="A13" t="s">
        <v>2337</v>
      </c>
      <c r="B13" t="s">
        <v>154</v>
      </c>
      <c r="C13" t="s">
        <v>45</v>
      </c>
      <c r="D13" t="s">
        <v>180</v>
      </c>
      <c r="E13">
        <v>1</v>
      </c>
      <c r="F13" t="s">
        <v>170</v>
      </c>
      <c r="G13" t="s">
        <v>114</v>
      </c>
      <c r="H13">
        <v>2</v>
      </c>
      <c r="I13" t="s">
        <v>180</v>
      </c>
      <c r="J13">
        <v>0</v>
      </c>
      <c r="K13" s="1">
        <v>34818</v>
      </c>
      <c r="L13">
        <v>20.363470320000001</v>
      </c>
      <c r="M13" t="s">
        <v>2338</v>
      </c>
      <c r="N13">
        <v>224393</v>
      </c>
      <c r="O13" t="s">
        <v>2339</v>
      </c>
      <c r="P13" t="s">
        <v>3376</v>
      </c>
      <c r="Y13" t="s">
        <v>3482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2</v>
      </c>
      <c r="AI13">
        <v>0</v>
      </c>
      <c r="AJ13">
        <v>90</v>
      </c>
    </row>
    <row r="14" spans="1:60" x14ac:dyDescent="0.35">
      <c r="A14" t="s">
        <v>2366</v>
      </c>
      <c r="B14" t="s">
        <v>154</v>
      </c>
      <c r="C14" t="s">
        <v>991</v>
      </c>
      <c r="D14" t="s">
        <v>155</v>
      </c>
      <c r="E14">
        <v>4</v>
      </c>
      <c r="F14" t="s">
        <v>155</v>
      </c>
      <c r="G14" t="s">
        <v>48</v>
      </c>
      <c r="H14">
        <v>0</v>
      </c>
      <c r="I14" t="s">
        <v>170</v>
      </c>
      <c r="J14">
        <v>3</v>
      </c>
      <c r="K14" s="1">
        <v>37934</v>
      </c>
      <c r="L14">
        <v>20.463242009999998</v>
      </c>
      <c r="M14" t="s">
        <v>2367</v>
      </c>
      <c r="N14">
        <v>3466</v>
      </c>
      <c r="O14" t="s">
        <v>2368</v>
      </c>
      <c r="P14" t="s">
        <v>3385</v>
      </c>
      <c r="Y14" t="s">
        <v>3482</v>
      </c>
      <c r="Z14">
        <v>4</v>
      </c>
      <c r="AA14">
        <v>0</v>
      </c>
      <c r="AB14">
        <v>0</v>
      </c>
      <c r="AC14">
        <v>2</v>
      </c>
      <c r="AD14">
        <v>0</v>
      </c>
      <c r="AE14">
        <v>0</v>
      </c>
      <c r="AF14">
        <v>0</v>
      </c>
      <c r="AG14">
        <v>0</v>
      </c>
      <c r="AH14">
        <v>8</v>
      </c>
      <c r="AI14">
        <v>1</v>
      </c>
      <c r="AJ14">
        <v>296</v>
      </c>
      <c r="AK14" t="s">
        <v>3481</v>
      </c>
      <c r="AL14">
        <v>2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6</v>
      </c>
      <c r="AU14">
        <v>0</v>
      </c>
      <c r="AV14">
        <v>180</v>
      </c>
      <c r="AW14" t="s">
        <v>3480</v>
      </c>
      <c r="AX14">
        <v>28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47</v>
      </c>
      <c r="BG14">
        <v>8</v>
      </c>
      <c r="BH14">
        <v>2520</v>
      </c>
    </row>
    <row r="15" spans="1:60" x14ac:dyDescent="0.35">
      <c r="A15" t="s">
        <v>2369</v>
      </c>
      <c r="B15" t="s">
        <v>154</v>
      </c>
      <c r="C15" t="s">
        <v>45</v>
      </c>
      <c r="D15" t="s">
        <v>1863</v>
      </c>
      <c r="E15">
        <v>1</v>
      </c>
      <c r="F15" t="s">
        <v>1863</v>
      </c>
      <c r="G15" t="s">
        <v>215</v>
      </c>
      <c r="H15">
        <v>1</v>
      </c>
      <c r="I15" t="s">
        <v>198</v>
      </c>
      <c r="J15">
        <v>3</v>
      </c>
      <c r="K15" s="1">
        <v>40609</v>
      </c>
      <c r="L15">
        <v>20.46598174</v>
      </c>
      <c r="M15" t="s">
        <v>2370</v>
      </c>
      <c r="N15">
        <v>99972</v>
      </c>
      <c r="O15" t="s">
        <v>2371</v>
      </c>
      <c r="P15" t="s">
        <v>3386</v>
      </c>
      <c r="Y15" t="s">
        <v>3482</v>
      </c>
      <c r="Z15">
        <v>1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24</v>
      </c>
    </row>
    <row r="16" spans="1:60" x14ac:dyDescent="0.35">
      <c r="A16" t="s">
        <v>2428</v>
      </c>
      <c r="B16" t="s">
        <v>154</v>
      </c>
      <c r="C16" t="s">
        <v>45</v>
      </c>
      <c r="D16" t="s">
        <v>113</v>
      </c>
      <c r="E16">
        <v>1</v>
      </c>
      <c r="F16" t="s">
        <v>113</v>
      </c>
      <c r="G16" t="s">
        <v>42</v>
      </c>
      <c r="H16">
        <v>3</v>
      </c>
      <c r="I16" t="s">
        <v>115</v>
      </c>
      <c r="J16">
        <v>0</v>
      </c>
      <c r="K16" s="1">
        <v>34657</v>
      </c>
      <c r="L16">
        <v>20.69680365</v>
      </c>
      <c r="M16" t="s">
        <v>2429</v>
      </c>
      <c r="N16">
        <v>77354</v>
      </c>
      <c r="O16" t="s">
        <v>2430</v>
      </c>
      <c r="P16" t="s">
        <v>3404</v>
      </c>
      <c r="Y16" t="s">
        <v>3482</v>
      </c>
      <c r="Z16">
        <v>6</v>
      </c>
      <c r="AA16">
        <v>0</v>
      </c>
      <c r="AB16">
        <v>0</v>
      </c>
      <c r="AC16">
        <v>2</v>
      </c>
      <c r="AD16">
        <v>0</v>
      </c>
      <c r="AE16">
        <v>0</v>
      </c>
      <c r="AF16">
        <v>0</v>
      </c>
      <c r="AG16">
        <v>0</v>
      </c>
      <c r="AH16">
        <v>8</v>
      </c>
      <c r="AI16">
        <v>2</v>
      </c>
      <c r="AJ16">
        <v>487</v>
      </c>
    </row>
    <row r="17" spans="1:36" x14ac:dyDescent="0.35">
      <c r="A17" t="s">
        <v>2506</v>
      </c>
      <c r="B17" t="s">
        <v>154</v>
      </c>
      <c r="C17" t="s">
        <v>45</v>
      </c>
      <c r="D17" t="s">
        <v>113</v>
      </c>
      <c r="E17">
        <v>1</v>
      </c>
      <c r="F17" t="s">
        <v>46</v>
      </c>
      <c r="G17" t="s">
        <v>251</v>
      </c>
      <c r="H17">
        <v>1</v>
      </c>
      <c r="I17" t="s">
        <v>113</v>
      </c>
      <c r="J17">
        <v>2</v>
      </c>
      <c r="K17" s="1">
        <v>36394</v>
      </c>
      <c r="L17">
        <v>21.127168950000002</v>
      </c>
      <c r="M17" t="s">
        <v>2507</v>
      </c>
      <c r="N17">
        <v>13719</v>
      </c>
      <c r="O17" t="s">
        <v>2508</v>
      </c>
      <c r="P17" t="s">
        <v>3430</v>
      </c>
      <c r="Y17" t="s">
        <v>3482</v>
      </c>
      <c r="Z17">
        <v>1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</row>
    <row r="18" spans="1:36" x14ac:dyDescent="0.35">
      <c r="A18" t="s">
        <v>2549</v>
      </c>
      <c r="B18" t="s">
        <v>154</v>
      </c>
      <c r="C18" t="s">
        <v>45</v>
      </c>
      <c r="D18" t="s">
        <v>174</v>
      </c>
      <c r="E18">
        <v>6</v>
      </c>
      <c r="F18" t="s">
        <v>174</v>
      </c>
      <c r="G18" t="s">
        <v>75</v>
      </c>
      <c r="H18">
        <v>2</v>
      </c>
      <c r="I18" t="s">
        <v>198</v>
      </c>
      <c r="J18">
        <v>1</v>
      </c>
      <c r="K18" s="1">
        <v>41979</v>
      </c>
      <c r="L18">
        <v>21.468721460000001</v>
      </c>
      <c r="M18" t="s">
        <v>2550</v>
      </c>
      <c r="N18">
        <v>128895</v>
      </c>
      <c r="O18" t="s">
        <v>2551</v>
      </c>
      <c r="P18" t="s">
        <v>3444</v>
      </c>
      <c r="Y18" t="s">
        <v>3482</v>
      </c>
      <c r="Z18">
        <v>6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14</v>
      </c>
      <c r="AI18">
        <v>0</v>
      </c>
      <c r="AJ18">
        <v>494</v>
      </c>
    </row>
    <row r="19" spans="1:36" x14ac:dyDescent="0.35">
      <c r="A19" t="s">
        <v>2579</v>
      </c>
      <c r="B19" t="s">
        <v>154</v>
      </c>
      <c r="C19" t="s">
        <v>179</v>
      </c>
      <c r="D19" t="s">
        <v>96</v>
      </c>
      <c r="E19">
        <v>2</v>
      </c>
      <c r="F19" t="s">
        <v>96</v>
      </c>
      <c r="G19" t="s">
        <v>119</v>
      </c>
      <c r="H19">
        <v>4</v>
      </c>
      <c r="I19" t="s">
        <v>53</v>
      </c>
      <c r="J19">
        <v>0</v>
      </c>
      <c r="K19" s="1">
        <v>44171</v>
      </c>
      <c r="L19">
        <v>22.035616439999998</v>
      </c>
      <c r="M19" t="s">
        <v>2580</v>
      </c>
      <c r="N19">
        <v>340918</v>
      </c>
      <c r="O19" t="s">
        <v>2581</v>
      </c>
      <c r="P19" t="s">
        <v>3454</v>
      </c>
      <c r="Y19" t="s">
        <v>3482</v>
      </c>
      <c r="Z19">
        <v>4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3</v>
      </c>
      <c r="AI19">
        <v>2</v>
      </c>
      <c r="AJ19">
        <v>360</v>
      </c>
    </row>
    <row r="20" spans="1:36" x14ac:dyDescent="0.35">
      <c r="A20" t="s">
        <v>2582</v>
      </c>
      <c r="B20" t="s">
        <v>154</v>
      </c>
      <c r="C20" t="s">
        <v>45</v>
      </c>
      <c r="D20" t="s">
        <v>86</v>
      </c>
      <c r="E20">
        <v>1</v>
      </c>
      <c r="F20" t="s">
        <v>81</v>
      </c>
      <c r="G20" t="s">
        <v>75</v>
      </c>
      <c r="H20">
        <v>2</v>
      </c>
      <c r="I20" t="s">
        <v>86</v>
      </c>
      <c r="J20">
        <v>1</v>
      </c>
      <c r="K20" s="1">
        <v>36155</v>
      </c>
      <c r="L20">
        <v>22.043835619999999</v>
      </c>
      <c r="M20" t="s">
        <v>2583</v>
      </c>
      <c r="N20">
        <v>105076</v>
      </c>
      <c r="O20" t="s">
        <v>2584</v>
      </c>
      <c r="P20" t="s">
        <v>3455</v>
      </c>
      <c r="Y20" t="s">
        <v>3482</v>
      </c>
      <c r="Z20">
        <v>1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33</v>
      </c>
    </row>
    <row r="21" spans="1:36" x14ac:dyDescent="0.35">
      <c r="A21" t="s">
        <v>2594</v>
      </c>
      <c r="B21" t="s">
        <v>154</v>
      </c>
      <c r="C21" t="s">
        <v>36</v>
      </c>
      <c r="D21" t="s">
        <v>237</v>
      </c>
      <c r="E21">
        <v>2</v>
      </c>
      <c r="F21" t="s">
        <v>237</v>
      </c>
      <c r="G21" t="s">
        <v>127</v>
      </c>
      <c r="H21">
        <v>2</v>
      </c>
      <c r="I21" t="s">
        <v>96</v>
      </c>
      <c r="J21">
        <v>2</v>
      </c>
      <c r="K21" s="1">
        <v>34370</v>
      </c>
      <c r="L21">
        <v>22.08607306</v>
      </c>
      <c r="M21" t="s">
        <v>2595</v>
      </c>
      <c r="N21">
        <v>105170</v>
      </c>
      <c r="O21" t="s">
        <v>2596</v>
      </c>
      <c r="P21" t="s">
        <v>3459</v>
      </c>
      <c r="Y21" t="s">
        <v>3482</v>
      </c>
      <c r="Z21">
        <v>2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3</v>
      </c>
      <c r="AI21">
        <v>1</v>
      </c>
      <c r="AJ21">
        <v>91</v>
      </c>
    </row>
    <row r="22" spans="1:36" x14ac:dyDescent="0.35">
      <c r="A22" t="s">
        <v>2610</v>
      </c>
      <c r="B22" t="s">
        <v>154</v>
      </c>
      <c r="C22" t="s">
        <v>179</v>
      </c>
      <c r="D22" t="s">
        <v>198</v>
      </c>
      <c r="E22">
        <v>1</v>
      </c>
      <c r="F22" t="s">
        <v>41</v>
      </c>
      <c r="G22" t="s">
        <v>392</v>
      </c>
      <c r="H22">
        <v>3</v>
      </c>
      <c r="I22" t="s">
        <v>198</v>
      </c>
      <c r="J22">
        <v>2</v>
      </c>
      <c r="K22" s="1">
        <v>35501</v>
      </c>
      <c r="L22">
        <v>23.47420091</v>
      </c>
      <c r="M22" t="s">
        <v>2611</v>
      </c>
      <c r="N22">
        <v>12690</v>
      </c>
      <c r="O22" t="s">
        <v>2612</v>
      </c>
      <c r="P22" t="s">
        <v>3464</v>
      </c>
      <c r="Y22" t="s">
        <v>3482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3</v>
      </c>
      <c r="AI22">
        <v>0</v>
      </c>
      <c r="AJ22">
        <v>90</v>
      </c>
    </row>
    <row r="23" spans="1:36" x14ac:dyDescent="0.35">
      <c r="A23" t="s">
        <v>2613</v>
      </c>
      <c r="B23" t="s">
        <v>154</v>
      </c>
      <c r="C23" t="s">
        <v>2614</v>
      </c>
      <c r="D23" t="s">
        <v>155</v>
      </c>
      <c r="E23">
        <v>1</v>
      </c>
      <c r="F23" t="s">
        <v>46</v>
      </c>
      <c r="G23" t="s">
        <v>98</v>
      </c>
      <c r="H23">
        <v>0</v>
      </c>
      <c r="I23" t="s">
        <v>155</v>
      </c>
      <c r="J23">
        <v>0</v>
      </c>
      <c r="K23" s="1">
        <v>40292</v>
      </c>
      <c r="L23">
        <v>23.54657534</v>
      </c>
      <c r="M23" t="s">
        <v>2615</v>
      </c>
      <c r="N23">
        <v>23086</v>
      </c>
      <c r="O23" t="s">
        <v>2616</v>
      </c>
      <c r="P23" t="s">
        <v>3465</v>
      </c>
      <c r="Y23" t="s">
        <v>3482</v>
      </c>
      <c r="Z23">
        <v>1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17</v>
      </c>
    </row>
    <row r="24" spans="1:36" x14ac:dyDescent="0.35">
      <c r="A24" t="s">
        <v>2623</v>
      </c>
      <c r="B24" t="s">
        <v>154</v>
      </c>
      <c r="C24" t="s">
        <v>45</v>
      </c>
      <c r="D24" t="s">
        <v>46</v>
      </c>
      <c r="E24">
        <v>1</v>
      </c>
      <c r="F24" t="s">
        <v>38</v>
      </c>
      <c r="G24" t="s">
        <v>92</v>
      </c>
      <c r="H24">
        <v>0</v>
      </c>
      <c r="I24" t="s">
        <v>46</v>
      </c>
      <c r="J24">
        <v>2</v>
      </c>
      <c r="K24" s="1">
        <v>35504</v>
      </c>
      <c r="L24">
        <v>25.36894977</v>
      </c>
      <c r="M24" t="s">
        <v>2624</v>
      </c>
      <c r="N24">
        <v>98144</v>
      </c>
      <c r="O24" t="s">
        <v>2625</v>
      </c>
      <c r="P24" t="s">
        <v>3468</v>
      </c>
      <c r="Y24" t="s">
        <v>3482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90</v>
      </c>
    </row>
    <row r="25" spans="1:36" x14ac:dyDescent="0.35">
      <c r="A25" t="s">
        <v>2626</v>
      </c>
      <c r="B25" t="s">
        <v>154</v>
      </c>
      <c r="C25" t="s">
        <v>45</v>
      </c>
      <c r="D25" t="s">
        <v>159</v>
      </c>
      <c r="E25">
        <v>2</v>
      </c>
      <c r="F25" t="s">
        <v>198</v>
      </c>
      <c r="G25" t="s">
        <v>39</v>
      </c>
      <c r="H25">
        <v>0</v>
      </c>
      <c r="I25" t="s">
        <v>159</v>
      </c>
      <c r="J25">
        <v>1</v>
      </c>
      <c r="K25" s="1">
        <v>34272</v>
      </c>
      <c r="L25">
        <v>25.463242009999998</v>
      </c>
      <c r="M25" t="s">
        <v>2627</v>
      </c>
      <c r="N25">
        <v>165697</v>
      </c>
      <c r="O25" t="s">
        <v>2628</v>
      </c>
      <c r="P25" t="s">
        <v>3469</v>
      </c>
      <c r="Y25" t="s">
        <v>3482</v>
      </c>
      <c r="Z25">
        <v>2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3</v>
      </c>
      <c r="AI25">
        <v>1</v>
      </c>
      <c r="AJ25">
        <v>180</v>
      </c>
    </row>
    <row r="26" spans="1:36" x14ac:dyDescent="0.35">
      <c r="A26" t="s">
        <v>2638</v>
      </c>
      <c r="B26" t="s">
        <v>154</v>
      </c>
      <c r="C26" t="s">
        <v>236</v>
      </c>
      <c r="D26" t="s">
        <v>1558</v>
      </c>
      <c r="E26">
        <v>9</v>
      </c>
      <c r="F26" t="s">
        <v>1558</v>
      </c>
      <c r="G26" t="s">
        <v>75</v>
      </c>
      <c r="H26">
        <v>2</v>
      </c>
      <c r="I26" t="s">
        <v>37</v>
      </c>
      <c r="J26">
        <v>1</v>
      </c>
      <c r="K26" s="1">
        <v>35669</v>
      </c>
      <c r="L26">
        <v>28.024657529999999</v>
      </c>
      <c r="M26" t="s">
        <v>2639</v>
      </c>
      <c r="N26">
        <v>3128</v>
      </c>
      <c r="O26" t="s">
        <v>2640</v>
      </c>
      <c r="P26" t="s">
        <v>3473</v>
      </c>
      <c r="Y26" t="s">
        <v>3482</v>
      </c>
      <c r="Z26">
        <v>9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16</v>
      </c>
      <c r="AI26">
        <v>2</v>
      </c>
      <c r="AJ26">
        <v>774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I q 1 o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A i r W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q 1 o V S i K R 7 g O A A A A E Q A A A B M A H A B G b 3 J t d W x h c y 9 T Z W N 0 a W 9 u M S 5 t I K I Y A C i g F A A A A A A A A A A A A A A A A A A A A A A A A A A A A C t O T S 7 J z M 9 T C I b Q h t Y A U E s B A i 0 A F A A C A A g A I q 1 o V R 7 t 5 J O j A A A A 9 g A A A B I A A A A A A A A A A A A A A A A A A A A A A E N v b m Z p Z y 9 Q Y W N r Y W d l L n h t b F B L A Q I t A B Q A A g A I A C K t a F U P y u m r p A A A A O k A A A A T A A A A A A A A A A A A A A A A A O 8 A A A B b Q 2 9 u d G V u d F 9 U e X B l c 1 0 u e G 1 s U E s B A i 0 A F A A C A A g A I q 1 o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P f Y v q d N X x A g c G l D A 3 + D + k A A A A A A g A A A A A A E G Y A A A A B A A A g A A A A d H y 3 d Y 2 s r / F s s W M P Y k V R v A c r / 3 C H a U n C f / l 0 w W y w v b o A A A A A D o A A A A A C A A A g A A A A n r 1 m G n 7 m 0 Q U I Z s y K J 1 M s N d e 0 8 Z Q y x P 6 a X Q B q N N R p B v R Q A A A A S 1 Q S g H e J F V h u E 9 p 0 / a s 0 I d Q K e 2 U A M Q + q H C 3 3 z r r 0 + i c h A V K l N I s U m l W W J m 5 Q h z 9 q m 1 t l E a 9 Y 5 s k J Y i 5 M h F K Y I s / w M o M 1 t 6 1 l 9 b z 1 u C A / + g t A A A A A s D 8 T u 9 k 8 q B Y f C C 5 a O b v D w I h 5 L 5 N y Y 7 j v K q d R I h i x k 7 t X g C g z a N P Q u q t + h 1 k C B D L B w y r m z u c G s Q F a l 5 O / g G y S h g = = < / D a t a M a s h u p > 
</file>

<file path=customXml/itemProps1.xml><?xml version="1.0" encoding="utf-8"?>
<ds:datastoreItem xmlns:ds="http://schemas.openxmlformats.org/officeDocument/2006/customXml" ds:itemID="{093D97DA-E0DE-44F7-9E71-CA800E160D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dataset_analysis-edit</vt:lpstr>
      <vt:lpstr>goalkeepers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mfar4</dc:creator>
  <cp:lastModifiedBy>mfar4</cp:lastModifiedBy>
  <dcterms:created xsi:type="dcterms:W3CDTF">2022-10-31T16:53:26Z</dcterms:created>
  <dcterms:modified xsi:type="dcterms:W3CDTF">2023-01-19T00:38:39Z</dcterms:modified>
</cp:coreProperties>
</file>