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D9B3FB33-3E0D-41DF-97E9-8D0004722819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3E" sheetId="5" r:id="rId2"/>
    <sheet name="Planilha3" sheetId="3" r:id="rId3"/>
    <sheet name="Planilha2" sheetId="2" r:id="rId4"/>
    <sheet name="CAFE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" i="5" l="1"/>
  <c r="P11" i="5"/>
  <c r="B18" i="4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<sst xmlns="http://schemas.openxmlformats.org/spreadsheetml/2006/main" count="418" uniqueCount="156">
  <si>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</si>
  <si>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</si>
  <si>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</si>
  <si>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</si>
  <si>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</si>
  <si>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</si>
  <si>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</si>
  <si>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</si>
  <si>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</si>
  <si>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</si>
  <si>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</si>
  <si>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</si>
  <si>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</si>
  <si>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</si>
  <si>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</si>
  <si>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</si>
  <si>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</si>
  <si>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</si>
  <si>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</si>
  <si>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</si>
  <si>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</si>
  <si>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</si>
  <si>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</si>
  <si>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</si>
  <si>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</si>
  <si>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</si>
  <si>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</si>
  <si>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</si>
  <si>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</si>
  <si>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</si>
  <si>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</si>
  <si>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</si>
  <si>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</si>
  <si>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</si>
  <si>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</si>
  <si>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</si>
  <si>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</si>
  <si>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</si>
  <si>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</si>
  <si>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</si>
  <si>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</si>
  <si>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</si>
  <si>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</si>
  <si>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</si>
  <si>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</si>
  <si>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</si>
  <si>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</si>
  <si>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</si>
  <si>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</si>
  <si>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</si>
  <si>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</si>
  <si>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</si>
  <si>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</si>
  <si>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</si>
  <si>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</si>
  <si>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</si>
  <si>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</si>
  <si>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</si>
  <si>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</si>
  <si>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</si>
  <si>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</si>
  <si>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</si>
  <si>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</si>
  <si>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</si>
  <si>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</si>
  <si>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</si>
  <si>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</si>
  <si>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</si>
  <si>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</si>
  <si>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</si>
  <si>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</si>
  <si>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</si>
  <si>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</si>
  <si>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</si>
  <si>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</si>
  <si>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</si>
  <si>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</si>
  <si>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</si>
  <si>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</si>
  <si>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</si>
  <si>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</si>
  <si>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</si>
  <si>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</si>
  <si>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</si>
  <si>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</si>
  <si>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</si>
  <si>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</si>
  <si>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</si>
  <si>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</si>
  <si>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</si>
  <si>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</si>
  <si>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</si>
  <si>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</si>
  <si>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</si>
  <si>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</si>
  <si>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</si>
  <si>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</si>
  <si>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</si>
  <si>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</si>
  <si>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</si>
  <si>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</si>
  <si>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</si>
  <si>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</si>
  <si>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</si>
  <si>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</si>
  <si>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</si>
  <si>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</si>
  <si>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</si>
  <si>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</si>
  <si>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</si>
  <si>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</si>
  <si>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</si>
  <si>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</si>
  <si>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</si>
  <si>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</si>
  <si>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</si>
  <si>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</si>
  <si>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</si>
  <si>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</si>
  <si>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</si>
  <si>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</si>
  <si>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</si>
  <si>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013/2024</t>
  </si>
  <si>
    <t>TECNOBOMBAS</t>
  </si>
  <si>
    <t>obra</t>
  </si>
  <si>
    <t>V E GOMES ARAUJO</t>
  </si>
  <si>
    <t>AVK VALVULAS</t>
  </si>
  <si>
    <t>TUBCON</t>
  </si>
  <si>
    <t>HIDROTAM</t>
  </si>
  <si>
    <t>CONEXO</t>
  </si>
  <si>
    <t>EBARA</t>
  </si>
  <si>
    <t>repsosica estoque</t>
  </si>
  <si>
    <t>017/2024</t>
  </si>
  <si>
    <t>conjuntos motobombas</t>
  </si>
  <si>
    <t>oleo 32</t>
  </si>
  <si>
    <t>HIDRODOMI DO BRASIL</t>
  </si>
  <si>
    <t>NELIA MARIA</t>
  </si>
  <si>
    <t>002/2024</t>
  </si>
  <si>
    <t>014/2024</t>
  </si>
  <si>
    <t>CANCELADA</t>
  </si>
  <si>
    <t>repagos e ultrarapido</t>
  </si>
  <si>
    <t>ultrareapido</t>
  </si>
  <si>
    <t xml:space="preserve">pregao </t>
  </si>
  <si>
    <t>ok(253.545)</t>
  </si>
  <si>
    <t>falta 18311,75</t>
  </si>
  <si>
    <t>falta 53558,95</t>
  </si>
  <si>
    <t>areia tampar pocos</t>
  </si>
  <si>
    <t>wilma memorando</t>
  </si>
  <si>
    <t>ARAUJO OLVEIRA</t>
  </si>
  <si>
    <t>CAMERO</t>
  </si>
  <si>
    <t>016/2024</t>
  </si>
  <si>
    <t>não sei memorando</t>
  </si>
  <si>
    <t>AMICUS</t>
  </si>
  <si>
    <t>CONSTRUFER</t>
  </si>
  <si>
    <t>ok (709mil)</t>
  </si>
  <si>
    <t>ok(3111)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</si>
</sst>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  <xf numFmtId="0" fontId="3" fillId="4" borderId="0" xfId="3"/>
    <xf numFmtId="14" fontId="3" fillId="4" borderId="0" xfId="3" applyNumberFormat="1"/>
    <xf numFmtId="0" fontId="4" fillId="0" borderId="0" xfId="0" applyFont="1"/>
    <xf numFmtId="4" fontId="4" fillId="0" borderId="0" xfId="0" applyNumberFormat="1" applyFont="1"/>
    <xf numFmtId="4" fontId="2" fillId="3" borderId="0" xfId="2" applyNumberFormat="1"/>
  </cellXfs>
  <cellStyles count="4">
    <cellStyle name="Bom" xfId="1" builtinId="26"/>
    <cellStyle name="Neutro" xfId="2" builtinId="28"/>
    <cellStyle name="Normal" xfId="0" builtinId="0"/>
    <cellStyle name="Ruim" xfId="3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73"/>
  <sheetViews>
    <sheetView tabSelected="1" topLeftCell="A22" workbookViewId="0">
      <selection activeCell="L27" sqref="L27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66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144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66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 s="2">
        <v>6</v>
      </c>
      <c r="B7" s="2">
        <v>654</v>
      </c>
      <c r="C7" s="2">
        <v>2024</v>
      </c>
      <c r="D7" s="2" t="s">
        <v>23</v>
      </c>
      <c r="E7" s="2">
        <v>16654.53</v>
      </c>
      <c r="F7" s="2" t="s">
        <v>11</v>
      </c>
      <c r="G7" s="2" t="s">
        <v>21</v>
      </c>
      <c r="H7" s="2"/>
      <c r="I7" s="3">
        <v>45510</v>
      </c>
      <c r="J7" s="2"/>
      <c r="K7" s="3">
        <v>45642</v>
      </c>
      <c r="L7" s="2" t="s">
        <v>22</v>
      </c>
      <c r="M7" s="2"/>
      <c r="N7" s="2"/>
      <c r="O7" s="2" t="s">
        <v>45</v>
      </c>
    </row>
    <row r="8" spans="1:15" x14ac:dyDescent="0.25">
      <c r="A8" s="4">
        <v>7</v>
      </c>
      <c r="B8" s="4">
        <v>656</v>
      </c>
      <c r="C8" s="4">
        <v>2024</v>
      </c>
      <c r="D8" s="4" t="s">
        <v>24</v>
      </c>
      <c r="E8" s="4">
        <v>130899.61</v>
      </c>
      <c r="F8" s="4" t="s">
        <v>11</v>
      </c>
      <c r="G8" s="4" t="s">
        <v>21</v>
      </c>
      <c r="H8" s="4"/>
      <c r="I8" s="5">
        <v>45510</v>
      </c>
      <c r="J8" s="4"/>
      <c r="K8" s="4"/>
      <c r="L8" s="4" t="s">
        <v>22</v>
      </c>
      <c r="M8" s="4" t="s">
        <v>145</v>
      </c>
      <c r="N8" s="4"/>
      <c r="O8" s="4"/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2">
        <v>9</v>
      </c>
      <c r="B10" s="2">
        <v>653</v>
      </c>
      <c r="C10" s="2">
        <v>2024</v>
      </c>
      <c r="D10" s="2" t="s">
        <v>27</v>
      </c>
      <c r="E10" s="2">
        <v>28753</v>
      </c>
      <c r="F10" s="2" t="s">
        <v>11</v>
      </c>
      <c r="G10" s="2" t="s">
        <v>21</v>
      </c>
      <c r="H10" s="2"/>
      <c r="I10" s="3">
        <v>45510</v>
      </c>
      <c r="J10" s="2"/>
      <c r="K10" s="3">
        <v>45551</v>
      </c>
      <c r="L10" s="2" t="s">
        <v>22</v>
      </c>
      <c r="M10" s="2" t="s">
        <v>65</v>
      </c>
      <c r="N10" s="2"/>
      <c r="O10" s="2" t="s">
        <v>45</v>
      </c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70</v>
      </c>
      <c r="O12" s="2" t="s">
        <v>45</v>
      </c>
    </row>
    <row r="13" spans="1:15" x14ac:dyDescent="0.25">
      <c r="A13" s="2">
        <v>12</v>
      </c>
      <c r="B13" s="2">
        <v>736</v>
      </c>
      <c r="C13" s="2">
        <v>2024</v>
      </c>
      <c r="D13" s="2" t="s">
        <v>39</v>
      </c>
      <c r="E13" s="2">
        <v>108375</v>
      </c>
      <c r="F13" s="2" t="s">
        <v>11</v>
      </c>
      <c r="G13" s="2" t="s">
        <v>19</v>
      </c>
      <c r="H13" s="3">
        <v>45531</v>
      </c>
      <c r="I13" s="3">
        <v>45540</v>
      </c>
      <c r="J13" s="2"/>
      <c r="K13" s="3">
        <v>45635</v>
      </c>
      <c r="L13" s="2" t="s">
        <v>41</v>
      </c>
      <c r="M13" s="2" t="s">
        <v>40</v>
      </c>
      <c r="N13" s="2"/>
      <c r="O13" s="2" t="s">
        <v>45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 s="2">
        <v>15</v>
      </c>
      <c r="B16" s="2">
        <v>757</v>
      </c>
      <c r="C16" s="2">
        <v>2024</v>
      </c>
      <c r="D16" s="2" t="s">
        <v>43</v>
      </c>
      <c r="E16" s="2">
        <v>122692.6</v>
      </c>
      <c r="F16" s="2" t="s">
        <v>11</v>
      </c>
      <c r="G16" s="2" t="s">
        <v>19</v>
      </c>
      <c r="H16" s="3">
        <v>45538</v>
      </c>
      <c r="I16" s="3">
        <v>45541</v>
      </c>
      <c r="J16" s="2"/>
      <c r="K16" s="3">
        <v>45649</v>
      </c>
      <c r="L16" s="2" t="s">
        <v>12</v>
      </c>
      <c r="M16" s="2" t="s">
        <v>40</v>
      </c>
      <c r="N16" s="2"/>
      <c r="O16" s="2" t="s">
        <v>45</v>
      </c>
    </row>
    <row r="17" spans="1:15" x14ac:dyDescent="0.25">
      <c r="A17" s="2">
        <v>16</v>
      </c>
      <c r="B17" s="2">
        <v>762</v>
      </c>
      <c r="C17" s="2">
        <v>2024</v>
      </c>
      <c r="D17" s="2" t="s">
        <v>48</v>
      </c>
      <c r="E17" s="2">
        <v>45863.7</v>
      </c>
      <c r="F17" s="2" t="s">
        <v>11</v>
      </c>
      <c r="G17" s="2" t="s">
        <v>19</v>
      </c>
      <c r="H17" s="3">
        <v>45540</v>
      </c>
      <c r="I17" s="3">
        <v>45547</v>
      </c>
      <c r="J17" s="2"/>
      <c r="K17" s="3">
        <v>45644</v>
      </c>
      <c r="L17" s="2" t="s">
        <v>12</v>
      </c>
      <c r="M17" s="2" t="s">
        <v>40</v>
      </c>
      <c r="N17" s="2"/>
      <c r="O17" s="2" t="s">
        <v>45</v>
      </c>
    </row>
    <row r="18" spans="1:15" x14ac:dyDescent="0.25">
      <c r="A18">
        <v>17</v>
      </c>
      <c r="D18" t="s">
        <v>49</v>
      </c>
      <c r="F18" t="s">
        <v>11</v>
      </c>
      <c r="G18" t="s">
        <v>19</v>
      </c>
      <c r="H18" s="1">
        <v>45541</v>
      </c>
      <c r="L18" t="s">
        <v>12</v>
      </c>
      <c r="M18" t="s">
        <v>86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50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51</v>
      </c>
      <c r="N19" s="2" t="s">
        <v>79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55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53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52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54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67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68</v>
      </c>
      <c r="M23" s="2" t="s">
        <v>69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76</v>
      </c>
      <c r="M25" s="2" t="s">
        <v>77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55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78</v>
      </c>
      <c r="N26" s="2" t="s">
        <v>85</v>
      </c>
      <c r="O26" s="2" t="s">
        <v>45</v>
      </c>
    </row>
    <row r="27" spans="1:15" x14ac:dyDescent="0.25">
      <c r="A27" s="2">
        <v>26</v>
      </c>
      <c r="B27" s="2">
        <v>818</v>
      </c>
      <c r="C27" s="2">
        <v>2024</v>
      </c>
      <c r="D27" s="2" t="s">
        <v>80</v>
      </c>
      <c r="E27" s="2">
        <v>5143</v>
      </c>
      <c r="F27" s="2" t="s">
        <v>11</v>
      </c>
      <c r="G27" s="2" t="s">
        <v>29</v>
      </c>
      <c r="H27" s="3">
        <v>45569</v>
      </c>
      <c r="I27" s="3">
        <v>45583</v>
      </c>
      <c r="J27" s="2"/>
      <c r="K27" s="3">
        <v>45656</v>
      </c>
      <c r="L27" s="2" t="s">
        <v>12</v>
      </c>
      <c r="M27" s="2" t="s">
        <v>83</v>
      </c>
      <c r="N27" s="2"/>
      <c r="O27" s="2" t="s">
        <v>45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81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82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81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84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49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87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88</v>
      </c>
      <c r="E31" s="2">
        <v>13477.5</v>
      </c>
      <c r="F31" s="2" t="s">
        <v>11</v>
      </c>
      <c r="G31" s="2" t="s">
        <v>89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90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91</v>
      </c>
      <c r="E32" s="2">
        <v>3833.75</v>
      </c>
      <c r="F32" s="2" t="s">
        <v>11</v>
      </c>
      <c r="G32" s="8" t="s">
        <v>89</v>
      </c>
      <c r="H32" s="3">
        <v>45582</v>
      </c>
      <c r="I32" s="3">
        <v>45586</v>
      </c>
      <c r="J32" s="2"/>
      <c r="K32" s="2"/>
      <c r="L32" s="2" t="s">
        <v>12</v>
      </c>
      <c r="M32" s="2" t="s">
        <v>92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93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72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81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82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95</v>
      </c>
      <c r="M36" s="2" t="s">
        <v>94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112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72</v>
      </c>
      <c r="N37" s="2"/>
      <c r="O37" s="2" t="s">
        <v>45</v>
      </c>
    </row>
    <row r="38" spans="1:15" x14ac:dyDescent="0.25">
      <c r="A38" s="2">
        <v>37</v>
      </c>
      <c r="B38" s="2">
        <v>903</v>
      </c>
      <c r="C38" s="2">
        <v>2024</v>
      </c>
      <c r="D38" s="2" t="s">
        <v>42</v>
      </c>
      <c r="E38" s="2">
        <v>12153.08</v>
      </c>
      <c r="F38" s="2" t="s">
        <v>113</v>
      </c>
      <c r="G38" s="2" t="s">
        <v>81</v>
      </c>
      <c r="H38" s="3">
        <v>45600</v>
      </c>
      <c r="I38" s="2"/>
      <c r="J38" s="2"/>
      <c r="K38" s="3">
        <v>45644</v>
      </c>
      <c r="L38" s="2" t="s">
        <v>12</v>
      </c>
      <c r="M38" s="2" t="s">
        <v>114</v>
      </c>
      <c r="N38" s="2"/>
      <c r="O38" s="2"/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 s="2">
        <v>39</v>
      </c>
      <c r="B40" s="2">
        <v>920</v>
      </c>
      <c r="C40" s="2">
        <v>2024</v>
      </c>
      <c r="D40" s="2" t="s">
        <v>52</v>
      </c>
      <c r="E40" s="2">
        <v>11441</v>
      </c>
      <c r="F40" s="2" t="s">
        <v>11</v>
      </c>
      <c r="G40" s="2" t="s">
        <v>29</v>
      </c>
      <c r="H40" s="3">
        <v>45609</v>
      </c>
      <c r="I40" s="3">
        <v>45617</v>
      </c>
      <c r="J40" s="2"/>
      <c r="K40" s="3">
        <v>45632</v>
      </c>
      <c r="L40" s="2" t="s">
        <v>12</v>
      </c>
      <c r="M40" s="2" t="s">
        <v>116</v>
      </c>
      <c r="N40" s="2"/>
      <c r="O40" s="2" t="s">
        <v>45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93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115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77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117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118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 s="2">
        <v>44</v>
      </c>
      <c r="B45" s="2">
        <v>925</v>
      </c>
      <c r="C45" s="2">
        <v>2024</v>
      </c>
      <c r="D45" s="2" t="s">
        <v>119</v>
      </c>
      <c r="E45" s="2">
        <v>13981.5</v>
      </c>
      <c r="F45" s="2" t="s">
        <v>11</v>
      </c>
      <c r="G45" s="2" t="s">
        <v>36</v>
      </c>
      <c r="H45" s="3">
        <v>45615</v>
      </c>
      <c r="I45" s="3">
        <v>45623</v>
      </c>
      <c r="J45" s="2"/>
      <c r="K45" s="3">
        <v>45652</v>
      </c>
      <c r="L45" s="2"/>
      <c r="M45" s="2"/>
      <c r="N45" s="2"/>
      <c r="O45" s="2" t="s">
        <v>45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81</v>
      </c>
      <c r="H46" s="1">
        <v>45624</v>
      </c>
      <c r="I46" s="1">
        <v>45629</v>
      </c>
      <c r="L46" t="s">
        <v>12</v>
      </c>
      <c r="M46" t="s">
        <v>120</v>
      </c>
    </row>
    <row r="47" spans="1:15" x14ac:dyDescent="0.25">
      <c r="A47" s="9">
        <v>46</v>
      </c>
      <c r="B47" s="9">
        <v>954</v>
      </c>
      <c r="C47" s="9">
        <v>2024</v>
      </c>
      <c r="D47" s="9" t="s">
        <v>121</v>
      </c>
      <c r="E47" s="9">
        <v>2522.06</v>
      </c>
      <c r="F47" s="9" t="s">
        <v>11</v>
      </c>
      <c r="G47" s="9" t="s">
        <v>81</v>
      </c>
      <c r="H47" s="10">
        <v>45625</v>
      </c>
      <c r="I47" s="10">
        <v>45629</v>
      </c>
      <c r="J47" s="9"/>
      <c r="K47" s="9"/>
      <c r="L47" s="9" t="s">
        <v>12</v>
      </c>
      <c r="M47" s="9" t="s">
        <v>139</v>
      </c>
      <c r="N47" s="9"/>
      <c r="O47" s="9"/>
    </row>
    <row r="48" spans="1:15" x14ac:dyDescent="0.25">
      <c r="A48">
        <v>47</v>
      </c>
      <c r="B48">
        <v>956</v>
      </c>
      <c r="C48">
        <v>2024</v>
      </c>
      <c r="D48" t="s">
        <v>123</v>
      </c>
      <c r="E48">
        <v>750000</v>
      </c>
      <c r="F48" t="s">
        <v>11</v>
      </c>
      <c r="G48" t="s">
        <v>122</v>
      </c>
      <c r="H48" s="1">
        <v>45628</v>
      </c>
      <c r="I48" s="1">
        <v>45629</v>
      </c>
      <c r="L48" t="s">
        <v>124</v>
      </c>
    </row>
    <row r="49" spans="1:15" s="4" customFormat="1" x14ac:dyDescent="0.25">
      <c r="A49" s="4">
        <v>48</v>
      </c>
      <c r="B49" s="4">
        <v>957</v>
      </c>
      <c r="C49" s="4">
        <v>2024</v>
      </c>
      <c r="D49" s="4" t="s">
        <v>125</v>
      </c>
      <c r="E49" s="4">
        <v>565085</v>
      </c>
      <c r="F49" s="4" t="s">
        <v>11</v>
      </c>
      <c r="G49" s="4" t="s">
        <v>122</v>
      </c>
      <c r="H49" s="5">
        <v>45628</v>
      </c>
      <c r="I49" s="5">
        <v>45629</v>
      </c>
      <c r="L49" s="4" t="s">
        <v>124</v>
      </c>
      <c r="N49" s="4" t="s">
        <v>143</v>
      </c>
    </row>
    <row r="50" spans="1:15" x14ac:dyDescent="0.25">
      <c r="A50" s="2">
        <v>49</v>
      </c>
      <c r="B50" s="2">
        <v>958</v>
      </c>
      <c r="C50" s="2">
        <v>2024</v>
      </c>
      <c r="D50" s="2" t="s">
        <v>126</v>
      </c>
      <c r="E50" s="2">
        <v>80000</v>
      </c>
      <c r="F50" s="2" t="s">
        <v>11</v>
      </c>
      <c r="G50" s="2" t="s">
        <v>122</v>
      </c>
      <c r="H50" s="3">
        <v>45628</v>
      </c>
      <c r="I50" s="3">
        <v>45629</v>
      </c>
      <c r="J50" s="2"/>
      <c r="K50" s="3">
        <v>45679</v>
      </c>
      <c r="L50" s="2" t="s">
        <v>124</v>
      </c>
      <c r="M50" s="2"/>
      <c r="N50" s="2"/>
      <c r="O50" s="2" t="s">
        <v>45</v>
      </c>
    </row>
    <row r="51" spans="1:15" x14ac:dyDescent="0.25">
      <c r="A51">
        <v>50</v>
      </c>
      <c r="B51">
        <v>959</v>
      </c>
      <c r="C51">
        <v>2024</v>
      </c>
      <c r="D51" t="s">
        <v>127</v>
      </c>
      <c r="E51">
        <v>576397.94999999995</v>
      </c>
      <c r="F51" t="s">
        <v>11</v>
      </c>
      <c r="G51" t="s">
        <v>122</v>
      </c>
      <c r="H51" s="1">
        <v>45628</v>
      </c>
      <c r="I51" s="1">
        <v>45629</v>
      </c>
      <c r="L51" t="s">
        <v>124</v>
      </c>
    </row>
    <row r="52" spans="1:15" x14ac:dyDescent="0.25">
      <c r="A52">
        <v>51</v>
      </c>
      <c r="B52">
        <v>960</v>
      </c>
      <c r="C52">
        <v>2024</v>
      </c>
      <c r="D52" t="s">
        <v>128</v>
      </c>
      <c r="E52">
        <v>17000</v>
      </c>
      <c r="F52" t="s">
        <v>11</v>
      </c>
      <c r="G52" t="s">
        <v>122</v>
      </c>
      <c r="H52" s="1">
        <v>45628</v>
      </c>
      <c r="I52" s="1">
        <v>45629</v>
      </c>
      <c r="L52" t="s">
        <v>124</v>
      </c>
    </row>
    <row r="53" spans="1:15" x14ac:dyDescent="0.25">
      <c r="A53">
        <v>52</v>
      </c>
      <c r="B53">
        <v>961</v>
      </c>
      <c r="C53">
        <v>2024</v>
      </c>
      <c r="D53" t="s">
        <v>129</v>
      </c>
      <c r="E53">
        <v>472500</v>
      </c>
      <c r="F53" t="s">
        <v>11</v>
      </c>
      <c r="G53" t="s">
        <v>122</v>
      </c>
      <c r="H53" s="1">
        <v>45628</v>
      </c>
      <c r="I53" s="1">
        <v>45629</v>
      </c>
      <c r="L53" t="s">
        <v>124</v>
      </c>
    </row>
    <row r="54" spans="1:15" x14ac:dyDescent="0.25">
      <c r="A54">
        <v>53</v>
      </c>
      <c r="B54">
        <v>966</v>
      </c>
      <c r="C54">
        <v>2024</v>
      </c>
      <c r="D54" t="s">
        <v>130</v>
      </c>
      <c r="E54">
        <v>363712.75</v>
      </c>
      <c r="F54" t="s">
        <v>11</v>
      </c>
      <c r="G54" t="s">
        <v>132</v>
      </c>
      <c r="H54" s="1">
        <v>45628</v>
      </c>
      <c r="I54" s="1">
        <v>45629</v>
      </c>
      <c r="L54" t="s">
        <v>131</v>
      </c>
      <c r="M54" t="s">
        <v>133</v>
      </c>
    </row>
    <row r="55" spans="1:15" x14ac:dyDescent="0.25">
      <c r="A55">
        <v>54</v>
      </c>
      <c r="B55">
        <v>971</v>
      </c>
      <c r="C55">
        <v>2024</v>
      </c>
      <c r="D55" t="s">
        <v>135</v>
      </c>
      <c r="E55">
        <v>149364</v>
      </c>
      <c r="F55" t="s">
        <v>11</v>
      </c>
      <c r="G55" t="s">
        <v>137</v>
      </c>
      <c r="H55" s="1">
        <v>45628</v>
      </c>
      <c r="I55" s="1"/>
    </row>
    <row r="56" spans="1:15" x14ac:dyDescent="0.25">
      <c r="A56" s="4">
        <v>55</v>
      </c>
      <c r="B56" s="4">
        <v>972</v>
      </c>
      <c r="C56" s="4">
        <v>2024</v>
      </c>
      <c r="D56" s="4" t="s">
        <v>35</v>
      </c>
      <c r="E56" s="4">
        <v>762460.47</v>
      </c>
      <c r="F56" s="4" t="s">
        <v>11</v>
      </c>
      <c r="G56" s="4" t="s">
        <v>138</v>
      </c>
      <c r="H56" s="5">
        <v>45628</v>
      </c>
      <c r="I56" s="5"/>
      <c r="J56" s="4"/>
      <c r="K56" s="4"/>
      <c r="L56" s="4"/>
      <c r="M56" s="4"/>
      <c r="N56" s="4" t="s">
        <v>154</v>
      </c>
      <c r="O56" s="4"/>
    </row>
    <row r="57" spans="1:15" x14ac:dyDescent="0.25">
      <c r="A57">
        <v>56</v>
      </c>
      <c r="B57">
        <v>973</v>
      </c>
      <c r="C57">
        <v>2024</v>
      </c>
      <c r="D57" t="s">
        <v>136</v>
      </c>
      <c r="E57">
        <v>16494.240000000002</v>
      </c>
      <c r="F57" t="s">
        <v>11</v>
      </c>
      <c r="G57" t="s">
        <v>138</v>
      </c>
      <c r="H57" s="1">
        <v>45628</v>
      </c>
      <c r="I57" s="1"/>
    </row>
    <row r="58" spans="1:15" x14ac:dyDescent="0.25">
      <c r="A58" s="2">
        <v>57</v>
      </c>
      <c r="B58" s="2">
        <v>979</v>
      </c>
      <c r="C58" s="2">
        <v>2024</v>
      </c>
      <c r="D58" s="2" t="s">
        <v>44</v>
      </c>
      <c r="E58" s="2">
        <v>13700</v>
      </c>
      <c r="F58" s="2" t="s">
        <v>8</v>
      </c>
      <c r="G58" s="2"/>
      <c r="H58" s="3">
        <v>45630</v>
      </c>
      <c r="I58" s="3">
        <v>45632</v>
      </c>
      <c r="J58" s="2"/>
      <c r="K58" s="3">
        <v>45638</v>
      </c>
      <c r="L58" s="2" t="s">
        <v>12</v>
      </c>
      <c r="M58" s="2" t="s">
        <v>134</v>
      </c>
      <c r="N58" s="2"/>
      <c r="O58" s="2" t="s">
        <v>45</v>
      </c>
    </row>
    <row r="59" spans="1:15" x14ac:dyDescent="0.25">
      <c r="A59" s="2">
        <v>58</v>
      </c>
      <c r="B59" s="2">
        <v>987</v>
      </c>
      <c r="C59" s="2">
        <v>2024</v>
      </c>
      <c r="D59" s="2" t="s">
        <v>121</v>
      </c>
      <c r="E59" s="2">
        <v>2522.06</v>
      </c>
      <c r="F59" s="2" t="s">
        <v>11</v>
      </c>
      <c r="G59" s="2" t="s">
        <v>81</v>
      </c>
      <c r="H59" s="3">
        <v>45631</v>
      </c>
      <c r="I59" s="3">
        <v>45632</v>
      </c>
      <c r="J59" s="2"/>
      <c r="K59" s="3">
        <v>45664</v>
      </c>
      <c r="L59" s="2" t="s">
        <v>140</v>
      </c>
      <c r="M59" s="2"/>
      <c r="N59" s="2"/>
      <c r="O59" s="2" t="s">
        <v>45</v>
      </c>
    </row>
    <row r="60" spans="1:15" x14ac:dyDescent="0.25">
      <c r="A60" s="2">
        <v>59</v>
      </c>
      <c r="B60" s="2">
        <v>993</v>
      </c>
      <c r="C60" s="2">
        <v>2024</v>
      </c>
      <c r="D60" s="2" t="s">
        <v>121</v>
      </c>
      <c r="E60" s="2">
        <v>2508.6999999999998</v>
      </c>
      <c r="F60" s="2" t="s">
        <v>11</v>
      </c>
      <c r="G60" s="2" t="s">
        <v>81</v>
      </c>
      <c r="H60" s="3">
        <v>45631</v>
      </c>
      <c r="I60" s="3">
        <v>45635</v>
      </c>
      <c r="J60" s="2"/>
      <c r="K60" s="3">
        <v>45665</v>
      </c>
      <c r="L60" s="2" t="s">
        <v>141</v>
      </c>
      <c r="M60" s="2"/>
      <c r="N60" s="2"/>
      <c r="O60" s="2" t="s">
        <v>45</v>
      </c>
    </row>
    <row r="61" spans="1:15" x14ac:dyDescent="0.25">
      <c r="A61">
        <v>60</v>
      </c>
      <c r="B61">
        <v>1047</v>
      </c>
      <c r="C61">
        <v>2024</v>
      </c>
      <c r="D61" t="s">
        <v>42</v>
      </c>
      <c r="E61">
        <v>16995.64</v>
      </c>
      <c r="F61" t="s">
        <v>142</v>
      </c>
      <c r="G61" t="s">
        <v>81</v>
      </c>
      <c r="H61" s="1">
        <v>45635</v>
      </c>
      <c r="I61" s="1">
        <v>45652</v>
      </c>
    </row>
    <row r="62" spans="1:15" x14ac:dyDescent="0.25">
      <c r="A62">
        <v>61</v>
      </c>
      <c r="B62">
        <v>1048</v>
      </c>
      <c r="C62">
        <v>2024</v>
      </c>
      <c r="D62" t="s">
        <v>42</v>
      </c>
      <c r="E62">
        <v>115547</v>
      </c>
      <c r="F62" t="s">
        <v>11</v>
      </c>
      <c r="G62" t="s">
        <v>81</v>
      </c>
      <c r="L62" t="s">
        <v>147</v>
      </c>
      <c r="M62" t="s">
        <v>146</v>
      </c>
    </row>
    <row r="63" spans="1:15" x14ac:dyDescent="0.25">
      <c r="A63">
        <v>62</v>
      </c>
      <c r="B63">
        <v>1050</v>
      </c>
      <c r="C63">
        <v>2024</v>
      </c>
      <c r="D63" t="s">
        <v>42</v>
      </c>
      <c r="E63">
        <v>9740</v>
      </c>
      <c r="F63" t="s">
        <v>11</v>
      </c>
      <c r="G63" t="s">
        <v>81</v>
      </c>
      <c r="H63" s="1">
        <v>45653</v>
      </c>
    </row>
    <row r="64" spans="1:15" x14ac:dyDescent="0.25">
      <c r="A64" s="4">
        <v>63</v>
      </c>
      <c r="B64" s="4">
        <v>47</v>
      </c>
      <c r="C64" s="4">
        <v>2025</v>
      </c>
      <c r="D64" s="4" t="s">
        <v>55</v>
      </c>
      <c r="E64" s="13">
        <v>7863.1</v>
      </c>
      <c r="F64" s="4" t="s">
        <v>11</v>
      </c>
      <c r="G64" s="4" t="s">
        <v>29</v>
      </c>
      <c r="H64" s="5">
        <v>45670</v>
      </c>
      <c r="I64" s="4"/>
      <c r="J64" s="4"/>
      <c r="K64" s="4"/>
      <c r="L64" s="4"/>
      <c r="M64" s="4"/>
      <c r="N64" s="4" t="s">
        <v>155</v>
      </c>
      <c r="O64" s="4"/>
    </row>
    <row r="65" spans="1:15" x14ac:dyDescent="0.25">
      <c r="A65" s="2">
        <v>64</v>
      </c>
      <c r="B65" s="2">
        <v>48</v>
      </c>
      <c r="C65" s="2">
        <v>2025</v>
      </c>
      <c r="D65" s="2" t="s">
        <v>148</v>
      </c>
      <c r="E65" s="2">
        <v>1900.5</v>
      </c>
      <c r="F65" s="2" t="s">
        <v>11</v>
      </c>
      <c r="G65" s="2" t="s">
        <v>29</v>
      </c>
      <c r="H65" s="3">
        <v>45304</v>
      </c>
      <c r="I65" s="2"/>
      <c r="J65" s="2"/>
      <c r="K65" s="3">
        <v>45670</v>
      </c>
      <c r="L65" s="2"/>
      <c r="M65" s="2"/>
      <c r="N65" s="2"/>
      <c r="O65" s="2" t="s">
        <v>45</v>
      </c>
    </row>
    <row r="66" spans="1:15" x14ac:dyDescent="0.25">
      <c r="A66">
        <v>65</v>
      </c>
      <c r="B66">
        <v>49</v>
      </c>
      <c r="C66">
        <v>2025</v>
      </c>
      <c r="D66" t="s">
        <v>112</v>
      </c>
      <c r="E66">
        <v>2052.6</v>
      </c>
      <c r="F66" t="s">
        <v>11</v>
      </c>
      <c r="G66" t="s">
        <v>29</v>
      </c>
      <c r="H66" s="1">
        <v>45667</v>
      </c>
    </row>
    <row r="67" spans="1:15" x14ac:dyDescent="0.25">
      <c r="A67">
        <v>66</v>
      </c>
      <c r="B67">
        <v>50</v>
      </c>
      <c r="C67">
        <v>2025</v>
      </c>
      <c r="D67" t="s">
        <v>149</v>
      </c>
      <c r="E67">
        <v>17652.5</v>
      </c>
      <c r="F67" t="s">
        <v>11</v>
      </c>
      <c r="G67" t="s">
        <v>150</v>
      </c>
      <c r="H67" s="1">
        <v>45670</v>
      </c>
    </row>
    <row r="68" spans="1:15" x14ac:dyDescent="0.25">
      <c r="A68">
        <v>67</v>
      </c>
      <c r="B68">
        <v>55</v>
      </c>
      <c r="C68">
        <v>2025</v>
      </c>
      <c r="D68" t="s">
        <v>80</v>
      </c>
      <c r="E68">
        <v>3159</v>
      </c>
      <c r="F68" t="s">
        <v>11</v>
      </c>
      <c r="G68" t="s">
        <v>29</v>
      </c>
      <c r="H68" s="1">
        <v>45673</v>
      </c>
    </row>
    <row r="69" spans="1:15" x14ac:dyDescent="0.25">
      <c r="A69">
        <v>68</v>
      </c>
      <c r="B69">
        <v>77</v>
      </c>
      <c r="C69">
        <v>2025</v>
      </c>
      <c r="D69" t="s">
        <v>42</v>
      </c>
      <c r="E69">
        <v>507</v>
      </c>
      <c r="F69" t="s">
        <v>11</v>
      </c>
      <c r="G69" t="s">
        <v>81</v>
      </c>
      <c r="H69" s="1">
        <v>45671</v>
      </c>
      <c r="L69" t="s">
        <v>151</v>
      </c>
    </row>
    <row r="70" spans="1:15" x14ac:dyDescent="0.25">
      <c r="A70">
        <v>69</v>
      </c>
      <c r="B70">
        <v>88</v>
      </c>
      <c r="C70">
        <v>2025</v>
      </c>
      <c r="D70" t="s">
        <v>121</v>
      </c>
      <c r="E70">
        <v>43159.05</v>
      </c>
      <c r="F70" t="s">
        <v>11</v>
      </c>
      <c r="G70" t="s">
        <v>81</v>
      </c>
      <c r="H70" s="1">
        <v>45674</v>
      </c>
    </row>
    <row r="71" spans="1:15" x14ac:dyDescent="0.25">
      <c r="A71">
        <v>70</v>
      </c>
      <c r="B71">
        <v>89</v>
      </c>
      <c r="C71">
        <v>2025</v>
      </c>
      <c r="D71" t="s">
        <v>152</v>
      </c>
      <c r="E71">
        <v>1319.16</v>
      </c>
      <c r="F71" t="s">
        <v>11</v>
      </c>
      <c r="G71" t="s">
        <v>81</v>
      </c>
      <c r="H71" s="1">
        <v>45674</v>
      </c>
    </row>
    <row r="72" spans="1:15" x14ac:dyDescent="0.25">
      <c r="A72">
        <v>71</v>
      </c>
      <c r="B72">
        <v>94</v>
      </c>
      <c r="C72">
        <v>2025</v>
      </c>
      <c r="D72" t="s">
        <v>153</v>
      </c>
      <c r="E72">
        <v>9381.0499999999993</v>
      </c>
      <c r="F72" t="s">
        <v>11</v>
      </c>
      <c r="G72" t="s">
        <v>81</v>
      </c>
      <c r="H72" s="1">
        <v>45677</v>
      </c>
    </row>
    <row r="73" spans="1:15" x14ac:dyDescent="0.25">
      <c r="A73">
        <v>72</v>
      </c>
      <c r="B73">
        <v>95</v>
      </c>
      <c r="C73">
        <v>2025</v>
      </c>
      <c r="D73" t="s">
        <v>42</v>
      </c>
      <c r="E73">
        <v>116696.35</v>
      </c>
      <c r="F73" t="s">
        <v>11</v>
      </c>
      <c r="G73" t="s">
        <v>81</v>
      </c>
      <c r="H73" s="1">
        <v>45677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7A14A-AA10-4046-8B16-39F5719796FF}">
  <dimension ref="G7:T17"/>
  <sheetViews>
    <sheetView workbookViewId="0">
      <selection activeCell="G17" sqref="G17"/>
    </sheetView>
  </sheetViews>
  <sheetFormatPr defaultRowHeight="15" x14ac:dyDescent="0.25"/>
  <cols>
    <col min="7" max="7" width="10.85546875" customWidth="1"/>
    <col min="8" max="8" width="19.42578125" customWidth="1"/>
    <col min="11" max="11" width="11.7109375" customWidth="1"/>
    <col min="12" max="12" width="12.28515625" customWidth="1"/>
    <col min="16" max="16" width="11.42578125" customWidth="1"/>
  </cols>
  <sheetData>
    <row r="7" spans="7:20" x14ac:dyDescent="0.25">
      <c r="P7">
        <v>208117.02</v>
      </c>
      <c r="T7">
        <v>370668.31</v>
      </c>
    </row>
    <row r="8" spans="7:20" x14ac:dyDescent="0.25">
      <c r="P8">
        <v>19961</v>
      </c>
      <c r="T8">
        <f>T7-P11</f>
        <v>18311.750000000058</v>
      </c>
    </row>
    <row r="9" spans="7:20" x14ac:dyDescent="0.25">
      <c r="P9">
        <v>48492.63</v>
      </c>
    </row>
    <row r="10" spans="7:20" x14ac:dyDescent="0.25">
      <c r="P10">
        <v>75785.91</v>
      </c>
    </row>
    <row r="11" spans="7:20" x14ac:dyDescent="0.25">
      <c r="P11">
        <f>SUM(P7:P10)</f>
        <v>352356.55999999994</v>
      </c>
    </row>
    <row r="15" spans="7:20" x14ac:dyDescent="0.25">
      <c r="I15" t="s">
        <v>73</v>
      </c>
    </row>
    <row r="16" spans="7:20" x14ac:dyDescent="0.25">
      <c r="G16" s="11">
        <v>1944</v>
      </c>
      <c r="I16">
        <v>15</v>
      </c>
      <c r="K16" s="12">
        <v>7474.5</v>
      </c>
    </row>
    <row r="17" spans="7:11" x14ac:dyDescent="0.25">
      <c r="G17" s="11">
        <v>2641</v>
      </c>
      <c r="I17">
        <v>25</v>
      </c>
      <c r="K17" s="12">
        <v>10837.25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71</v>
      </c>
      <c r="D1" t="s">
        <v>72</v>
      </c>
    </row>
    <row r="2" spans="1:5" x14ac:dyDescent="0.25">
      <c r="A2" t="s">
        <v>56</v>
      </c>
      <c r="B2" t="s">
        <v>73</v>
      </c>
      <c r="D2" t="s">
        <v>56</v>
      </c>
      <c r="E2" t="s">
        <v>73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75</v>
      </c>
    </row>
    <row r="11" spans="1:5" x14ac:dyDescent="0.25">
      <c r="A11" t="s">
        <v>74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56</v>
      </c>
      <c r="E1" t="s">
        <v>47</v>
      </c>
    </row>
    <row r="2" spans="1:5" x14ac:dyDescent="0.25">
      <c r="A2" t="s">
        <v>57</v>
      </c>
      <c r="B2" t="s">
        <v>58</v>
      </c>
      <c r="C2" t="s">
        <v>59</v>
      </c>
      <c r="D2" s="1">
        <v>45225</v>
      </c>
      <c r="E2">
        <v>52217.95</v>
      </c>
    </row>
    <row r="3" spans="1:5" x14ac:dyDescent="0.25">
      <c r="A3" t="s">
        <v>57</v>
      </c>
      <c r="B3" t="s">
        <v>58</v>
      </c>
      <c r="C3" t="s">
        <v>60</v>
      </c>
      <c r="D3" s="1">
        <v>45236</v>
      </c>
      <c r="E3">
        <v>4366.3</v>
      </c>
    </row>
    <row r="4" spans="1:5" x14ac:dyDescent="0.25">
      <c r="A4" t="s">
        <v>61</v>
      </c>
      <c r="B4" t="s">
        <v>58</v>
      </c>
      <c r="C4" t="s">
        <v>62</v>
      </c>
      <c r="D4" s="1">
        <v>45322</v>
      </c>
      <c r="E4">
        <v>35986.65</v>
      </c>
    </row>
    <row r="5" spans="1:5" x14ac:dyDescent="0.25">
      <c r="A5" t="s">
        <v>61</v>
      </c>
      <c r="B5" t="s">
        <v>58</v>
      </c>
      <c r="C5" t="s">
        <v>63</v>
      </c>
      <c r="D5" s="1">
        <v>45436</v>
      </c>
      <c r="E5">
        <v>88701.4</v>
      </c>
    </row>
    <row r="6" spans="1:5" x14ac:dyDescent="0.25">
      <c r="A6" t="s">
        <v>61</v>
      </c>
      <c r="B6" t="s">
        <v>58</v>
      </c>
      <c r="C6" t="s">
        <v>64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111</v>
      </c>
      <c r="B2" t="s">
        <v>97</v>
      </c>
    </row>
    <row r="3" spans="1:2" x14ac:dyDescent="0.25">
      <c r="A3" t="s">
        <v>106</v>
      </c>
      <c r="B3">
        <v>191</v>
      </c>
    </row>
    <row r="4" spans="1:2" x14ac:dyDescent="0.25">
      <c r="A4" t="s">
        <v>108</v>
      </c>
      <c r="B4">
        <v>107</v>
      </c>
    </row>
    <row r="5" spans="1:2" x14ac:dyDescent="0.25">
      <c r="A5" t="s">
        <v>107</v>
      </c>
      <c r="B5">
        <f>237-73</f>
        <v>164</v>
      </c>
    </row>
    <row r="6" spans="1:2" x14ac:dyDescent="0.25">
      <c r="A6" t="s">
        <v>96</v>
      </c>
      <c r="B6">
        <v>186</v>
      </c>
    </row>
    <row r="7" spans="1:2" x14ac:dyDescent="0.25">
      <c r="A7" t="s">
        <v>98</v>
      </c>
      <c r="B7">
        <v>141</v>
      </c>
    </row>
    <row r="8" spans="1:2" x14ac:dyDescent="0.25">
      <c r="A8" t="s">
        <v>99</v>
      </c>
      <c r="B8">
        <v>176</v>
      </c>
    </row>
    <row r="9" spans="1:2" x14ac:dyDescent="0.25">
      <c r="A9" t="s">
        <v>100</v>
      </c>
      <c r="B9">
        <v>27</v>
      </c>
    </row>
    <row r="10" spans="1:2" x14ac:dyDescent="0.25">
      <c r="A10" t="s">
        <v>101</v>
      </c>
      <c r="B10">
        <v>149</v>
      </c>
    </row>
    <row r="11" spans="1:2" x14ac:dyDescent="0.25">
      <c r="A11" t="s">
        <v>102</v>
      </c>
      <c r="B11">
        <v>66</v>
      </c>
    </row>
    <row r="12" spans="1:2" x14ac:dyDescent="0.25">
      <c r="A12" t="s">
        <v>103</v>
      </c>
      <c r="B12">
        <v>214</v>
      </c>
    </row>
    <row r="13" spans="1:2" x14ac:dyDescent="0.25">
      <c r="A13" t="s">
        <v>104</v>
      </c>
      <c r="B13">
        <v>176</v>
      </c>
    </row>
    <row r="14" spans="1:2" x14ac:dyDescent="0.25">
      <c r="A14" t="s">
        <v>105</v>
      </c>
      <c r="B14">
        <f>727-562</f>
        <v>165</v>
      </c>
    </row>
    <row r="16" spans="1:2" x14ac:dyDescent="0.25">
      <c r="A16" t="s">
        <v>74</v>
      </c>
      <c r="B16">
        <f>SUM(B3:B14)</f>
        <v>1762</v>
      </c>
    </row>
    <row r="17" spans="1:2" x14ac:dyDescent="0.25">
      <c r="A17" t="s">
        <v>109</v>
      </c>
      <c r="B17">
        <f>B16/12</f>
        <v>146.83333333333334</v>
      </c>
    </row>
    <row r="18" spans="1:2" x14ac:dyDescent="0.25">
      <c r="A18" t="s">
        <v>110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3E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2025-02-03T15:13:38Z</dcterms:modified>
</cp:coreProperties>
</file>