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AC107776-3D48-489B-9E47-71F108FB9494}" xr6:coauthVersionLast="47" xr6:coauthVersionMax="47" xr10:uidLastSave="{00000000-0000-0000-0000-000000000000}"/>
  <bookViews>
    <workbookView xWindow="-120" yWindow="-120" windowWidth="29040" windowHeight="15840" xr2:uid="{69252D4F-963D-40D0-AFC8-11A95A5E7884}"/>
  </bookViews>
  <sheets>
    <sheet name="Planilha1" sheetId="1" r:id="rId1"/>
    <sheet name="Planilha2" sheetId="2" r:id="rId2"/>
    <sheet name="Planilha4" sheetId="4" r:id="rId3"/>
    <sheet name="Planilha3" sheetId="3" r:id="rId4"/>
  </sheets>
  <definedNames>
    <definedName name="m_1087001192843892000__Hlk166070319" localSheetId="0">Planilha1!$C$23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2" l="1"/>
  <c r="D23" i="2"/>
  <c r="G29" i="1"/>
  <c r="G30" i="1"/>
  <c r="G31" i="1"/>
  <c r="G32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<sst xmlns="http://schemas.openxmlformats.org/spreadsheetml/2006/main" count="342" uniqueCount="161">
  <si>
    <t>contrato</t>
  </si>
  <si>
    <t>empresa</t>
  </si>
  <si>
    <t>objeto</t>
  </si>
  <si>
    <t>inicio</t>
  </si>
  <si>
    <t xml:space="preserve">fim </t>
  </si>
  <si>
    <t>prazo</t>
  </si>
  <si>
    <t>id</t>
  </si>
  <si>
    <t xml:space="preserve">valor </t>
  </si>
  <si>
    <t>licitacao</t>
  </si>
  <si>
    <t>recurso</t>
  </si>
  <si>
    <t>fiscal</t>
  </si>
  <si>
    <t>portaria</t>
  </si>
  <si>
    <t>data_portaria</t>
  </si>
  <si>
    <t>009/2022</t>
  </si>
  <si>
    <t>ALPHA CONSTRUTORA EIRELI</t>
  </si>
  <si>
    <t>PROPRIO</t>
  </si>
  <si>
    <t>MARCOS BRUMATTI</t>
  </si>
  <si>
    <t>SERVIÇOS DE RECOMPOSIÇÃO DE ASFALTO EM CONCRETO BETUMINOSO USINADO A QUENTE (CBUQ) EM VALAS ABERTAS PARA A MANUTENÇÃO DAS REDES DE ÁGUA E ESGOTO.</t>
  </si>
  <si>
    <t>CP 002/2022</t>
  </si>
  <si>
    <t>011/2023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</si>
  <si>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</si>
  <si>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AMÉRICA SAT MONITORAMENTO EIRELI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</si>
  <si>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</si>
  <si>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</si>
  <si>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</si>
  <si>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</si>
  <si>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</si>
  <si>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014/2023</t>
  </si>
  <si>
    <t>RST ENGENHARIA E MONTAGENS LTDA</t>
  </si>
  <si>
    <t>TP 006/2023</t>
  </si>
  <si>
    <t>PARA SERVIÇOS DE MONTAGENS DE ESTRUTURAS ELÉTRICAS E PAINÉIS DE AUTOMAÇÃO PARA ATENDER AS ESTAÇÕES ELEVATÓRIAS DE ÁGUA TRATADA RC1 (OTAVIANO MUNIZ) E RC2 (VILA TOSCANA).</t>
  </si>
  <si>
    <t>018/2023</t>
  </si>
  <si>
    <t>SM7 ENGENHARIA, TECNOLOGIA E IMPORTAÇÃO LTDA</t>
  </si>
  <si>
    <t>019/2023</t>
  </si>
  <si>
    <t>H.P. REDLINSKI</t>
  </si>
  <si>
    <t>021/2023</t>
  </si>
  <si>
    <t>D+C PARTS ELEVADORES LTDA</t>
  </si>
  <si>
    <t>023/2023</t>
  </si>
  <si>
    <t>TOTAL DYNAMICS SUPPLY SYSTEMS LTDA</t>
  </si>
  <si>
    <t>026/2023</t>
  </si>
  <si>
    <t>GENTE SEGURADORA S.A.</t>
  </si>
  <si>
    <t>MASTER EMPREENDIMENTOS</t>
  </si>
  <si>
    <t>027/2023</t>
  </si>
  <si>
    <t>028/2023</t>
  </si>
  <si>
    <t>TECNOBOMBAS BOMBAS MOTORES E SERVIÇOS LTDA</t>
  </si>
  <si>
    <t>004/2023</t>
  </si>
  <si>
    <t>PROMINAS BRASIL EQUIPAMENTOS LTDA</t>
  </si>
  <si>
    <t>005/2023</t>
  </si>
  <si>
    <t>034/2022</t>
  </si>
  <si>
    <t>SAGATEC LTDA.</t>
  </si>
  <si>
    <t>039/2022</t>
  </si>
  <si>
    <t>MILLENIUM INDÚSTRIA COMÉRCIO IMPORTAÇÃO E EXPORTAÇÃO DE ARTEFATOS DE CIMENTO LTDA</t>
  </si>
  <si>
    <t>008/2023</t>
  </si>
  <si>
    <t>009/2023</t>
  </si>
  <si>
    <t>003/2024</t>
  </si>
  <si>
    <t>relatorio</t>
  </si>
  <si>
    <t>ok</t>
  </si>
  <si>
    <t>ENERGY SYSTEM DO BRASIL IMPORTAÇÃO E EXPORTAÇÃO LTDA</t>
  </si>
  <si>
    <t>ELECTRIC CONSULTORIA E SERVIÇOS SOCIEDADE SIMPLES</t>
  </si>
  <si>
    <t>MARIANGELA BELLISSIMO UEBARA</t>
  </si>
  <si>
    <t>D A GARISTO LINS CONSULTORIA ME</t>
  </si>
  <si>
    <t>010/2024</t>
  </si>
  <si>
    <t>011/2024</t>
  </si>
  <si>
    <t>012/2024</t>
  </si>
  <si>
    <t>009/2024</t>
  </si>
  <si>
    <t>007/2024</t>
  </si>
  <si>
    <t>CONSTRUÇÃO DE RESERVATÓRIO DE CHAPA DE AÇO PARAFUSADA PARA COMPLEMENTAR AS OBRAS DO SISTEMA DE ABASTECIMENTO DE ÁGUA DO MUNICÍPIO DE RONDONÓPOLIS-MT.</t>
  </si>
  <si>
    <t>LOCAÇÃO DE ESCAVADEIRA HIDRÁULICA SOBRE ESTEIRAS, CAMINHÃO BASCULANTE CAPACIDADE DE 12M³ E PÁ CARREGADEIRA SOBRE RODAS</t>
  </si>
  <si>
    <t>SERVIÇO DE MANUTENÇÃO PREVENTIVA PERIÓDICA DO ELEVADOR INSTALADO NA AGÊNCIA COMERCIAL DO SANEAR.</t>
  </si>
  <si>
    <t>AQUISIÇÃO DE GEORADAR CAPAZ DE DETECTAR QUALQUER TIPO DE TUBULAÇÃO, CABOS OU ESTRUTURAS ENTERRADAS, METÁLICA OU NÃO METÁLICAS, NO INTUITO DE AUXILIAR NO MAPEAMENTO E CADASTROS DE REDES EXISTENTES.</t>
  </si>
  <si>
    <t>AQUISIÇÃO DE SEGURO TOTAL, PELO PERÍODO DE 1 (UM) ANO PARA OS VEÍCULOS PERTENCENTES À FROTA DO SANEAR, COM COBERTURA CONTRA ACIDENTES E DANOS CAUSADOS PELA NATUREZA E ASSISTÊNCIA 24 (VINTE E QUATRO) HORAS.</t>
  </si>
  <si>
    <t>EXECUÇÃO DOS SERVIÇOS DE PAVIMENTAÇÃO ASFÁLTICA EM CONCRETO BETUMINOSO USINADO A QUENTE (CBUQ), REGULARIZAÇÃO E COMPACTAÇÃO DE LEITO EXISTENTE NA VIA QUE DE ACESSO A ESTAÇÃO ELEVATÓRIA DE ESGOTO “BACIA B”.</t>
  </si>
  <si>
    <t>EXECUÇÃO DE OBRAS DE AMPLIAÇÃO DO SISTEMA DE ESGOTAMENTO SANITÁRIO A SEREM IMPLANTADAS PARA ATENDIMENTO DE ALGUMAS QUADRAS EM DIVERSOS BAIRROS NO MUNICÍPIO DE RONDONÓPOLIS.</t>
  </si>
  <si>
    <t>CONSTRUÇÃO, AMPLIAÇÃO, REFORMA E URBANIZAÇÃO DA CAPTAÇÃO DE ÁGUA BRUTA DO SANEAR, LOCALIZADA ÀS MARGENS DO RIO VERMELHO COM ACESSO PELA COLINA VERDE</t>
  </si>
  <si>
    <t>AQUISIÇÃO DE MATERIAIS E SERVIÇOS PARA MANUTENÇÃO EM 2 (DOIS) EQUIPAMENTOS COMBINADOS DE HIDROJATEAMENTO E SUCÇÃO MODELO SRV 200 – MARCA PROMINAS.</t>
  </si>
  <si>
    <t>SERVIÇO DE DIAGNÓSTICO SITUACIONAL INTERNO, ESTUDOS HIDROGEOLÓGICOS, SERVIÇOS DE LIMPEZA E MANUTENÇÃO DE POÇOS TUBULARES PROFUNDOS, COM A DEVIDA APLICAÇÃO DE MATERIAIS</t>
  </si>
  <si>
    <t>EXECUÇÃO DE 03 (TRES) POÇOS TUBULARES PROFUNDOS, COM A DEVIDA APLICAÇÃO DE MATERIAIS NO MUNICÍPIO DE RONDONÓPOLIS – MT.</t>
  </si>
  <si>
    <t>JAMAL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</si>
  <si>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</si>
  <si>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</si>
  <si>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EXECUÇÃO DE 04 (QUATRO) POÇOS TUBULARES PROFUNDOS, COM A DEVIDA APLICAÇÃO DE MATERIAIS NO MUNICÍPIO DE RONDONÓPOLIS – MT,</t>
  </si>
  <si>
    <t>CONTRATAÇÃO DE EMPRESA DE ENGENHARIA ESPECIALIZADA NO FORNECIMENTO DE SISTEMAS DE GERAÇÃO DE ENERGIA, INCLUINDO ESTUDOS, IMPLANTAÇÃO, INSTALAÇÃO, TREINAMENTO E MANUTENÇÃO.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</si>
  <si>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</si>
  <si>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PRESTAÇÃO DE SERVIÇOS DE LEILOEIRO OFICIAL PARA A REALIZAÇÃO DE LEILÃO DE BENS MÓVEIS INSERVIVEIS</t>
  </si>
  <si>
    <t>ATUALIZAÇÃO DO PLANO MUNICIPAL DE SANEAMENTO BÁSICO E PLANO INTEGRADO DE RESÍDUOS SÓLIDOS; REGULAMENTO DA PRESTAÇÃO DE SERVIÇOS PÚBLICOS E GESTÃO DA QUALIDADE NO MUNICÍPIO DE RONDONÓPOLIS.</t>
  </si>
  <si>
    <t>EXECUÇÃO DE REFORMA E AMPLIAÇÃO DA ESTAÇÃO DE TRATAMENTO DE ÁGUA - ETAPA II, LOCALIZADA NA AV. LIONS INTERNACIONAL, Nº 185, VILA AURORA III, NO MUNICÍPIO DE RONDONÓPOLIS.</t>
  </si>
  <si>
    <t>PAC 2</t>
  </si>
  <si>
    <t>TP 008/2023</t>
  </si>
  <si>
    <t>TP 007/2023</t>
  </si>
  <si>
    <t>COMPRA DIRETA</t>
  </si>
  <si>
    <t>PE 026/2023</t>
  </si>
  <si>
    <t>PE 030/2023</t>
  </si>
  <si>
    <t>TP 013/2023</t>
  </si>
  <si>
    <t>CP 005/2023</t>
  </si>
  <si>
    <t>TP 001/2023</t>
  </si>
  <si>
    <t>PE 005/2023</t>
  </si>
  <si>
    <t>TP 013/2022</t>
  </si>
  <si>
    <t>PE 020/2022</t>
  </si>
  <si>
    <t>TP 005/2023</t>
  </si>
  <si>
    <t>TP 004/2023</t>
  </si>
  <si>
    <t>CP 006/2023</t>
  </si>
  <si>
    <t>ADESAO SRP</t>
  </si>
  <si>
    <t>PE 006/2024</t>
  </si>
  <si>
    <t>INEX 002/2024</t>
  </si>
  <si>
    <t>TP 014/2023</t>
  </si>
  <si>
    <t>cp 004/2023</t>
  </si>
  <si>
    <t>013/2024</t>
  </si>
  <si>
    <t>CONCLUSÃO DE OBRA DO RESERVATÓRIO METÁLICO APOIADO YARA, COM CAPACIDADE DE 2.500M³ (ARMAZENAMENTO ÁGUA POTÁVEL), LOCALIZADO NO ANEL VIÁRIO CONRADO SALES BRITO</t>
  </si>
  <si>
    <t>SPARTACUS CONSTRUCAO CIVIL E MONTAGEM INDUSTRIAL LTDA</t>
  </si>
  <si>
    <t>CP 002/2024</t>
  </si>
  <si>
    <t>018/2024</t>
  </si>
  <si>
    <t>PROPRIO/PAC2</t>
  </si>
  <si>
    <t>CONTRATAÇÃO DE EMPRESA ESPECIALIZADA EM SERVIÇOS DE ENGENHARIA PARA CONSTRUÇÃO DA NOVA SEDE DA AGÊNCIA COMERCIAL DO SANEAR VILA OPERÁRIA</t>
  </si>
  <si>
    <t>CONSTRUTORA MENEGUETI LTDA</t>
  </si>
  <si>
    <t>CP 004/2024</t>
  </si>
  <si>
    <t>CONTRATO</t>
  </si>
  <si>
    <t>NRO MEDICAO</t>
  </si>
  <si>
    <t>DATA MEDICAO</t>
  </si>
  <si>
    <t>VALOR</t>
  </si>
  <si>
    <t>NF</t>
  </si>
  <si>
    <t>DATA PAGTO</t>
  </si>
  <si>
    <t>DATA NF</t>
  </si>
  <si>
    <t>OBSERVAÇÃO</t>
  </si>
  <si>
    <t>SEGUNDO ADITIVO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</si>
  <si>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</si>
  <si>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</si>
  <si>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</si>
  <si>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</si>
  <si>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</si>
  <si>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</si>
  <si>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</si>
  <si>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</si>
  <si>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ECO SYSTEM PRESERVAÇÃO DO MEIO AMBIENTE LTDA.</t>
  </si>
  <si>
    <t>UPX CONSTRUTORA LTDA</t>
  </si>
  <si>
    <t>SERVIÇOS DE LOCAÇÃO DE GUINDASTE MUNK CARGA MÁXIMA  DE 100 TONELADAS E CAMINHÃO MUNK CARGA MÁXIMA DE 5,7 TONELADAS</t>
  </si>
  <si>
    <t>029/2024</t>
  </si>
  <si>
    <t>028/2024</t>
  </si>
  <si>
    <t>AQUISIÇÃO DE SEGURO TOTAL, PELO PERÍODO DE 1 (UM) ANO PARA OS VEÍCULOS PERTENCENTES À FROTA DO SANEAR, COM COBERTURA CONTRA ACIDENTES E DANOS CAUSADOS PELA NATUREZA E ASSISTÊNCIA 24 (VINTE E QUATRO) HORAS</t>
  </si>
  <si>
    <t>GENTE SEGURADORA S.A</t>
  </si>
  <si>
    <t>006/2020</t>
  </si>
  <si>
    <t>CONTRATAÇÃO DE EMPRESA ESPECIALIZADA EM ELABORAÇÃO DE PROJETO PARA OBTENÇÃO DE REGULARIZAÇÃO AMBIENTAL (OUTORGA) DOS POÇOS TUBULARES.</t>
  </si>
  <si>
    <t>GEOPOCOS HIDROCONST. E COMERCIO LTDA.</t>
  </si>
  <si>
    <t>058/2021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</si>
  <si>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</si>
  <si>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AJEL SERVICE LTDA.</t>
  </si>
  <si>
    <t>CP 002/2021</t>
  </si>
  <si>
    <t>PE 019/2024</t>
  </si>
  <si>
    <t>TP 002/2020</t>
  </si>
  <si>
    <t>CE 013/2024</t>
  </si>
  <si>
    <t>19/12/204</t>
  </si>
  <si>
    <t>019/2024</t>
  </si>
  <si>
    <t>ordem de inicio</t>
  </si>
  <si>
    <t>data</t>
  </si>
  <si>
    <t>valor empenhado</t>
  </si>
  <si>
    <t>construtora menegueti</t>
  </si>
  <si>
    <t>024/2024</t>
  </si>
  <si>
    <t>tecnobombas</t>
  </si>
  <si>
    <t>america sat</t>
  </si>
  <si>
    <t>situação</t>
  </si>
  <si>
    <t>aditivo</t>
  </si>
  <si>
    <t>encerrado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</si>
</sst>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4" fillId="0" borderId="0" xfId="0" applyFont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2" fontId="4" fillId="0" borderId="0" xfId="0" applyNumberFormat="1" applyFont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9F5-C9B9-4248-BBB0-94A8B67E6C2C}">
  <dimension ref="A1:P32"/>
  <sheetViews>
    <sheetView tabSelected="1" topLeftCell="A18" workbookViewId="0">
      <selection activeCell="A23" sqref="A23:XFD23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</cols>
  <sheetData>
    <row r="1" spans="1:16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55</v>
      </c>
      <c r="O1" t="s">
        <v>151</v>
      </c>
      <c r="P1" t="s">
        <v>158</v>
      </c>
    </row>
    <row r="2" spans="1:16" s="4" customFormat="1" ht="60.75" x14ac:dyDescent="0.25">
      <c r="A2" s="4">
        <v>1</v>
      </c>
      <c r="B2" s="4" t="s">
        <v>13</v>
      </c>
      <c r="C2" s="4" t="s">
        <v>14</v>
      </c>
      <c r="D2" s="18" t="s">
        <v>17</v>
      </c>
      <c r="E2" s="6">
        <v>44685</v>
      </c>
      <c r="F2" s="6">
        <v>45064</v>
      </c>
      <c r="G2" s="4">
        <f t="shared" ref="G2:G32" si="0">F2-E2</f>
        <v>379</v>
      </c>
      <c r="H2" s="19">
        <v>5310660</v>
      </c>
      <c r="I2" s="4" t="s">
        <v>18</v>
      </c>
      <c r="J2" s="4" t="s">
        <v>15</v>
      </c>
      <c r="K2" s="4" t="s">
        <v>16</v>
      </c>
      <c r="L2" s="4">
        <v>16</v>
      </c>
      <c r="M2" s="6">
        <v>44705</v>
      </c>
      <c r="N2" s="4" t="s">
        <v>56</v>
      </c>
      <c r="P2" s="4" t="s">
        <v>159</v>
      </c>
    </row>
    <row r="3" spans="1:16" ht="240.75" x14ac:dyDescent="0.25">
      <c r="A3">
        <v>2</v>
      </c>
      <c r="B3" t="s">
        <v>19</v>
      </c>
      <c r="C3" t="s">
        <v>21</v>
      </c>
      <c r="D3" s="3" t="s">
        <v>20</v>
      </c>
      <c r="E3" s="1">
        <v>45061</v>
      </c>
      <c r="F3" s="1">
        <v>45426</v>
      </c>
      <c r="G3">
        <f t="shared" si="0"/>
        <v>365</v>
      </c>
      <c r="H3" s="15">
        <v>192000</v>
      </c>
      <c r="I3" t="s">
        <v>22</v>
      </c>
      <c r="J3" t="s">
        <v>15</v>
      </c>
      <c r="K3" t="s">
        <v>16</v>
      </c>
      <c r="L3">
        <v>15</v>
      </c>
      <c r="M3" s="1">
        <v>45077</v>
      </c>
      <c r="N3" t="s">
        <v>56</v>
      </c>
      <c r="P3" t="s">
        <v>159</v>
      </c>
    </row>
    <row r="4" spans="1:16" s="4" customFormat="1" x14ac:dyDescent="0.25">
      <c r="A4" s="4">
        <v>3</v>
      </c>
      <c r="B4" s="4" t="s">
        <v>23</v>
      </c>
      <c r="C4" s="4" t="s">
        <v>24</v>
      </c>
      <c r="D4" s="5" t="s">
        <v>25</v>
      </c>
      <c r="E4" s="6">
        <v>44719</v>
      </c>
      <c r="F4" s="6">
        <v>45083</v>
      </c>
      <c r="G4" s="4">
        <f t="shared" si="0"/>
        <v>364</v>
      </c>
      <c r="H4" s="16">
        <v>1300043.0900000001</v>
      </c>
      <c r="I4" s="4" t="s">
        <v>26</v>
      </c>
      <c r="J4" s="4" t="s">
        <v>15</v>
      </c>
      <c r="K4" s="4" t="s">
        <v>16</v>
      </c>
      <c r="L4" s="4">
        <v>21</v>
      </c>
      <c r="M4" s="6">
        <v>44736</v>
      </c>
      <c r="N4" s="4" t="s">
        <v>56</v>
      </c>
      <c r="P4" s="4" t="s">
        <v>160</v>
      </c>
    </row>
    <row r="5" spans="1:16" x14ac:dyDescent="0.25">
      <c r="A5">
        <v>4</v>
      </c>
      <c r="B5" t="s">
        <v>27</v>
      </c>
      <c r="C5" t="s">
        <v>28</v>
      </c>
      <c r="D5" s="2" t="s">
        <v>30</v>
      </c>
      <c r="E5" s="1">
        <v>45133</v>
      </c>
      <c r="F5" s="1">
        <v>45312</v>
      </c>
      <c r="G5">
        <f t="shared" si="0"/>
        <v>179</v>
      </c>
      <c r="H5" s="15">
        <v>848743.93</v>
      </c>
      <c r="I5" t="s">
        <v>29</v>
      </c>
      <c r="J5" t="s">
        <v>86</v>
      </c>
      <c r="K5" t="s">
        <v>16</v>
      </c>
      <c r="L5">
        <v>19</v>
      </c>
      <c r="M5" s="1">
        <v>45135</v>
      </c>
      <c r="N5" t="s">
        <v>56</v>
      </c>
      <c r="O5" s="1">
        <v>45197</v>
      </c>
      <c r="P5" t="s">
        <v>159</v>
      </c>
    </row>
    <row r="6" spans="1:16" s="4" customFormat="1" x14ac:dyDescent="0.25">
      <c r="A6" s="4">
        <v>5</v>
      </c>
      <c r="B6" s="4" t="s">
        <v>31</v>
      </c>
      <c r="C6" s="4" t="s">
        <v>32</v>
      </c>
      <c r="D6" s="5" t="s">
        <v>66</v>
      </c>
      <c r="E6" s="6">
        <v>45162</v>
      </c>
      <c r="F6" s="6">
        <v>45526</v>
      </c>
      <c r="G6" s="4">
        <f t="shared" si="0"/>
        <v>364</v>
      </c>
      <c r="H6" s="16">
        <v>1902400</v>
      </c>
      <c r="I6" s="4" t="s">
        <v>87</v>
      </c>
      <c r="J6" s="4" t="s">
        <v>86</v>
      </c>
      <c r="K6" s="4" t="s">
        <v>16</v>
      </c>
      <c r="L6" s="4">
        <v>23</v>
      </c>
      <c r="M6" s="6">
        <v>45189</v>
      </c>
    </row>
    <row r="7" spans="1:16" x14ac:dyDescent="0.25">
      <c r="A7">
        <v>6</v>
      </c>
      <c r="B7" t="s">
        <v>33</v>
      </c>
      <c r="C7" t="s">
        <v>34</v>
      </c>
      <c r="D7" s="2" t="s">
        <v>67</v>
      </c>
      <c r="E7" s="1">
        <v>45169</v>
      </c>
      <c r="F7" s="1">
        <v>45534</v>
      </c>
      <c r="G7">
        <f t="shared" si="0"/>
        <v>365</v>
      </c>
      <c r="H7" s="15">
        <v>400996.1</v>
      </c>
      <c r="I7" t="s">
        <v>88</v>
      </c>
      <c r="J7" t="s">
        <v>15</v>
      </c>
      <c r="K7" t="s">
        <v>16</v>
      </c>
      <c r="L7">
        <v>24</v>
      </c>
      <c r="M7" s="1">
        <v>45195</v>
      </c>
    </row>
    <row r="8" spans="1:16" x14ac:dyDescent="0.25">
      <c r="A8">
        <v>7</v>
      </c>
      <c r="B8" t="s">
        <v>35</v>
      </c>
      <c r="C8" t="s">
        <v>36</v>
      </c>
      <c r="D8" s="2" t="s">
        <v>68</v>
      </c>
      <c r="E8" s="1">
        <v>45233</v>
      </c>
      <c r="F8" s="1">
        <v>45598</v>
      </c>
      <c r="G8">
        <f t="shared" si="0"/>
        <v>365</v>
      </c>
      <c r="H8" s="15">
        <v>4200</v>
      </c>
      <c r="I8" t="s">
        <v>89</v>
      </c>
      <c r="J8" t="s">
        <v>15</v>
      </c>
      <c r="K8" t="s">
        <v>16</v>
      </c>
      <c r="L8">
        <v>26</v>
      </c>
      <c r="M8" s="1">
        <v>45257</v>
      </c>
    </row>
    <row r="9" spans="1:16" x14ac:dyDescent="0.25">
      <c r="A9">
        <v>8</v>
      </c>
      <c r="B9" t="s">
        <v>37</v>
      </c>
      <c r="C9" t="s">
        <v>38</v>
      </c>
      <c r="D9" s="2" t="s">
        <v>69</v>
      </c>
      <c r="E9" s="1">
        <v>45265</v>
      </c>
      <c r="F9" s="1">
        <v>45630</v>
      </c>
      <c r="G9">
        <f t="shared" si="0"/>
        <v>365</v>
      </c>
      <c r="H9" s="15">
        <v>578376</v>
      </c>
      <c r="I9" t="s">
        <v>90</v>
      </c>
      <c r="J9" t="s">
        <v>15</v>
      </c>
      <c r="K9" t="s">
        <v>16</v>
      </c>
      <c r="L9">
        <v>28</v>
      </c>
      <c r="M9" s="1">
        <v>45279</v>
      </c>
    </row>
    <row r="10" spans="1:16" x14ac:dyDescent="0.25">
      <c r="A10">
        <v>9</v>
      </c>
      <c r="B10" t="s">
        <v>39</v>
      </c>
      <c r="C10" t="s">
        <v>40</v>
      </c>
      <c r="D10" s="2" t="s">
        <v>70</v>
      </c>
      <c r="E10" s="1">
        <v>45280</v>
      </c>
      <c r="F10" s="1">
        <v>45645</v>
      </c>
      <c r="G10">
        <f t="shared" si="0"/>
        <v>365</v>
      </c>
      <c r="H10" s="15">
        <v>79817.73</v>
      </c>
      <c r="I10" t="s">
        <v>91</v>
      </c>
      <c r="J10" t="s">
        <v>15</v>
      </c>
      <c r="K10" t="s">
        <v>16</v>
      </c>
      <c r="L10">
        <v>31</v>
      </c>
      <c r="M10" s="1">
        <v>45280</v>
      </c>
    </row>
    <row r="11" spans="1:16" x14ac:dyDescent="0.25">
      <c r="A11">
        <v>10</v>
      </c>
      <c r="B11" t="s">
        <v>42</v>
      </c>
      <c r="C11" t="s">
        <v>41</v>
      </c>
      <c r="D11" s="2" t="s">
        <v>71</v>
      </c>
      <c r="E11" s="1">
        <v>45281</v>
      </c>
      <c r="F11" s="1">
        <v>45340</v>
      </c>
      <c r="G11">
        <f t="shared" si="0"/>
        <v>59</v>
      </c>
      <c r="H11" s="15">
        <v>315752.32000000001</v>
      </c>
      <c r="I11" t="s">
        <v>92</v>
      </c>
      <c r="J11" t="s">
        <v>15</v>
      </c>
      <c r="K11" t="s">
        <v>16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43</v>
      </c>
      <c r="C12" s="4" t="s">
        <v>41</v>
      </c>
      <c r="D12" s="5" t="s">
        <v>72</v>
      </c>
      <c r="E12" s="6">
        <v>45281</v>
      </c>
      <c r="F12" s="6">
        <v>46011</v>
      </c>
      <c r="G12" s="4">
        <f t="shared" si="0"/>
        <v>730</v>
      </c>
      <c r="H12" s="16">
        <v>4236574.88</v>
      </c>
      <c r="I12" s="4" t="s">
        <v>93</v>
      </c>
      <c r="J12" s="4" t="s">
        <v>15</v>
      </c>
      <c r="K12" s="4" t="s">
        <v>16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45</v>
      </c>
      <c r="C13" s="4" t="s">
        <v>44</v>
      </c>
      <c r="D13" s="5" t="s">
        <v>73</v>
      </c>
      <c r="E13" s="6">
        <v>45000</v>
      </c>
      <c r="F13" s="6">
        <v>45364</v>
      </c>
      <c r="G13" s="4">
        <f t="shared" si="0"/>
        <v>364</v>
      </c>
      <c r="H13" s="16">
        <v>1311577.5</v>
      </c>
      <c r="I13" s="4" t="s">
        <v>94</v>
      </c>
      <c r="J13" s="4" t="s">
        <v>15</v>
      </c>
      <c r="K13" s="4" t="s">
        <v>16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47</v>
      </c>
      <c r="C14" t="s">
        <v>46</v>
      </c>
      <c r="D14" s="2" t="s">
        <v>74</v>
      </c>
      <c r="E14" s="1">
        <v>45026</v>
      </c>
      <c r="F14" s="1">
        <v>45391</v>
      </c>
      <c r="G14">
        <f t="shared" si="0"/>
        <v>365</v>
      </c>
      <c r="H14" s="15">
        <v>988060.58</v>
      </c>
      <c r="I14" t="s">
        <v>95</v>
      </c>
      <c r="J14" t="s">
        <v>15</v>
      </c>
      <c r="K14" t="s">
        <v>16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48</v>
      </c>
      <c r="C15" s="4" t="s">
        <v>41</v>
      </c>
      <c r="D15" s="5" t="s">
        <v>78</v>
      </c>
      <c r="E15" s="6">
        <v>44881</v>
      </c>
      <c r="F15" s="6">
        <v>45330</v>
      </c>
      <c r="G15" s="4">
        <f t="shared" si="0"/>
        <v>449</v>
      </c>
      <c r="H15" s="16">
        <v>2328943.1</v>
      </c>
      <c r="I15" s="4" t="s">
        <v>96</v>
      </c>
      <c r="J15" s="4" t="s">
        <v>15</v>
      </c>
      <c r="K15" s="4" t="s">
        <v>16</v>
      </c>
      <c r="L15" s="4">
        <v>45</v>
      </c>
      <c r="M15" s="6">
        <v>44886</v>
      </c>
    </row>
    <row r="16" spans="1:16" x14ac:dyDescent="0.25">
      <c r="A16">
        <v>15</v>
      </c>
      <c r="B16" t="s">
        <v>50</v>
      </c>
      <c r="C16" t="s">
        <v>49</v>
      </c>
      <c r="D16" s="2" t="s">
        <v>79</v>
      </c>
      <c r="E16" s="1">
        <v>44893</v>
      </c>
      <c r="F16" s="1">
        <v>45257</v>
      </c>
      <c r="G16">
        <f t="shared" si="0"/>
        <v>364</v>
      </c>
      <c r="H16" s="15">
        <v>415994.99</v>
      </c>
      <c r="I16" t="s">
        <v>97</v>
      </c>
      <c r="J16" t="s">
        <v>15</v>
      </c>
      <c r="K16" t="s">
        <v>16</v>
      </c>
      <c r="L16">
        <v>51</v>
      </c>
      <c r="M16" s="1">
        <v>44900</v>
      </c>
    </row>
    <row r="17" spans="1:15" x14ac:dyDescent="0.25">
      <c r="A17">
        <v>16</v>
      </c>
      <c r="B17" t="s">
        <v>52</v>
      </c>
      <c r="C17" t="s">
        <v>51</v>
      </c>
      <c r="D17" s="2" t="s">
        <v>75</v>
      </c>
      <c r="E17" s="1">
        <v>45054</v>
      </c>
      <c r="F17" s="1">
        <v>45418</v>
      </c>
      <c r="G17">
        <f t="shared" si="0"/>
        <v>364</v>
      </c>
      <c r="H17" s="15">
        <v>1496880</v>
      </c>
      <c r="I17" t="s">
        <v>98</v>
      </c>
      <c r="J17" t="s">
        <v>15</v>
      </c>
      <c r="K17" t="s">
        <v>77</v>
      </c>
      <c r="L17">
        <v>13</v>
      </c>
      <c r="M17" s="1">
        <v>45077</v>
      </c>
    </row>
    <row r="18" spans="1:15" x14ac:dyDescent="0.25">
      <c r="A18">
        <v>17</v>
      </c>
      <c r="B18" t="s">
        <v>53</v>
      </c>
      <c r="C18" t="s">
        <v>51</v>
      </c>
      <c r="D18" s="2" t="s">
        <v>76</v>
      </c>
      <c r="E18" s="1">
        <v>45054</v>
      </c>
      <c r="F18" s="1">
        <v>45418</v>
      </c>
      <c r="G18">
        <f t="shared" si="0"/>
        <v>364</v>
      </c>
      <c r="H18" s="15">
        <v>1943588.94</v>
      </c>
      <c r="I18" t="s">
        <v>99</v>
      </c>
      <c r="J18" t="s">
        <v>15</v>
      </c>
      <c r="K18" t="s">
        <v>77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54</v>
      </c>
      <c r="C19" s="4" t="s">
        <v>51</v>
      </c>
      <c r="D19" s="5" t="s">
        <v>80</v>
      </c>
      <c r="E19" s="6">
        <v>45328</v>
      </c>
      <c r="F19" s="6">
        <v>45693</v>
      </c>
      <c r="G19" s="4">
        <f t="shared" si="0"/>
        <v>365</v>
      </c>
      <c r="H19" s="16">
        <v>3297283.23</v>
      </c>
      <c r="I19" s="4" t="s">
        <v>100</v>
      </c>
      <c r="J19" s="4" t="s">
        <v>15</v>
      </c>
      <c r="K19" s="4" t="s">
        <v>77</v>
      </c>
      <c r="L19" s="4">
        <v>7</v>
      </c>
      <c r="M19" s="6">
        <v>45350</v>
      </c>
    </row>
    <row r="20" spans="1:15" ht="15.75" thickBot="1" x14ac:dyDescent="0.3">
      <c r="A20">
        <v>19</v>
      </c>
      <c r="B20" t="s">
        <v>61</v>
      </c>
      <c r="C20" t="s">
        <v>57</v>
      </c>
      <c r="D20" s="2" t="s">
        <v>81</v>
      </c>
      <c r="E20" s="1">
        <v>45462</v>
      </c>
      <c r="F20" s="1">
        <v>45826</v>
      </c>
      <c r="G20">
        <f t="shared" si="0"/>
        <v>364</v>
      </c>
      <c r="H20" s="15">
        <v>10004185.199999999</v>
      </c>
      <c r="I20" t="s">
        <v>101</v>
      </c>
      <c r="J20" t="s">
        <v>15</v>
      </c>
      <c r="K20" t="s">
        <v>16</v>
      </c>
      <c r="L20">
        <v>16</v>
      </c>
      <c r="M20" s="1">
        <v>45495</v>
      </c>
      <c r="O20" s="1">
        <v>45544</v>
      </c>
    </row>
    <row r="21" spans="1:15" s="4" customFormat="1" ht="144.75" thickBot="1" x14ac:dyDescent="0.3">
      <c r="A21" s="4">
        <v>20</v>
      </c>
      <c r="B21" s="4" t="s">
        <v>62</v>
      </c>
      <c r="C21" s="4" t="s">
        <v>58</v>
      </c>
      <c r="D21" s="20" t="s">
        <v>82</v>
      </c>
      <c r="E21" s="6">
        <v>45485</v>
      </c>
      <c r="F21" s="6">
        <v>47310</v>
      </c>
      <c r="G21" s="4">
        <f t="shared" si="0"/>
        <v>1825</v>
      </c>
      <c r="H21" s="16">
        <v>737000</v>
      </c>
      <c r="I21" s="4" t="s">
        <v>102</v>
      </c>
      <c r="J21" s="4" t="s">
        <v>15</v>
      </c>
      <c r="K21" s="4" t="s">
        <v>16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63</v>
      </c>
      <c r="C22" s="4" t="s">
        <v>59</v>
      </c>
      <c r="D22" s="5" t="s">
        <v>83</v>
      </c>
      <c r="E22" s="6">
        <v>45503</v>
      </c>
      <c r="F22" s="6">
        <v>45868</v>
      </c>
      <c r="G22" s="4">
        <f t="shared" si="0"/>
        <v>365</v>
      </c>
      <c r="H22" s="16"/>
      <c r="I22" s="4" t="s">
        <v>103</v>
      </c>
      <c r="J22" s="4" t="s">
        <v>15</v>
      </c>
      <c r="K22" s="4" t="s">
        <v>16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64</v>
      </c>
      <c r="C23" s="4" t="s">
        <v>60</v>
      </c>
      <c r="D23" s="5" t="s">
        <v>84</v>
      </c>
      <c r="E23" s="6">
        <v>45425</v>
      </c>
      <c r="F23" s="6">
        <v>45789</v>
      </c>
      <c r="G23" s="4">
        <f t="shared" si="0"/>
        <v>364</v>
      </c>
      <c r="H23" s="16">
        <v>180000</v>
      </c>
      <c r="I23" s="4" t="s">
        <v>104</v>
      </c>
      <c r="J23" s="4" t="s">
        <v>15</v>
      </c>
      <c r="K23" s="4" t="s">
        <v>16</v>
      </c>
      <c r="L23" s="4">
        <v>13</v>
      </c>
      <c r="M23" s="6">
        <v>45456</v>
      </c>
    </row>
    <row r="24" spans="1:15" x14ac:dyDescent="0.25">
      <c r="A24">
        <v>23</v>
      </c>
      <c r="B24" t="s">
        <v>65</v>
      </c>
      <c r="C24" t="s">
        <v>44</v>
      </c>
      <c r="D24" s="2" t="s">
        <v>85</v>
      </c>
      <c r="E24" s="1">
        <v>45378</v>
      </c>
      <c r="F24" s="1">
        <v>45742</v>
      </c>
      <c r="G24">
        <f t="shared" si="0"/>
        <v>364</v>
      </c>
      <c r="H24" s="15">
        <v>4149472.94</v>
      </c>
      <c r="I24" t="s">
        <v>105</v>
      </c>
      <c r="J24" t="s">
        <v>15</v>
      </c>
      <c r="K24" t="s">
        <v>16</v>
      </c>
      <c r="L24">
        <v>12</v>
      </c>
      <c r="M24" s="1">
        <v>45378</v>
      </c>
    </row>
    <row r="25" spans="1:15" x14ac:dyDescent="0.25">
      <c r="A25">
        <v>24</v>
      </c>
      <c r="B25" t="s">
        <v>106</v>
      </c>
      <c r="C25" s="7" t="s">
        <v>108</v>
      </c>
      <c r="D25" s="7" t="s">
        <v>107</v>
      </c>
      <c r="E25" s="1">
        <v>45517</v>
      </c>
      <c r="F25" s="1">
        <v>45881</v>
      </c>
      <c r="G25">
        <f t="shared" si="0"/>
        <v>364</v>
      </c>
      <c r="H25" s="17">
        <v>590000</v>
      </c>
      <c r="I25" t="s">
        <v>109</v>
      </c>
      <c r="J25" t="s">
        <v>111</v>
      </c>
      <c r="K25" t="s">
        <v>16</v>
      </c>
      <c r="L25">
        <v>19</v>
      </c>
      <c r="M25" s="1">
        <v>45519</v>
      </c>
    </row>
    <row r="26" spans="1:15" x14ac:dyDescent="0.25">
      <c r="A26">
        <v>25</v>
      </c>
      <c r="B26" t="s">
        <v>110</v>
      </c>
      <c r="C26" s="7" t="s">
        <v>113</v>
      </c>
      <c r="D26" s="7" t="s">
        <v>112</v>
      </c>
      <c r="E26" s="1">
        <v>45560</v>
      </c>
      <c r="F26" s="1">
        <v>45924</v>
      </c>
      <c r="G26">
        <f t="shared" si="0"/>
        <v>364</v>
      </c>
      <c r="H26" s="15">
        <v>1357500</v>
      </c>
      <c r="I26" t="s">
        <v>114</v>
      </c>
      <c r="J26" t="s">
        <v>15</v>
      </c>
      <c r="K26" t="s">
        <v>16</v>
      </c>
      <c r="L26">
        <v>25</v>
      </c>
      <c r="M26" s="1">
        <v>45569</v>
      </c>
      <c r="O26" s="1">
        <v>45568</v>
      </c>
    </row>
    <row r="27" spans="1:15" x14ac:dyDescent="0.25">
      <c r="A27">
        <v>26</v>
      </c>
      <c r="B27" t="s">
        <v>124</v>
      </c>
      <c r="C27" s="2" t="s">
        <v>125</v>
      </c>
      <c r="D27" s="2" t="s">
        <v>126</v>
      </c>
      <c r="E27" s="1">
        <v>44893</v>
      </c>
      <c r="F27" s="1">
        <v>45257</v>
      </c>
      <c r="G27">
        <f t="shared" si="0"/>
        <v>364</v>
      </c>
      <c r="H27" s="15">
        <v>235756.35</v>
      </c>
      <c r="I27" t="s">
        <v>127</v>
      </c>
      <c r="J27" t="s">
        <v>15</v>
      </c>
      <c r="K27" t="s">
        <v>16</v>
      </c>
      <c r="L27">
        <v>49</v>
      </c>
      <c r="M27" s="1">
        <v>44900</v>
      </c>
    </row>
    <row r="28" spans="1:15" x14ac:dyDescent="0.25">
      <c r="A28">
        <v>27</v>
      </c>
      <c r="B28" t="s">
        <v>128</v>
      </c>
      <c r="C28" s="2" t="s">
        <v>132</v>
      </c>
      <c r="D28" s="2" t="s">
        <v>129</v>
      </c>
      <c r="E28" s="1">
        <v>44894</v>
      </c>
      <c r="F28" s="1">
        <v>45258</v>
      </c>
      <c r="G28">
        <f t="shared" si="0"/>
        <v>364</v>
      </c>
      <c r="H28" s="15">
        <v>621000</v>
      </c>
      <c r="I28" t="s">
        <v>130</v>
      </c>
      <c r="J28" t="s">
        <v>15</v>
      </c>
      <c r="K28" t="s">
        <v>131</v>
      </c>
      <c r="L28">
        <v>52</v>
      </c>
      <c r="M28" s="1">
        <v>44900</v>
      </c>
    </row>
    <row r="29" spans="1:15" ht="48.75" x14ac:dyDescent="0.25">
      <c r="A29">
        <v>28</v>
      </c>
      <c r="B29" t="s">
        <v>136</v>
      </c>
      <c r="C29" t="s">
        <v>133</v>
      </c>
      <c r="D29" s="3" t="s">
        <v>134</v>
      </c>
      <c r="E29" s="1">
        <v>45643</v>
      </c>
      <c r="F29" s="1">
        <v>46007</v>
      </c>
      <c r="G29">
        <f t="shared" si="0"/>
        <v>364</v>
      </c>
      <c r="H29" s="15">
        <v>705600</v>
      </c>
      <c r="I29" t="s">
        <v>148</v>
      </c>
      <c r="J29" t="s">
        <v>15</v>
      </c>
      <c r="K29" t="s">
        <v>16</v>
      </c>
      <c r="L29">
        <v>3</v>
      </c>
      <c r="M29" s="1">
        <v>45688</v>
      </c>
    </row>
    <row r="30" spans="1:15" ht="105" x14ac:dyDescent="0.25">
      <c r="A30">
        <v>29</v>
      </c>
      <c r="B30" t="s">
        <v>135</v>
      </c>
      <c r="C30" t="s">
        <v>138</v>
      </c>
      <c r="D30" s="8" t="s">
        <v>137</v>
      </c>
      <c r="E30" s="1">
        <v>45652</v>
      </c>
      <c r="F30" s="1">
        <v>46016</v>
      </c>
      <c r="G30">
        <f t="shared" si="0"/>
        <v>364</v>
      </c>
      <c r="H30" s="15">
        <v>108303.03999999999</v>
      </c>
      <c r="I30" t="s">
        <v>146</v>
      </c>
      <c r="J30" t="s">
        <v>15</v>
      </c>
      <c r="K30" t="s">
        <v>16</v>
      </c>
      <c r="L30">
        <v>4</v>
      </c>
      <c r="M30" s="1">
        <v>45688</v>
      </c>
    </row>
    <row r="31" spans="1:15" ht="75" x14ac:dyDescent="0.25">
      <c r="A31">
        <v>30</v>
      </c>
      <c r="B31" t="s">
        <v>139</v>
      </c>
      <c r="C31" t="s">
        <v>141</v>
      </c>
      <c r="D31" s="8" t="s">
        <v>140</v>
      </c>
      <c r="E31" s="1">
        <v>43971</v>
      </c>
      <c r="F31" s="1">
        <v>44335</v>
      </c>
      <c r="G31">
        <f t="shared" si="0"/>
        <v>364</v>
      </c>
      <c r="H31" s="15">
        <v>274770</v>
      </c>
      <c r="I31" t="s">
        <v>147</v>
      </c>
      <c r="J31" t="s">
        <v>15</v>
      </c>
      <c r="K31" t="s">
        <v>16</v>
      </c>
      <c r="L31">
        <v>6</v>
      </c>
      <c r="M31" s="1">
        <v>45694</v>
      </c>
    </row>
    <row r="32" spans="1:15" ht="135" x14ac:dyDescent="0.25">
      <c r="A32">
        <v>31</v>
      </c>
      <c r="B32" t="s">
        <v>142</v>
      </c>
      <c r="C32" t="s">
        <v>144</v>
      </c>
      <c r="D32" s="8" t="s">
        <v>143</v>
      </c>
      <c r="E32" s="1">
        <v>44552</v>
      </c>
      <c r="F32" s="1">
        <v>45098</v>
      </c>
      <c r="G32">
        <f t="shared" si="0"/>
        <v>546</v>
      </c>
      <c r="H32" s="15">
        <v>5076431.47</v>
      </c>
      <c r="I32" t="s">
        <v>145</v>
      </c>
      <c r="J32" t="s">
        <v>15</v>
      </c>
      <c r="K32" t="s">
        <v>16</v>
      </c>
      <c r="L32">
        <v>7</v>
      </c>
      <c r="M32" s="1">
        <v>45694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FC4-2EC6-4750-B71E-A2F0B1736194}">
  <dimension ref="A1:U32"/>
  <sheetViews>
    <sheetView workbookViewId="0">
      <selection activeCell="E6" sqref="E6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6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>
        <v>1</v>
      </c>
      <c r="B2" t="s">
        <v>13</v>
      </c>
      <c r="C2" s="1">
        <v>45444</v>
      </c>
      <c r="D2" s="1">
        <v>45824</v>
      </c>
    </row>
    <row r="3" spans="1:21" x14ac:dyDescent="0.25">
      <c r="A3">
        <v>2</v>
      </c>
      <c r="B3" t="s">
        <v>19</v>
      </c>
      <c r="C3" s="1">
        <v>45791</v>
      </c>
    </row>
    <row r="4" spans="1:21" x14ac:dyDescent="0.25">
      <c r="A4">
        <v>3</v>
      </c>
      <c r="B4" t="s">
        <v>23</v>
      </c>
    </row>
    <row r="5" spans="1:21" x14ac:dyDescent="0.25">
      <c r="A5">
        <v>4</v>
      </c>
      <c r="B5" t="s">
        <v>27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31</v>
      </c>
      <c r="C6" s="1">
        <v>45706</v>
      </c>
      <c r="F6" s="1">
        <v>45886</v>
      </c>
    </row>
    <row r="7" spans="1:21" x14ac:dyDescent="0.25">
      <c r="A7">
        <v>6</v>
      </c>
      <c r="B7" t="s">
        <v>33</v>
      </c>
    </row>
    <row r="8" spans="1:21" x14ac:dyDescent="0.25">
      <c r="A8">
        <v>7</v>
      </c>
      <c r="B8" t="s">
        <v>35</v>
      </c>
    </row>
    <row r="9" spans="1:21" x14ac:dyDescent="0.25">
      <c r="A9">
        <v>8</v>
      </c>
      <c r="B9" t="s">
        <v>37</v>
      </c>
    </row>
    <row r="10" spans="1:21" x14ac:dyDescent="0.25">
      <c r="A10">
        <v>9</v>
      </c>
      <c r="B10" t="s">
        <v>39</v>
      </c>
    </row>
    <row r="11" spans="1:21" x14ac:dyDescent="0.25">
      <c r="A11">
        <v>10</v>
      </c>
      <c r="B11" t="s">
        <v>42</v>
      </c>
    </row>
    <row r="12" spans="1:21" x14ac:dyDescent="0.25">
      <c r="A12">
        <v>11</v>
      </c>
      <c r="B12" t="s">
        <v>43</v>
      </c>
    </row>
    <row r="13" spans="1:21" x14ac:dyDescent="0.25">
      <c r="A13">
        <v>12</v>
      </c>
      <c r="B13" t="s">
        <v>45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47</v>
      </c>
    </row>
    <row r="15" spans="1:21" x14ac:dyDescent="0.25">
      <c r="A15">
        <v>14</v>
      </c>
      <c r="B15" t="s">
        <v>48</v>
      </c>
    </row>
    <row r="16" spans="1:21" x14ac:dyDescent="0.25">
      <c r="A16">
        <v>15</v>
      </c>
      <c r="B16" t="s">
        <v>50</v>
      </c>
    </row>
    <row r="17" spans="1:4" x14ac:dyDescent="0.25">
      <c r="A17">
        <v>16</v>
      </c>
      <c r="B17" t="s">
        <v>52</v>
      </c>
    </row>
    <row r="18" spans="1:4" x14ac:dyDescent="0.25">
      <c r="A18">
        <v>17</v>
      </c>
      <c r="B18" t="s">
        <v>53</v>
      </c>
    </row>
    <row r="19" spans="1:4" x14ac:dyDescent="0.25">
      <c r="A19" s="4">
        <v>18</v>
      </c>
      <c r="B19" s="4" t="s">
        <v>54</v>
      </c>
    </row>
    <row r="20" spans="1:4" x14ac:dyDescent="0.25">
      <c r="A20">
        <v>19</v>
      </c>
      <c r="B20" t="s">
        <v>61</v>
      </c>
    </row>
    <row r="21" spans="1:4" x14ac:dyDescent="0.25">
      <c r="A21">
        <v>20</v>
      </c>
      <c r="B21" t="s">
        <v>62</v>
      </c>
    </row>
    <row r="22" spans="1:4" x14ac:dyDescent="0.25">
      <c r="A22">
        <v>21</v>
      </c>
      <c r="B22" t="s">
        <v>63</v>
      </c>
    </row>
    <row r="23" spans="1:4" x14ac:dyDescent="0.25">
      <c r="A23">
        <v>22</v>
      </c>
      <c r="B23" t="s">
        <v>64</v>
      </c>
      <c r="C23" s="1"/>
      <c r="D23" s="1">
        <f ca="1">TODAY()</f>
        <v>45723</v>
      </c>
    </row>
    <row r="24" spans="1:4" x14ac:dyDescent="0.25">
      <c r="A24">
        <v>23</v>
      </c>
      <c r="B24" t="s">
        <v>65</v>
      </c>
    </row>
    <row r="25" spans="1:4" x14ac:dyDescent="0.25">
      <c r="A25">
        <v>24</v>
      </c>
      <c r="B25" t="s">
        <v>106</v>
      </c>
    </row>
    <row r="26" spans="1:4" x14ac:dyDescent="0.25">
      <c r="A26">
        <v>25</v>
      </c>
      <c r="B26" t="s">
        <v>110</v>
      </c>
      <c r="D26" s="1">
        <f ca="1">TODAY()</f>
        <v>45723</v>
      </c>
    </row>
    <row r="27" spans="1:4" x14ac:dyDescent="0.25">
      <c r="A27">
        <v>26</v>
      </c>
      <c r="B27" t="s">
        <v>124</v>
      </c>
    </row>
    <row r="28" spans="1:4" x14ac:dyDescent="0.25">
      <c r="A28">
        <v>27</v>
      </c>
      <c r="B28" t="s">
        <v>128</v>
      </c>
    </row>
    <row r="29" spans="1:4" x14ac:dyDescent="0.25">
      <c r="A29">
        <v>28</v>
      </c>
      <c r="B29" t="s">
        <v>136</v>
      </c>
    </row>
    <row r="30" spans="1:4" x14ac:dyDescent="0.25">
      <c r="A30">
        <v>29</v>
      </c>
      <c r="B30" t="s">
        <v>135</v>
      </c>
    </row>
    <row r="31" spans="1:4" x14ac:dyDescent="0.25">
      <c r="A31">
        <v>30</v>
      </c>
      <c r="B31" t="s">
        <v>139</v>
      </c>
    </row>
    <row r="32" spans="1:4" x14ac:dyDescent="0.25">
      <c r="A32">
        <v>31</v>
      </c>
      <c r="B32" t="s">
        <v>142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E994-9545-4212-8670-0FA4F71B8272}">
  <dimension ref="A1:D27"/>
  <sheetViews>
    <sheetView workbookViewId="0">
      <selection activeCell="B6" sqref="B6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9" t="s">
        <v>0</v>
      </c>
      <c r="B1" s="9" t="s">
        <v>1</v>
      </c>
      <c r="C1" s="9" t="s">
        <v>153</v>
      </c>
      <c r="D1" s="9" t="s">
        <v>152</v>
      </c>
    </row>
    <row r="2" spans="1:4" x14ac:dyDescent="0.25">
      <c r="A2" s="10" t="s">
        <v>110</v>
      </c>
      <c r="B2" s="10" t="s">
        <v>154</v>
      </c>
      <c r="C2" s="12">
        <v>1248582.28</v>
      </c>
      <c r="D2" s="11">
        <v>45659</v>
      </c>
    </row>
    <row r="3" spans="1:4" x14ac:dyDescent="0.25">
      <c r="A3" s="10" t="s">
        <v>45</v>
      </c>
      <c r="B3" s="10" t="s">
        <v>156</v>
      </c>
      <c r="C3" s="14">
        <v>801220.45</v>
      </c>
      <c r="D3" s="11">
        <v>45659</v>
      </c>
    </row>
    <row r="4" spans="1:4" x14ac:dyDescent="0.25">
      <c r="A4" s="10" t="s">
        <v>65</v>
      </c>
      <c r="B4" s="10" t="s">
        <v>156</v>
      </c>
      <c r="C4" s="13">
        <v>2335088.9700000002</v>
      </c>
      <c r="D4" s="11">
        <v>45659</v>
      </c>
    </row>
    <row r="5" spans="1:4" x14ac:dyDescent="0.25">
      <c r="A5" s="10" t="s">
        <v>19</v>
      </c>
      <c r="B5" s="10" t="s">
        <v>157</v>
      </c>
      <c r="C5" s="13">
        <v>54500</v>
      </c>
      <c r="D5" s="11">
        <v>45687</v>
      </c>
    </row>
    <row r="6" spans="1:4" x14ac:dyDescent="0.25">
      <c r="A6" s="10"/>
      <c r="B6" s="10"/>
      <c r="C6" s="10"/>
      <c r="D6" s="10"/>
    </row>
    <row r="7" spans="1:4" x14ac:dyDescent="0.25">
      <c r="A7" s="10"/>
      <c r="B7" s="10"/>
      <c r="C7" s="10"/>
      <c r="D7" s="10"/>
    </row>
    <row r="8" spans="1:4" x14ac:dyDescent="0.25">
      <c r="A8" s="10"/>
      <c r="B8" s="10"/>
      <c r="C8" s="10"/>
      <c r="D8" s="10"/>
    </row>
    <row r="9" spans="1:4" x14ac:dyDescent="0.25">
      <c r="A9" s="10"/>
      <c r="B9" s="10"/>
      <c r="C9" s="10"/>
      <c r="D9" s="10"/>
    </row>
    <row r="10" spans="1:4" x14ac:dyDescent="0.25">
      <c r="A10" s="10"/>
      <c r="B10" s="10"/>
      <c r="C10" s="10"/>
      <c r="D10" s="10"/>
    </row>
    <row r="11" spans="1:4" x14ac:dyDescent="0.25">
      <c r="A11" s="10"/>
      <c r="B11" s="10"/>
      <c r="C11" s="10"/>
      <c r="D11" s="10"/>
    </row>
    <row r="12" spans="1:4" x14ac:dyDescent="0.25">
      <c r="A12" s="10"/>
      <c r="B12" s="10"/>
      <c r="C12" s="10"/>
      <c r="D12" s="10"/>
    </row>
    <row r="13" spans="1:4" x14ac:dyDescent="0.25">
      <c r="A13" s="10"/>
      <c r="B13" s="10"/>
      <c r="C13" s="10"/>
      <c r="D13" s="10"/>
    </row>
    <row r="14" spans="1:4" x14ac:dyDescent="0.25">
      <c r="A14" s="10"/>
      <c r="B14" s="10"/>
      <c r="C14" s="10"/>
      <c r="D14" s="10"/>
    </row>
    <row r="15" spans="1:4" x14ac:dyDescent="0.25">
      <c r="A15" s="10"/>
      <c r="B15" s="10"/>
      <c r="C15" s="10"/>
      <c r="D15" s="10"/>
    </row>
    <row r="16" spans="1:4" x14ac:dyDescent="0.25">
      <c r="A16" s="10"/>
      <c r="B16" s="10"/>
      <c r="C16" s="10"/>
      <c r="D16" s="10"/>
    </row>
    <row r="17" spans="1:4" x14ac:dyDescent="0.25">
      <c r="A17" s="10"/>
      <c r="B17" s="10"/>
      <c r="C17" s="10"/>
      <c r="D17" s="10"/>
    </row>
    <row r="18" spans="1:4" x14ac:dyDescent="0.25">
      <c r="A18" s="10"/>
      <c r="B18" s="10"/>
      <c r="C18" s="10"/>
      <c r="D18" s="10"/>
    </row>
    <row r="19" spans="1:4" x14ac:dyDescent="0.25">
      <c r="A19" s="10"/>
      <c r="B19" s="10"/>
      <c r="C19" s="10"/>
      <c r="D19" s="10"/>
    </row>
    <row r="20" spans="1:4" x14ac:dyDescent="0.25">
      <c r="A20" s="10"/>
      <c r="B20" s="10"/>
      <c r="C20" s="10"/>
      <c r="D20" s="10"/>
    </row>
    <row r="21" spans="1:4" x14ac:dyDescent="0.25">
      <c r="A21" s="10"/>
      <c r="B21" s="10"/>
      <c r="C21" s="10"/>
      <c r="D21" s="10"/>
    </row>
    <row r="22" spans="1:4" x14ac:dyDescent="0.25">
      <c r="A22" s="10"/>
      <c r="B22" s="10"/>
      <c r="C22" s="10"/>
      <c r="D22" s="10"/>
    </row>
    <row r="23" spans="1:4" x14ac:dyDescent="0.25">
      <c r="A23" s="10"/>
      <c r="B23" s="10"/>
      <c r="C23" s="10"/>
      <c r="D23" s="10"/>
    </row>
    <row r="24" spans="1:4" x14ac:dyDescent="0.25">
      <c r="A24" s="10"/>
      <c r="B24" s="10"/>
      <c r="C24" s="10"/>
      <c r="D24" s="10"/>
    </row>
    <row r="25" spans="1:4" x14ac:dyDescent="0.25">
      <c r="A25" s="10"/>
      <c r="B25" s="10"/>
      <c r="C25" s="10"/>
      <c r="D25" s="10"/>
    </row>
    <row r="26" spans="1:4" x14ac:dyDescent="0.25">
      <c r="A26" s="10"/>
      <c r="B26" s="10"/>
      <c r="C26" s="10"/>
      <c r="D26" s="10"/>
    </row>
    <row r="27" spans="1:4" x14ac:dyDescent="0.25">
      <c r="A27" s="10"/>
      <c r="B27" s="10"/>
      <c r="C27" s="10"/>
      <c r="D27" s="10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E85D-A963-4CFA-BEB2-23D2756A771B}">
  <dimension ref="A1:H74"/>
  <sheetViews>
    <sheetView topLeftCell="A58" workbookViewId="0">
      <selection activeCell="C81" sqref="C81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0.85546875" customWidth="1"/>
    <col min="5" max="5" width="12.7109375" customWidth="1"/>
    <col min="6" max="6" width="14.7109375" customWidth="1"/>
    <col min="7" max="7" width="15.42578125" customWidth="1"/>
    <col min="8" max="8" width="18.140625" customWidth="1"/>
  </cols>
  <sheetData>
    <row r="1" spans="1:8" x14ac:dyDescent="0.25">
      <c r="A1" t="s">
        <v>115</v>
      </c>
      <c r="B1" t="s">
        <v>116</v>
      </c>
      <c r="C1" t="s">
        <v>117</v>
      </c>
      <c r="D1" t="s">
        <v>118</v>
      </c>
      <c r="E1" t="s">
        <v>119</v>
      </c>
      <c r="F1" t="s">
        <v>121</v>
      </c>
      <c r="G1" t="s">
        <v>120</v>
      </c>
      <c r="H1" t="s">
        <v>122</v>
      </c>
    </row>
    <row r="2" spans="1:8" x14ac:dyDescent="0.25">
      <c r="A2" t="s">
        <v>65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8" x14ac:dyDescent="0.25">
      <c r="A3" t="s">
        <v>65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8" x14ac:dyDescent="0.25">
      <c r="A4" t="s">
        <v>65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8" x14ac:dyDescent="0.25">
      <c r="A5" t="s">
        <v>65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8" x14ac:dyDescent="0.25">
      <c r="A6" t="s">
        <v>13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123</v>
      </c>
    </row>
    <row r="7" spans="1:8" x14ac:dyDescent="0.25">
      <c r="A7" t="s">
        <v>13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123</v>
      </c>
    </row>
    <row r="8" spans="1:8" x14ac:dyDescent="0.25">
      <c r="A8" t="s">
        <v>13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123</v>
      </c>
    </row>
    <row r="9" spans="1:8" x14ac:dyDescent="0.25">
      <c r="A9" t="s">
        <v>13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123</v>
      </c>
    </row>
    <row r="10" spans="1:8" x14ac:dyDescent="0.25">
      <c r="A10" t="s">
        <v>13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123</v>
      </c>
    </row>
    <row r="11" spans="1:8" x14ac:dyDescent="0.25">
      <c r="A11" t="s">
        <v>43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8" x14ac:dyDescent="0.25">
      <c r="A12" t="s">
        <v>43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8" x14ac:dyDescent="0.25">
      <c r="A13" t="s">
        <v>43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8" x14ac:dyDescent="0.25">
      <c r="A14" t="s">
        <v>43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8" x14ac:dyDescent="0.25">
      <c r="A15" t="s">
        <v>43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8" x14ac:dyDescent="0.25">
      <c r="A16" t="s">
        <v>43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43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43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13</v>
      </c>
      <c r="B19">
        <v>6</v>
      </c>
      <c r="C19" s="1">
        <v>45607</v>
      </c>
      <c r="D19">
        <v>702486.5</v>
      </c>
    </row>
    <row r="20" spans="1:7" x14ac:dyDescent="0.25">
      <c r="A20" t="s">
        <v>48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48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48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48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48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48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48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48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48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48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48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48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48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48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48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65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65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45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45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45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45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45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45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45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45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45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64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64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64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64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64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64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64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31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31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31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31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31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31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110</v>
      </c>
      <c r="B59">
        <v>1</v>
      </c>
      <c r="C59" s="1">
        <v>45645</v>
      </c>
      <c r="D59">
        <v>108917.72</v>
      </c>
      <c r="E59">
        <v>199</v>
      </c>
      <c r="F59" t="s">
        <v>149</v>
      </c>
      <c r="G59" s="1">
        <v>45649</v>
      </c>
    </row>
    <row r="60" spans="1:7" x14ac:dyDescent="0.25">
      <c r="A60" t="s">
        <v>48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150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150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150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150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150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150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150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43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110</v>
      </c>
      <c r="B69">
        <v>2</v>
      </c>
      <c r="C69" s="1">
        <v>45705</v>
      </c>
      <c r="D69">
        <v>48464.800000000003</v>
      </c>
    </row>
    <row r="70" spans="1:7" x14ac:dyDescent="0.25">
      <c r="A70" t="s">
        <v>106</v>
      </c>
      <c r="B70">
        <v>1</v>
      </c>
      <c r="C70" s="1">
        <v>45589</v>
      </c>
      <c r="D70">
        <v>22686.63</v>
      </c>
      <c r="E70">
        <v>16</v>
      </c>
      <c r="F70" s="1">
        <v>45650</v>
      </c>
      <c r="G70" s="1">
        <v>45595</v>
      </c>
    </row>
    <row r="71" spans="1:7" x14ac:dyDescent="0.25">
      <c r="A71" t="s">
        <v>106</v>
      </c>
      <c r="B71">
        <v>2</v>
      </c>
    </row>
    <row r="72" spans="1:7" x14ac:dyDescent="0.25">
      <c r="A72" t="s">
        <v>106</v>
      </c>
      <c r="B72">
        <v>3</v>
      </c>
      <c r="C72" s="1">
        <v>45653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106</v>
      </c>
      <c r="B73">
        <v>4</v>
      </c>
      <c r="C73" s="1">
        <v>45695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155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Planilha1</vt:lpstr>
      <vt:lpstr>Planilha2</vt:lpstr>
      <vt:lpstr>Planilha4</vt:lpstr>
      <vt:lpstr>Planilha3</vt:lpstr>
      <vt:lpstr>Planilha1!m_1087001192843892000__Hlk166070319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2025-03-07T18:22:41Z</dcterms:modified>
</cp:coreProperties>
</file>