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BD04AE7C-0614-4A57-B96B-6D1DA7C47497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Planilha1" sheetId="1" r:id="rId1"/>
    <sheet name="Planilha2" sheetId="2" r:id="rId2"/>
    <sheet name="Planilha5" sheetId="5" r:id="rId3"/>
    <sheet name="Planilha4" sheetId="3" r:id="rId4"/>
    <sheet name="Planilha3" sheetId="4" r:id="rId5"/>
  </sheets>
  <definedNames>
    <definedName name="_xlnm._FilterDatabase" localSheetId="4" hidden="1">Planilha3!$A$1:$A$134</definedName>
    <definedName name="m_1087001192843892000__Hlk166070319" localSheetId="0">Planilha1!$C$23</definedName>
  </definedNames>
  <calcPr calcId="191029" iterate="1"/>
</workbook>
</file>

<file path=xl/calcChain.xml><?xml version="1.0" encoding="utf-8"?>
<calcChain xmlns="http://schemas.openxmlformats.org/spreadsheetml/2006/main">
  <c r="G46" i="1" l="1"/>
  <c r="G45" i="1"/>
  <c r="E10" i="5"/>
  <c r="D26" i="2"/>
  <c r="D23" i="2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<sst xmlns="http://schemas.openxmlformats.org/spreadsheetml/2006/main" count="534" uniqueCount="230">
  <si>
    <t>id</t>
  </si>
  <si>
    <t>contrato</t>
  </si>
  <si>
    <t>empresa</t>
  </si>
  <si>
    <t>objeto</t>
  </si>
  <si>
    <t>inicio</t>
  </si>
  <si>
    <t>fim</t>
  </si>
  <si>
    <t>prazo</t>
  </si>
  <si>
    <t>valor</t>
  </si>
  <si>
    <t>licitacao</t>
  </si>
  <si>
    <t>recurso</t>
  </si>
  <si>
    <t>fiscal</t>
  </si>
  <si>
    <t>portaria</t>
  </si>
  <si>
    <t>data_portaria</t>
  </si>
  <si>
    <t>relatorio</t>
  </si>
  <si>
    <t>ordem de inicio</t>
  </si>
  <si>
    <t>situação</t>
  </si>
  <si>
    <t>009/2022</t>
  </si>
  <si>
    <t>ALPHA CONSTRUTORA EIRELI</t>
  </si>
  <si>
    <t>SERVIÇOS DE RECOMPOSIÇÃO DE ASFALTO EM CONCRETO BETUMINOSO USINADO A QUENTE (CBUQ) EM VALAS ABERTAS PARA A MANUTENÇÃO DAS REDES DE ÁGUA E ESGOTO.</t>
  </si>
  <si>
    <t>CP 002/2022</t>
  </si>
  <si>
    <t>PROPRIO</t>
  </si>
  <si>
    <t>MARCOS BRUMATTI</t>
  </si>
  <si>
    <t>ok</t>
  </si>
  <si>
    <t>aditivo</t>
  </si>
  <si>
    <t>011/2023</t>
  </si>
  <si>
    <t>AMÉRICA SAT MONITORAMENTO EIRELI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</si>
  <si>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</si>
  <si>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</si>
  <si>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</si>
  <si>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</si>
  <si>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</si>
  <si>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</si>
  <si>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encerrado</t>
  </si>
  <si>
    <t>014/2023</t>
  </si>
  <si>
    <t>RST ENGENHARIA E MONTAGENS LTDA</t>
  </si>
  <si>
    <t>PARA SERVIÇOS DE MONTAGENS DE ESTRUTURAS ELÉTRICAS E PAINÉIS DE AUTOMAÇÃO PARA ATENDER AS ESTAÇÕES ELEVATÓRIAS DE ÁGUA TRATADA RC1 (OTAVIANO MUNIZ) E RC2 (VILA TOSCANA).</t>
  </si>
  <si>
    <t>TP 006/2023</t>
  </si>
  <si>
    <t>PAC 2</t>
  </si>
  <si>
    <t>encerrado com termo definitivo</t>
  </si>
  <si>
    <t>018/2023</t>
  </si>
  <si>
    <t>SM7 ENGENHARIA, TECNOLOGIA E IMPORTAÇÃO LTDA</t>
  </si>
  <si>
    <t>CONSTRUÇÃO DE RESERVATÓRIO DE CHAPA DE AÇO PARAFUSADA PARA COMPLEMENTAR AS OBRAS DO SISTEMA DE ABASTECIMENTO DE ÁGUA DO MUNICÍPIO DE RONDONÓPOLIS-MT.</t>
  </si>
  <si>
    <t>TP 008/2023</t>
  </si>
  <si>
    <t>019/2023</t>
  </si>
  <si>
    <t>H.P. REDLINSKI</t>
  </si>
  <si>
    <t>LOCAÇÃO DE ESCAVADEIRA HIDRÁULICA SOBRE ESTEIRAS, CAMINHÃO BASCULANTE CAPACIDADE DE 12M³ E PÁ CARREGADEIRA SOBRE RODAS</t>
  </si>
  <si>
    <t>TP 007/2023</t>
  </si>
  <si>
    <t>021/2023</t>
  </si>
  <si>
    <t>D+C PARTS ELEVADORES LTDA</t>
  </si>
  <si>
    <t>SERVIÇO DE MANUTENÇÃO PREVENTIVA PERIÓDICA DO ELEVADOR INSTALADO NA AGÊNCIA COMERCIAL DO SANEAR.</t>
  </si>
  <si>
    <t>COMPRA DIRETA</t>
  </si>
  <si>
    <t>023/2023</t>
  </si>
  <si>
    <t>TOTAL DYNAMICS SUPPLY SYSTEMS LTDA</t>
  </si>
  <si>
    <t>AQUISIÇÃO DE GEORADAR CAPAZ DE DETECTAR QUALQUER TIPO DE TUBULAÇÃO, CABOS OU ESTRUTURAS ENTERRADAS, METÁLICA OU NÃO METÁLICAS, NO INTUITO DE AUXILIAR NO MAPEAMENTO E CADASTROS DE REDES EXISTENTES.</t>
  </si>
  <si>
    <t>PE 026/2023</t>
  </si>
  <si>
    <t>026/2023</t>
  </si>
  <si>
    <t>GENTE SEGURADORA S.A.</t>
  </si>
  <si>
    <t>AQUISIÇÃO DE SEGURO TOTAL, PELO PERÍODO DE 1 (UM) ANO PARA OS VEÍCULOS PERTENCENTES À FROTA DO SANEAR, COM COBERTURA CONTRA ACIDENTES E DANOS CAUSADOS PELA NATUREZA E ASSISTÊNCIA 24 (VINTE E QUATRO) HORAS.</t>
  </si>
  <si>
    <t>PE 030/2023</t>
  </si>
  <si>
    <t>027/2023</t>
  </si>
  <si>
    <t>MASTER EMPREENDIMENTOS</t>
  </si>
  <si>
    <t>EXECUÇÃO DOS SERVIÇOS DE PAVIMENTAÇÃO ASFÁLTICA EM CONCRETO BETUMINOSO USINADO A QUENTE (CBUQ), REGULARIZAÇÃO E COMPACTAÇÃO DE LEITO EXISTENTE NA VIA QUE DE ACESSO A ESTAÇÃO ELEVATÓRIA DE ESGOTO “BACIA B”.</t>
  </si>
  <si>
    <t>TP 013/2023</t>
  </si>
  <si>
    <t>028/2023</t>
  </si>
  <si>
    <t>EXECUÇÃO DE OBRAS DE AMPLIAÇÃO DO SISTEMA DE ESGOTAMENTO SANITÁRIO A SEREM IMPLANTADAS PARA ATENDIMENTO DE ALGUMAS QUADRAS EM DIVERSOS BAIRROS NO MUNICÍPIO DE RONDONÓPOLIS.</t>
  </si>
  <si>
    <t>CP 005/2023</t>
  </si>
  <si>
    <t>004/2023</t>
  </si>
  <si>
    <t>TECNOBOMBAS BOMBAS MOTORES E SERVIÇOS LTDA</t>
  </si>
  <si>
    <t>CONSTRUÇÃO, AMPLIAÇÃO, REFORMA E URBANIZAÇÃO DA CAPTAÇÃO DE ÁGUA BRUTA DO SANEAR, LOCALIZADA ÀS MARGENS DO RIO VERMELHO COM ACESSO PELA COLINA VERDE</t>
  </si>
  <si>
    <t>TP 001/2023</t>
  </si>
  <si>
    <t>005/2023</t>
  </si>
  <si>
    <t>PROMINAS BRASIL EQUIPAMENTOS LTDA</t>
  </si>
  <si>
    <t>AQUISIÇÃO DE MATERIAIS E SERVIÇOS PARA MANUTENÇÃO EM 2 (DOIS) EQUIPAMENTOS COMBINADOS DE HIDROJATEAMENTO E SUCÇÃO MODELO SRV 200 – MARCA PROMINAS.</t>
  </si>
  <si>
    <t>PE 005/2023</t>
  </si>
  <si>
    <t>034/2022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</si>
  <si>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</si>
  <si>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TP 013/2022</t>
  </si>
  <si>
    <t>039/2022</t>
  </si>
  <si>
    <t>SAGATEC LTDA.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</si>
  <si>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</si>
  <si>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PE 020/2022</t>
  </si>
  <si>
    <t>008/2023</t>
  </si>
  <si>
    <t>MILLENIUM INDÚSTRIA COMÉRCIO IMPORTAÇÃO E EXPORTAÇÃO DE ARTEFATOS DE CIMENTO LTDA</t>
  </si>
  <si>
    <t>SERVIÇO DE DIAGNÓSTICO SITUACIONAL INTERNO, ESTUDOS HIDROGEOLÓGICOS, SERVIÇOS DE LIMPEZA E MANUTENÇÃO DE POÇOS TUBULARES PROFUNDOS, COM A DEVIDA APLICAÇÃO DE MATERIAIS</t>
  </si>
  <si>
    <t>TP 005/2023</t>
  </si>
  <si>
    <t>009/2023</t>
  </si>
  <si>
    <t>TP 004/2023</t>
  </si>
  <si>
    <t>003/2024</t>
  </si>
  <si>
    <t>CP 006/2023</t>
  </si>
  <si>
    <t>010/2024</t>
  </si>
  <si>
    <t>ENERGY SYSTEM DO BRASIL IMPORTAÇÃO E EXPORTAÇÃO LTDA</t>
  </si>
  <si>
    <t>CONTRATAÇÃO DE EMPRESA DE ENGENHARIA ESPECIALIZADA NO FORNECIMENTO DE SISTEMAS DE GERAÇÃO DE ENERGIA, INCLUINDO ESTUDOS, IMPLANTAÇÃO, INSTALAÇÃO, TREINAMENTO E MANUTENÇÃO.</t>
  </si>
  <si>
    <t>ADESAO SRP</t>
  </si>
  <si>
    <t>011/2024</t>
  </si>
  <si>
    <t>ELECTRIC CONSULTORIA E SERVIÇOS SOCIEDADE SIMPLES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</si>
  <si>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</si>
  <si>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PE 006/2024</t>
  </si>
  <si>
    <t>012/2024</t>
  </si>
  <si>
    <t>MARIANGELA BELLISSIMO UEBARA</t>
  </si>
  <si>
    <t>PRESTAÇÃO DE SERVIÇOS DE LEILOEIRO OFICIAL PARA A REALIZAÇÃO DE LEILÃO DE BENS MÓVEIS INSERVIVEIS</t>
  </si>
  <si>
    <t>INEX 002/2024</t>
  </si>
  <si>
    <t>009/2024</t>
  </si>
  <si>
    <t>D A GARISTO LINS CONSULTORIA ME</t>
  </si>
  <si>
    <t>ATUALIZAÇÃO DO PLANO MUNICIPAL DE SANEAMENTO BÁSICO E PLANO INTEGRADO DE RESÍDUOS SÓLIDOS; REGULAMENTO DA PRESTAÇÃO DE SERVIÇOS PÚBLICOS E GESTÃO DA QUALIDADE NO MUNICÍPIO DE RONDONÓPOLIS.</t>
  </si>
  <si>
    <t>TP 014/2023</t>
  </si>
  <si>
    <t>007/2024</t>
  </si>
  <si>
    <t>EXECUÇÃO DE REFORMA E AMPLIAÇÃO DA ESTAÇÃO DE TRATAMENTO DE ÁGUA - ETAPA II, LOCALIZADA NA AV. LIONS INTERNACIONAL, Nº 185, VILA AURORA III, NO MUNICÍPIO DE RONDONÓPOLIS.</t>
  </si>
  <si>
    <t>cp 004/2023</t>
  </si>
  <si>
    <t>013/2024</t>
  </si>
  <si>
    <t>SPARTACUS CONSTRUCAO CIVIL E MONTAGEM INDUSTRIAL LTDA</t>
  </si>
  <si>
    <t>CONCLUSÃO DE OBRA DO RESERVATÓRIO METÁLICO APOIADO YARA, COM CAPACIDADE DE 2.500M³ (ARMAZENAMENTO ÁGUA POTÁVEL), LOCALIZADO NO ANEL VIÁRIO CONRADO SALES BRITO</t>
  </si>
  <si>
    <t>CP 002/2024</t>
  </si>
  <si>
    <t>PROPRIO/PAC2</t>
  </si>
  <si>
    <t>018/2024</t>
  </si>
  <si>
    <t>CONSTRUTORA MENEGUETI LTDA</t>
  </si>
  <si>
    <t>CONTRATAÇÃO DE EMPRESA ESPECIALIZADA EM SERVIÇOS DE ENGENHARIA PARA CONSTRUÇÃO DA NOVA SEDE DA AGÊNCIA COMERCIAL DO SANEAR VILA OPERÁRIA</t>
  </si>
  <si>
    <t>CP 004/2024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</si>
  <si>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</si>
  <si>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</si>
  <si>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</si>
  <si>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</si>
  <si>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</si>
  <si>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ECO SYSTEM PRESERVAÇÃO DO MEIO AMBIENTE LTDA.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</si>
  <si>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</si>
  <si>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</si>
  <si>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</si>
  <si>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028/2024</t>
  </si>
  <si>
    <t>UPX CONSTRUTORA LTDA</t>
  </si>
  <si>
    <t>SERVIÇOS DE LOCAÇÃO DE GUINDASTE MUNK CARGA MÁXIMA  DE 100 TONELADAS E CAMINHÃO MUNK CARGA MÁXIMA DE 5,7 TONELADAS</t>
  </si>
  <si>
    <t>CE 013/2024</t>
  </si>
  <si>
    <t>029/2024</t>
  </si>
  <si>
    <t>GENTE SEGURADORA S.A</t>
  </si>
  <si>
    <t>AQUISIÇÃO DE SEGURO TOTAL, PELO PERÍODO DE 1 (UM) ANO PARA OS VEÍCULOS PERTENCENTES À FROTA DO SANEAR, COM COBERTURA CONTRA ACIDENTES E DANOS CAUSADOS PELA NATUREZA E ASSISTÊNCIA 24 (VINTE E QUATRO) HORAS</t>
  </si>
  <si>
    <t>PE 019/2024</t>
  </si>
  <si>
    <t>006/2020</t>
  </si>
  <si>
    <t>GEOPOCOS HIDROCONST. E COMERCIO LTDA.</t>
  </si>
  <si>
    <t>CONTRATAÇÃO DE EMPRESA ESPECIALIZADA EM ELABORAÇÃO DE PROJETO PARA OBTENÇÃO DE REGULARIZAÇÃO AMBIENTAL (OUTORGA) DOS POÇOS TUBULARES.</t>
  </si>
  <si>
    <t>TP 002/2020</t>
  </si>
  <si>
    <t>058/2021</t>
  </si>
  <si>
    <t>AJEL SERVICE LTDA.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</si>
  <si>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</si>
  <si>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CP 002/2021</t>
  </si>
  <si>
    <t>020/2024</t>
  </si>
  <si>
    <t>SERVIÇOS DE MANUTENÇÃO, COM O FORNECIMENTO DE PEÇAS ORIGINAIS, REALIZAÇÃO DE TESTES DE CARGAS E FORNECIMENTO DE LAUDOS TÉCNICOS PARA OS CONJUNTOS MOTOBOMBAS SUBMERSÍVEL DA MARCA SULZER.</t>
  </si>
  <si>
    <t>CE 006/2024</t>
  </si>
  <si>
    <t>021/2024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</si>
  <si>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</si>
  <si>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</si>
  <si>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019/2024</t>
  </si>
  <si>
    <t>EXECUÇÃO, COM APLICAÇÃO DE MATERIAIS, DE REDES DE ABASTECIMENTO DE ÁGUA E REDES DE ESGOTAMENTO SANITÁRIO NO RESIDENCIAL ALFREDO DE CASTRO III.</t>
  </si>
  <si>
    <t>CE 008/2024</t>
  </si>
  <si>
    <t>DENIZE M. S. DE OLIVEIRA</t>
  </si>
  <si>
    <t>026/2022</t>
  </si>
  <si>
    <t>COOMSER – COOP. DE TRABALHO E SERVIÇOS DE RONDONÓPOLIS</t>
  </si>
  <si>
    <t>OBRAS DE AMPLIAÇÃO DO SISTEMA DE ABASTECIMENTO DE ÁGUA A SEREM IMPLANTADAS NO MUNICÍPIO DE RONDONÓPOLIS – MT</t>
  </si>
  <si>
    <t>TP 011/2022</t>
  </si>
  <si>
    <t>026/2024</t>
  </si>
  <si>
    <t>DIM BEL CONSTRUTORA, EQUIPAMENTOS E SERVIÇOS LTDA.</t>
  </si>
  <si>
    <t>CONSTRUÇÃO DE 20 (VINTE) ESTAÇÕES ELEVATÓRIAS DE ESGOTO (EEE) DE TANQUE SECO COM SISTEMA DE BOMBEAMENTO EM LINHA (SBL) E SERVIÇOS CORRELATOS EM MICROBACIAS DESPROVIDAS DE REDES DE ESGOTO.</t>
  </si>
  <si>
    <t>CE 007/2024</t>
  </si>
  <si>
    <t>005/2019</t>
  </si>
  <si>
    <t>COOP. DE CATADORES E CATADORAS DE MAT. REC. DE ROND. NOVA ESPERANÇA</t>
  </si>
  <si>
    <t>CONTRATAÇÃO DE COOPERATIVA PARA EXECUÇÃO DE SERVIÇOS RECICLAGEM NO MUNICIPIO DE RONDONÓPOLIS/MT</t>
  </si>
  <si>
    <t>DL 001/2019</t>
  </si>
  <si>
    <t>JAMAL BADIE DAUD</t>
  </si>
  <si>
    <t>017/2024</t>
  </si>
  <si>
    <t>PERFURAÇÃO DE 06 (SEIS) POÇOS TUBULARES PROFUNDOS, COM APLICAÇÃO DE MATERIAIS, LOCALIZADOS NO VALE ENCANTADO-CARIMÃ, ALTO DA FÉ, BANANAL, CABECEIRA DO ALMOÇO, ÁGUA FRIA E PINGUELA.</t>
  </si>
  <si>
    <t>CE 005/2024</t>
  </si>
  <si>
    <t>023/2024</t>
  </si>
  <si>
    <t>MARCIO SOUZA FARIA LTDA</t>
  </si>
  <si>
    <t>EXECUÇÃO DE REDES DE ABASTECIMENTO DE ÁGUA E REDES DE ESGOTAMENTO SANITÁRIO NO CPA – CENTRO POLÍTICO ADMINISTRATIVO.</t>
  </si>
  <si>
    <t>CE 010/2024</t>
  </si>
  <si>
    <t>024/2024</t>
  </si>
  <si>
    <t>SPARTACUS CONSTRUÇÃO CIVIL E MONTAGEM INDUSTRIAL LTDA.</t>
  </si>
  <si>
    <t>CONSTRUÇÃO DE TANQUE METÁLICO E INTERLIGAÇÃO DA SAÍDA DO NOVO DESARENADOR ATÉ A ADUTORA EXISTENTE NA CAPTAÇÃO DE ÁGUA BRUTA.</t>
  </si>
  <si>
    <t>CE 011/2024</t>
  </si>
  <si>
    <t>004/2022</t>
  </si>
  <si>
    <t>DIEFRA ENGENHARIA E CONSULTORIA LTDA</t>
  </si>
  <si>
    <t>EXECUÇÃO DE SERVIÇOS DE GERENCIAMENTO, SUPERVISÃO E FISCALIZAÇÃO DE OBRAS DE SANEAMENTO.</t>
  </si>
  <si>
    <t>TP 005/2021</t>
  </si>
  <si>
    <t>GRAZIELA DIAS DEGIACOMETI</t>
  </si>
  <si>
    <t>014/2024</t>
  </si>
  <si>
    <t>COOP. DE REC. DE LIXO UNIÃO CIDADÃ RECICLA RONDONÓPOLIS COOPERCICLA</t>
  </si>
  <si>
    <t>CONTRATAÇÃO DE COOPERATIVA DE CATADORES DE MATERIAIS RECICLÁVEIS, EM CARÁTER CONTINUADO, PARA A OPERACIONALIZAÇÃO DO PROCESSO DE SEPARAÇÃO E COMERCIALIZAÇÃO DOS RESÍDUOS RECICLÁVEIS ORIUNDOS DA COLETA SELETIVA</t>
  </si>
  <si>
    <t>DL 001/2024</t>
  </si>
  <si>
    <t>001/2025</t>
  </si>
  <si>
    <t>COOPERATIVA DE CATADORES DE MATERIAIS RECICLÁVEIS, EM CARÁTER CONTINUADO, PARA A OPERACIONALIZAÇÃO DO PROCESSO DE SEPARAÇÃO E COMERCIALIZAÇÃO DOS RESÍDUOS RECICLÁVEIS ORIUNDOS DA COLETA SELETIVA</t>
  </si>
  <si>
    <t>DL 001/2025</t>
  </si>
  <si>
    <t>valor empenhado</t>
  </si>
  <si>
    <t>data</t>
  </si>
  <si>
    <t>construtora menegueti</t>
  </si>
  <si>
    <t>tecnobombas</t>
  </si>
  <si>
    <t>america sat</t>
  </si>
  <si>
    <t>CONTRATO</t>
  </si>
  <si>
    <t>NRO MEDICAO</t>
  </si>
  <si>
    <t>DATA MEDICAO</t>
  </si>
  <si>
    <t>VALOR</t>
  </si>
  <si>
    <t>NF</t>
  </si>
  <si>
    <t>DATA NF</t>
  </si>
  <si>
    <t>DATA PAGTO</t>
  </si>
  <si>
    <t>OBSERVAÇÃO</t>
  </si>
  <si>
    <t>protocolo</t>
  </si>
  <si>
    <t>SEGUNDO ADITIVO</t>
  </si>
  <si>
    <t>19/12/204</t>
  </si>
  <si>
    <t>1 do 3</t>
  </si>
  <si>
    <t>2 do 3</t>
  </si>
  <si>
    <t>NF 53 cancelada</t>
  </si>
  <si>
    <t>TOSCANA</t>
  </si>
  <si>
    <t>ALMOXARIFADO</t>
  </si>
  <si>
    <t>3 do 3</t>
  </si>
  <si>
    <t>4 do 3</t>
  </si>
  <si>
    <t>nro aditivo</t>
  </si>
  <si>
    <t>tipo</t>
  </si>
  <si>
    <t>vigencia_inicial</t>
  </si>
  <si>
    <t>vigencia_final</t>
  </si>
  <si>
    <t>execucao_inicial</t>
  </si>
  <si>
    <t>execucao_final</t>
  </si>
  <si>
    <t>apostilamento</t>
  </si>
  <si>
    <t>indice</t>
  </si>
  <si>
    <t>adicao</t>
  </si>
  <si>
    <t>1 do 4</t>
  </si>
  <si>
    <t>047/2019</t>
  </si>
  <si>
    <t>CP 001/2018</t>
  </si>
  <si>
    <t>COOMSER COOPERATIVA MISTA DE BENS E SERVIÇOS DE RONDONÓPOLIS</t>
  </si>
  <si>
    <t>CONTRATAÇÃO DE EMPRESA ESPECIALIZADA NA PRESTAÇÃO DE SERVIÇO DE OPERAÇÃO, MANUTENÇÃO E CONSERVAÇÃO DO SISTEMA PÚBLICO DE ABASTECIMENTO DE ÁGUA DO MUNICÍPIO DE RONDONÓPOLIS MT.</t>
  </si>
  <si>
    <t>006/2024</t>
  </si>
  <si>
    <t>CP 007/2023</t>
  </si>
  <si>
    <t>EXECUÇÃO DE 04 (QUATRO) POÇOS TUBULARES PROFUNDOS, COM A DEVIDA APLICAÇÃO DE MATERIAIS NO MUNICÍPIO DE RONDONÓPOLIS MT,</t>
  </si>
  <si>
    <t>EXECUÇÃO DE 03 (TRES) POÇOS TUBULARES PROFUNDOS, COM A DEVIDA APLICAÇÃO DE MATERIAIS NO MUNICÍPIO DE RONDONÓPOLIS MT.</t>
  </si>
  <si>
    <t>Serviços de operação, manutenção e conservação do sistema público de esgoto do Município de Rondonópolis MT.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</si>
</sst>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  <xf numFmtId="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46"/>
  <sheetViews>
    <sheetView topLeftCell="A42" workbookViewId="0">
      <selection activeCell="D49" sqref="D49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  <col min="16" max="16" width="29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s="4" customFormat="1" ht="60.75" customHeight="1" x14ac:dyDescent="0.25">
      <c r="A2" s="4">
        <v>1</v>
      </c>
      <c r="B2" s="4" t="s">
        <v>16</v>
      </c>
      <c r="C2" s="4" t="s">
        <v>17</v>
      </c>
      <c r="D2" s="16" t="s">
        <v>18</v>
      </c>
      <c r="E2" s="6">
        <v>44685</v>
      </c>
      <c r="F2" s="6">
        <v>45064</v>
      </c>
      <c r="G2" s="4">
        <f t="shared" ref="G2:G46" si="0">F2-E2</f>
        <v>379</v>
      </c>
      <c r="H2" s="17">
        <v>5310660</v>
      </c>
      <c r="I2" s="4" t="s">
        <v>19</v>
      </c>
      <c r="J2" s="4" t="s">
        <v>20</v>
      </c>
      <c r="K2" s="4" t="s">
        <v>21</v>
      </c>
      <c r="L2" s="4">
        <v>16</v>
      </c>
      <c r="M2" s="6">
        <v>44705</v>
      </c>
      <c r="N2" s="4" t="s">
        <v>22</v>
      </c>
      <c r="P2" s="4" t="s">
        <v>23</v>
      </c>
    </row>
    <row r="3" spans="1:16" ht="240.75" customHeight="1" x14ac:dyDescent="0.25">
      <c r="A3">
        <v>2</v>
      </c>
      <c r="B3" t="s">
        <v>24</v>
      </c>
      <c r="C3" t="s">
        <v>25</v>
      </c>
      <c r="D3" s="3" t="s">
        <v>26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27</v>
      </c>
      <c r="J3" t="s">
        <v>20</v>
      </c>
      <c r="K3" t="s">
        <v>21</v>
      </c>
      <c r="L3">
        <v>15</v>
      </c>
      <c r="M3" s="1">
        <v>45077</v>
      </c>
      <c r="N3" t="s">
        <v>22</v>
      </c>
      <c r="P3" t="s">
        <v>23</v>
      </c>
    </row>
    <row r="4" spans="1:16" s="4" customFormat="1" x14ac:dyDescent="0.25">
      <c r="A4" s="4">
        <v>3</v>
      </c>
      <c r="B4" s="4" t="s">
        <v>28</v>
      </c>
      <c r="C4" s="4" t="s">
        <v>29</v>
      </c>
      <c r="D4" s="5" t="s">
        <v>30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31</v>
      </c>
      <c r="J4" s="4" t="s">
        <v>20</v>
      </c>
      <c r="K4" s="4" t="s">
        <v>21</v>
      </c>
      <c r="L4" s="4">
        <v>21</v>
      </c>
      <c r="M4" s="6">
        <v>44736</v>
      </c>
      <c r="N4" s="4" t="s">
        <v>22</v>
      </c>
      <c r="P4" s="4" t="s">
        <v>32</v>
      </c>
    </row>
    <row r="5" spans="1:16" x14ac:dyDescent="0.25">
      <c r="A5">
        <v>4</v>
      </c>
      <c r="B5" t="s">
        <v>33</v>
      </c>
      <c r="C5" t="s">
        <v>34</v>
      </c>
      <c r="D5" s="2" t="s">
        <v>35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36</v>
      </c>
      <c r="J5" t="s">
        <v>37</v>
      </c>
      <c r="K5" t="s">
        <v>21</v>
      </c>
      <c r="L5">
        <v>19</v>
      </c>
      <c r="M5" s="1">
        <v>45135</v>
      </c>
      <c r="N5" t="s">
        <v>22</v>
      </c>
      <c r="O5" s="1">
        <v>45197</v>
      </c>
      <c r="P5" t="s">
        <v>38</v>
      </c>
    </row>
    <row r="6" spans="1:16" s="4" customFormat="1" x14ac:dyDescent="0.25">
      <c r="A6" s="4">
        <v>5</v>
      </c>
      <c r="B6" s="4" t="s">
        <v>39</v>
      </c>
      <c r="C6" s="4" t="s">
        <v>40</v>
      </c>
      <c r="D6" s="5" t="s">
        <v>41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42</v>
      </c>
      <c r="J6" s="4" t="s">
        <v>37</v>
      </c>
      <c r="K6" s="4" t="s">
        <v>21</v>
      </c>
      <c r="L6" s="4">
        <v>23</v>
      </c>
      <c r="M6" s="6">
        <v>45189</v>
      </c>
    </row>
    <row r="7" spans="1:16" x14ac:dyDescent="0.25">
      <c r="A7">
        <v>6</v>
      </c>
      <c r="B7" t="s">
        <v>43</v>
      </c>
      <c r="C7" t="s">
        <v>44</v>
      </c>
      <c r="D7" s="2" t="s">
        <v>45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46</v>
      </c>
      <c r="J7" t="s">
        <v>20</v>
      </c>
      <c r="K7" t="s">
        <v>21</v>
      </c>
      <c r="L7">
        <v>24</v>
      </c>
      <c r="M7" s="1">
        <v>45195</v>
      </c>
    </row>
    <row r="8" spans="1:16" x14ac:dyDescent="0.25">
      <c r="A8">
        <v>7</v>
      </c>
      <c r="B8" t="s">
        <v>47</v>
      </c>
      <c r="C8" t="s">
        <v>48</v>
      </c>
      <c r="D8" s="2" t="s">
        <v>49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50</v>
      </c>
      <c r="J8" t="s">
        <v>20</v>
      </c>
      <c r="K8" t="s">
        <v>21</v>
      </c>
      <c r="L8">
        <v>26</v>
      </c>
      <c r="M8" s="1">
        <v>45257</v>
      </c>
    </row>
    <row r="9" spans="1:16" x14ac:dyDescent="0.25">
      <c r="A9">
        <v>8</v>
      </c>
      <c r="B9" t="s">
        <v>51</v>
      </c>
      <c r="C9" t="s">
        <v>52</v>
      </c>
      <c r="D9" s="2" t="s">
        <v>53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54</v>
      </c>
      <c r="J9" t="s">
        <v>20</v>
      </c>
      <c r="K9" t="s">
        <v>21</v>
      </c>
      <c r="L9">
        <v>28</v>
      </c>
      <c r="M9" s="1">
        <v>45279</v>
      </c>
    </row>
    <row r="10" spans="1:16" x14ac:dyDescent="0.25">
      <c r="A10">
        <v>9</v>
      </c>
      <c r="B10" t="s">
        <v>55</v>
      </c>
      <c r="C10" t="s">
        <v>56</v>
      </c>
      <c r="D10" s="2" t="s">
        <v>57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58</v>
      </c>
      <c r="J10" t="s">
        <v>20</v>
      </c>
      <c r="K10" t="s">
        <v>21</v>
      </c>
      <c r="L10">
        <v>31</v>
      </c>
      <c r="M10" s="1">
        <v>45280</v>
      </c>
    </row>
    <row r="11" spans="1:16" x14ac:dyDescent="0.25">
      <c r="A11">
        <v>10</v>
      </c>
      <c r="B11" t="s">
        <v>59</v>
      </c>
      <c r="C11" t="s">
        <v>60</v>
      </c>
      <c r="D11" s="2" t="s">
        <v>61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62</v>
      </c>
      <c r="J11" t="s">
        <v>20</v>
      </c>
      <c r="K11" t="s">
        <v>21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63</v>
      </c>
      <c r="C12" s="4" t="s">
        <v>60</v>
      </c>
      <c r="D12" s="5" t="s">
        <v>64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65</v>
      </c>
      <c r="J12" s="4" t="s">
        <v>20</v>
      </c>
      <c r="K12" s="4" t="s">
        <v>21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66</v>
      </c>
      <c r="C13" s="4" t="s">
        <v>67</v>
      </c>
      <c r="D13" s="5" t="s">
        <v>68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69</v>
      </c>
      <c r="J13" s="4" t="s">
        <v>20</v>
      </c>
      <c r="K13" s="4" t="s">
        <v>21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70</v>
      </c>
      <c r="C14" t="s">
        <v>71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73</v>
      </c>
      <c r="J14" t="s">
        <v>20</v>
      </c>
      <c r="K14" t="s">
        <v>21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74</v>
      </c>
      <c r="C15" s="4" t="s">
        <v>60</v>
      </c>
      <c r="D15" s="5" t="s">
        <v>75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76</v>
      </c>
      <c r="J15" s="4" t="s">
        <v>20</v>
      </c>
      <c r="K15" s="4" t="s">
        <v>21</v>
      </c>
      <c r="L15" s="4">
        <v>45</v>
      </c>
      <c r="M15" s="6">
        <v>44886</v>
      </c>
    </row>
    <row r="16" spans="1:16" x14ac:dyDescent="0.25">
      <c r="A16">
        <v>15</v>
      </c>
      <c r="B16" t="s">
        <v>77</v>
      </c>
      <c r="C16" t="s">
        <v>78</v>
      </c>
      <c r="D16" s="2" t="s">
        <v>79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80</v>
      </c>
      <c r="J16" t="s">
        <v>20</v>
      </c>
      <c r="K16" t="s">
        <v>21</v>
      </c>
      <c r="L16">
        <v>51</v>
      </c>
      <c r="M16" s="1">
        <v>44900</v>
      </c>
    </row>
    <row r="17" spans="1:15" x14ac:dyDescent="0.25">
      <c r="A17">
        <v>16</v>
      </c>
      <c r="B17" t="s">
        <v>81</v>
      </c>
      <c r="C17" t="s">
        <v>82</v>
      </c>
      <c r="D17" s="2" t="s">
        <v>83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84</v>
      </c>
      <c r="J17" t="s">
        <v>20</v>
      </c>
      <c r="K17" t="s">
        <v>164</v>
      </c>
      <c r="L17">
        <v>13</v>
      </c>
      <c r="M17" s="1">
        <v>45077</v>
      </c>
    </row>
    <row r="18" spans="1:15" x14ac:dyDescent="0.25">
      <c r="A18">
        <v>17</v>
      </c>
      <c r="B18" t="s">
        <v>85</v>
      </c>
      <c r="C18" t="s">
        <v>82</v>
      </c>
      <c r="D18" s="2" t="s">
        <v>228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86</v>
      </c>
      <c r="J18" t="s">
        <v>20</v>
      </c>
      <c r="K18" t="s">
        <v>164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87</v>
      </c>
      <c r="C19" s="4" t="s">
        <v>82</v>
      </c>
      <c r="D19" s="5" t="s">
        <v>227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88</v>
      </c>
      <c r="J19" s="4" t="s">
        <v>20</v>
      </c>
      <c r="K19" s="4" t="s">
        <v>164</v>
      </c>
      <c r="L19" s="4">
        <v>7</v>
      </c>
      <c r="M19" s="6">
        <v>45350</v>
      </c>
    </row>
    <row r="20" spans="1:15" ht="15.75" customHeight="1" thickBot="1" x14ac:dyDescent="0.3">
      <c r="A20">
        <v>19</v>
      </c>
      <c r="B20" t="s">
        <v>89</v>
      </c>
      <c r="C20" t="s">
        <v>90</v>
      </c>
      <c r="D20" s="2" t="s">
        <v>91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92</v>
      </c>
      <c r="J20" t="s">
        <v>20</v>
      </c>
      <c r="K20" t="s">
        <v>21</v>
      </c>
      <c r="L20">
        <v>16</v>
      </c>
      <c r="M20" s="1">
        <v>45495</v>
      </c>
      <c r="O20" s="1">
        <v>45544</v>
      </c>
    </row>
    <row r="21" spans="1:15" s="4" customFormat="1" ht="144.75" customHeight="1" thickBot="1" x14ac:dyDescent="0.3">
      <c r="A21" s="4">
        <v>20</v>
      </c>
      <c r="B21" s="4" t="s">
        <v>93</v>
      </c>
      <c r="C21" s="4" t="s">
        <v>94</v>
      </c>
      <c r="D21" s="18" t="s">
        <v>95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96</v>
      </c>
      <c r="J21" s="4" t="s">
        <v>20</v>
      </c>
      <c r="K21" s="4" t="s">
        <v>21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97</v>
      </c>
      <c r="C22" s="4" t="s">
        <v>98</v>
      </c>
      <c r="D22" s="5" t="s">
        <v>99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100</v>
      </c>
      <c r="J22" s="4" t="s">
        <v>20</v>
      </c>
      <c r="K22" s="4" t="s">
        <v>21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101</v>
      </c>
      <c r="C23" s="4" t="s">
        <v>102</v>
      </c>
      <c r="D23" s="5" t="s">
        <v>103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104</v>
      </c>
      <c r="J23" s="4" t="s">
        <v>20</v>
      </c>
      <c r="K23" s="4" t="s">
        <v>21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105</v>
      </c>
      <c r="C24" s="4" t="s">
        <v>67</v>
      </c>
      <c r="D24" s="5" t="s">
        <v>106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107</v>
      </c>
      <c r="J24" s="4" t="s">
        <v>20</v>
      </c>
      <c r="K24" s="4" t="s">
        <v>21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108</v>
      </c>
      <c r="C25" s="19" t="s">
        <v>109</v>
      </c>
      <c r="D25" s="19" t="s">
        <v>110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111</v>
      </c>
      <c r="J25" s="4" t="s">
        <v>112</v>
      </c>
      <c r="K25" s="4" t="s">
        <v>21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113</v>
      </c>
      <c r="C26" s="19" t="s">
        <v>114</v>
      </c>
      <c r="D26" s="19" t="s">
        <v>115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116</v>
      </c>
      <c r="J26" s="4" t="s">
        <v>20</v>
      </c>
      <c r="K26" s="4" t="s">
        <v>21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117</v>
      </c>
      <c r="C27" s="22" t="s">
        <v>118</v>
      </c>
      <c r="D27" s="22" t="s">
        <v>119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120</v>
      </c>
      <c r="J27" s="21" t="s">
        <v>20</v>
      </c>
      <c r="K27" s="21" t="s">
        <v>21</v>
      </c>
      <c r="L27" s="21">
        <v>49</v>
      </c>
      <c r="M27" s="23">
        <v>44900</v>
      </c>
    </row>
    <row r="28" spans="1:15" x14ac:dyDescent="0.25">
      <c r="A28">
        <v>27</v>
      </c>
      <c r="B28" t="s">
        <v>121</v>
      </c>
      <c r="C28" s="2" t="s">
        <v>122</v>
      </c>
      <c r="D28" s="2" t="s">
        <v>123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124</v>
      </c>
      <c r="J28" t="s">
        <v>20</v>
      </c>
      <c r="K28" t="s">
        <v>125</v>
      </c>
      <c r="L28">
        <v>52</v>
      </c>
      <c r="M28" s="1">
        <v>44900</v>
      </c>
    </row>
    <row r="29" spans="1:15" s="4" customFormat="1" ht="48.75" customHeight="1" x14ac:dyDescent="0.25">
      <c r="A29" s="4">
        <v>28</v>
      </c>
      <c r="B29" s="4" t="s">
        <v>126</v>
      </c>
      <c r="C29" s="4" t="s">
        <v>127</v>
      </c>
      <c r="D29" s="16" t="s">
        <v>128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129</v>
      </c>
      <c r="J29" s="4" t="s">
        <v>20</v>
      </c>
      <c r="K29" s="4" t="s">
        <v>21</v>
      </c>
      <c r="L29" s="4">
        <v>3</v>
      </c>
      <c r="M29" s="6">
        <v>45688</v>
      </c>
    </row>
    <row r="30" spans="1:15" ht="105" customHeight="1" x14ac:dyDescent="0.25">
      <c r="A30">
        <v>29</v>
      </c>
      <c r="B30" t="s">
        <v>130</v>
      </c>
      <c r="C30" t="s">
        <v>131</v>
      </c>
      <c r="D30" s="7" t="s">
        <v>132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133</v>
      </c>
      <c r="J30" t="s">
        <v>20</v>
      </c>
      <c r="K30" t="s">
        <v>21</v>
      </c>
      <c r="L30">
        <v>4</v>
      </c>
      <c r="M30" s="1">
        <v>45688</v>
      </c>
    </row>
    <row r="31" spans="1:15" ht="75" customHeight="1" x14ac:dyDescent="0.25">
      <c r="A31">
        <v>30</v>
      </c>
      <c r="B31" t="s">
        <v>134</v>
      </c>
      <c r="C31" t="s">
        <v>135</v>
      </c>
      <c r="D31" s="7" t="s">
        <v>136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137</v>
      </c>
      <c r="J31" t="s">
        <v>20</v>
      </c>
      <c r="K31" t="s">
        <v>21</v>
      </c>
      <c r="L31">
        <v>6</v>
      </c>
      <c r="M31" s="1">
        <v>45694</v>
      </c>
    </row>
    <row r="32" spans="1:15" ht="135" customHeight="1" x14ac:dyDescent="0.25">
      <c r="A32">
        <v>31</v>
      </c>
      <c r="B32" t="s">
        <v>138</v>
      </c>
      <c r="C32" t="s">
        <v>139</v>
      </c>
      <c r="D32" s="7" t="s">
        <v>140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141</v>
      </c>
      <c r="J32" t="s">
        <v>20</v>
      </c>
      <c r="K32" t="s">
        <v>21</v>
      </c>
      <c r="L32">
        <v>7</v>
      </c>
      <c r="M32" s="1">
        <v>45694</v>
      </c>
    </row>
    <row r="33" spans="1:16" ht="72.75" customHeight="1" x14ac:dyDescent="0.25">
      <c r="A33">
        <v>32</v>
      </c>
      <c r="B33" t="s">
        <v>142</v>
      </c>
      <c r="C33" t="s">
        <v>139</v>
      </c>
      <c r="D33" s="3" t="s">
        <v>143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144</v>
      </c>
    </row>
    <row r="34" spans="1:16" ht="90" customHeight="1" x14ac:dyDescent="0.25">
      <c r="A34">
        <v>33</v>
      </c>
      <c r="B34" t="s">
        <v>145</v>
      </c>
      <c r="C34" t="s">
        <v>146</v>
      </c>
      <c r="D34" s="7" t="s">
        <v>147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144</v>
      </c>
      <c r="J34" t="s">
        <v>20</v>
      </c>
      <c r="K34" t="s">
        <v>21</v>
      </c>
      <c r="L34">
        <v>28</v>
      </c>
      <c r="M34" s="1">
        <v>45578</v>
      </c>
    </row>
    <row r="35" spans="1:16" ht="75" customHeight="1" x14ac:dyDescent="0.25">
      <c r="A35">
        <v>34</v>
      </c>
      <c r="B35" t="s">
        <v>148</v>
      </c>
      <c r="C35" t="s">
        <v>60</v>
      </c>
      <c r="D35" s="7" t="s">
        <v>149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150</v>
      </c>
      <c r="J35" t="s">
        <v>20</v>
      </c>
      <c r="K35" t="s">
        <v>151</v>
      </c>
      <c r="L35">
        <v>26</v>
      </c>
      <c r="M35" s="1">
        <v>45569</v>
      </c>
      <c r="O35" s="1">
        <v>45560</v>
      </c>
    </row>
    <row r="36" spans="1:16" ht="60" customHeight="1" x14ac:dyDescent="0.25">
      <c r="A36">
        <v>35</v>
      </c>
      <c r="B36" t="s">
        <v>152</v>
      </c>
      <c r="C36" t="s">
        <v>153</v>
      </c>
      <c r="D36" s="7" t="s">
        <v>154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155</v>
      </c>
      <c r="J36" t="s">
        <v>37</v>
      </c>
      <c r="K36" t="s">
        <v>151</v>
      </c>
      <c r="L36">
        <v>36</v>
      </c>
      <c r="M36" s="1">
        <v>44823</v>
      </c>
    </row>
    <row r="37" spans="1:16" ht="105" customHeight="1" x14ac:dyDescent="0.25">
      <c r="A37">
        <v>36</v>
      </c>
      <c r="B37" t="s">
        <v>156</v>
      </c>
      <c r="C37" t="s">
        <v>157</v>
      </c>
      <c r="D37" s="7" t="s">
        <v>158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159</v>
      </c>
      <c r="J37" t="s">
        <v>20</v>
      </c>
      <c r="K37" t="s">
        <v>151</v>
      </c>
      <c r="L37">
        <v>36</v>
      </c>
      <c r="M37" s="1">
        <v>45657</v>
      </c>
    </row>
    <row r="38" spans="1:16" ht="60" customHeight="1" x14ac:dyDescent="0.25">
      <c r="A38">
        <v>37</v>
      </c>
      <c r="B38" t="s">
        <v>160</v>
      </c>
      <c r="C38" t="s">
        <v>161</v>
      </c>
      <c r="D38" s="7" t="s">
        <v>162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163</v>
      </c>
      <c r="J38" t="s">
        <v>20</v>
      </c>
      <c r="K38" t="s">
        <v>164</v>
      </c>
      <c r="L38">
        <v>10</v>
      </c>
      <c r="M38" s="1">
        <v>43517</v>
      </c>
    </row>
    <row r="39" spans="1:16" ht="105" customHeight="1" x14ac:dyDescent="0.25">
      <c r="A39">
        <v>38</v>
      </c>
      <c r="B39" t="s">
        <v>165</v>
      </c>
      <c r="C39" t="s">
        <v>82</v>
      </c>
      <c r="D39" s="7" t="s">
        <v>166</v>
      </c>
      <c r="E39" s="1">
        <v>45555</v>
      </c>
      <c r="F39" s="1">
        <v>45919</v>
      </c>
      <c r="G39">
        <f t="shared" si="0"/>
        <v>364</v>
      </c>
      <c r="H39" s="14">
        <v>6000000</v>
      </c>
      <c r="I39" t="s">
        <v>167</v>
      </c>
      <c r="J39" t="s">
        <v>20</v>
      </c>
      <c r="K39" t="s">
        <v>164</v>
      </c>
      <c r="L39">
        <v>24</v>
      </c>
      <c r="M39" s="1">
        <v>45569</v>
      </c>
      <c r="O39" s="1">
        <v>45555</v>
      </c>
      <c r="P39" t="s">
        <v>23</v>
      </c>
    </row>
    <row r="40" spans="1:16" ht="60" customHeight="1" x14ac:dyDescent="0.25">
      <c r="A40">
        <v>39</v>
      </c>
      <c r="B40" t="s">
        <v>168</v>
      </c>
      <c r="C40" t="s">
        <v>169</v>
      </c>
      <c r="D40" s="7" t="s">
        <v>170</v>
      </c>
      <c r="E40" s="1">
        <v>45614</v>
      </c>
      <c r="F40" s="1">
        <v>45978</v>
      </c>
      <c r="G40">
        <f t="shared" si="0"/>
        <v>364</v>
      </c>
      <c r="H40" s="14">
        <v>1711000</v>
      </c>
      <c r="I40" t="s">
        <v>171</v>
      </c>
      <c r="J40" t="s">
        <v>20</v>
      </c>
      <c r="K40" t="s">
        <v>151</v>
      </c>
      <c r="L40">
        <v>30</v>
      </c>
      <c r="M40" s="1">
        <v>45617</v>
      </c>
    </row>
    <row r="41" spans="1:16" ht="75" customHeight="1" x14ac:dyDescent="0.25">
      <c r="A41">
        <v>40</v>
      </c>
      <c r="B41" t="s">
        <v>172</v>
      </c>
      <c r="C41" s="2" t="s">
        <v>173</v>
      </c>
      <c r="D41" s="7" t="s">
        <v>174</v>
      </c>
      <c r="E41" s="1">
        <v>45614</v>
      </c>
      <c r="F41" s="1">
        <v>45794</v>
      </c>
      <c r="G41">
        <f t="shared" si="0"/>
        <v>180</v>
      </c>
      <c r="H41" s="14">
        <v>354000</v>
      </c>
      <c r="I41" t="s">
        <v>175</v>
      </c>
      <c r="J41" t="s">
        <v>20</v>
      </c>
      <c r="K41" t="s">
        <v>21</v>
      </c>
      <c r="L41">
        <v>31</v>
      </c>
      <c r="M41" s="1">
        <v>45617</v>
      </c>
      <c r="O41" s="1">
        <v>45614</v>
      </c>
    </row>
    <row r="42" spans="1:16" ht="60" customHeight="1" x14ac:dyDescent="0.25">
      <c r="A42">
        <v>41</v>
      </c>
      <c r="B42" t="s">
        <v>176</v>
      </c>
      <c r="C42" t="s">
        <v>177</v>
      </c>
      <c r="D42" s="7" t="s">
        <v>178</v>
      </c>
      <c r="E42" s="1">
        <v>44655</v>
      </c>
      <c r="F42" s="1">
        <v>45019</v>
      </c>
      <c r="G42">
        <f t="shared" si="0"/>
        <v>364</v>
      </c>
      <c r="H42" s="14">
        <v>1826305.08</v>
      </c>
      <c r="I42" t="s">
        <v>179</v>
      </c>
      <c r="J42" t="s">
        <v>20</v>
      </c>
      <c r="K42" t="s">
        <v>180</v>
      </c>
      <c r="L42">
        <v>11</v>
      </c>
      <c r="M42" s="1">
        <v>44692</v>
      </c>
    </row>
    <row r="43" spans="1:16" ht="120" customHeight="1" x14ac:dyDescent="0.25">
      <c r="A43">
        <v>42</v>
      </c>
      <c r="B43" t="s">
        <v>181</v>
      </c>
      <c r="C43" t="s">
        <v>182</v>
      </c>
      <c r="D43" s="7" t="s">
        <v>183</v>
      </c>
      <c r="E43" s="1">
        <v>45531</v>
      </c>
      <c r="F43" s="1">
        <v>45895</v>
      </c>
      <c r="G43">
        <f t="shared" si="0"/>
        <v>364</v>
      </c>
      <c r="H43" s="14">
        <v>241560</v>
      </c>
      <c r="I43" t="s">
        <v>184</v>
      </c>
      <c r="J43" t="s">
        <v>20</v>
      </c>
      <c r="K43" t="s">
        <v>164</v>
      </c>
      <c r="L43">
        <v>27</v>
      </c>
      <c r="M43" s="1">
        <v>45758</v>
      </c>
    </row>
    <row r="44" spans="1:16" ht="105" customHeight="1" x14ac:dyDescent="0.25">
      <c r="A44">
        <v>43</v>
      </c>
      <c r="B44" t="s">
        <v>185</v>
      </c>
      <c r="C44" t="s">
        <v>161</v>
      </c>
      <c r="D44" s="7" t="s">
        <v>186</v>
      </c>
      <c r="E44" s="1">
        <v>45701</v>
      </c>
      <c r="F44" s="1">
        <v>46065</v>
      </c>
      <c r="G44">
        <f t="shared" si="0"/>
        <v>364</v>
      </c>
      <c r="H44" s="14">
        <v>250866</v>
      </c>
      <c r="I44" t="s">
        <v>187</v>
      </c>
      <c r="J44" t="s">
        <v>20</v>
      </c>
      <c r="K44" t="s">
        <v>164</v>
      </c>
      <c r="L44">
        <v>26</v>
      </c>
      <c r="M44" s="1">
        <v>45758</v>
      </c>
    </row>
    <row r="45" spans="1:16" ht="105" x14ac:dyDescent="0.25">
      <c r="A45">
        <v>44</v>
      </c>
      <c r="B45" t="s">
        <v>221</v>
      </c>
      <c r="C45" t="s">
        <v>223</v>
      </c>
      <c r="D45" s="7" t="s">
        <v>224</v>
      </c>
      <c r="E45" s="1">
        <v>43798</v>
      </c>
      <c r="F45" s="1">
        <v>44178</v>
      </c>
      <c r="G45">
        <f t="shared" si="0"/>
        <v>380</v>
      </c>
      <c r="H45" s="14">
        <v>12394639.09</v>
      </c>
      <c r="I45" t="s">
        <v>222</v>
      </c>
      <c r="J45" t="s">
        <v>20</v>
      </c>
      <c r="K45" t="s">
        <v>21</v>
      </c>
      <c r="L45">
        <v>9</v>
      </c>
      <c r="M45" s="1">
        <v>45758</v>
      </c>
    </row>
    <row r="46" spans="1:16" ht="60" x14ac:dyDescent="0.25">
      <c r="A46">
        <v>45</v>
      </c>
      <c r="B46" t="s">
        <v>225</v>
      </c>
      <c r="C46" t="s">
        <v>223</v>
      </c>
      <c r="D46" s="7" t="s">
        <v>229</v>
      </c>
      <c r="E46" s="1">
        <v>45371</v>
      </c>
      <c r="F46" s="1">
        <v>45735</v>
      </c>
      <c r="G46">
        <f t="shared" si="0"/>
        <v>364</v>
      </c>
      <c r="H46" s="14">
        <v>25205417.800000001</v>
      </c>
      <c r="I46" t="s">
        <v>226</v>
      </c>
      <c r="J46" t="s">
        <v>20</v>
      </c>
      <c r="K46" t="s">
        <v>164</v>
      </c>
      <c r="L46">
        <v>4</v>
      </c>
      <c r="M46" s="1">
        <v>45694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U44"/>
  <sheetViews>
    <sheetView topLeftCell="A16" workbookViewId="0">
      <selection activeCell="C44" sqref="C44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0</v>
      </c>
      <c r="B1" t="s">
        <v>1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</row>
    <row r="2" spans="1:21" x14ac:dyDescent="0.25">
      <c r="A2">
        <v>1</v>
      </c>
      <c r="B2" t="s">
        <v>16</v>
      </c>
      <c r="C2" s="1">
        <v>45444</v>
      </c>
      <c r="D2" s="1">
        <v>45824</v>
      </c>
    </row>
    <row r="3" spans="1:21" x14ac:dyDescent="0.25">
      <c r="A3">
        <v>2</v>
      </c>
      <c r="B3" t="s">
        <v>24</v>
      </c>
      <c r="C3" s="1">
        <v>45791</v>
      </c>
    </row>
    <row r="4" spans="1:21" x14ac:dyDescent="0.25">
      <c r="A4">
        <v>3</v>
      </c>
      <c r="B4" t="s">
        <v>28</v>
      </c>
    </row>
    <row r="5" spans="1:21" x14ac:dyDescent="0.25">
      <c r="A5">
        <v>4</v>
      </c>
      <c r="B5" t="s">
        <v>33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39</v>
      </c>
      <c r="C6" s="1">
        <v>45706</v>
      </c>
      <c r="F6" s="1">
        <v>45886</v>
      </c>
    </row>
    <row r="7" spans="1:21" x14ac:dyDescent="0.25">
      <c r="A7">
        <v>6</v>
      </c>
      <c r="B7" t="s">
        <v>43</v>
      </c>
    </row>
    <row r="8" spans="1:21" x14ac:dyDescent="0.25">
      <c r="A8">
        <v>7</v>
      </c>
      <c r="B8" t="s">
        <v>47</v>
      </c>
    </row>
    <row r="9" spans="1:21" x14ac:dyDescent="0.25">
      <c r="A9">
        <v>8</v>
      </c>
      <c r="B9" t="s">
        <v>51</v>
      </c>
    </row>
    <row r="10" spans="1:21" x14ac:dyDescent="0.25">
      <c r="A10">
        <v>9</v>
      </c>
      <c r="B10" t="s">
        <v>55</v>
      </c>
    </row>
    <row r="11" spans="1:21" x14ac:dyDescent="0.25">
      <c r="A11">
        <v>10</v>
      </c>
      <c r="B11" t="s">
        <v>59</v>
      </c>
    </row>
    <row r="12" spans="1:21" x14ac:dyDescent="0.25">
      <c r="A12">
        <v>11</v>
      </c>
      <c r="B12" t="s">
        <v>63</v>
      </c>
    </row>
    <row r="13" spans="1:21" x14ac:dyDescent="0.25">
      <c r="A13">
        <v>12</v>
      </c>
      <c r="B13" t="s">
        <v>66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70</v>
      </c>
      <c r="C14" s="1">
        <v>45756</v>
      </c>
    </row>
    <row r="15" spans="1:21" x14ac:dyDescent="0.25">
      <c r="A15">
        <v>14</v>
      </c>
      <c r="B15" t="s">
        <v>74</v>
      </c>
    </row>
    <row r="16" spans="1:21" x14ac:dyDescent="0.25">
      <c r="A16">
        <v>15</v>
      </c>
      <c r="B16" t="s">
        <v>77</v>
      </c>
    </row>
    <row r="17" spans="1:5" x14ac:dyDescent="0.25">
      <c r="A17">
        <v>16</v>
      </c>
      <c r="B17" t="s">
        <v>81</v>
      </c>
    </row>
    <row r="18" spans="1:5" x14ac:dyDescent="0.25">
      <c r="A18">
        <v>17</v>
      </c>
      <c r="B18" t="s">
        <v>85</v>
      </c>
    </row>
    <row r="19" spans="1:5" x14ac:dyDescent="0.25">
      <c r="A19" s="4">
        <v>18</v>
      </c>
      <c r="B19" s="4" t="s">
        <v>87</v>
      </c>
    </row>
    <row r="20" spans="1:5" x14ac:dyDescent="0.25">
      <c r="A20">
        <v>19</v>
      </c>
      <c r="B20" t="s">
        <v>89</v>
      </c>
    </row>
    <row r="21" spans="1:5" x14ac:dyDescent="0.25">
      <c r="A21">
        <v>20</v>
      </c>
      <c r="B21" t="s">
        <v>93</v>
      </c>
    </row>
    <row r="22" spans="1:5" x14ac:dyDescent="0.25">
      <c r="A22">
        <v>21</v>
      </c>
      <c r="B22" t="s">
        <v>97</v>
      </c>
    </row>
    <row r="23" spans="1:5" x14ac:dyDescent="0.25">
      <c r="A23">
        <v>22</v>
      </c>
      <c r="B23" t="s">
        <v>101</v>
      </c>
      <c r="C23" s="1"/>
      <c r="D23" s="1">
        <f ca="1">TODAY()</f>
        <v>45833</v>
      </c>
    </row>
    <row r="24" spans="1:5" x14ac:dyDescent="0.25">
      <c r="A24">
        <v>23</v>
      </c>
      <c r="B24" t="s">
        <v>105</v>
      </c>
      <c r="C24" s="1">
        <v>46107</v>
      </c>
    </row>
    <row r="25" spans="1:5" x14ac:dyDescent="0.25">
      <c r="A25">
        <v>24</v>
      </c>
      <c r="B25" t="s">
        <v>108</v>
      </c>
    </row>
    <row r="26" spans="1:5" x14ac:dyDescent="0.25">
      <c r="A26">
        <v>25</v>
      </c>
      <c r="B26" t="s">
        <v>113</v>
      </c>
      <c r="D26" s="1">
        <f ca="1">TODAY()</f>
        <v>45833</v>
      </c>
    </row>
    <row r="27" spans="1:5" x14ac:dyDescent="0.25">
      <c r="A27">
        <v>26</v>
      </c>
      <c r="B27" t="s">
        <v>117</v>
      </c>
      <c r="C27" s="1">
        <v>45623</v>
      </c>
    </row>
    <row r="28" spans="1:5" x14ac:dyDescent="0.25">
      <c r="A28">
        <v>27</v>
      </c>
      <c r="B28" t="s">
        <v>121</v>
      </c>
    </row>
    <row r="29" spans="1:5" x14ac:dyDescent="0.25">
      <c r="A29">
        <v>28</v>
      </c>
      <c r="B29" t="s">
        <v>126</v>
      </c>
    </row>
    <row r="30" spans="1:5" x14ac:dyDescent="0.25">
      <c r="A30">
        <v>29</v>
      </c>
      <c r="B30" t="s">
        <v>130</v>
      </c>
    </row>
    <row r="31" spans="1:5" x14ac:dyDescent="0.25">
      <c r="A31">
        <v>30</v>
      </c>
      <c r="B31" t="s">
        <v>134</v>
      </c>
    </row>
    <row r="32" spans="1:5" x14ac:dyDescent="0.25">
      <c r="A32">
        <v>31</v>
      </c>
      <c r="B32" t="s">
        <v>138</v>
      </c>
      <c r="E32" s="1">
        <v>45829</v>
      </c>
    </row>
    <row r="33" spans="1:7" x14ac:dyDescent="0.25">
      <c r="A33">
        <v>32</v>
      </c>
      <c r="B33" t="s">
        <v>142</v>
      </c>
    </row>
    <row r="34" spans="1:7" x14ac:dyDescent="0.25">
      <c r="A34">
        <v>33</v>
      </c>
      <c r="B34" t="s">
        <v>145</v>
      </c>
    </row>
    <row r="35" spans="1:7" x14ac:dyDescent="0.25">
      <c r="A35">
        <v>34</v>
      </c>
      <c r="B35" t="s">
        <v>148</v>
      </c>
      <c r="C35" s="1">
        <v>45919</v>
      </c>
    </row>
    <row r="36" spans="1:7" x14ac:dyDescent="0.25">
      <c r="A36">
        <v>35</v>
      </c>
      <c r="B36" t="s">
        <v>152</v>
      </c>
    </row>
    <row r="37" spans="1:7" x14ac:dyDescent="0.25">
      <c r="A37">
        <v>36</v>
      </c>
      <c r="B37" t="s">
        <v>156</v>
      </c>
    </row>
    <row r="38" spans="1:7" x14ac:dyDescent="0.25">
      <c r="A38">
        <v>37</v>
      </c>
      <c r="B38" t="s">
        <v>160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  <row r="39" spans="1:7" x14ac:dyDescent="0.25">
      <c r="A39">
        <v>38</v>
      </c>
      <c r="B39" t="s">
        <v>165</v>
      </c>
      <c r="C39" s="1"/>
    </row>
    <row r="40" spans="1:7" x14ac:dyDescent="0.25">
      <c r="A40">
        <v>39</v>
      </c>
      <c r="B40" t="s">
        <v>168</v>
      </c>
    </row>
    <row r="41" spans="1:7" x14ac:dyDescent="0.25">
      <c r="A41">
        <v>40</v>
      </c>
      <c r="B41" t="s">
        <v>172</v>
      </c>
    </row>
    <row r="42" spans="1:7" x14ac:dyDescent="0.25">
      <c r="A42">
        <v>41</v>
      </c>
      <c r="B42" t="s">
        <v>176</v>
      </c>
      <c r="C42" s="1">
        <v>45385</v>
      </c>
      <c r="D42" s="1">
        <v>45385</v>
      </c>
      <c r="E42" s="1">
        <v>45750</v>
      </c>
      <c r="F42" s="1">
        <v>45750</v>
      </c>
    </row>
    <row r="43" spans="1:7" x14ac:dyDescent="0.25">
      <c r="A43">
        <v>42</v>
      </c>
      <c r="B43" t="s">
        <v>181</v>
      </c>
    </row>
    <row r="44" spans="1:7" x14ac:dyDescent="0.25">
      <c r="A44">
        <v>43</v>
      </c>
      <c r="B44" t="s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EAE-AC28-4ABB-9A0D-97DDAA5956DD}">
  <sheetPr codeName="Planilha3"/>
  <dimension ref="A1:J10"/>
  <sheetViews>
    <sheetView workbookViewId="0">
      <selection activeCell="D27" sqref="D27"/>
    </sheetView>
  </sheetViews>
  <sheetFormatPr defaultRowHeight="15" x14ac:dyDescent="0.25"/>
  <cols>
    <col min="2" max="2" width="10.5703125" bestFit="1" customWidth="1"/>
    <col min="3" max="3" width="14" bestFit="1" customWidth="1"/>
    <col min="4" max="4" width="14" customWidth="1"/>
    <col min="5" max="5" width="16.28515625" bestFit="1" customWidth="1"/>
    <col min="6" max="6" width="14.7109375" bestFit="1" customWidth="1"/>
    <col min="7" max="7" width="13.42578125" bestFit="1" customWidth="1"/>
    <col min="8" max="8" width="15.7109375" bestFit="1" customWidth="1"/>
    <col min="9" max="9" width="14.42578125" bestFit="1" customWidth="1"/>
    <col min="10" max="10" width="18.28515625" customWidth="1"/>
  </cols>
  <sheetData>
    <row r="1" spans="1:10" x14ac:dyDescent="0.25">
      <c r="A1" t="s">
        <v>1</v>
      </c>
      <c r="B1" t="s">
        <v>211</v>
      </c>
      <c r="C1" t="s">
        <v>212</v>
      </c>
      <c r="D1" t="s">
        <v>189</v>
      </c>
      <c r="E1" t="s">
        <v>7</v>
      </c>
      <c r="F1" t="s">
        <v>213</v>
      </c>
      <c r="G1" t="s">
        <v>214</v>
      </c>
      <c r="H1" t="s">
        <v>215</v>
      </c>
      <c r="I1" t="s">
        <v>216</v>
      </c>
      <c r="J1" t="s">
        <v>218</v>
      </c>
    </row>
    <row r="2" spans="1:10" x14ac:dyDescent="0.25">
      <c r="A2" t="s">
        <v>16</v>
      </c>
      <c r="B2">
        <v>1</v>
      </c>
      <c r="C2" t="s">
        <v>6</v>
      </c>
      <c r="D2" s="1">
        <v>45013</v>
      </c>
      <c r="E2">
        <v>5310660</v>
      </c>
      <c r="F2" s="1">
        <v>45065</v>
      </c>
      <c r="G2" s="1">
        <v>45444</v>
      </c>
      <c r="H2" s="1">
        <v>45055</v>
      </c>
      <c r="I2" s="1">
        <v>45419</v>
      </c>
      <c r="J2">
        <v>3.78</v>
      </c>
    </row>
    <row r="3" spans="1:10" x14ac:dyDescent="0.25">
      <c r="A3" t="s">
        <v>16</v>
      </c>
      <c r="B3">
        <v>2</v>
      </c>
      <c r="C3" t="s">
        <v>217</v>
      </c>
      <c r="D3" s="1">
        <v>45007</v>
      </c>
      <c r="E3" s="25">
        <v>5511402.9400000004</v>
      </c>
    </row>
    <row r="4" spans="1:10" x14ac:dyDescent="0.25">
      <c r="A4" t="s">
        <v>16</v>
      </c>
      <c r="B4">
        <v>3</v>
      </c>
      <c r="C4" t="s">
        <v>6</v>
      </c>
      <c r="D4" s="1">
        <v>45415</v>
      </c>
      <c r="E4" s="25">
        <v>5511402.9400000004</v>
      </c>
      <c r="F4" s="1">
        <v>45445</v>
      </c>
      <c r="G4" s="1">
        <v>45824</v>
      </c>
      <c r="H4" s="1">
        <v>45420</v>
      </c>
      <c r="I4" s="1">
        <v>45784</v>
      </c>
      <c r="J4">
        <v>3.23</v>
      </c>
    </row>
    <row r="5" spans="1:10" x14ac:dyDescent="0.25">
      <c r="A5" t="s">
        <v>16</v>
      </c>
      <c r="B5">
        <v>4</v>
      </c>
      <c r="C5" t="s">
        <v>217</v>
      </c>
      <c r="D5" s="1">
        <v>45432</v>
      </c>
      <c r="E5">
        <v>5689421.25</v>
      </c>
    </row>
    <row r="6" spans="1:10" x14ac:dyDescent="0.25">
      <c r="A6" t="s">
        <v>16</v>
      </c>
      <c r="B6">
        <v>5</v>
      </c>
      <c r="C6" t="s">
        <v>219</v>
      </c>
      <c r="D6" s="1">
        <v>45643</v>
      </c>
      <c r="E6">
        <v>6622628.7999999998</v>
      </c>
      <c r="J6">
        <v>24.704439699999998</v>
      </c>
    </row>
    <row r="7" spans="1:10" x14ac:dyDescent="0.25">
      <c r="A7" t="s">
        <v>16</v>
      </c>
      <c r="B7">
        <v>6</v>
      </c>
      <c r="C7" t="s">
        <v>6</v>
      </c>
      <c r="D7" s="1">
        <v>45782</v>
      </c>
      <c r="E7">
        <v>7094539.6399999997</v>
      </c>
      <c r="F7" s="1">
        <v>45825</v>
      </c>
      <c r="G7" s="1">
        <v>46204</v>
      </c>
      <c r="H7" s="1">
        <v>45785</v>
      </c>
      <c r="I7" s="1">
        <v>46149</v>
      </c>
    </row>
    <row r="8" spans="1:10" x14ac:dyDescent="0.25">
      <c r="A8" t="s">
        <v>16</v>
      </c>
      <c r="B8">
        <v>7</v>
      </c>
      <c r="C8" t="s">
        <v>217</v>
      </c>
      <c r="D8" s="1">
        <v>45793</v>
      </c>
      <c r="E8">
        <v>7472178.6699999999</v>
      </c>
      <c r="F8" s="1"/>
      <c r="G8" s="1"/>
      <c r="H8" s="1"/>
      <c r="I8" s="1"/>
      <c r="J8" s="27"/>
    </row>
    <row r="9" spans="1:10" x14ac:dyDescent="0.25">
      <c r="A9" t="s">
        <v>66</v>
      </c>
      <c r="B9">
        <v>1</v>
      </c>
      <c r="C9" t="s">
        <v>6</v>
      </c>
      <c r="D9" s="1">
        <v>45230</v>
      </c>
      <c r="F9" s="1">
        <v>45365</v>
      </c>
      <c r="G9" s="1">
        <v>45484</v>
      </c>
      <c r="H9" s="1">
        <v>45234</v>
      </c>
      <c r="I9" s="1">
        <v>45413</v>
      </c>
    </row>
    <row r="10" spans="1:10" x14ac:dyDescent="0.25">
      <c r="A10" t="s">
        <v>66</v>
      </c>
      <c r="B10">
        <v>2</v>
      </c>
      <c r="C10" t="s">
        <v>219</v>
      </c>
      <c r="D10" s="1">
        <v>45272</v>
      </c>
      <c r="E10">
        <f>1311577.5+326580.4</f>
        <v>1638157.9</v>
      </c>
      <c r="J10">
        <v>24.9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4"/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1</v>
      </c>
      <c r="B1" s="8" t="s">
        <v>2</v>
      </c>
      <c r="C1" s="8" t="s">
        <v>188</v>
      </c>
      <c r="D1" s="8" t="s">
        <v>189</v>
      </c>
    </row>
    <row r="2" spans="1:4" x14ac:dyDescent="0.25">
      <c r="A2" s="9" t="s">
        <v>113</v>
      </c>
      <c r="B2" s="9" t="s">
        <v>190</v>
      </c>
      <c r="C2" s="11">
        <v>1248582.28</v>
      </c>
      <c r="D2" s="10">
        <v>45659</v>
      </c>
    </row>
    <row r="3" spans="1:4" x14ac:dyDescent="0.25">
      <c r="A3" s="9" t="s">
        <v>66</v>
      </c>
      <c r="B3" s="9" t="s">
        <v>191</v>
      </c>
      <c r="C3" s="13">
        <v>801220.45</v>
      </c>
      <c r="D3" s="10">
        <v>45659</v>
      </c>
    </row>
    <row r="4" spans="1:4" x14ac:dyDescent="0.25">
      <c r="A4" s="9" t="s">
        <v>105</v>
      </c>
      <c r="B4" s="9" t="s">
        <v>191</v>
      </c>
      <c r="C4" s="12">
        <v>2335088.9700000002</v>
      </c>
      <c r="D4" s="10">
        <v>45659</v>
      </c>
    </row>
    <row r="5" spans="1:4" x14ac:dyDescent="0.25">
      <c r="A5" s="9" t="s">
        <v>24</v>
      </c>
      <c r="B5" s="9" t="s">
        <v>192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5"/>
  <dimension ref="A1:I134"/>
  <sheetViews>
    <sheetView tabSelected="1" workbookViewId="0">
      <selection activeCell="G134" sqref="G134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  <c r="G1" t="s">
        <v>199</v>
      </c>
      <c r="H1" t="s">
        <v>200</v>
      </c>
      <c r="I1" t="s">
        <v>201</v>
      </c>
    </row>
    <row r="2" spans="1:9" x14ac:dyDescent="0.25">
      <c r="A2" t="s">
        <v>105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105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105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105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16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202</v>
      </c>
    </row>
    <row r="7" spans="1:9" x14ac:dyDescent="0.25">
      <c r="A7" t="s">
        <v>16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202</v>
      </c>
    </row>
    <row r="8" spans="1:9" x14ac:dyDescent="0.25">
      <c r="A8" t="s">
        <v>16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202</v>
      </c>
    </row>
    <row r="9" spans="1:9" x14ac:dyDescent="0.25">
      <c r="A9" t="s">
        <v>16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202</v>
      </c>
    </row>
    <row r="10" spans="1:9" x14ac:dyDescent="0.25">
      <c r="A10" t="s">
        <v>16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202</v>
      </c>
    </row>
    <row r="11" spans="1:9" x14ac:dyDescent="0.25">
      <c r="A11" t="s">
        <v>63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63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63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63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63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63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63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63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16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74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74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74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74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74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74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74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74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74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74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74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74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74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74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74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105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105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66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66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66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66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66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66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66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66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66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101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101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101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101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101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101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101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39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39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39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39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39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39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113</v>
      </c>
      <c r="B59">
        <v>1</v>
      </c>
      <c r="C59" s="1">
        <v>45645</v>
      </c>
      <c r="D59">
        <v>108917.72</v>
      </c>
      <c r="E59">
        <v>199</v>
      </c>
      <c r="F59" t="s">
        <v>203</v>
      </c>
      <c r="G59" s="1">
        <v>45649</v>
      </c>
    </row>
    <row r="60" spans="1:7" x14ac:dyDescent="0.25">
      <c r="A60" t="s">
        <v>74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63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113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108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108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108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172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101</v>
      </c>
      <c r="B75">
        <v>8</v>
      </c>
      <c r="C75" s="1">
        <v>45657</v>
      </c>
      <c r="D75">
        <v>15000</v>
      </c>
    </row>
    <row r="76" spans="1:7" x14ac:dyDescent="0.25">
      <c r="A76" t="s">
        <v>101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16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16</v>
      </c>
      <c r="B78" t="s">
        <v>204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105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134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74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105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16</v>
      </c>
      <c r="B85" t="s">
        <v>205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126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126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126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126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126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126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126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101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206</v>
      </c>
    </row>
    <row r="94" spans="1:8" x14ac:dyDescent="0.25">
      <c r="A94" t="s">
        <v>85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207</v>
      </c>
    </row>
    <row r="95" spans="1:8" x14ac:dyDescent="0.25">
      <c r="A95" t="s">
        <v>85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208</v>
      </c>
    </row>
    <row r="96" spans="1:8" x14ac:dyDescent="0.25">
      <c r="A96" t="s">
        <v>81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81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85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108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81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81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152</v>
      </c>
      <c r="B102">
        <v>1</v>
      </c>
      <c r="C102" s="1">
        <v>45294</v>
      </c>
      <c r="D102" s="25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152</v>
      </c>
      <c r="B103">
        <v>2</v>
      </c>
      <c r="C103" s="1">
        <v>45397</v>
      </c>
      <c r="D103" s="25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152</v>
      </c>
      <c r="B104">
        <v>3</v>
      </c>
      <c r="C104" s="1">
        <v>45534</v>
      </c>
      <c r="D104" s="25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152</v>
      </c>
      <c r="B105">
        <v>4</v>
      </c>
      <c r="C105" s="1">
        <v>45621</v>
      </c>
      <c r="D105" s="25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87</v>
      </c>
      <c r="B106">
        <v>1</v>
      </c>
      <c r="C106" s="1">
        <v>45441</v>
      </c>
      <c r="D106" s="25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87</v>
      </c>
      <c r="B107">
        <v>2</v>
      </c>
      <c r="C107" s="1">
        <v>45528</v>
      </c>
      <c r="D107" s="25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87</v>
      </c>
      <c r="B108">
        <v>3</v>
      </c>
      <c r="C108" s="1">
        <v>45642</v>
      </c>
      <c r="D108" s="25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165</v>
      </c>
      <c r="B109">
        <v>1</v>
      </c>
      <c r="C109" s="1">
        <v>45642</v>
      </c>
      <c r="D109" s="25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148</v>
      </c>
      <c r="B110">
        <v>10</v>
      </c>
      <c r="C110" s="1">
        <v>45747</v>
      </c>
      <c r="D110" s="25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148</v>
      </c>
      <c r="B111">
        <v>11</v>
      </c>
      <c r="C111" s="1">
        <v>45744</v>
      </c>
      <c r="D111" s="25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63</v>
      </c>
      <c r="B112">
        <v>10</v>
      </c>
      <c r="C112" s="1">
        <v>45750</v>
      </c>
      <c r="D112" s="25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16</v>
      </c>
      <c r="B113" t="s">
        <v>209</v>
      </c>
      <c r="C113" s="1">
        <v>45749</v>
      </c>
      <c r="D113" s="25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126</v>
      </c>
      <c r="B114">
        <v>8</v>
      </c>
      <c r="D114" s="25">
        <v>28800</v>
      </c>
      <c r="E114">
        <v>283</v>
      </c>
      <c r="F114" s="1">
        <v>45748</v>
      </c>
    </row>
    <row r="115" spans="1:9" x14ac:dyDescent="0.25">
      <c r="A115" t="s">
        <v>113</v>
      </c>
      <c r="B115">
        <v>3</v>
      </c>
      <c r="C115" s="1">
        <v>45757</v>
      </c>
      <c r="D115" s="25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172</v>
      </c>
      <c r="B116">
        <v>2</v>
      </c>
      <c r="C116" s="1">
        <v>45750</v>
      </c>
      <c r="D116" s="25">
        <v>26767.08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101</v>
      </c>
      <c r="B117">
        <v>11</v>
      </c>
      <c r="C117" s="1">
        <v>45763</v>
      </c>
      <c r="D117" s="25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16</v>
      </c>
      <c r="B118" t="s">
        <v>210</v>
      </c>
      <c r="C118" s="1">
        <v>45784</v>
      </c>
      <c r="D118" s="25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74</v>
      </c>
      <c r="B119">
        <v>18</v>
      </c>
      <c r="C119" s="1">
        <v>45786</v>
      </c>
      <c r="D119" s="25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101</v>
      </c>
      <c r="B120">
        <v>12</v>
      </c>
      <c r="C120" s="1">
        <v>45790</v>
      </c>
      <c r="D120" s="14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148</v>
      </c>
      <c r="B121">
        <v>12</v>
      </c>
      <c r="C121" s="1">
        <v>45775</v>
      </c>
      <c r="D121" s="25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148</v>
      </c>
      <c r="B122">
        <v>13</v>
      </c>
      <c r="C122" s="1">
        <v>45775</v>
      </c>
      <c r="D122" s="25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105</v>
      </c>
      <c r="B123">
        <v>9</v>
      </c>
      <c r="C123" s="1">
        <v>45762</v>
      </c>
      <c r="D123" s="25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87</v>
      </c>
      <c r="B124">
        <v>4</v>
      </c>
      <c r="C124" s="1">
        <v>45642</v>
      </c>
      <c r="D124" s="25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172</v>
      </c>
      <c r="B125">
        <v>3</v>
      </c>
      <c r="C125" s="1">
        <v>45803</v>
      </c>
      <c r="D125" s="25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16</v>
      </c>
      <c r="B126" t="s">
        <v>220</v>
      </c>
      <c r="C126" s="1">
        <v>45806</v>
      </c>
      <c r="D126" s="25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105</v>
      </c>
      <c r="B127">
        <v>10</v>
      </c>
      <c r="C127" s="1">
        <v>45806</v>
      </c>
      <c r="D127" s="25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148</v>
      </c>
      <c r="B128">
        <v>14</v>
      </c>
      <c r="C128" s="1">
        <v>45812</v>
      </c>
      <c r="D128" s="25">
        <v>10970.33</v>
      </c>
      <c r="E128">
        <v>286</v>
      </c>
      <c r="F128" s="1">
        <v>45813</v>
      </c>
      <c r="G128" s="1">
        <v>45819</v>
      </c>
    </row>
    <row r="129" spans="1:7" x14ac:dyDescent="0.25">
      <c r="A129" t="s">
        <v>148</v>
      </c>
      <c r="B129">
        <v>15</v>
      </c>
      <c r="C129" s="1">
        <v>45812</v>
      </c>
      <c r="D129" s="25">
        <v>68892.28</v>
      </c>
      <c r="E129">
        <v>287</v>
      </c>
      <c r="F129" s="1">
        <v>45813</v>
      </c>
      <c r="G129" s="1">
        <v>45819</v>
      </c>
    </row>
    <row r="130" spans="1:7" x14ac:dyDescent="0.25">
      <c r="A130" t="s">
        <v>165</v>
      </c>
      <c r="B130">
        <v>2</v>
      </c>
      <c r="C130" s="1">
        <v>45776</v>
      </c>
      <c r="D130" s="25">
        <v>1470720.51</v>
      </c>
      <c r="E130">
        <v>146</v>
      </c>
      <c r="F130" s="1">
        <v>45790</v>
      </c>
      <c r="G130" s="1">
        <v>45790</v>
      </c>
    </row>
    <row r="131" spans="1:7" x14ac:dyDescent="0.25">
      <c r="A131" t="s">
        <v>85</v>
      </c>
      <c r="B131">
        <v>4</v>
      </c>
      <c r="C131" s="1">
        <v>45528</v>
      </c>
      <c r="D131" s="25">
        <v>690496.65</v>
      </c>
      <c r="E131">
        <v>119</v>
      </c>
      <c r="F131" s="1">
        <v>45541</v>
      </c>
      <c r="G131" s="1">
        <v>45544</v>
      </c>
    </row>
    <row r="132" spans="1:7" x14ac:dyDescent="0.25">
      <c r="A132" t="s">
        <v>85</v>
      </c>
      <c r="B132">
        <v>5</v>
      </c>
      <c r="C132" s="1">
        <v>45642</v>
      </c>
      <c r="D132" s="25">
        <v>26734.400000000001</v>
      </c>
      <c r="E132">
        <v>137</v>
      </c>
      <c r="F132" s="1">
        <v>45649</v>
      </c>
      <c r="G132" s="1">
        <v>45650</v>
      </c>
    </row>
    <row r="133" spans="1:7" x14ac:dyDescent="0.25">
      <c r="A133" t="s">
        <v>63</v>
      </c>
      <c r="B133">
        <v>11</v>
      </c>
      <c r="C133" s="1">
        <v>45831</v>
      </c>
      <c r="D133" s="25">
        <v>13724.06</v>
      </c>
    </row>
    <row r="134" spans="1:7" x14ac:dyDescent="0.25">
      <c r="A134" t="s">
        <v>101</v>
      </c>
      <c r="B134">
        <v>13</v>
      </c>
      <c r="C134" s="1">
        <v>45826</v>
      </c>
      <c r="D134" s="25">
        <v>15000</v>
      </c>
      <c r="E134">
        <v>59</v>
      </c>
      <c r="F134" s="1">
        <v>45832</v>
      </c>
    </row>
  </sheetData>
  <autoFilter ref="A1:A134" xr:uid="{00000000-0009-0000-0000-000003000000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Planilha1</vt:lpstr>
      <vt:lpstr>Planilha2</vt:lpstr>
      <vt:lpstr>Planilha5</vt:lpstr>
      <vt:lpstr>Planilha4</vt:lpstr>
      <vt:lpstr>Planilha3</vt:lpstr>
      <vt:lpstr>Planilha1!m_1087001192843892000__Hlk166070319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2025-06-25T17:54:06Z</dcterms:modified>
</cp:coreProperties>
</file>