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8SEMESTRE\CYBERSEC\estudo_de_caso\"/>
    </mc:Choice>
  </mc:AlternateContent>
  <xr:revisionPtr revIDLastSave="0" documentId="13_ncr:1_{A1AD8D66-719E-44E9-AB14-765BB6FF5849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Capa" sheetId="1" r:id="rId1"/>
    <sheet name="Descrição e Matriz" sheetId="2" r:id="rId2"/>
    <sheet name="Ameaça e  Riscos" sheetId="3" r:id="rId3"/>
    <sheet name="mapa de calor" sheetId="4" r:id="rId4"/>
  </sheets>
  <definedNames>
    <definedName name="_xlnm._FilterDatabase" localSheetId="2" hidden="1">'Ameaça e  Riscos'!$B$9:$K$83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9" i="3" l="1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I10" i="3"/>
  <c r="J10" i="3" s="1"/>
</calcChain>
</file>

<file path=xl/sharedStrings.xml><?xml version="1.0" encoding="utf-8"?>
<sst xmlns="http://schemas.openxmlformats.org/spreadsheetml/2006/main" count="185" uniqueCount="146">
  <si>
    <t>Análise de Riscos e Modelagem de Ameaças</t>
  </si>
  <si>
    <t>CONFIDENCIAL</t>
  </si>
  <si>
    <t>Disciplina Cybersergurança em nuvem</t>
  </si>
  <si>
    <t>Análise Modelagem de ameaças e avaliação de Riscos</t>
  </si>
  <si>
    <t xml:space="preserve">Data: </t>
  </si>
  <si>
    <t>Matriz de Risco - Descrição</t>
  </si>
  <si>
    <t>PROBABILIDADE</t>
  </si>
  <si>
    <t>BAIXA</t>
  </si>
  <si>
    <t>MODERADA</t>
  </si>
  <si>
    <t>ALTA</t>
  </si>
  <si>
    <t>CATASTRÓFICA</t>
  </si>
  <si>
    <t>QUASE CERTA</t>
  </si>
  <si>
    <t>MODERADA 4</t>
  </si>
  <si>
    <t>ALTA 8</t>
  </si>
  <si>
    <t>EXTREMA 12</t>
  </si>
  <si>
    <t>EXTREMA 16</t>
  </si>
  <si>
    <t>PROVÁVEL</t>
  </si>
  <si>
    <t>MODERADA 3</t>
  </si>
  <si>
    <t>MODERADA 6</t>
  </si>
  <si>
    <t xml:space="preserve">ALTA 9 </t>
  </si>
  <si>
    <t>POSSÍVEL</t>
  </si>
  <si>
    <t>BAIXA 2</t>
  </si>
  <si>
    <t>IMPROVÁVEL</t>
  </si>
  <si>
    <t>BAIXA 1</t>
  </si>
  <si>
    <t>BAIXA = 1-2</t>
  </si>
  <si>
    <t>MODERADA = 3-6</t>
  </si>
  <si>
    <t>ALTA = 7-9</t>
  </si>
  <si>
    <t>EXTREMA &gt; 9</t>
  </si>
  <si>
    <t>CLASSIFICAÇÕES</t>
  </si>
  <si>
    <t>DESCRIÇÃO</t>
  </si>
  <si>
    <t>PROBABILIDADE DE EVENTOS</t>
  </si>
  <si>
    <t>FREQUÊNCIA DE MÚLTIPLOS EVENTOS</t>
  </si>
  <si>
    <t>QUASE CERTA (4)</t>
  </si>
  <si>
    <t>Previsto para ocorrer na maioria das circunstâncias.</t>
  </si>
  <si>
    <t>&gt;50%</t>
  </si>
  <si>
    <t>Ao menos uma vez por semana</t>
  </si>
  <si>
    <t>PROVÁVEL (3)</t>
  </si>
  <si>
    <t>Provavelmente vai ocorrer na maioria das circunstâncias.</t>
  </si>
  <si>
    <t>25% - 50%</t>
  </si>
  <si>
    <t>Ao menos uma vez por mês</t>
  </si>
  <si>
    <t>POSSÍVEL (2)</t>
  </si>
  <si>
    <t>Pode ocorrer em algum momento.</t>
  </si>
  <si>
    <t>5% - 25%</t>
  </si>
  <si>
    <t>Ao menos uma vez por ano</t>
  </si>
  <si>
    <t>IMPROVÁVEL (1)</t>
  </si>
  <si>
    <t>Pode acontecer apenas em circunstâncias excepcionais.</t>
  </si>
  <si>
    <t>&lt;5%</t>
  </si>
  <si>
    <t>Ao menos uma vez a cada três anos</t>
  </si>
  <si>
    <t>IMPACTO</t>
  </si>
  <si>
    <t>Classificação</t>
  </si>
  <si>
    <t>Reputação e Imagem</t>
  </si>
  <si>
    <t>Perda Operacional</t>
  </si>
  <si>
    <t>Compliance</t>
  </si>
  <si>
    <t>CATASTRÓFICA (4)</t>
  </si>
  <si>
    <t>Notícias veiculadas amplamente, dano à imagem significativo, processos de terceiros, perda de negócios.</t>
  </si>
  <si>
    <t>Cessação das atividades, processos e multas.</t>
  </si>
  <si>
    <t>ALTA (3)</t>
  </si>
  <si>
    <t>Suspensão da atividade, processos e multas.</t>
  </si>
  <si>
    <t>MODERADA (2)</t>
  </si>
  <si>
    <t>BAIXA (1)</t>
  </si>
  <si>
    <t>Baixo dano a operação, não passando de 1 hora de inoperabilidade.</t>
  </si>
  <si>
    <t>Falha pequena de poucos controles.</t>
  </si>
  <si>
    <t>Classificação dos Riscos e Ações Necessárias</t>
  </si>
  <si>
    <t>Risco</t>
  </si>
  <si>
    <t xml:space="preserve">&gt; 9 </t>
  </si>
  <si>
    <t>Extrema</t>
  </si>
  <si>
    <t xml:space="preserve"> 7 - 9</t>
  </si>
  <si>
    <t>Alta</t>
  </si>
  <si>
    <t xml:space="preserve"> 3 - 6</t>
  </si>
  <si>
    <t>Moderada</t>
  </si>
  <si>
    <t>&lt; 3</t>
  </si>
  <si>
    <t>Baixa</t>
  </si>
  <si>
    <t>Nome do Projeto:</t>
  </si>
  <si>
    <t>Responsáveis:</t>
  </si>
  <si>
    <t>Versão:</t>
  </si>
  <si>
    <t>Última Atualização:</t>
  </si>
  <si>
    <t>Risco Original</t>
  </si>
  <si>
    <t>ID</t>
  </si>
  <si>
    <t>Ameaças</t>
  </si>
  <si>
    <t>Vulnerabilidade detectada</t>
  </si>
  <si>
    <t>Resultado da exploração</t>
  </si>
  <si>
    <t>C/I/D</t>
  </si>
  <si>
    <t>Probabilidade</t>
  </si>
  <si>
    <t>Impacto</t>
  </si>
  <si>
    <t>Medidas Mitigatórias</t>
  </si>
  <si>
    <t>Negação de serviço</t>
  </si>
  <si>
    <t>Servidores hospedando mais de um serviço de comunicação</t>
  </si>
  <si>
    <t>Servidor indisponível</t>
  </si>
  <si>
    <t>D</t>
  </si>
  <si>
    <t>Pentest ao menos uma vez ao ano e Utilizar WAF (Web Application Firewall) e ajustar proteção de perímetro</t>
  </si>
  <si>
    <t>Dano altíssimo, superando 8 horas de indisponibilidade nos serviços da Organização</t>
  </si>
  <si>
    <t>Documento elaborado para realizar a análise de riscos da NOMEORGANIZAÇÃO, conforme consultoria de avaliação externa de avaliação de riscos.
Este documento tem como o intuito de garantir um processo de melhoria contínua dos riscos de segurança da informação, de forma a mitigar os riscos, visando como objetivo o risco com a classificação mais baixa possível.</t>
  </si>
  <si>
    <t>Notícias veiculadas, impacto embaraçoso para a Orgnanização, possíveis ações de terceiros.</t>
  </si>
  <si>
    <t>Alto dano à operação, impactando o ambiente em 8 horas de indisponibilidade nos serviços da Organização.</t>
  </si>
  <si>
    <t>Notícias veiculadas em pequena escala, causandando desconforto àOrganização.</t>
  </si>
  <si>
    <t>Dano significante à operação, impactando o ambiente em 4 horas de indisponibilidade nos serviços da Organização.</t>
  </si>
  <si>
    <t>Notícias veiculadas em baixa escala, causando pouco desconforto à Organização.</t>
  </si>
  <si>
    <t xml:space="preserve">Aviso formal ao regulador
</t>
  </si>
  <si>
    <t>Ação Necessária (Ref. Apetite de Riscos)</t>
  </si>
  <si>
    <t>Plano de Tratamento de Riscos NECESSÁRIO, com prazo para inicio de tratamento entre 3-6 meses. Requer acompanhamento mensal e posicionamento ao Comitê de Riscos e/ou BOARD trimestral até o final do tratamento com validação e evidências.</t>
  </si>
  <si>
    <r>
      <rPr>
        <sz val="9"/>
        <color rgb="FF000000"/>
        <rFont val="Calibri"/>
        <family val="2"/>
      </rPr>
      <t>Plano de Tratamento de Riscos NECESSÁRIO, com prazo para inicio de tratamento entre 6-18 meses. Requer acompanhamento mensal e posicionamento ao Comitê de Riscos e/ou BOARD semestral até o final do tratamento com validação e evidências</t>
    </r>
    <r>
      <rPr>
        <b/>
        <sz val="9"/>
        <color rgb="FF000000"/>
        <rFont val="Calibri"/>
        <family val="2"/>
        <charset val="1"/>
      </rPr>
      <t>.</t>
    </r>
  </si>
  <si>
    <t>Plano de Tratamento de Riscos OPCIONAL, com prazo para inicio de tratamento entre 18-36 meses. Requer acompanhamento anual e posicionamento ao Comitê de Riscos e/ou BOARD anual até o final do tratamento com validação e evidências.</t>
  </si>
  <si>
    <t>Plano de Tratamento de Riscos NÃO NECESSÁRIO.</t>
  </si>
  <si>
    <t>Ausência de políticas de Firewall</t>
  </si>
  <si>
    <t>Exaustão de recursos e Servidor indisponível</t>
  </si>
  <si>
    <t>ABC Place</t>
  </si>
  <si>
    <t>Bruna Lima Meinberg</t>
  </si>
  <si>
    <t>v0.0.1</t>
  </si>
  <si>
    <t>Insider</t>
  </si>
  <si>
    <t>Utilização de contas administrativas</t>
  </si>
  <si>
    <t>Malwares</t>
  </si>
  <si>
    <t>Servidores com configuração padrão, sem política de hardening</t>
  </si>
  <si>
    <t>Não há políticas de gestão de vulnerabilidades nem análise do estado da rede</t>
  </si>
  <si>
    <t>Não há ferramentas para monitorar recursos computacionais</t>
  </si>
  <si>
    <t>Eavesdropping</t>
  </si>
  <si>
    <t>Acesso aos servidores não é realizado por meio de VPN.</t>
  </si>
  <si>
    <t>Ausência de política de firewall e detecção maliciosa de conexões web.</t>
  </si>
  <si>
    <t>Injeção de código</t>
  </si>
  <si>
    <t>Informação comprometida</t>
  </si>
  <si>
    <t>Não há uma política de gestão de vulnerabilidades</t>
  </si>
  <si>
    <t>A aplicação e o banco de dados compartilham o mesmo servidor</t>
  </si>
  <si>
    <t>Os ataques podem acontecer e demorarem mais a serem detectados</t>
  </si>
  <si>
    <t>O invasor tera acesso a todo o sistema</t>
  </si>
  <si>
    <t>Facilitam explorações já conhecidas</t>
  </si>
  <si>
    <t>Conexões entre partes podem ser interceptadas e dados roubados</t>
  </si>
  <si>
    <t>Com a aplicação comprometida, fica mais fácil comprometer o db</t>
  </si>
  <si>
    <t>Não há um bloqueio para quando malwares são baixados</t>
  </si>
  <si>
    <t>Problemas na aplicação permitem acesso direto ao banco</t>
  </si>
  <si>
    <t>Aplicação exposta a ataques automatizados de injeção de código</t>
  </si>
  <si>
    <t>Falhas conhecidas podem ser exploradas mais facilmente.</t>
  </si>
  <si>
    <t>C/I</t>
  </si>
  <si>
    <t>I</t>
  </si>
  <si>
    <t>C</t>
  </si>
  <si>
    <t xml:space="preserve">Criador: Bruna Lima Meinberg </t>
  </si>
  <si>
    <t xml:space="preserve">Versão:v0.0.1 </t>
  </si>
  <si>
    <t xml:space="preserve">Utilizar WAF (Web Application Firewall) </t>
  </si>
  <si>
    <t>Criação de contas para cada usuário com diferentes permissões</t>
  </si>
  <si>
    <t>Implementação de hardening e autenticação segura (sem senhas default)</t>
  </si>
  <si>
    <t>Pentest uma vez ao ano com ferramentas de varredura de vulnerabilidades (Nessus, OpenVAS)</t>
  </si>
  <si>
    <t>Utilizar WAF (Web Application Firewall)  e proxy</t>
  </si>
  <si>
    <t>Implementação de VPN</t>
  </si>
  <si>
    <t>Separação da aplicação e do banco de dados em servidores diferentes</t>
  </si>
  <si>
    <t>Sistemas de monitoramento como Prometheus/Zabbix</t>
  </si>
  <si>
    <t>Utilizar WAF (Web Application Firewall) e autenticação dos usuários</t>
  </si>
  <si>
    <t>Utilizar ferramentas que detectam intrusões</t>
  </si>
  <si>
    <t>Separação dos ambientes, firewall interno.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</si>
</sst>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00"/>
  </numFmts>
  <fonts count="28">
    <font>
      <sz val="11"/>
      <color rgb="FF000000"/>
      <name val="Calibri"/>
      <charset val="134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b/>
      <sz val="14"/>
      <name val="Times New Roman"/>
      <family val="1"/>
      <charset val="1"/>
    </font>
    <font>
      <b/>
      <sz val="12"/>
      <name val="Times New Roman"/>
      <family val="1"/>
      <charset val="1"/>
    </font>
    <font>
      <sz val="14"/>
      <color rgb="FFC9211E"/>
      <name val="Arial"/>
      <family val="2"/>
      <charset val="1"/>
    </font>
    <font>
      <b/>
      <sz val="12"/>
      <name val="Arial"/>
      <family val="2"/>
      <charset val="1"/>
    </font>
    <font>
      <b/>
      <sz val="30"/>
      <name val="Arial"/>
      <family val="2"/>
      <charset val="1"/>
    </font>
    <font>
      <b/>
      <sz val="14"/>
      <name val="Arial"/>
      <family val="2"/>
      <charset val="1"/>
    </font>
    <font>
      <sz val="10"/>
      <color rgb="FFFFFFFF"/>
      <name val="Arial"/>
      <family val="2"/>
      <charset val="1"/>
    </font>
    <font>
      <sz val="9.8000000000000007"/>
      <name val="Arial"/>
      <family val="2"/>
      <charset val="1"/>
    </font>
    <font>
      <b/>
      <sz val="10"/>
      <name val="Times New Roman"/>
      <family val="1"/>
      <charset val="1"/>
    </font>
    <font>
      <sz val="9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9"/>
      <name val="Calibri"/>
      <family val="2"/>
      <charset val="1"/>
    </font>
    <font>
      <sz val="9"/>
      <color rgb="FFFFFFFF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color rgb="FF4C4C4C"/>
      <name val="Calibri"/>
      <family val="2"/>
      <charset val="1"/>
    </font>
    <font>
      <sz val="9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4C4C4C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u/>
      <sz val="9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00B0F0"/>
        <bgColor rgb="FF33CCCC"/>
      </patternFill>
    </fill>
    <fill>
      <patternFill patternType="solid">
        <fgColor rgb="FF002060"/>
        <bgColor rgb="FF000080"/>
      </patternFill>
    </fill>
    <fill>
      <patternFill patternType="solid">
        <fgColor rgb="FFDCE6F2"/>
        <bgColor rgb="FFD0D0D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D300"/>
      </patternFill>
    </fill>
    <fill>
      <patternFill patternType="solid">
        <fgColor rgb="FF92D050"/>
        <bgColor rgb="FFC0C0C0"/>
      </patternFill>
    </fill>
    <fill>
      <patternFill patternType="solid">
        <fgColor rgb="FFFFD300"/>
        <bgColor rgb="FFFFC000"/>
      </patternFill>
    </fill>
    <fill>
      <patternFill patternType="solid">
        <fgColor rgb="FF4C4C4C"/>
        <bgColor rgb="FF333300"/>
      </patternFill>
    </fill>
    <fill>
      <patternFill patternType="solid">
        <fgColor rgb="FF808080"/>
        <bgColor rgb="FF969696"/>
      </patternFill>
    </fill>
    <fill>
      <patternFill patternType="solid">
        <fgColor rgb="FFD0D0D0"/>
        <bgColor rgb="FFC0C0C0"/>
      </patternFill>
    </fill>
    <fill>
      <patternFill patternType="solid">
        <fgColor rgb="FFFFDBB6"/>
        <bgColor rgb="FFD0D0D0"/>
      </patternFill>
    </fill>
    <fill>
      <patternFill patternType="solid">
        <fgColor rgb="FFFFFFD7"/>
        <bgColor rgb="FFFFFFFF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77">
    <xf numFmtId="0" fontId="0" fillId="0" borderId="0" xfId="0"/>
    <xf numFmtId="0" fontId="16" fillId="13" borderId="3" xfId="0" applyFont="1" applyFill="1" applyBorder="1" applyAlignment="1">
      <alignment vertical="center"/>
    </xf>
    <xf numFmtId="0" fontId="22" fillId="9" borderId="1" xfId="0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5" fillId="0" borderId="1" xfId="1" applyFont="1" applyBorder="1" applyAlignment="1">
      <alignment vertical="top" wrapText="1"/>
    </xf>
    <xf numFmtId="0" fontId="1" fillId="0" borderId="1" xfId="1" applyBorder="1" applyAlignment="1">
      <alignment horizontal="left"/>
    </xf>
    <xf numFmtId="0" fontId="9" fillId="0" borderId="1" xfId="1" applyFont="1" applyBorder="1" applyAlignment="1">
      <alignment horizontal="left"/>
    </xf>
    <xf numFmtId="0" fontId="10" fillId="0" borderId="1" xfId="1" applyFont="1" applyBorder="1" applyAlignment="1">
      <alignment horizontal="center" vertical="center"/>
    </xf>
    <xf numFmtId="0" fontId="7" fillId="0" borderId="0" xfId="1" applyFont="1" applyAlignment="1" applyProtection="1">
      <alignment horizontal="left"/>
      <protection locked="0"/>
    </xf>
    <xf numFmtId="0" fontId="1" fillId="0" borderId="1" xfId="1" applyBorder="1"/>
    <xf numFmtId="0" fontId="9" fillId="0" borderId="1" xfId="1" applyFont="1" applyBorder="1"/>
    <xf numFmtId="164" fontId="7" fillId="0" borderId="1" xfId="1" applyNumberFormat="1" applyFont="1" applyBorder="1" applyAlignment="1" applyProtection="1">
      <alignment horizontal="left"/>
      <protection locked="0"/>
    </xf>
    <xf numFmtId="0" fontId="13" fillId="0" borderId="0" xfId="0" applyFont="1"/>
    <xf numFmtId="0" fontId="15" fillId="0" borderId="0" xfId="0" applyFont="1"/>
    <xf numFmtId="0" fontId="16" fillId="3" borderId="3" xfId="0" applyFont="1" applyFill="1" applyBorder="1"/>
    <xf numFmtId="0" fontId="17" fillId="4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5" borderId="3" xfId="0" applyFont="1" applyFill="1" applyBorder="1" applyAlignment="1">
      <alignment horizontal="left" vertical="center"/>
    </xf>
    <xf numFmtId="0" fontId="18" fillId="6" borderId="3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8" borderId="3" xfId="0" applyFont="1" applyFill="1" applyBorder="1" applyAlignment="1">
      <alignment horizontal="center"/>
    </xf>
    <xf numFmtId="0" fontId="18" fillId="0" borderId="0" xfId="0" applyFont="1"/>
    <xf numFmtId="0" fontId="15" fillId="10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3" fillId="12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/>
    </xf>
    <xf numFmtId="0" fontId="21" fillId="0" borderId="0" xfId="0" applyFont="1"/>
    <xf numFmtId="0" fontId="23" fillId="0" borderId="0" xfId="0" applyFont="1" applyAlignment="1">
      <alignment horizontal="center"/>
    </xf>
    <xf numFmtId="0" fontId="24" fillId="11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14" borderId="3" xfId="0" applyFont="1" applyFill="1" applyBorder="1" applyAlignment="1">
      <alignment horizontal="left" wrapText="1"/>
    </xf>
    <xf numFmtId="0" fontId="13" fillId="14" borderId="0" xfId="0" applyFont="1" applyFill="1" applyAlignment="1">
      <alignment horizontal="left" wrapText="1"/>
    </xf>
    <xf numFmtId="164" fontId="13" fillId="14" borderId="0" xfId="0" applyNumberFormat="1" applyFont="1" applyFill="1" applyAlignment="1">
      <alignment horizontal="left" wrapText="1"/>
    </xf>
    <xf numFmtId="0" fontId="23" fillId="7" borderId="3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165" fontId="13" fillId="14" borderId="3" xfId="0" applyNumberFormat="1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3" xfId="0" applyFont="1" applyFill="1" applyBorder="1"/>
    <xf numFmtId="0" fontId="13" fillId="14" borderId="3" xfId="0" applyFont="1" applyFill="1" applyBorder="1" applyAlignment="1">
      <alignment horizontal="left" vertical="center"/>
    </xf>
    <xf numFmtId="0" fontId="13" fillId="14" borderId="3" xfId="0" applyFont="1" applyFill="1" applyBorder="1" applyAlignment="1">
      <alignment horizontal="center"/>
    </xf>
    <xf numFmtId="0" fontId="13" fillId="14" borderId="3" xfId="0" applyFont="1" applyFill="1" applyBorder="1" applyAlignment="1">
      <alignment horizontal="left"/>
    </xf>
    <xf numFmtId="0" fontId="13" fillId="14" borderId="3" xfId="0" applyFont="1" applyFill="1" applyBorder="1" applyAlignment="1">
      <alignment vertical="center"/>
    </xf>
    <xf numFmtId="0" fontId="13" fillId="14" borderId="3" xfId="0" applyFont="1" applyFill="1" applyBorder="1" applyAlignment="1">
      <alignment wrapText="1"/>
    </xf>
    <xf numFmtId="0" fontId="13" fillId="14" borderId="3" xfId="0" applyFont="1" applyFill="1" applyBorder="1" applyAlignment="1">
      <alignment horizontal="left" vertical="center" wrapText="1"/>
    </xf>
    <xf numFmtId="0" fontId="13" fillId="14" borderId="3" xfId="0" applyFont="1" applyFill="1" applyBorder="1" applyAlignment="1">
      <alignment vertical="center" wrapText="1"/>
    </xf>
    <xf numFmtId="0" fontId="13" fillId="0" borderId="3" xfId="0" applyFont="1" applyBorder="1"/>
    <xf numFmtId="165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wrapText="1"/>
    </xf>
    <xf numFmtId="0" fontId="16" fillId="13" borderId="3" xfId="0" applyFont="1" applyFill="1" applyBorder="1" applyAlignment="1">
      <alignment horizontal="left" vertical="center"/>
    </xf>
    <xf numFmtId="164" fontId="13" fillId="14" borderId="3" xfId="0" applyNumberFormat="1" applyFont="1" applyFill="1" applyBorder="1" applyAlignment="1">
      <alignment horizontal="left" wrapText="1"/>
    </xf>
    <xf numFmtId="0" fontId="27" fillId="14" borderId="3" xfId="0" applyFont="1" applyFill="1" applyBorder="1" applyAlignment="1">
      <alignment horizontal="left" wrapText="1"/>
    </xf>
    <xf numFmtId="0" fontId="27" fillId="14" borderId="3" xfId="0" applyFont="1" applyFill="1" applyBorder="1" applyAlignment="1">
      <alignment horizontal="center"/>
    </xf>
    <xf numFmtId="0" fontId="27" fillId="14" borderId="3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wrapText="1"/>
    </xf>
    <xf numFmtId="0" fontId="8" fillId="0" borderId="0" xfId="1" applyFont="1" applyAlignment="1" applyProtection="1">
      <alignment horizontal="center" wrapText="1"/>
      <protection locked="0"/>
    </xf>
    <xf numFmtId="0" fontId="11" fillId="0" borderId="1" xfId="1" applyFont="1" applyBorder="1" applyAlignment="1">
      <alignment horizontal="justify" vertical="top" wrapText="1"/>
    </xf>
    <xf numFmtId="0" fontId="12" fillId="0" borderId="1" xfId="1" applyFont="1" applyBorder="1" applyAlignment="1">
      <alignment horizont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left" vertical="center" wrapText="1"/>
    </xf>
    <xf numFmtId="0" fontId="18" fillId="12" borderId="1" xfId="0" applyFont="1" applyFill="1" applyBorder="1" applyAlignment="1">
      <alignment horizontal="left" vertical="center" wrapText="1"/>
    </xf>
    <xf numFmtId="0" fontId="26" fillId="12" borderId="1" xfId="0" applyFont="1" applyFill="1" applyBorder="1" applyAlignment="1">
      <alignment horizontal="left" vertical="center" wrapText="1"/>
    </xf>
    <xf numFmtId="0" fontId="23" fillId="7" borderId="3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6000000}"/>
    <cellStyle name="Normal 3" xfId="2" xr:uid="{00000000-0005-0000-0000-000007000000}"/>
    <cellStyle name="Normal 5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CE6F2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2D050"/>
      <rgbColor rgb="FFFFD300"/>
      <rgbColor rgb="FFFFC0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2520</xdr:colOff>
      <xdr:row>2</xdr:row>
      <xdr:rowOff>65160</xdr:rowOff>
    </xdr:from>
    <xdr:to>
      <xdr:col>14</xdr:col>
      <xdr:colOff>141840</xdr:colOff>
      <xdr:row>9</xdr:row>
      <xdr:rowOff>190080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28800" y="455400"/>
          <a:ext cx="1785240" cy="13442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23"/>
  <sheetViews>
    <sheetView showGridLines="0" zoomScale="95" zoomScaleNormal="95" workbookViewId="0">
      <selection activeCell="C17" sqref="C17"/>
    </sheetView>
  </sheetViews>
  <sheetFormatPr defaultColWidth="9.33203125" defaultRowHeight="14.4"/>
  <cols>
    <col min="1" max="1" width="3.109375" style="3" customWidth="1"/>
    <col min="2" max="2" width="9.33203125" style="3"/>
    <col min="3" max="3" width="11.6640625" style="3" customWidth="1"/>
    <col min="4" max="4" width="6.33203125" style="3" customWidth="1"/>
    <col min="5" max="5" width="16.33203125" style="3" customWidth="1"/>
    <col min="6" max="1024" width="9.33203125" style="3"/>
  </cols>
  <sheetData>
    <row r="2" spans="2:15" ht="15.75" customHeight="1">
      <c r="B2" s="65"/>
      <c r="C2" s="65"/>
      <c r="D2" s="66" t="s">
        <v>0</v>
      </c>
      <c r="E2" s="66"/>
      <c r="F2" s="66"/>
      <c r="G2" s="66"/>
      <c r="H2" s="66"/>
      <c r="I2" s="66"/>
      <c r="J2" s="66"/>
      <c r="K2" s="66"/>
      <c r="L2" s="66"/>
      <c r="M2" s="65"/>
      <c r="N2" s="65"/>
      <c r="O2" s="4"/>
    </row>
    <row r="4" spans="2:15" ht="17.399999999999999">
      <c r="D4" s="67" t="s">
        <v>1</v>
      </c>
      <c r="E4" s="67"/>
      <c r="F4" s="67"/>
      <c r="G4" s="67"/>
      <c r="H4" s="67"/>
      <c r="I4" s="67"/>
      <c r="J4" s="67"/>
      <c r="K4" s="67"/>
      <c r="L4" s="67"/>
    </row>
    <row r="5" spans="2:15" ht="2.25" customHeight="1"/>
    <row r="6" spans="2:15" ht="15.6">
      <c r="D6" s="68" t="s">
        <v>2</v>
      </c>
      <c r="E6" s="68"/>
      <c r="F6" s="68"/>
      <c r="G6" s="68"/>
      <c r="H6" s="68"/>
      <c r="I6" s="68"/>
      <c r="J6" s="68"/>
      <c r="K6" s="68"/>
      <c r="L6" s="68"/>
    </row>
    <row r="13" spans="2:15" ht="68.7" customHeight="1">
      <c r="B13" s="61" t="s">
        <v>3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2:15" ht="36.75" customHeight="1"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2:15" ht="17.25" customHeight="1">
      <c r="C15" s="5"/>
    </row>
    <row r="16" spans="2:15" ht="17.399999999999999">
      <c r="C16" s="6" t="s">
        <v>133</v>
      </c>
      <c r="D16" s="7"/>
      <c r="E16" s="8"/>
    </row>
    <row r="17" spans="3:13" ht="17.399999999999999">
      <c r="C17" s="6" t="s">
        <v>134</v>
      </c>
      <c r="D17" s="9"/>
      <c r="E17" s="8"/>
      <c r="F17" s="9"/>
    </row>
    <row r="18" spans="3:13" ht="17.399999999999999">
      <c r="C18" s="10" t="s">
        <v>4</v>
      </c>
      <c r="D18" s="9"/>
      <c r="E18" s="11"/>
    </row>
    <row r="21" spans="3:13" ht="90" customHeight="1">
      <c r="C21" s="63" t="s">
        <v>91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</row>
    <row r="23" spans="3:13" ht="31.5" customHeight="1"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</row>
  </sheetData>
  <mergeCells count="9">
    <mergeCell ref="B13:M13"/>
    <mergeCell ref="B14:M14"/>
    <mergeCell ref="C21:M21"/>
    <mergeCell ref="C23:M23"/>
    <mergeCell ref="B2:C2"/>
    <mergeCell ref="D2:L2"/>
    <mergeCell ref="M2:N2"/>
    <mergeCell ref="D4:L4"/>
    <mergeCell ref="D6:L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showGridLines="0" topLeftCell="A3" zoomScale="82" zoomScaleNormal="95" workbookViewId="0">
      <selection activeCell="B27" sqref="B27"/>
    </sheetView>
  </sheetViews>
  <sheetFormatPr defaultColWidth="9.33203125" defaultRowHeight="14.4"/>
  <cols>
    <col min="1" max="1" width="2" style="12" customWidth="1"/>
    <col min="2" max="2" width="31.6640625" style="12" customWidth="1"/>
    <col min="3" max="3" width="30.77734375" style="12" bestFit="1" customWidth="1"/>
    <col min="4" max="4" width="26" style="12" bestFit="1" customWidth="1"/>
    <col min="5" max="5" width="25" style="12" bestFit="1" customWidth="1"/>
    <col min="6" max="6" width="25.109375" style="12" customWidth="1"/>
    <col min="7" max="7" width="26.44140625" style="12" customWidth="1"/>
    <col min="8" max="8" width="22" style="12" customWidth="1"/>
    <col min="9" max="1024" width="9.33203125" style="12"/>
  </cols>
  <sheetData>
    <row r="1" spans="2:11" ht="18">
      <c r="B1" s="69" t="s">
        <v>5</v>
      </c>
      <c r="C1" s="69"/>
      <c r="D1" s="69"/>
      <c r="E1" s="69"/>
      <c r="F1" s="69"/>
    </row>
    <row r="3" spans="2:11">
      <c r="B3" s="13"/>
      <c r="C3" s="70" t="s">
        <v>48</v>
      </c>
      <c r="D3" s="70"/>
      <c r="E3" s="70"/>
      <c r="F3" s="70"/>
    </row>
    <row r="4" spans="2:11">
      <c r="B4" s="14" t="s">
        <v>6</v>
      </c>
      <c r="C4" s="15" t="s">
        <v>7</v>
      </c>
      <c r="D4" s="15" t="s">
        <v>8</v>
      </c>
      <c r="E4" s="15" t="s">
        <v>9</v>
      </c>
      <c r="F4" s="15" t="s">
        <v>10</v>
      </c>
      <c r="H4" s="16"/>
      <c r="I4" s="16"/>
      <c r="J4" s="16"/>
      <c r="K4" s="16"/>
    </row>
    <row r="5" spans="2:11">
      <c r="B5" s="17" t="s">
        <v>11</v>
      </c>
      <c r="C5" s="18" t="s">
        <v>12</v>
      </c>
      <c r="D5" s="19" t="s">
        <v>13</v>
      </c>
      <c r="E5" s="20" t="s">
        <v>14</v>
      </c>
      <c r="F5" s="20" t="s">
        <v>15</v>
      </c>
      <c r="H5" s="21"/>
      <c r="I5" s="21"/>
      <c r="J5" s="21"/>
      <c r="K5" s="21"/>
    </row>
    <row r="6" spans="2:11">
      <c r="B6" s="17" t="s">
        <v>16</v>
      </c>
      <c r="C6" s="18" t="s">
        <v>17</v>
      </c>
      <c r="D6" s="18" t="s">
        <v>18</v>
      </c>
      <c r="E6" s="19" t="s">
        <v>19</v>
      </c>
      <c r="F6" s="20" t="s">
        <v>14</v>
      </c>
      <c r="H6" s="21"/>
      <c r="I6" s="21"/>
      <c r="J6" s="21"/>
      <c r="K6" s="21"/>
    </row>
    <row r="7" spans="2:11">
      <c r="B7" s="17" t="s">
        <v>20</v>
      </c>
      <c r="C7" s="22" t="s">
        <v>21</v>
      </c>
      <c r="D7" s="18" t="s">
        <v>12</v>
      </c>
      <c r="E7" s="18" t="s">
        <v>18</v>
      </c>
      <c r="F7" s="19" t="s">
        <v>13</v>
      </c>
      <c r="H7" s="21"/>
      <c r="I7" s="21"/>
      <c r="J7" s="21"/>
      <c r="K7" s="21"/>
    </row>
    <row r="8" spans="2:11">
      <c r="B8" s="17" t="s">
        <v>22</v>
      </c>
      <c r="C8" s="22" t="s">
        <v>23</v>
      </c>
      <c r="D8" s="22" t="s">
        <v>21</v>
      </c>
      <c r="E8" s="18" t="s">
        <v>17</v>
      </c>
      <c r="F8" s="18" t="s">
        <v>12</v>
      </c>
      <c r="H8" s="21"/>
      <c r="I8" s="21"/>
      <c r="J8" s="21"/>
      <c r="K8" s="21"/>
    </row>
    <row r="10" spans="2:11">
      <c r="B10" s="23" t="s">
        <v>24</v>
      </c>
    </row>
    <row r="11" spans="2:11">
      <c r="B11" s="23" t="s">
        <v>25</v>
      </c>
    </row>
    <row r="12" spans="2:11">
      <c r="B12" s="23" t="s">
        <v>26</v>
      </c>
    </row>
    <row r="13" spans="2:11">
      <c r="B13" s="23" t="s">
        <v>27</v>
      </c>
    </row>
    <row r="15" spans="2:11">
      <c r="B15" s="71" t="s">
        <v>6</v>
      </c>
      <c r="C15" s="71"/>
      <c r="D15" s="71"/>
      <c r="E15" s="71"/>
    </row>
    <row r="16" spans="2:11" ht="45" customHeight="1">
      <c r="B16" s="24" t="s">
        <v>28</v>
      </c>
      <c r="C16" s="25" t="s">
        <v>29</v>
      </c>
      <c r="D16" s="26" t="s">
        <v>30</v>
      </c>
      <c r="E16" s="26" t="s">
        <v>31</v>
      </c>
      <c r="F16" s="23"/>
      <c r="G16" s="23"/>
    </row>
    <row r="17" spans="2:7" ht="45" customHeight="1">
      <c r="B17" s="27" t="s">
        <v>32</v>
      </c>
      <c r="C17" s="28" t="s">
        <v>33</v>
      </c>
      <c r="D17" s="29" t="s">
        <v>34</v>
      </c>
      <c r="E17" s="30" t="s">
        <v>35</v>
      </c>
      <c r="F17" s="23"/>
      <c r="G17" s="23"/>
    </row>
    <row r="18" spans="2:7" ht="45" customHeight="1">
      <c r="B18" s="27" t="s">
        <v>36</v>
      </c>
      <c r="C18" s="30" t="s">
        <v>37</v>
      </c>
      <c r="D18" s="29" t="s">
        <v>38</v>
      </c>
      <c r="E18" s="30" t="s">
        <v>39</v>
      </c>
      <c r="F18" s="23"/>
      <c r="G18" s="23"/>
    </row>
    <row r="19" spans="2:7" ht="45" customHeight="1">
      <c r="B19" s="27" t="s">
        <v>40</v>
      </c>
      <c r="C19" s="30" t="s">
        <v>41</v>
      </c>
      <c r="D19" s="29" t="s">
        <v>42</v>
      </c>
      <c r="E19" s="30" t="s">
        <v>43</v>
      </c>
      <c r="F19" s="23"/>
      <c r="G19" s="23"/>
    </row>
    <row r="20" spans="2:7" ht="45" customHeight="1">
      <c r="B20" s="27" t="s">
        <v>44</v>
      </c>
      <c r="C20" s="30" t="s">
        <v>45</v>
      </c>
      <c r="D20" s="29" t="s">
        <v>46</v>
      </c>
      <c r="E20" s="30" t="s">
        <v>47</v>
      </c>
      <c r="F20" s="23"/>
      <c r="G20" s="23"/>
    </row>
    <row r="23" spans="2:7">
      <c r="B23" s="71" t="s">
        <v>48</v>
      </c>
      <c r="C23" s="71"/>
      <c r="D23" s="71"/>
      <c r="E23" s="71"/>
    </row>
    <row r="24" spans="2:7">
      <c r="B24" s="31" t="s">
        <v>49</v>
      </c>
      <c r="C24" s="31" t="s">
        <v>50</v>
      </c>
      <c r="D24" s="31" t="s">
        <v>51</v>
      </c>
      <c r="E24" s="31" t="s">
        <v>52</v>
      </c>
    </row>
    <row r="25" spans="2:7" ht="36">
      <c r="B25" s="27" t="s">
        <v>53</v>
      </c>
      <c r="C25" s="28" t="s">
        <v>54</v>
      </c>
      <c r="D25" s="28" t="s">
        <v>90</v>
      </c>
      <c r="E25" s="28" t="s">
        <v>55</v>
      </c>
    </row>
    <row r="26" spans="2:7" ht="48">
      <c r="B26" s="27" t="s">
        <v>56</v>
      </c>
      <c r="C26" s="28" t="s">
        <v>92</v>
      </c>
      <c r="D26" s="28" t="s">
        <v>93</v>
      </c>
      <c r="E26" s="28" t="s">
        <v>57</v>
      </c>
    </row>
    <row r="27" spans="2:7" ht="48">
      <c r="B27" s="27" t="s">
        <v>58</v>
      </c>
      <c r="C27" s="28" t="s">
        <v>94</v>
      </c>
      <c r="D27" s="28" t="s">
        <v>95</v>
      </c>
      <c r="E27" s="28" t="s">
        <v>97</v>
      </c>
    </row>
    <row r="28" spans="2:7" ht="36">
      <c r="B28" s="27" t="s">
        <v>59</v>
      </c>
      <c r="C28" s="28" t="s">
        <v>96</v>
      </c>
      <c r="D28" s="28" t="s">
        <v>60</v>
      </c>
      <c r="E28" s="28" t="s">
        <v>61</v>
      </c>
    </row>
    <row r="30" spans="2:7">
      <c r="B30" s="23"/>
    </row>
    <row r="31" spans="2:7" ht="18">
      <c r="B31" s="69" t="s">
        <v>62</v>
      </c>
      <c r="C31" s="69"/>
      <c r="D31" s="69"/>
      <c r="E31" s="69"/>
      <c r="F31" s="69"/>
      <c r="G31" s="69"/>
    </row>
    <row r="32" spans="2:7">
      <c r="B32" s="23"/>
    </row>
    <row r="33" spans="2:8" s="32" customFormat="1" ht="13.8">
      <c r="B33" s="2" t="s">
        <v>63</v>
      </c>
      <c r="C33" s="2" t="s">
        <v>49</v>
      </c>
      <c r="D33" s="72" t="s">
        <v>98</v>
      </c>
      <c r="E33" s="72"/>
      <c r="F33" s="72"/>
      <c r="G33" s="72"/>
      <c r="H33" s="33"/>
    </row>
    <row r="34" spans="2:8" ht="36.75" customHeight="1">
      <c r="B34" s="34" t="s">
        <v>64</v>
      </c>
      <c r="C34" s="34" t="s">
        <v>65</v>
      </c>
      <c r="D34" s="73" t="s">
        <v>99</v>
      </c>
      <c r="E34" s="74"/>
      <c r="F34" s="74"/>
      <c r="G34" s="74"/>
    </row>
    <row r="35" spans="2:8" ht="35.25" customHeight="1">
      <c r="B35" s="34" t="s">
        <v>66</v>
      </c>
      <c r="C35" s="34" t="s">
        <v>67</v>
      </c>
      <c r="D35" s="75" t="s">
        <v>100</v>
      </c>
      <c r="E35" s="74"/>
      <c r="F35" s="74"/>
      <c r="G35" s="74"/>
    </row>
    <row r="36" spans="2:8" ht="39.75" customHeight="1">
      <c r="B36" s="34" t="s">
        <v>68</v>
      </c>
      <c r="C36" s="34" t="s">
        <v>69</v>
      </c>
      <c r="D36" s="73" t="s">
        <v>101</v>
      </c>
      <c r="E36" s="74"/>
      <c r="F36" s="74"/>
      <c r="G36" s="74"/>
    </row>
    <row r="37" spans="2:8" ht="36.75" customHeight="1">
      <c r="B37" s="34" t="s">
        <v>70</v>
      </c>
      <c r="C37" s="34" t="s">
        <v>71</v>
      </c>
      <c r="D37" s="73" t="s">
        <v>102</v>
      </c>
      <c r="E37" s="74"/>
      <c r="F37" s="74"/>
      <c r="G37" s="74"/>
    </row>
  </sheetData>
  <mergeCells count="10">
    <mergeCell ref="D33:G33"/>
    <mergeCell ref="D34:G34"/>
    <mergeCell ref="D35:G35"/>
    <mergeCell ref="D36:G36"/>
    <mergeCell ref="D37:G37"/>
    <mergeCell ref="B1:F1"/>
    <mergeCell ref="C3:F3"/>
    <mergeCell ref="B15:E15"/>
    <mergeCell ref="B23:E23"/>
    <mergeCell ref="B31:G3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C83"/>
  <sheetViews>
    <sheetView showGridLines="0" tabSelected="1" zoomScale="120" zoomScaleNormal="95" workbookViewId="0">
      <selection activeCell="D9" sqref="D9"/>
    </sheetView>
  </sheetViews>
  <sheetFormatPr defaultColWidth="9.33203125" defaultRowHeight="14.4"/>
  <cols>
    <col min="1" max="1" width="4" style="12" customWidth="1"/>
    <col min="2" max="2" width="15.6640625" style="12" customWidth="1"/>
    <col min="3" max="3" width="45.109375" style="12" customWidth="1"/>
    <col min="4" max="4" width="54.88671875" style="12" customWidth="1"/>
    <col min="5" max="5" width="50" style="12" customWidth="1"/>
    <col min="6" max="6" width="9.77734375" style="12" customWidth="1"/>
    <col min="7" max="9" width="15.6640625" style="35" customWidth="1"/>
    <col min="10" max="10" width="17.109375" style="35" customWidth="1"/>
    <col min="11" max="11" width="123.109375" style="12" customWidth="1"/>
    <col min="12" max="1017" width="9.33203125" style="12"/>
    <col min="1018" max="1021" width="12.109375" customWidth="1"/>
  </cols>
  <sheetData>
    <row r="3" spans="2:11" ht="13.8" customHeight="1">
      <c r="B3" s="1" t="s">
        <v>72</v>
      </c>
      <c r="C3" s="36" t="s">
        <v>105</v>
      </c>
      <c r="D3" s="37"/>
    </row>
    <row r="4" spans="2:11" ht="12" customHeight="1">
      <c r="B4" s="1" t="s">
        <v>73</v>
      </c>
      <c r="C4" s="36" t="s">
        <v>106</v>
      </c>
      <c r="D4" s="37"/>
    </row>
    <row r="5" spans="2:11" ht="12.75" customHeight="1">
      <c r="B5" s="56" t="s">
        <v>74</v>
      </c>
      <c r="C5" s="36" t="s">
        <v>107</v>
      </c>
      <c r="D5" s="37"/>
    </row>
    <row r="6" spans="2:11">
      <c r="B6" s="1" t="s">
        <v>75</v>
      </c>
      <c r="C6" s="57"/>
      <c r="D6" s="38"/>
    </row>
    <row r="8" spans="2:11">
      <c r="G8" s="76" t="s">
        <v>76</v>
      </c>
      <c r="H8" s="76"/>
      <c r="I8" s="76"/>
      <c r="J8" s="76"/>
      <c r="K8" s="35"/>
    </row>
    <row r="9" spans="2:11">
      <c r="B9" s="40" t="s">
        <v>77</v>
      </c>
      <c r="C9" s="40" t="s">
        <v>78</v>
      </c>
      <c r="D9" s="40" t="s">
        <v>79</v>
      </c>
      <c r="E9" s="40" t="s">
        <v>80</v>
      </c>
      <c r="F9" s="40" t="s">
        <v>81</v>
      </c>
      <c r="G9" s="39" t="s">
        <v>82</v>
      </c>
      <c r="H9" s="39" t="s">
        <v>83</v>
      </c>
      <c r="I9" s="39" t="s">
        <v>63</v>
      </c>
      <c r="J9" s="39" t="s">
        <v>49</v>
      </c>
      <c r="K9" s="41" t="s">
        <v>84</v>
      </c>
    </row>
    <row r="10" spans="2:11">
      <c r="B10" s="42">
        <v>1</v>
      </c>
      <c r="C10" s="44" t="s">
        <v>85</v>
      </c>
      <c r="D10" s="44" t="s">
        <v>86</v>
      </c>
      <c r="E10" s="45" t="s">
        <v>87</v>
      </c>
      <c r="F10" s="46" t="s">
        <v>88</v>
      </c>
      <c r="G10" s="46">
        <v>5</v>
      </c>
      <c r="H10" s="46">
        <v>2</v>
      </c>
      <c r="I10" s="46">
        <f t="shared" ref="I10:I49" si="0">G10*H10</f>
        <v>10</v>
      </c>
      <c r="J10" s="46" t="str">
        <f t="shared" ref="J10:J49" si="1">IF(I10&gt;9,"Extremo",IF(I10&gt;7,"Alto",IF(I10&gt;3,"Moderado","Baixo")))</f>
        <v>Extremo</v>
      </c>
      <c r="K10" s="46" t="s">
        <v>89</v>
      </c>
    </row>
    <row r="11" spans="2:11">
      <c r="B11" s="42">
        <f t="shared" ref="B11:B49" si="2">B10+1</f>
        <v>2</v>
      </c>
      <c r="C11" s="44" t="s">
        <v>85</v>
      </c>
      <c r="D11" s="47" t="s">
        <v>103</v>
      </c>
      <c r="E11" s="45" t="s">
        <v>104</v>
      </c>
      <c r="F11" s="46" t="s">
        <v>88</v>
      </c>
      <c r="G11" s="46">
        <v>4</v>
      </c>
      <c r="H11" s="46">
        <v>2</v>
      </c>
      <c r="I11" s="46">
        <f t="shared" si="0"/>
        <v>8</v>
      </c>
      <c r="J11" s="46" t="str">
        <f t="shared" si="1"/>
        <v>Alto</v>
      </c>
      <c r="K11" s="46" t="s">
        <v>135</v>
      </c>
    </row>
    <row r="12" spans="2:11">
      <c r="B12" s="42">
        <f t="shared" si="2"/>
        <v>3</v>
      </c>
      <c r="C12" s="47" t="s">
        <v>108</v>
      </c>
      <c r="D12" s="47" t="s">
        <v>109</v>
      </c>
      <c r="E12" s="45" t="s">
        <v>122</v>
      </c>
      <c r="F12" s="46" t="s">
        <v>130</v>
      </c>
      <c r="G12" s="46">
        <v>2</v>
      </c>
      <c r="H12" s="46">
        <v>2</v>
      </c>
      <c r="I12" s="46">
        <f t="shared" si="0"/>
        <v>4</v>
      </c>
      <c r="J12" s="46" t="str">
        <f t="shared" si="1"/>
        <v>Moderado</v>
      </c>
      <c r="K12" s="46" t="s">
        <v>136</v>
      </c>
    </row>
    <row r="13" spans="2:11">
      <c r="B13" s="42">
        <f t="shared" si="2"/>
        <v>4</v>
      </c>
      <c r="C13" s="48" t="s">
        <v>110</v>
      </c>
      <c r="D13" s="49" t="s">
        <v>111</v>
      </c>
      <c r="E13" s="45" t="s">
        <v>123</v>
      </c>
      <c r="F13" s="46" t="s">
        <v>131</v>
      </c>
      <c r="G13" s="46">
        <v>3</v>
      </c>
      <c r="H13" s="46">
        <v>3</v>
      </c>
      <c r="I13" s="46">
        <f t="shared" si="0"/>
        <v>9</v>
      </c>
      <c r="J13" s="46" t="str">
        <f t="shared" si="1"/>
        <v>Alto</v>
      </c>
      <c r="K13" s="60" t="s">
        <v>137</v>
      </c>
    </row>
    <row r="14" spans="2:11">
      <c r="B14" s="42">
        <f t="shared" si="2"/>
        <v>5</v>
      </c>
      <c r="C14" s="44" t="s">
        <v>110</v>
      </c>
      <c r="D14" s="47" t="s">
        <v>112</v>
      </c>
      <c r="E14" s="45" t="s">
        <v>123</v>
      </c>
      <c r="F14" s="46" t="s">
        <v>131</v>
      </c>
      <c r="G14" s="46">
        <v>3</v>
      </c>
      <c r="H14" s="46">
        <v>3</v>
      </c>
      <c r="I14" s="46">
        <f t="shared" si="0"/>
        <v>9</v>
      </c>
      <c r="J14" s="46" t="str">
        <f t="shared" si="1"/>
        <v>Alto</v>
      </c>
      <c r="K14" s="46" t="s">
        <v>138</v>
      </c>
    </row>
    <row r="15" spans="2:11">
      <c r="B15" s="42">
        <f t="shared" si="2"/>
        <v>6</v>
      </c>
      <c r="C15" s="44" t="s">
        <v>85</v>
      </c>
      <c r="D15" s="36" t="s">
        <v>113</v>
      </c>
      <c r="E15" s="45" t="s">
        <v>121</v>
      </c>
      <c r="F15" s="43" t="s">
        <v>88</v>
      </c>
      <c r="G15" s="43">
        <v>2</v>
      </c>
      <c r="H15" s="43">
        <v>2</v>
      </c>
      <c r="I15" s="43">
        <f t="shared" si="0"/>
        <v>4</v>
      </c>
      <c r="J15" s="43" t="str">
        <f t="shared" si="1"/>
        <v>Moderado</v>
      </c>
      <c r="K15" s="43" t="s">
        <v>142</v>
      </c>
    </row>
    <row r="16" spans="2:11">
      <c r="B16" s="42">
        <f t="shared" si="2"/>
        <v>7</v>
      </c>
      <c r="C16" s="44" t="s">
        <v>114</v>
      </c>
      <c r="D16" s="47" t="s">
        <v>115</v>
      </c>
      <c r="E16" s="45" t="s">
        <v>124</v>
      </c>
      <c r="F16" s="46" t="s">
        <v>132</v>
      </c>
      <c r="G16" s="46">
        <v>3</v>
      </c>
      <c r="H16" s="46">
        <v>3</v>
      </c>
      <c r="I16" s="46">
        <f t="shared" si="0"/>
        <v>9</v>
      </c>
      <c r="J16" s="46" t="str">
        <f t="shared" si="1"/>
        <v>Alto</v>
      </c>
      <c r="K16" s="46" t="s">
        <v>140</v>
      </c>
    </row>
    <row r="17" spans="2:11">
      <c r="B17" s="42">
        <f t="shared" si="2"/>
        <v>8</v>
      </c>
      <c r="C17" s="47" t="s">
        <v>110</v>
      </c>
      <c r="D17" s="36" t="s">
        <v>116</v>
      </c>
      <c r="E17" s="45" t="s">
        <v>126</v>
      </c>
      <c r="F17" s="46" t="s">
        <v>131</v>
      </c>
      <c r="G17" s="46">
        <v>4</v>
      </c>
      <c r="H17" s="46">
        <v>4</v>
      </c>
      <c r="I17" s="46">
        <f t="shared" si="0"/>
        <v>16</v>
      </c>
      <c r="J17" s="46" t="str">
        <f t="shared" si="1"/>
        <v>Extremo</v>
      </c>
      <c r="K17" s="46" t="s">
        <v>139</v>
      </c>
    </row>
    <row r="18" spans="2:11">
      <c r="B18" s="42">
        <f t="shared" si="2"/>
        <v>9</v>
      </c>
      <c r="C18" s="44" t="s">
        <v>117</v>
      </c>
      <c r="D18" s="47" t="s">
        <v>120</v>
      </c>
      <c r="E18" s="45" t="s">
        <v>127</v>
      </c>
      <c r="F18" s="46" t="s">
        <v>131</v>
      </c>
      <c r="G18" s="46">
        <v>3</v>
      </c>
      <c r="H18" s="46">
        <v>3</v>
      </c>
      <c r="I18" s="46">
        <f t="shared" si="0"/>
        <v>9</v>
      </c>
      <c r="J18" s="46" t="str">
        <f t="shared" si="1"/>
        <v>Alto</v>
      </c>
      <c r="K18" s="46" t="s">
        <v>141</v>
      </c>
    </row>
    <row r="19" spans="2:11">
      <c r="B19" s="42">
        <f t="shared" si="2"/>
        <v>10</v>
      </c>
      <c r="C19" s="44" t="s">
        <v>117</v>
      </c>
      <c r="D19" s="36" t="s">
        <v>116</v>
      </c>
      <c r="E19" s="45" t="s">
        <v>128</v>
      </c>
      <c r="F19" s="46" t="s">
        <v>131</v>
      </c>
      <c r="G19" s="46">
        <v>4</v>
      </c>
      <c r="H19" s="46">
        <v>4</v>
      </c>
      <c r="I19" s="46">
        <f t="shared" si="0"/>
        <v>16</v>
      </c>
      <c r="J19" s="46" t="str">
        <f t="shared" si="1"/>
        <v>Extremo</v>
      </c>
      <c r="K19" s="46" t="s">
        <v>143</v>
      </c>
    </row>
    <row r="20" spans="2:11">
      <c r="B20" s="42">
        <f t="shared" si="2"/>
        <v>11</v>
      </c>
      <c r="C20" s="44" t="s">
        <v>118</v>
      </c>
      <c r="D20" s="47" t="s">
        <v>119</v>
      </c>
      <c r="E20" s="45" t="s">
        <v>129</v>
      </c>
      <c r="F20" s="46" t="s">
        <v>130</v>
      </c>
      <c r="G20" s="46">
        <v>3</v>
      </c>
      <c r="H20" s="46">
        <v>3</v>
      </c>
      <c r="I20" s="46">
        <f t="shared" si="0"/>
        <v>9</v>
      </c>
      <c r="J20" s="46" t="str">
        <f t="shared" si="1"/>
        <v>Alto</v>
      </c>
      <c r="K20" s="46" t="s">
        <v>144</v>
      </c>
    </row>
    <row r="21" spans="2:11" ht="15.6" customHeight="1">
      <c r="B21" s="42">
        <f t="shared" si="2"/>
        <v>12</v>
      </c>
      <c r="C21" s="49" t="s">
        <v>114</v>
      </c>
      <c r="D21" s="47" t="s">
        <v>120</v>
      </c>
      <c r="E21" s="45" t="s">
        <v>125</v>
      </c>
      <c r="F21" s="46" t="s">
        <v>132</v>
      </c>
      <c r="G21" s="46">
        <v>2</v>
      </c>
      <c r="H21" s="46">
        <v>3</v>
      </c>
      <c r="I21" s="46">
        <f t="shared" si="0"/>
        <v>6</v>
      </c>
      <c r="J21" s="46" t="str">
        <f t="shared" si="1"/>
        <v>Moderado</v>
      </c>
      <c r="K21" s="46" t="s">
        <v>145</v>
      </c>
    </row>
    <row r="22" spans="2:11">
      <c r="B22" s="42">
        <f t="shared" si="2"/>
        <v>13</v>
      </c>
      <c r="C22" s="45"/>
      <c r="D22" s="49"/>
      <c r="E22" s="45"/>
      <c r="F22" s="46"/>
      <c r="G22" s="46"/>
      <c r="H22" s="46"/>
      <c r="I22" s="46">
        <f t="shared" si="0"/>
        <v>0</v>
      </c>
      <c r="J22" s="46" t="str">
        <f t="shared" si="1"/>
        <v>Baixo</v>
      </c>
      <c r="K22" s="43"/>
    </row>
    <row r="23" spans="2:11">
      <c r="B23" s="42">
        <f t="shared" si="2"/>
        <v>14</v>
      </c>
      <c r="C23" s="47"/>
      <c r="D23" s="47"/>
      <c r="E23" s="45"/>
      <c r="F23" s="46"/>
      <c r="G23" s="46"/>
      <c r="H23" s="46"/>
      <c r="I23" s="46">
        <f t="shared" si="0"/>
        <v>0</v>
      </c>
      <c r="J23" s="46" t="str">
        <f t="shared" si="1"/>
        <v>Baixo</v>
      </c>
      <c r="K23" s="46"/>
    </row>
    <row r="24" spans="2:11">
      <c r="B24" s="42">
        <f t="shared" si="2"/>
        <v>15</v>
      </c>
      <c r="C24" s="44"/>
      <c r="D24" s="44"/>
      <c r="E24" s="45"/>
      <c r="F24" s="46"/>
      <c r="G24" s="46"/>
      <c r="H24" s="46"/>
      <c r="I24" s="46">
        <f t="shared" si="0"/>
        <v>0</v>
      </c>
      <c r="J24" s="46" t="str">
        <f t="shared" si="1"/>
        <v>Baixo</v>
      </c>
      <c r="K24" s="46"/>
    </row>
    <row r="25" spans="2:11">
      <c r="B25" s="42">
        <f t="shared" si="2"/>
        <v>16</v>
      </c>
      <c r="C25" s="47"/>
      <c r="D25" s="44"/>
      <c r="E25" s="45"/>
      <c r="F25" s="46"/>
      <c r="G25" s="46"/>
      <c r="H25" s="46"/>
      <c r="I25" s="46">
        <f t="shared" si="0"/>
        <v>0</v>
      </c>
      <c r="J25" s="46" t="str">
        <f t="shared" si="1"/>
        <v>Baixo</v>
      </c>
      <c r="K25" s="46"/>
    </row>
    <row r="26" spans="2:11">
      <c r="B26" s="42">
        <f t="shared" si="2"/>
        <v>17</v>
      </c>
      <c r="C26" s="47"/>
      <c r="D26" s="58"/>
      <c r="E26" s="45"/>
      <c r="F26" s="46"/>
      <c r="G26" s="46"/>
      <c r="H26" s="46"/>
      <c r="I26" s="46">
        <f t="shared" si="0"/>
        <v>0</v>
      </c>
      <c r="J26" s="46" t="str">
        <f t="shared" si="1"/>
        <v>Baixo</v>
      </c>
      <c r="K26" s="46"/>
    </row>
    <row r="27" spans="2:11">
      <c r="B27" s="42">
        <f t="shared" si="2"/>
        <v>18</v>
      </c>
      <c r="C27" s="44"/>
      <c r="D27" s="44"/>
      <c r="E27" s="45"/>
      <c r="F27" s="46"/>
      <c r="G27" s="46"/>
      <c r="H27" s="46"/>
      <c r="I27" s="46">
        <f t="shared" si="0"/>
        <v>0</v>
      </c>
      <c r="J27" s="46" t="str">
        <f t="shared" si="1"/>
        <v>Baixo</v>
      </c>
      <c r="K27" s="46"/>
    </row>
    <row r="28" spans="2:11">
      <c r="B28" s="42">
        <f t="shared" si="2"/>
        <v>19</v>
      </c>
      <c r="C28" s="44"/>
      <c r="D28" s="49"/>
      <c r="E28" s="45"/>
      <c r="F28" s="46"/>
      <c r="G28" s="46"/>
      <c r="H28" s="59"/>
      <c r="I28" s="46">
        <f t="shared" si="0"/>
        <v>0</v>
      </c>
      <c r="J28" s="46" t="str">
        <f t="shared" si="1"/>
        <v>Baixo</v>
      </c>
      <c r="K28" s="46"/>
    </row>
    <row r="29" spans="2:11">
      <c r="B29" s="42">
        <f t="shared" si="2"/>
        <v>20</v>
      </c>
      <c r="C29" s="47"/>
      <c r="D29" s="49"/>
      <c r="E29" s="45"/>
      <c r="F29" s="46"/>
      <c r="G29" s="46"/>
      <c r="H29" s="46"/>
      <c r="I29" s="46">
        <f t="shared" si="0"/>
        <v>0</v>
      </c>
      <c r="J29" s="46" t="str">
        <f t="shared" si="1"/>
        <v>Baixo</v>
      </c>
      <c r="K29" s="46"/>
    </row>
    <row r="30" spans="2:11">
      <c r="B30" s="42">
        <f t="shared" si="2"/>
        <v>21</v>
      </c>
      <c r="C30" s="47"/>
      <c r="D30" s="49"/>
      <c r="E30" s="45"/>
      <c r="F30" s="46"/>
      <c r="G30" s="46"/>
      <c r="H30" s="46"/>
      <c r="I30" s="46">
        <f t="shared" si="0"/>
        <v>0</v>
      </c>
      <c r="J30" s="46" t="str">
        <f t="shared" si="1"/>
        <v>Baixo</v>
      </c>
      <c r="K30" s="46"/>
    </row>
    <row r="31" spans="2:11">
      <c r="B31" s="42">
        <f t="shared" si="2"/>
        <v>22</v>
      </c>
      <c r="C31" s="45"/>
      <c r="D31" s="50"/>
      <c r="E31" s="45"/>
      <c r="F31" s="46"/>
      <c r="G31" s="46"/>
      <c r="H31" s="46"/>
      <c r="I31" s="46">
        <f t="shared" si="0"/>
        <v>0</v>
      </c>
      <c r="J31" s="46" t="str">
        <f t="shared" si="1"/>
        <v>Baixo</v>
      </c>
      <c r="K31" s="43"/>
    </row>
    <row r="32" spans="2:11">
      <c r="B32" s="42">
        <f t="shared" si="2"/>
        <v>23</v>
      </c>
      <c r="C32" s="47"/>
      <c r="D32" s="47"/>
      <c r="E32" s="45"/>
      <c r="F32" s="46"/>
      <c r="G32" s="46"/>
      <c r="H32" s="46"/>
      <c r="I32" s="46">
        <f t="shared" si="0"/>
        <v>0</v>
      </c>
      <c r="J32" s="46" t="str">
        <f t="shared" si="1"/>
        <v>Baixo</v>
      </c>
      <c r="K32" s="46"/>
    </row>
    <row r="33" spans="2:11">
      <c r="B33" s="42">
        <f t="shared" si="2"/>
        <v>24</v>
      </c>
      <c r="C33" s="47"/>
      <c r="D33" s="47"/>
      <c r="E33" s="45"/>
      <c r="F33" s="46"/>
      <c r="G33" s="46"/>
      <c r="H33" s="46"/>
      <c r="I33" s="46">
        <f t="shared" si="0"/>
        <v>0</v>
      </c>
      <c r="J33" s="46" t="str">
        <f t="shared" si="1"/>
        <v>Baixo</v>
      </c>
      <c r="K33" s="46"/>
    </row>
    <row r="34" spans="2:11">
      <c r="B34" s="42">
        <f t="shared" si="2"/>
        <v>25</v>
      </c>
      <c r="C34" s="47"/>
      <c r="D34" s="47"/>
      <c r="E34" s="45"/>
      <c r="F34" s="46"/>
      <c r="G34" s="46"/>
      <c r="H34" s="46"/>
      <c r="I34" s="46">
        <f t="shared" si="0"/>
        <v>0</v>
      </c>
      <c r="J34" s="46" t="str">
        <f t="shared" si="1"/>
        <v>Baixo</v>
      </c>
      <c r="K34" s="46"/>
    </row>
    <row r="35" spans="2:11">
      <c r="B35" s="42">
        <f t="shared" si="2"/>
        <v>26</v>
      </c>
      <c r="C35" s="47"/>
      <c r="D35" s="47"/>
      <c r="E35" s="45"/>
      <c r="F35" s="46"/>
      <c r="G35" s="46"/>
      <c r="H35" s="46"/>
      <c r="I35" s="46">
        <f t="shared" si="0"/>
        <v>0</v>
      </c>
      <c r="J35" s="46" t="str">
        <f t="shared" si="1"/>
        <v>Baixo</v>
      </c>
      <c r="K35" s="46"/>
    </row>
    <row r="36" spans="2:11">
      <c r="B36" s="42">
        <f t="shared" si="2"/>
        <v>27</v>
      </c>
      <c r="C36" s="45"/>
      <c r="D36" s="36"/>
      <c r="E36" s="45"/>
      <c r="F36" s="43"/>
      <c r="G36" s="43"/>
      <c r="H36" s="43"/>
      <c r="I36" s="43">
        <f t="shared" si="0"/>
        <v>0</v>
      </c>
      <c r="J36" s="43" t="str">
        <f t="shared" si="1"/>
        <v>Baixo</v>
      </c>
      <c r="K36" s="43"/>
    </row>
    <row r="37" spans="2:11">
      <c r="B37" s="42">
        <f t="shared" si="2"/>
        <v>28</v>
      </c>
      <c r="C37" s="44"/>
      <c r="D37" s="36"/>
      <c r="E37" s="45"/>
      <c r="F37" s="46"/>
      <c r="G37" s="46"/>
      <c r="H37" s="46"/>
      <c r="I37" s="46">
        <f t="shared" si="0"/>
        <v>0</v>
      </c>
      <c r="J37" s="46" t="str">
        <f t="shared" si="1"/>
        <v>Baixo</v>
      </c>
      <c r="K37" s="46"/>
    </row>
    <row r="38" spans="2:11">
      <c r="B38" s="42">
        <f t="shared" si="2"/>
        <v>29</v>
      </c>
      <c r="C38" s="45"/>
      <c r="D38" s="36"/>
      <c r="E38" s="45"/>
      <c r="F38" s="43"/>
      <c r="G38" s="43"/>
      <c r="H38" s="43"/>
      <c r="I38" s="43">
        <f t="shared" si="0"/>
        <v>0</v>
      </c>
      <c r="J38" s="43" t="str">
        <f t="shared" si="1"/>
        <v>Baixo</v>
      </c>
      <c r="K38" s="43"/>
    </row>
    <row r="39" spans="2:11">
      <c r="B39" s="42">
        <f t="shared" si="2"/>
        <v>30</v>
      </c>
      <c r="C39" s="45"/>
      <c r="D39" s="51"/>
      <c r="E39" s="45"/>
      <c r="F39" s="46"/>
      <c r="G39" s="46"/>
      <c r="H39" s="46"/>
      <c r="I39" s="46">
        <f t="shared" si="0"/>
        <v>0</v>
      </c>
      <c r="J39" s="46" t="str">
        <f t="shared" si="1"/>
        <v>Baixo</v>
      </c>
      <c r="K39" s="46"/>
    </row>
    <row r="40" spans="2:11">
      <c r="B40" s="42">
        <f t="shared" si="2"/>
        <v>31</v>
      </c>
      <c r="C40" s="44"/>
      <c r="D40" s="44"/>
      <c r="E40" s="45"/>
      <c r="F40" s="46"/>
      <c r="G40" s="46"/>
      <c r="H40" s="46"/>
      <c r="I40" s="46">
        <f t="shared" si="0"/>
        <v>0</v>
      </c>
      <c r="J40" s="46" t="str">
        <f t="shared" si="1"/>
        <v>Baixo</v>
      </c>
      <c r="K40" s="46"/>
    </row>
    <row r="41" spans="2:11">
      <c r="B41" s="42">
        <f t="shared" si="2"/>
        <v>32</v>
      </c>
      <c r="C41" s="44"/>
      <c r="D41" s="44"/>
      <c r="E41" s="45"/>
      <c r="F41" s="46"/>
      <c r="G41" s="46"/>
      <c r="H41" s="46"/>
      <c r="I41" s="46">
        <f t="shared" si="0"/>
        <v>0</v>
      </c>
      <c r="J41" s="46" t="str">
        <f t="shared" si="1"/>
        <v>Baixo</v>
      </c>
      <c r="K41" s="46"/>
    </row>
    <row r="42" spans="2:11">
      <c r="B42" s="42">
        <f t="shared" si="2"/>
        <v>33</v>
      </c>
      <c r="C42" s="44"/>
      <c r="D42" s="44"/>
      <c r="E42" s="45"/>
      <c r="F42" s="46"/>
      <c r="G42" s="46"/>
      <c r="H42" s="46"/>
      <c r="I42" s="46">
        <f t="shared" si="0"/>
        <v>0</v>
      </c>
      <c r="J42" s="46" t="str">
        <f t="shared" si="1"/>
        <v>Baixo</v>
      </c>
      <c r="K42" s="46"/>
    </row>
    <row r="43" spans="2:11">
      <c r="B43" s="42">
        <f t="shared" si="2"/>
        <v>34</v>
      </c>
      <c r="C43" s="44"/>
      <c r="D43" s="44"/>
      <c r="E43" s="45"/>
      <c r="F43" s="46"/>
      <c r="G43" s="46"/>
      <c r="H43" s="46"/>
      <c r="I43" s="46">
        <f t="shared" si="0"/>
        <v>0</v>
      </c>
      <c r="J43" s="46" t="str">
        <f t="shared" si="1"/>
        <v>Baixo</v>
      </c>
      <c r="K43" s="46"/>
    </row>
    <row r="44" spans="2:11">
      <c r="B44" s="42">
        <f t="shared" si="2"/>
        <v>35</v>
      </c>
      <c r="C44" s="49"/>
      <c r="D44" s="49"/>
      <c r="E44" s="45"/>
      <c r="F44" s="46"/>
      <c r="G44" s="46"/>
      <c r="H44" s="46"/>
      <c r="I44" s="46">
        <f t="shared" si="0"/>
        <v>0</v>
      </c>
      <c r="J44" s="46" t="str">
        <f t="shared" si="1"/>
        <v>Baixo</v>
      </c>
      <c r="K44" s="46"/>
    </row>
    <row r="45" spans="2:11">
      <c r="B45" s="42">
        <f t="shared" si="2"/>
        <v>36</v>
      </c>
      <c r="C45" s="44"/>
      <c r="D45" s="49"/>
      <c r="E45" s="45"/>
      <c r="F45" s="46"/>
      <c r="G45" s="46"/>
      <c r="H45" s="46"/>
      <c r="I45" s="46">
        <f t="shared" si="0"/>
        <v>0</v>
      </c>
      <c r="J45" s="46" t="str">
        <f t="shared" si="1"/>
        <v>Baixo</v>
      </c>
      <c r="K45" s="46"/>
    </row>
    <row r="46" spans="2:11">
      <c r="B46" s="42">
        <f t="shared" si="2"/>
        <v>37</v>
      </c>
      <c r="C46" s="44"/>
      <c r="D46" s="51"/>
      <c r="E46" s="45"/>
      <c r="F46" s="43"/>
      <c r="G46" s="43"/>
      <c r="H46" s="43"/>
      <c r="I46" s="43">
        <f t="shared" si="0"/>
        <v>0</v>
      </c>
      <c r="J46" s="43" t="str">
        <f t="shared" si="1"/>
        <v>Baixo</v>
      </c>
      <c r="K46" s="43"/>
    </row>
    <row r="47" spans="2:11">
      <c r="B47" s="42">
        <f t="shared" si="2"/>
        <v>38</v>
      </c>
      <c r="C47" s="48"/>
      <c r="D47" s="51"/>
      <c r="E47" s="45"/>
      <c r="F47" s="43"/>
      <c r="G47" s="43"/>
      <c r="H47" s="43"/>
      <c r="I47" s="43">
        <f t="shared" si="0"/>
        <v>0</v>
      </c>
      <c r="J47" s="43" t="str">
        <f t="shared" si="1"/>
        <v>Baixo</v>
      </c>
      <c r="K47" s="43"/>
    </row>
    <row r="48" spans="2:11">
      <c r="B48" s="42">
        <f t="shared" si="2"/>
        <v>39</v>
      </c>
      <c r="C48" s="48"/>
      <c r="D48" s="51"/>
      <c r="E48" s="45"/>
      <c r="F48" s="43"/>
      <c r="G48" s="43"/>
      <c r="H48" s="43"/>
      <c r="I48" s="43">
        <f t="shared" si="0"/>
        <v>0</v>
      </c>
      <c r="J48" s="43" t="str">
        <f t="shared" si="1"/>
        <v>Baixo</v>
      </c>
      <c r="K48" s="43"/>
    </row>
    <row r="49" spans="1:11">
      <c r="A49" s="52"/>
      <c r="B49" s="42">
        <f t="shared" si="2"/>
        <v>40</v>
      </c>
      <c r="C49" s="48"/>
      <c r="D49" s="51"/>
      <c r="E49" s="50"/>
      <c r="F49" s="43"/>
      <c r="G49" s="43"/>
      <c r="H49" s="43"/>
      <c r="I49" s="43">
        <f t="shared" si="0"/>
        <v>0</v>
      </c>
      <c r="J49" s="43" t="str">
        <f t="shared" si="1"/>
        <v>Baixo</v>
      </c>
      <c r="K49" s="43"/>
    </row>
    <row r="50" spans="1:11">
      <c r="B50" s="53"/>
      <c r="C50" s="52"/>
      <c r="D50" s="52"/>
      <c r="E50" s="52"/>
      <c r="F50" s="54"/>
      <c r="G50" s="54"/>
      <c r="H50" s="54"/>
      <c r="I50" s="54"/>
      <c r="J50" s="54"/>
      <c r="K50" s="54"/>
    </row>
    <row r="51" spans="1:11">
      <c r="B51" s="53"/>
      <c r="C51" s="52"/>
      <c r="D51" s="52"/>
      <c r="E51" s="52"/>
      <c r="F51" s="54"/>
      <c r="G51" s="54"/>
      <c r="H51" s="54"/>
      <c r="I51" s="54"/>
      <c r="J51" s="54"/>
      <c r="K51" s="54"/>
    </row>
    <row r="52" spans="1:11">
      <c r="B52" s="53"/>
      <c r="C52" s="52"/>
      <c r="D52" s="52"/>
      <c r="E52" s="52"/>
      <c r="F52" s="54"/>
      <c r="G52" s="54"/>
      <c r="H52" s="54"/>
      <c r="I52" s="54"/>
      <c r="J52" s="54"/>
      <c r="K52" s="54"/>
    </row>
    <row r="53" spans="1:11">
      <c r="B53" s="53"/>
      <c r="C53" s="52"/>
      <c r="D53" s="52"/>
      <c r="E53" s="52"/>
      <c r="F53" s="54"/>
      <c r="G53" s="54"/>
      <c r="H53" s="54"/>
      <c r="I53" s="54"/>
      <c r="J53" s="54"/>
      <c r="K53" s="54"/>
    </row>
    <row r="54" spans="1:11">
      <c r="B54" s="53"/>
      <c r="C54" s="52"/>
      <c r="D54" s="52"/>
      <c r="E54" s="52"/>
      <c r="F54" s="54"/>
      <c r="G54" s="54"/>
      <c r="H54" s="54"/>
      <c r="I54" s="54"/>
      <c r="J54" s="54"/>
      <c r="K54" s="54"/>
    </row>
    <row r="55" spans="1:11">
      <c r="B55" s="53"/>
      <c r="C55" s="52"/>
      <c r="D55" s="52"/>
      <c r="E55" s="52"/>
      <c r="F55" s="54"/>
      <c r="G55" s="54"/>
      <c r="H55" s="54"/>
      <c r="I55" s="54"/>
      <c r="J55" s="54"/>
      <c r="K55" s="54"/>
    </row>
    <row r="56" spans="1:11">
      <c r="B56" s="53"/>
      <c r="C56" s="52"/>
      <c r="D56" s="52"/>
      <c r="E56" s="52"/>
      <c r="F56" s="54"/>
      <c r="G56" s="54"/>
      <c r="H56" s="54"/>
      <c r="I56" s="54"/>
      <c r="J56" s="54"/>
      <c r="K56" s="54"/>
    </row>
    <row r="57" spans="1:11">
      <c r="B57" s="53"/>
      <c r="C57" s="52"/>
      <c r="D57" s="52"/>
      <c r="E57" s="52"/>
      <c r="F57" s="54"/>
      <c r="G57" s="54"/>
      <c r="H57" s="54"/>
      <c r="I57" s="54"/>
      <c r="J57" s="54"/>
      <c r="K57" s="54"/>
    </row>
    <row r="58" spans="1:11" ht="11.25" customHeight="1">
      <c r="B58" s="53"/>
      <c r="C58" s="55"/>
      <c r="D58" s="55"/>
      <c r="E58" s="52"/>
      <c r="F58" s="54"/>
      <c r="G58" s="54"/>
      <c r="H58" s="54"/>
      <c r="I58" s="54"/>
      <c r="J58" s="54"/>
      <c r="K58" s="54"/>
    </row>
    <row r="59" spans="1:11" ht="11.25" customHeight="1">
      <c r="B59" s="53"/>
      <c r="C59" s="55"/>
      <c r="D59" s="55"/>
      <c r="E59" s="52"/>
      <c r="F59" s="54"/>
      <c r="G59" s="54"/>
      <c r="H59" s="54"/>
      <c r="I59" s="54"/>
      <c r="J59" s="54"/>
      <c r="K59" s="54"/>
    </row>
    <row r="60" spans="1:11">
      <c r="B60" s="53"/>
      <c r="C60" s="52"/>
      <c r="D60" s="52"/>
      <c r="E60" s="52"/>
      <c r="F60" s="54"/>
      <c r="G60" s="54"/>
      <c r="H60" s="54"/>
      <c r="I60" s="54"/>
      <c r="J60" s="54"/>
      <c r="K60" s="54"/>
    </row>
    <row r="61" spans="1:11">
      <c r="B61" s="53"/>
      <c r="C61" s="52"/>
      <c r="D61" s="52"/>
      <c r="E61" s="52"/>
      <c r="F61" s="54"/>
      <c r="G61" s="54"/>
      <c r="H61" s="54"/>
      <c r="I61" s="54"/>
      <c r="J61" s="54"/>
      <c r="K61" s="54"/>
    </row>
    <row r="62" spans="1:11">
      <c r="B62" s="53"/>
      <c r="C62" s="52"/>
      <c r="D62" s="52"/>
      <c r="E62" s="52"/>
      <c r="F62" s="54"/>
      <c r="G62" s="54"/>
      <c r="H62" s="54"/>
      <c r="I62" s="54"/>
      <c r="J62" s="54"/>
      <c r="K62" s="54"/>
    </row>
    <row r="63" spans="1:11">
      <c r="B63" s="53"/>
      <c r="C63" s="52"/>
      <c r="D63" s="52"/>
      <c r="E63" s="52"/>
      <c r="F63" s="54"/>
      <c r="G63" s="54"/>
      <c r="H63" s="54"/>
      <c r="I63" s="54"/>
      <c r="J63" s="54"/>
      <c r="K63" s="54"/>
    </row>
    <row r="64" spans="1:11">
      <c r="B64" s="53"/>
      <c r="C64" s="52"/>
      <c r="D64" s="52"/>
      <c r="E64" s="52"/>
      <c r="F64" s="54"/>
      <c r="G64" s="54"/>
      <c r="H64" s="54"/>
      <c r="I64" s="54"/>
      <c r="J64" s="54"/>
      <c r="K64" s="54"/>
    </row>
    <row r="65" spans="2:11">
      <c r="B65" s="53"/>
      <c r="C65" s="52"/>
      <c r="D65" s="52"/>
      <c r="E65" s="52"/>
      <c r="F65" s="54"/>
      <c r="G65" s="54"/>
      <c r="H65" s="54"/>
      <c r="I65" s="54"/>
      <c r="J65" s="54"/>
      <c r="K65" s="54"/>
    </row>
    <row r="66" spans="2:11">
      <c r="B66" s="53"/>
      <c r="C66" s="52"/>
      <c r="D66" s="52"/>
      <c r="E66" s="52"/>
      <c r="F66" s="54"/>
      <c r="G66" s="54"/>
      <c r="H66" s="54"/>
      <c r="I66" s="54"/>
      <c r="J66" s="54"/>
      <c r="K66" s="54"/>
    </row>
    <row r="67" spans="2:11">
      <c r="B67" s="53"/>
      <c r="C67" s="52"/>
      <c r="D67" s="52"/>
      <c r="E67" s="52"/>
      <c r="F67" s="54"/>
      <c r="G67" s="54"/>
      <c r="H67" s="54"/>
      <c r="I67" s="54"/>
      <c r="J67" s="54"/>
      <c r="K67" s="54"/>
    </row>
    <row r="68" spans="2:11">
      <c r="B68" s="53"/>
      <c r="C68" s="52"/>
      <c r="D68" s="52"/>
      <c r="E68" s="52"/>
      <c r="F68" s="54"/>
      <c r="G68" s="54"/>
      <c r="H68" s="54"/>
      <c r="I68" s="54"/>
      <c r="J68" s="54"/>
      <c r="K68" s="54"/>
    </row>
    <row r="69" spans="2:11">
      <c r="B69" s="53"/>
      <c r="C69" s="52"/>
      <c r="D69" s="52"/>
      <c r="E69" s="52"/>
      <c r="F69" s="54"/>
      <c r="G69" s="54"/>
      <c r="H69" s="54"/>
      <c r="I69" s="54"/>
      <c r="J69" s="54"/>
      <c r="K69" s="54"/>
    </row>
    <row r="70" spans="2:11">
      <c r="B70" s="53"/>
      <c r="C70" s="52"/>
      <c r="D70" s="52"/>
      <c r="E70" s="52"/>
      <c r="F70" s="54"/>
      <c r="G70" s="54"/>
      <c r="H70" s="54"/>
      <c r="I70" s="54"/>
      <c r="J70" s="54"/>
      <c r="K70" s="54"/>
    </row>
    <row r="71" spans="2:11">
      <c r="B71" s="53"/>
      <c r="C71" s="52"/>
      <c r="D71" s="52"/>
      <c r="E71" s="52"/>
      <c r="F71" s="54"/>
      <c r="G71" s="54"/>
      <c r="H71" s="54"/>
      <c r="I71" s="54"/>
      <c r="J71" s="54"/>
      <c r="K71" s="54"/>
    </row>
    <row r="72" spans="2:11">
      <c r="B72" s="53"/>
      <c r="C72" s="52"/>
      <c r="D72" s="52"/>
      <c r="E72" s="52"/>
      <c r="F72" s="54"/>
      <c r="G72" s="54"/>
      <c r="H72" s="54"/>
      <c r="I72" s="54"/>
      <c r="J72" s="54"/>
      <c r="K72" s="54"/>
    </row>
    <row r="73" spans="2:11">
      <c r="B73" s="53"/>
      <c r="C73" s="52"/>
      <c r="D73" s="52"/>
      <c r="E73" s="52"/>
      <c r="F73" s="54"/>
      <c r="G73" s="54"/>
      <c r="H73" s="54"/>
      <c r="I73" s="54"/>
      <c r="J73" s="54"/>
      <c r="K73" s="54"/>
    </row>
    <row r="74" spans="2:11">
      <c r="B74" s="53"/>
      <c r="C74" s="52"/>
      <c r="D74" s="52"/>
      <c r="E74" s="52"/>
      <c r="F74" s="54"/>
      <c r="G74" s="54"/>
      <c r="H74" s="54"/>
      <c r="I74" s="54"/>
      <c r="J74" s="54"/>
      <c r="K74" s="54"/>
    </row>
    <row r="75" spans="2:11">
      <c r="B75" s="53"/>
      <c r="C75" s="52"/>
      <c r="D75" s="52"/>
      <c r="E75" s="52"/>
      <c r="F75" s="54"/>
      <c r="G75" s="54"/>
      <c r="H75" s="54"/>
      <c r="I75" s="54"/>
      <c r="J75" s="54"/>
      <c r="K75" s="54"/>
    </row>
    <row r="76" spans="2:11">
      <c r="B76" s="53"/>
      <c r="C76" s="52"/>
      <c r="D76" s="52"/>
      <c r="E76" s="52"/>
      <c r="F76" s="54"/>
      <c r="G76" s="54"/>
      <c r="H76" s="54"/>
      <c r="I76" s="54"/>
      <c r="J76" s="54"/>
      <c r="K76" s="54"/>
    </row>
    <row r="77" spans="2:11">
      <c r="B77" s="53"/>
      <c r="C77" s="52"/>
      <c r="D77" s="52"/>
      <c r="E77" s="52"/>
      <c r="F77" s="54"/>
      <c r="G77" s="54"/>
      <c r="H77" s="54"/>
      <c r="I77" s="54"/>
      <c r="J77" s="54"/>
      <c r="K77" s="54"/>
    </row>
    <row r="78" spans="2:11">
      <c r="B78" s="53"/>
      <c r="C78" s="52"/>
      <c r="D78" s="52"/>
      <c r="E78" s="52"/>
      <c r="F78" s="54"/>
      <c r="G78" s="54"/>
      <c r="H78" s="54"/>
      <c r="I78" s="54"/>
      <c r="J78" s="54"/>
      <c r="K78" s="54"/>
    </row>
    <row r="79" spans="2:11">
      <c r="B79" s="53"/>
      <c r="C79" s="52"/>
      <c r="D79" s="52"/>
      <c r="E79" s="52"/>
      <c r="F79" s="54"/>
      <c r="G79" s="54"/>
      <c r="H79" s="54"/>
      <c r="I79" s="54"/>
      <c r="J79" s="54"/>
      <c r="K79" s="54"/>
    </row>
    <row r="80" spans="2:11">
      <c r="B80" s="53"/>
      <c r="C80" s="52"/>
      <c r="D80" s="52"/>
      <c r="E80" s="52"/>
      <c r="F80" s="54"/>
      <c r="G80" s="54"/>
      <c r="H80" s="54"/>
      <c r="I80" s="54"/>
      <c r="J80" s="54"/>
      <c r="K80" s="54"/>
    </row>
    <row r="81" spans="2:11">
      <c r="B81" s="53"/>
      <c r="C81" s="52"/>
      <c r="D81" s="52"/>
      <c r="E81" s="52"/>
      <c r="F81" s="54"/>
      <c r="G81" s="54"/>
      <c r="H81" s="54"/>
      <c r="I81" s="54"/>
      <c r="J81" s="54"/>
      <c r="K81" s="54"/>
    </row>
    <row r="82" spans="2:11">
      <c r="B82" s="53"/>
      <c r="C82" s="52"/>
      <c r="D82" s="52"/>
      <c r="E82" s="52"/>
      <c r="F82" s="54"/>
      <c r="G82" s="54"/>
      <c r="H82" s="54"/>
      <c r="I82" s="54"/>
      <c r="J82" s="54"/>
      <c r="K82" s="54"/>
    </row>
    <row r="83" spans="2:11">
      <c r="B83" s="53"/>
      <c r="C83" s="52"/>
      <c r="D83" s="52"/>
      <c r="E83" s="52"/>
      <c r="F83" s="54"/>
      <c r="G83" s="54"/>
      <c r="H83" s="54"/>
      <c r="I83" s="54"/>
      <c r="J83" s="54"/>
      <c r="K83" s="54"/>
    </row>
  </sheetData>
  <autoFilter ref="B9:K83" xr:uid="{00000000-0009-0000-0000-000002000000}"/>
  <mergeCells count="1">
    <mergeCell ref="G8:J8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G10"/>
  <sheetViews>
    <sheetView zoomScale="161" zoomScaleNormal="95" workbookViewId="0">
      <selection activeCell="F14" sqref="F14"/>
    </sheetView>
  </sheetViews>
  <sheetFormatPr defaultColWidth="11.44140625" defaultRowHeight="14.4"/>
  <cols>
    <col min="2" max="2" width="9.33203125" customWidth="1"/>
    <col min="3" max="3" width="16" customWidth="1"/>
    <col min="4" max="4" width="13" customWidth="1"/>
    <col min="5" max="5" width="12.6640625" customWidth="1"/>
    <col min="6" max="6" width="14" customWidth="1"/>
    <col min="7" max="7" width="13.33203125" customWidth="1"/>
  </cols>
  <sheetData>
    <row r="5" spans="3:7">
      <c r="C5" s="13"/>
      <c r="D5" s="70" t="s">
        <v>48</v>
      </c>
      <c r="E5" s="70"/>
      <c r="F5" s="70"/>
      <c r="G5" s="70"/>
    </row>
    <row r="6" spans="3:7">
      <c r="C6" s="14" t="s">
        <v>6</v>
      </c>
      <c r="D6" s="15" t="s">
        <v>59</v>
      </c>
      <c r="E6" s="15" t="s">
        <v>58</v>
      </c>
      <c r="F6" s="15" t="s">
        <v>56</v>
      </c>
      <c r="G6" s="15" t="s">
        <v>53</v>
      </c>
    </row>
    <row r="7" spans="3:7">
      <c r="C7" s="17" t="s">
        <v>32</v>
      </c>
      <c r="D7" s="18"/>
      <c r="E7" s="19"/>
      <c r="F7" s="20">
        <v>1</v>
      </c>
      <c r="G7" s="20"/>
    </row>
    <row r="8" spans="3:7">
      <c r="C8" s="17" t="s">
        <v>36</v>
      </c>
      <c r="D8" s="18"/>
      <c r="E8" s="18">
        <v>3</v>
      </c>
      <c r="F8" s="19">
        <v>3</v>
      </c>
      <c r="G8" s="20">
        <v>1</v>
      </c>
    </row>
    <row r="9" spans="3:7">
      <c r="C9" s="17" t="s">
        <v>40</v>
      </c>
      <c r="D9" s="22">
        <v>2</v>
      </c>
      <c r="E9" s="18"/>
      <c r="F9" s="18">
        <v>13</v>
      </c>
      <c r="G9" s="19">
        <v>8</v>
      </c>
    </row>
    <row r="10" spans="3:7">
      <c r="C10" s="17" t="s">
        <v>44</v>
      </c>
      <c r="D10" s="22"/>
      <c r="E10" s="22">
        <v>4</v>
      </c>
      <c r="F10" s="18">
        <v>5</v>
      </c>
      <c r="G10" s="18">
        <v>1</v>
      </c>
    </row>
  </sheetData>
  <mergeCells count="1">
    <mergeCell ref="D5:G5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Descrição e Matriz</vt:lpstr>
      <vt:lpstr>Ameaça e  Riscos</vt:lpstr>
      <vt:lpstr>mapa de calor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Avelino e J. D'Addario</dc:creator>
  <cp:keywords/>
  <dc:description>Atualização J. D’Addario</dc:description>
  <cp:lastModifiedBy>Bruna Meinberg</cp:lastModifiedBy>
  <cp:revision>77</cp:revision>
  <dcterms:created xsi:type="dcterms:W3CDTF">2015-04-14T20:01:00Z</dcterms:created>
  <dcterms:modified xsi:type="dcterms:W3CDTF">2025-02-13T21:06:34Z</dcterms:modified>
  <cp:category/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1033-11.1.0.8865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