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enomic_TARDIS/YOUNG_OLD_ATAC_ANALYSIS_2018/Analysis_ALL_REPLICATES/ChIPSeeker_Functional_Enrichment/Y_v_O_functional_enrichment/"/>
    </mc:Choice>
  </mc:AlternateContent>
  <xr:revisionPtr revIDLastSave="0" documentId="13_ncr:1_{66066157-199E-5B4E-8B43-8010E4611064}" xr6:coauthVersionLast="36" xr6:coauthVersionMax="36" xr10:uidLastSave="{00000000-0000-0000-0000-000000000000}"/>
  <bookViews>
    <workbookView xWindow="0" yWindow="460" windowWidth="38080" windowHeight="23540" tabRatio="500" activeTab="2" xr2:uid="{00000000-000D-0000-FFFF-FFFF00000000}"/>
  </bookViews>
  <sheets>
    <sheet name="Y vs O aNSC" sheetId="3" r:id="rId1"/>
    <sheet name="Y vs O qNSC" sheetId="4" r:id="rId2"/>
    <sheet name="Functional_enrichments_qNSC_aNS" sheetId="1" r:id="rId3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1" i="1" l="1"/>
  <c r="K21" i="1"/>
  <c r="L20" i="1"/>
  <c r="K20" i="1"/>
  <c r="L19" i="1"/>
  <c r="K19" i="1"/>
  <c r="L18" i="1"/>
  <c r="K18" i="1"/>
  <c r="L8" i="1"/>
  <c r="K8" i="1"/>
  <c r="L7" i="1"/>
  <c r="K7" i="1"/>
  <c r="L6" i="1"/>
  <c r="K6" i="1"/>
  <c r="L5" i="1"/>
  <c r="K5" i="1"/>
  <c r="H18" i="1" l="1"/>
  <c r="G18" i="1"/>
  <c r="H5" i="1"/>
  <c r="G5" i="1"/>
  <c r="H4" i="1"/>
  <c r="G4" i="1"/>
  <c r="F4" i="1"/>
  <c r="H3" i="1"/>
  <c r="G3" i="1"/>
  <c r="H17" i="1"/>
  <c r="G17" i="1"/>
  <c r="H16" i="1"/>
  <c r="G16" i="1"/>
  <c r="H15" i="1"/>
  <c r="G15" i="1"/>
  <c r="H2" i="1"/>
  <c r="G2" i="1"/>
</calcChain>
</file>

<file path=xl/sharedStrings.xml><?xml version="1.0" encoding="utf-8"?>
<sst xmlns="http://schemas.openxmlformats.org/spreadsheetml/2006/main" count="58" uniqueCount="23">
  <si>
    <t>Frequency</t>
  </si>
  <si>
    <t>Promoter (&lt;=1kb)</t>
  </si>
  <si>
    <t>Promoter (1-2kb)</t>
  </si>
  <si>
    <t>Promoter (2-3kb)</t>
  </si>
  <si>
    <t>5' UTR</t>
  </si>
  <si>
    <t>3' UTR</t>
  </si>
  <si>
    <t>1st Exon</t>
  </si>
  <si>
    <t>Other Exon</t>
  </si>
  <si>
    <t>1st Intron</t>
  </si>
  <si>
    <t>Other Intron</t>
  </si>
  <si>
    <t>Downstream (&lt;=3kb)</t>
  </si>
  <si>
    <t>Distal Intergenic</t>
  </si>
  <si>
    <t>Young qNSC</t>
  </si>
  <si>
    <t>Old qNSC</t>
  </si>
  <si>
    <t>Young aNSC</t>
  </si>
  <si>
    <t>Old aNSC</t>
  </si>
  <si>
    <t>5'UTR</t>
  </si>
  <si>
    <t>Promoter</t>
  </si>
  <si>
    <t>Intron</t>
  </si>
  <si>
    <t>Other</t>
  </si>
  <si>
    <t>Distal</t>
  </si>
  <si>
    <t>Exon</t>
  </si>
  <si>
    <t>Downstream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</si>
</sst>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Functional_enrichments_qNSC_aNS!$B$2</c:f>
              <c:strCache>
                <c:ptCount val="1"/>
                <c:pt idx="0">
                  <c:v>Promoter (&lt;=1kb)</c:v>
                </c:pt>
              </c:strCache>
            </c:strRef>
          </c:tx>
          <c:invertIfNegative val="0"/>
          <c:cat>
            <c:strRef>
              <c:f>Functional_enrichments_qNSC_aNS!$C$1:$D$1</c:f>
              <c:strCache>
                <c:ptCount val="2"/>
                <c:pt idx="0">
                  <c:v>Young aNSC</c:v>
                </c:pt>
                <c:pt idx="1">
                  <c:v>Old aNSC</c:v>
                </c:pt>
              </c:strCache>
            </c:strRef>
          </c:cat>
          <c:val>
            <c:numRef>
              <c:f>Functional_enrichments_qNSC_aNS!$C$2:$D$2</c:f>
              <c:numCache>
                <c:formatCode>General</c:formatCode>
                <c:ptCount val="2"/>
                <c:pt idx="0">
                  <c:v>4.3624161073825496</c:v>
                </c:pt>
                <c:pt idx="1">
                  <c:v>3.67610531544958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F4-A648-93A3-8E69B9315CBC}"/>
            </c:ext>
          </c:extLst>
        </c:ser>
        <c:ser>
          <c:idx val="1"/>
          <c:order val="1"/>
          <c:tx>
            <c:strRef>
              <c:f>Functional_enrichments_qNSC_aNS!$B$3</c:f>
              <c:strCache>
                <c:ptCount val="1"/>
                <c:pt idx="0">
                  <c:v>Promoter (1-2kb)</c:v>
                </c:pt>
              </c:strCache>
            </c:strRef>
          </c:tx>
          <c:invertIfNegative val="0"/>
          <c:cat>
            <c:strRef>
              <c:f>Functional_enrichments_qNSC_aNS!$C$1:$D$1</c:f>
              <c:strCache>
                <c:ptCount val="2"/>
                <c:pt idx="0">
                  <c:v>Young aNSC</c:v>
                </c:pt>
                <c:pt idx="1">
                  <c:v>Old aNSC</c:v>
                </c:pt>
              </c:strCache>
            </c:strRef>
          </c:cat>
          <c:val>
            <c:numRef>
              <c:f>Functional_enrichments_qNSC_aNS!$C$3:$D$3</c:f>
              <c:numCache>
                <c:formatCode>General</c:formatCode>
                <c:ptCount val="2"/>
                <c:pt idx="0">
                  <c:v>1.6778523489932899</c:v>
                </c:pt>
                <c:pt idx="1">
                  <c:v>1.39095876800795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F4-A648-93A3-8E69B9315CBC}"/>
            </c:ext>
          </c:extLst>
        </c:ser>
        <c:ser>
          <c:idx val="2"/>
          <c:order val="2"/>
          <c:tx>
            <c:strRef>
              <c:f>Functional_enrichments_qNSC_aNS!$B$4</c:f>
              <c:strCache>
                <c:ptCount val="1"/>
                <c:pt idx="0">
                  <c:v>Promoter (2-3kb)</c:v>
                </c:pt>
              </c:strCache>
            </c:strRef>
          </c:tx>
          <c:invertIfNegative val="0"/>
          <c:cat>
            <c:strRef>
              <c:f>Functional_enrichments_qNSC_aNS!$C$1:$D$1</c:f>
              <c:strCache>
                <c:ptCount val="2"/>
                <c:pt idx="0">
                  <c:v>Young aNSC</c:v>
                </c:pt>
                <c:pt idx="1">
                  <c:v>Old aNSC</c:v>
                </c:pt>
              </c:strCache>
            </c:strRef>
          </c:cat>
          <c:val>
            <c:numRef>
              <c:f>Functional_enrichments_qNSC_aNS!$C$4:$D$4</c:f>
              <c:numCache>
                <c:formatCode>General</c:formatCode>
                <c:ptCount val="2"/>
                <c:pt idx="0">
                  <c:v>1.34228187919463</c:v>
                </c:pt>
                <c:pt idx="1">
                  <c:v>1.39095876800795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F4-A648-93A3-8E69B9315CBC}"/>
            </c:ext>
          </c:extLst>
        </c:ser>
        <c:ser>
          <c:idx val="3"/>
          <c:order val="3"/>
          <c:tx>
            <c:strRef>
              <c:f>Functional_enrichments_qNSC_aNS!$B$5</c:f>
              <c:strCache>
                <c:ptCount val="1"/>
                <c:pt idx="0">
                  <c:v>5'UTR</c:v>
                </c:pt>
              </c:strCache>
            </c:strRef>
          </c:tx>
          <c:invertIfNegative val="0"/>
          <c:cat>
            <c:strRef>
              <c:f>Functional_enrichments_qNSC_aNS!$C$1:$D$1</c:f>
              <c:strCache>
                <c:ptCount val="2"/>
                <c:pt idx="0">
                  <c:v>Young aNSC</c:v>
                </c:pt>
                <c:pt idx="1">
                  <c:v>Old aNSC</c:v>
                </c:pt>
              </c:strCache>
            </c:strRef>
          </c:cat>
          <c:val>
            <c:numRef>
              <c:f>Functional_enrichments_qNSC_aNS!$C$5:$D$5</c:f>
              <c:numCache>
                <c:formatCode>General</c:formatCode>
                <c:ptCount val="2"/>
                <c:pt idx="0">
                  <c:v>0</c:v>
                </c:pt>
                <c:pt idx="1">
                  <c:v>0.397416790859414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F4-A648-93A3-8E69B9315CBC}"/>
            </c:ext>
          </c:extLst>
        </c:ser>
        <c:ser>
          <c:idx val="4"/>
          <c:order val="4"/>
          <c:tx>
            <c:strRef>
              <c:f>Functional_enrichments_qNSC_aNS!$B$6</c:f>
              <c:strCache>
                <c:ptCount val="1"/>
                <c:pt idx="0">
                  <c:v>3' UTR</c:v>
                </c:pt>
              </c:strCache>
            </c:strRef>
          </c:tx>
          <c:invertIfNegative val="0"/>
          <c:cat>
            <c:strRef>
              <c:f>Functional_enrichments_qNSC_aNS!$C$1:$D$1</c:f>
              <c:strCache>
                <c:ptCount val="2"/>
                <c:pt idx="0">
                  <c:v>Young aNSC</c:v>
                </c:pt>
                <c:pt idx="1">
                  <c:v>Old aNSC</c:v>
                </c:pt>
              </c:strCache>
            </c:strRef>
          </c:cat>
          <c:val>
            <c:numRef>
              <c:f>Functional_enrichments_qNSC_aNS!$C$6:$D$6</c:f>
              <c:numCache>
                <c:formatCode>General</c:formatCode>
                <c:ptCount val="2"/>
                <c:pt idx="0">
                  <c:v>1.0067114093959699</c:v>
                </c:pt>
                <c:pt idx="1">
                  <c:v>1.63934426229508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0F4-A648-93A3-8E69B9315CBC}"/>
            </c:ext>
          </c:extLst>
        </c:ser>
        <c:ser>
          <c:idx val="5"/>
          <c:order val="5"/>
          <c:tx>
            <c:strRef>
              <c:f>Functional_enrichments_qNSC_aNS!$B$7</c:f>
              <c:strCache>
                <c:ptCount val="1"/>
                <c:pt idx="0">
                  <c:v>1st Exon</c:v>
                </c:pt>
              </c:strCache>
            </c:strRef>
          </c:tx>
          <c:invertIfNegative val="0"/>
          <c:cat>
            <c:strRef>
              <c:f>Functional_enrichments_qNSC_aNS!$C$1:$D$1</c:f>
              <c:strCache>
                <c:ptCount val="2"/>
                <c:pt idx="0">
                  <c:v>Young aNSC</c:v>
                </c:pt>
                <c:pt idx="1">
                  <c:v>Old aNSC</c:v>
                </c:pt>
              </c:strCache>
            </c:strRef>
          </c:cat>
          <c:val>
            <c:numRef>
              <c:f>Functional_enrichments_qNSC_aNS!$C$7:$D$7</c:f>
              <c:numCache>
                <c:formatCode>General</c:formatCode>
                <c:ptCount val="2"/>
                <c:pt idx="0">
                  <c:v>0.67114093959731502</c:v>
                </c:pt>
                <c:pt idx="1">
                  <c:v>0.198708395429707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0F4-A648-93A3-8E69B9315CBC}"/>
            </c:ext>
          </c:extLst>
        </c:ser>
        <c:ser>
          <c:idx val="6"/>
          <c:order val="6"/>
          <c:tx>
            <c:strRef>
              <c:f>Functional_enrichments_qNSC_aNS!$B$8</c:f>
              <c:strCache>
                <c:ptCount val="1"/>
                <c:pt idx="0">
                  <c:v>Other Exon</c:v>
                </c:pt>
              </c:strCache>
            </c:strRef>
          </c:tx>
          <c:invertIfNegative val="0"/>
          <c:cat>
            <c:strRef>
              <c:f>Functional_enrichments_qNSC_aNS!$C$1:$D$1</c:f>
              <c:strCache>
                <c:ptCount val="2"/>
                <c:pt idx="0">
                  <c:v>Young aNSC</c:v>
                </c:pt>
                <c:pt idx="1">
                  <c:v>Old aNSC</c:v>
                </c:pt>
              </c:strCache>
            </c:strRef>
          </c:cat>
          <c:val>
            <c:numRef>
              <c:f>Functional_enrichments_qNSC_aNS!$C$8:$D$8</c:f>
              <c:numCache>
                <c:formatCode>General</c:formatCode>
                <c:ptCount val="2"/>
                <c:pt idx="0">
                  <c:v>3.3557046979865799</c:v>
                </c:pt>
                <c:pt idx="1">
                  <c:v>5.11674118231495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F4-A648-93A3-8E69B9315CBC}"/>
            </c:ext>
          </c:extLst>
        </c:ser>
        <c:ser>
          <c:idx val="7"/>
          <c:order val="7"/>
          <c:tx>
            <c:strRef>
              <c:f>Functional_enrichments_qNSC_aNS!$B$9</c:f>
              <c:strCache>
                <c:ptCount val="1"/>
                <c:pt idx="0">
                  <c:v>1st Intron</c:v>
                </c:pt>
              </c:strCache>
            </c:strRef>
          </c:tx>
          <c:invertIfNegative val="0"/>
          <c:cat>
            <c:strRef>
              <c:f>Functional_enrichments_qNSC_aNS!$C$1:$D$1</c:f>
              <c:strCache>
                <c:ptCount val="2"/>
                <c:pt idx="0">
                  <c:v>Young aNSC</c:v>
                </c:pt>
                <c:pt idx="1">
                  <c:v>Old aNSC</c:v>
                </c:pt>
              </c:strCache>
            </c:strRef>
          </c:cat>
          <c:val>
            <c:numRef>
              <c:f>Functional_enrichments_qNSC_aNS!$C$9:$D$9</c:f>
              <c:numCache>
                <c:formatCode>General</c:formatCode>
                <c:ptCount val="2"/>
                <c:pt idx="0">
                  <c:v>10.402684563758401</c:v>
                </c:pt>
                <c:pt idx="1">
                  <c:v>9.7367113760556396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0F4-A648-93A3-8E69B9315CBC}"/>
            </c:ext>
          </c:extLst>
        </c:ser>
        <c:ser>
          <c:idx val="8"/>
          <c:order val="8"/>
          <c:tx>
            <c:strRef>
              <c:f>Functional_enrichments_qNSC_aNS!$B$10</c:f>
              <c:strCache>
                <c:ptCount val="1"/>
                <c:pt idx="0">
                  <c:v>Other Intron</c:v>
                </c:pt>
              </c:strCache>
            </c:strRef>
          </c:tx>
          <c:invertIfNegative val="0"/>
          <c:cat>
            <c:strRef>
              <c:f>Functional_enrichments_qNSC_aNS!$C$1:$D$1</c:f>
              <c:strCache>
                <c:ptCount val="2"/>
                <c:pt idx="0">
                  <c:v>Young aNSC</c:v>
                </c:pt>
                <c:pt idx="1">
                  <c:v>Old aNSC</c:v>
                </c:pt>
              </c:strCache>
            </c:strRef>
          </c:cat>
          <c:val>
            <c:numRef>
              <c:f>Functional_enrichments_qNSC_aNS!$C$10:$D$10</c:f>
              <c:numCache>
                <c:formatCode>General</c:formatCode>
                <c:ptCount val="2"/>
                <c:pt idx="0">
                  <c:v>28.523489932885902</c:v>
                </c:pt>
                <c:pt idx="1">
                  <c:v>29.1107799304521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0F4-A648-93A3-8E69B9315CBC}"/>
            </c:ext>
          </c:extLst>
        </c:ser>
        <c:ser>
          <c:idx val="9"/>
          <c:order val="9"/>
          <c:tx>
            <c:strRef>
              <c:f>Functional_enrichments_qNSC_aNS!$B$11</c:f>
              <c:strCache>
                <c:ptCount val="1"/>
                <c:pt idx="0">
                  <c:v>Downstream (&lt;=3kb)</c:v>
                </c:pt>
              </c:strCache>
            </c:strRef>
          </c:tx>
          <c:invertIfNegative val="0"/>
          <c:cat>
            <c:strRef>
              <c:f>Functional_enrichments_qNSC_aNS!$C$1:$D$1</c:f>
              <c:strCache>
                <c:ptCount val="2"/>
                <c:pt idx="0">
                  <c:v>Young aNSC</c:v>
                </c:pt>
                <c:pt idx="1">
                  <c:v>Old aNSC</c:v>
                </c:pt>
              </c:strCache>
            </c:strRef>
          </c:cat>
          <c:val>
            <c:numRef>
              <c:f>Functional_enrichments_qNSC_aNS!$C$11:$D$11</c:f>
              <c:numCache>
                <c:formatCode>General</c:formatCode>
                <c:ptCount val="2"/>
                <c:pt idx="0">
                  <c:v>2.6845637583892601</c:v>
                </c:pt>
                <c:pt idx="1">
                  <c:v>0.74515648286140101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0F4-A648-93A3-8E69B9315CBC}"/>
            </c:ext>
          </c:extLst>
        </c:ser>
        <c:ser>
          <c:idx val="10"/>
          <c:order val="10"/>
          <c:tx>
            <c:strRef>
              <c:f>Functional_enrichments_qNSC_aNS!$B$12</c:f>
              <c:strCache>
                <c:ptCount val="1"/>
                <c:pt idx="0">
                  <c:v>Distal Intergenic</c:v>
                </c:pt>
              </c:strCache>
            </c:strRef>
          </c:tx>
          <c:invertIfNegative val="0"/>
          <c:cat>
            <c:strRef>
              <c:f>Functional_enrichments_qNSC_aNS!$C$1:$D$1</c:f>
              <c:strCache>
                <c:ptCount val="2"/>
                <c:pt idx="0">
                  <c:v>Young aNSC</c:v>
                </c:pt>
                <c:pt idx="1">
                  <c:v>Old aNSC</c:v>
                </c:pt>
              </c:strCache>
            </c:strRef>
          </c:cat>
          <c:val>
            <c:numRef>
              <c:f>Functional_enrichments_qNSC_aNS!$C$12:$D$12</c:f>
              <c:numCache>
                <c:formatCode>General</c:formatCode>
                <c:ptCount val="2"/>
                <c:pt idx="0">
                  <c:v>45.973154362416103</c:v>
                </c:pt>
                <c:pt idx="1">
                  <c:v>46.597118728266302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0F4-A648-93A3-8E69B9315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53216024"/>
        <c:axId val="-2053654328"/>
      </c:barChart>
      <c:catAx>
        <c:axId val="-20532160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53654328"/>
        <c:crosses val="autoZero"/>
        <c:auto val="1"/>
        <c:lblAlgn val="ctr"/>
        <c:lblOffset val="100"/>
        <c:noMultiLvlLbl val="0"/>
      </c:catAx>
      <c:valAx>
        <c:axId val="-2053654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32160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Functional_enrichments_qNSC_aNS!$B$15</c:f>
              <c:strCache>
                <c:ptCount val="1"/>
                <c:pt idx="0">
                  <c:v>Promoter (&lt;=1kb)</c:v>
                </c:pt>
              </c:strCache>
            </c:strRef>
          </c:tx>
          <c:invertIfNegative val="0"/>
          <c:cat>
            <c:strRef>
              <c:f>Functional_enrichments_qNSC_aNS!$C$14:$D$14</c:f>
              <c:strCache>
                <c:ptCount val="2"/>
                <c:pt idx="0">
                  <c:v>Young qNSC</c:v>
                </c:pt>
                <c:pt idx="1">
                  <c:v>Old qNSC</c:v>
                </c:pt>
              </c:strCache>
            </c:strRef>
          </c:cat>
          <c:val>
            <c:numRef>
              <c:f>Functional_enrichments_qNSC_aNS!$C$15:$D$15</c:f>
              <c:numCache>
                <c:formatCode>General</c:formatCode>
                <c:ptCount val="2"/>
                <c:pt idx="0">
                  <c:v>3.7631184407796101</c:v>
                </c:pt>
                <c:pt idx="1">
                  <c:v>7.3099415204678397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11-C64D-A420-8C8753F702EF}"/>
            </c:ext>
          </c:extLst>
        </c:ser>
        <c:ser>
          <c:idx val="1"/>
          <c:order val="1"/>
          <c:tx>
            <c:strRef>
              <c:f>Functional_enrichments_qNSC_aNS!$B$16</c:f>
              <c:strCache>
                <c:ptCount val="1"/>
                <c:pt idx="0">
                  <c:v>Promoter (1-2kb)</c:v>
                </c:pt>
              </c:strCache>
            </c:strRef>
          </c:tx>
          <c:invertIfNegative val="0"/>
          <c:cat>
            <c:strRef>
              <c:f>Functional_enrichments_qNSC_aNS!$C$14:$D$14</c:f>
              <c:strCache>
                <c:ptCount val="2"/>
                <c:pt idx="0">
                  <c:v>Young qNSC</c:v>
                </c:pt>
                <c:pt idx="1">
                  <c:v>Old qNSC</c:v>
                </c:pt>
              </c:strCache>
            </c:strRef>
          </c:cat>
          <c:val>
            <c:numRef>
              <c:f>Functional_enrichments_qNSC_aNS!$C$16:$D$16</c:f>
              <c:numCache>
                <c:formatCode>General</c:formatCode>
                <c:ptCount val="2"/>
                <c:pt idx="0">
                  <c:v>1.84407796101949</c:v>
                </c:pt>
                <c:pt idx="1">
                  <c:v>3.2163742690058501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11-C64D-A420-8C8753F702EF}"/>
            </c:ext>
          </c:extLst>
        </c:ser>
        <c:ser>
          <c:idx val="2"/>
          <c:order val="2"/>
          <c:tx>
            <c:strRef>
              <c:f>Functional_enrichments_qNSC_aNS!$B$17</c:f>
              <c:strCache>
                <c:ptCount val="1"/>
                <c:pt idx="0">
                  <c:v>Promoter (2-3kb)</c:v>
                </c:pt>
              </c:strCache>
            </c:strRef>
          </c:tx>
          <c:invertIfNegative val="0"/>
          <c:cat>
            <c:strRef>
              <c:f>Functional_enrichments_qNSC_aNS!$C$14:$D$14</c:f>
              <c:strCache>
                <c:ptCount val="2"/>
                <c:pt idx="0">
                  <c:v>Young qNSC</c:v>
                </c:pt>
                <c:pt idx="1">
                  <c:v>Old qNSC</c:v>
                </c:pt>
              </c:strCache>
            </c:strRef>
          </c:cat>
          <c:val>
            <c:numRef>
              <c:f>Functional_enrichments_qNSC_aNS!$C$17:$D$17</c:f>
              <c:numCache>
                <c:formatCode>General</c:formatCode>
                <c:ptCount val="2"/>
                <c:pt idx="0">
                  <c:v>1.76911544227886</c:v>
                </c:pt>
                <c:pt idx="1">
                  <c:v>2.6315789473684199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11-C64D-A420-8C8753F702EF}"/>
            </c:ext>
          </c:extLst>
        </c:ser>
        <c:ser>
          <c:idx val="3"/>
          <c:order val="3"/>
          <c:tx>
            <c:strRef>
              <c:f>Functional_enrichments_qNSC_aNS!$B$18</c:f>
              <c:strCache>
                <c:ptCount val="1"/>
                <c:pt idx="0">
                  <c:v>5' UTR</c:v>
                </c:pt>
              </c:strCache>
            </c:strRef>
          </c:tx>
          <c:invertIfNegative val="0"/>
          <c:cat>
            <c:strRef>
              <c:f>Functional_enrichments_qNSC_aNS!$C$14:$D$14</c:f>
              <c:strCache>
                <c:ptCount val="2"/>
                <c:pt idx="0">
                  <c:v>Young qNSC</c:v>
                </c:pt>
                <c:pt idx="1">
                  <c:v>Old qNSC</c:v>
                </c:pt>
              </c:strCache>
            </c:strRef>
          </c:cat>
          <c:val>
            <c:numRef>
              <c:f>Functional_enrichments_qNSC_aNS!$C$18:$D$18</c:f>
              <c:numCache>
                <c:formatCode>General</c:formatCode>
                <c:ptCount val="2"/>
                <c:pt idx="0">
                  <c:v>0.4047976011994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11-C64D-A420-8C8753F702EF}"/>
            </c:ext>
          </c:extLst>
        </c:ser>
        <c:ser>
          <c:idx val="4"/>
          <c:order val="4"/>
          <c:tx>
            <c:strRef>
              <c:f>Functional_enrichments_qNSC_aNS!$B$19</c:f>
              <c:strCache>
                <c:ptCount val="1"/>
                <c:pt idx="0">
                  <c:v>3' UTR</c:v>
                </c:pt>
              </c:strCache>
            </c:strRef>
          </c:tx>
          <c:invertIfNegative val="0"/>
          <c:cat>
            <c:strRef>
              <c:f>Functional_enrichments_qNSC_aNS!$C$14:$D$14</c:f>
              <c:strCache>
                <c:ptCount val="2"/>
                <c:pt idx="0">
                  <c:v>Young qNSC</c:v>
                </c:pt>
                <c:pt idx="1">
                  <c:v>Old qNSC</c:v>
                </c:pt>
              </c:strCache>
            </c:strRef>
          </c:cat>
          <c:val>
            <c:numRef>
              <c:f>Functional_enrichments_qNSC_aNS!$C$19:$D$19</c:f>
              <c:numCache>
                <c:formatCode>General</c:formatCode>
                <c:ptCount val="2"/>
                <c:pt idx="0">
                  <c:v>1.64917541229385</c:v>
                </c:pt>
                <c:pt idx="1">
                  <c:v>1.4619883040935699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11-C64D-A420-8C8753F702EF}"/>
            </c:ext>
          </c:extLst>
        </c:ser>
        <c:ser>
          <c:idx val="5"/>
          <c:order val="5"/>
          <c:tx>
            <c:strRef>
              <c:f>Functional_enrichments_qNSC_aNS!$B$20</c:f>
              <c:strCache>
                <c:ptCount val="1"/>
                <c:pt idx="0">
                  <c:v>1st Exon</c:v>
                </c:pt>
              </c:strCache>
            </c:strRef>
          </c:tx>
          <c:invertIfNegative val="0"/>
          <c:cat>
            <c:strRef>
              <c:f>Functional_enrichments_qNSC_aNS!$C$14:$D$14</c:f>
              <c:strCache>
                <c:ptCount val="2"/>
                <c:pt idx="0">
                  <c:v>Young qNSC</c:v>
                </c:pt>
                <c:pt idx="1">
                  <c:v>Old qNSC</c:v>
                </c:pt>
              </c:strCache>
            </c:strRef>
          </c:cat>
          <c:val>
            <c:numRef>
              <c:f>Functional_enrichments_qNSC_aNS!$C$20:$D$20</c:f>
              <c:numCache>
                <c:formatCode>General</c:formatCode>
                <c:ptCount val="2"/>
                <c:pt idx="0">
                  <c:v>0.209895052473763</c:v>
                </c:pt>
                <c:pt idx="1">
                  <c:v>0.29239766081871299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C11-C64D-A420-8C8753F702EF}"/>
            </c:ext>
          </c:extLst>
        </c:ser>
        <c:ser>
          <c:idx val="6"/>
          <c:order val="6"/>
          <c:tx>
            <c:strRef>
              <c:f>Functional_enrichments_qNSC_aNS!$B$21</c:f>
              <c:strCache>
                <c:ptCount val="1"/>
                <c:pt idx="0">
                  <c:v>Other Exon</c:v>
                </c:pt>
              </c:strCache>
            </c:strRef>
          </c:tx>
          <c:invertIfNegative val="0"/>
          <c:cat>
            <c:strRef>
              <c:f>Functional_enrichments_qNSC_aNS!$C$14:$D$14</c:f>
              <c:strCache>
                <c:ptCount val="2"/>
                <c:pt idx="0">
                  <c:v>Young qNSC</c:v>
                </c:pt>
                <c:pt idx="1">
                  <c:v>Old qNSC</c:v>
                </c:pt>
              </c:strCache>
            </c:strRef>
          </c:cat>
          <c:val>
            <c:numRef>
              <c:f>Functional_enrichments_qNSC_aNS!$C$21:$D$21</c:f>
              <c:numCache>
                <c:formatCode>General</c:formatCode>
                <c:ptCount val="2"/>
                <c:pt idx="0">
                  <c:v>5.4122938530734599</c:v>
                </c:pt>
                <c:pt idx="1">
                  <c:v>3.2163742690058501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C11-C64D-A420-8C8753F702EF}"/>
            </c:ext>
          </c:extLst>
        </c:ser>
        <c:ser>
          <c:idx val="7"/>
          <c:order val="7"/>
          <c:tx>
            <c:strRef>
              <c:f>Functional_enrichments_qNSC_aNS!$B$22</c:f>
              <c:strCache>
                <c:ptCount val="1"/>
                <c:pt idx="0">
                  <c:v>1st Intron</c:v>
                </c:pt>
              </c:strCache>
            </c:strRef>
          </c:tx>
          <c:invertIfNegative val="0"/>
          <c:cat>
            <c:strRef>
              <c:f>Functional_enrichments_qNSC_aNS!$C$14:$D$14</c:f>
              <c:strCache>
                <c:ptCount val="2"/>
                <c:pt idx="0">
                  <c:v>Young qNSC</c:v>
                </c:pt>
                <c:pt idx="1">
                  <c:v>Old qNSC</c:v>
                </c:pt>
              </c:strCache>
            </c:strRef>
          </c:cat>
          <c:val>
            <c:numRef>
              <c:f>Functional_enrichments_qNSC_aNS!$C$22:$D$22</c:f>
              <c:numCache>
                <c:formatCode>General</c:formatCode>
                <c:ptCount val="2"/>
                <c:pt idx="0">
                  <c:v>9.7901049475262401</c:v>
                </c:pt>
                <c:pt idx="1">
                  <c:v>9.7953216374269001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C11-C64D-A420-8C8753F702EF}"/>
            </c:ext>
          </c:extLst>
        </c:ser>
        <c:ser>
          <c:idx val="8"/>
          <c:order val="8"/>
          <c:tx>
            <c:strRef>
              <c:f>Functional_enrichments_qNSC_aNS!$B$23</c:f>
              <c:strCache>
                <c:ptCount val="1"/>
                <c:pt idx="0">
                  <c:v>Other Intron</c:v>
                </c:pt>
              </c:strCache>
            </c:strRef>
          </c:tx>
          <c:invertIfNegative val="0"/>
          <c:cat>
            <c:strRef>
              <c:f>Functional_enrichments_qNSC_aNS!$C$14:$D$14</c:f>
              <c:strCache>
                <c:ptCount val="2"/>
                <c:pt idx="0">
                  <c:v>Young qNSC</c:v>
                </c:pt>
                <c:pt idx="1">
                  <c:v>Old qNSC</c:v>
                </c:pt>
              </c:strCache>
            </c:strRef>
          </c:cat>
          <c:val>
            <c:numRef>
              <c:f>Functional_enrichments_qNSC_aNS!$C$23:$D$23</c:f>
              <c:numCache>
                <c:formatCode>General</c:formatCode>
                <c:ptCount val="2"/>
                <c:pt idx="0">
                  <c:v>25.607196401799101</c:v>
                </c:pt>
                <c:pt idx="1">
                  <c:v>26.023391812865501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C11-C64D-A420-8C8753F702EF}"/>
            </c:ext>
          </c:extLst>
        </c:ser>
        <c:ser>
          <c:idx val="9"/>
          <c:order val="9"/>
          <c:tx>
            <c:strRef>
              <c:f>Functional_enrichments_qNSC_aNS!$B$24</c:f>
              <c:strCache>
                <c:ptCount val="1"/>
                <c:pt idx="0">
                  <c:v>Downstream (&lt;=3kb)</c:v>
                </c:pt>
              </c:strCache>
            </c:strRef>
          </c:tx>
          <c:invertIfNegative val="0"/>
          <c:cat>
            <c:strRef>
              <c:f>Functional_enrichments_qNSC_aNS!$C$14:$D$14</c:f>
              <c:strCache>
                <c:ptCount val="2"/>
                <c:pt idx="0">
                  <c:v>Young qNSC</c:v>
                </c:pt>
                <c:pt idx="1">
                  <c:v>Old qNSC</c:v>
                </c:pt>
              </c:strCache>
            </c:strRef>
          </c:cat>
          <c:val>
            <c:numRef>
              <c:f>Functional_enrichments_qNSC_aNS!$C$24:$D$24</c:f>
              <c:numCache>
                <c:formatCode>General</c:formatCode>
                <c:ptCount val="2"/>
                <c:pt idx="0">
                  <c:v>0.86956521739130399</c:v>
                </c:pt>
                <c:pt idx="1">
                  <c:v>1.4619883040935699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C11-C64D-A420-8C8753F702EF}"/>
            </c:ext>
          </c:extLst>
        </c:ser>
        <c:ser>
          <c:idx val="10"/>
          <c:order val="10"/>
          <c:tx>
            <c:strRef>
              <c:f>Functional_enrichments_qNSC_aNS!$B$25</c:f>
              <c:strCache>
                <c:ptCount val="1"/>
                <c:pt idx="0">
                  <c:v>Distal Intergenic</c:v>
                </c:pt>
              </c:strCache>
            </c:strRef>
          </c:tx>
          <c:invertIfNegative val="0"/>
          <c:cat>
            <c:strRef>
              <c:f>Functional_enrichments_qNSC_aNS!$C$14:$D$14</c:f>
              <c:strCache>
                <c:ptCount val="2"/>
                <c:pt idx="0">
                  <c:v>Young qNSC</c:v>
                </c:pt>
                <c:pt idx="1">
                  <c:v>Old qNSC</c:v>
                </c:pt>
              </c:strCache>
            </c:strRef>
          </c:cat>
          <c:val>
            <c:numRef>
              <c:f>Functional_enrichments_qNSC_aNS!$C$25:$D$25</c:f>
              <c:numCache>
                <c:formatCode>General</c:formatCode>
                <c:ptCount val="2"/>
                <c:pt idx="0">
                  <c:v>48.6806596701649</c:v>
                </c:pt>
                <c:pt idx="1">
                  <c:v>44.590643274853797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C11-C64D-A420-8C8753F70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17146712"/>
        <c:axId val="-2117793288"/>
      </c:barChart>
      <c:catAx>
        <c:axId val="-2117146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117793288"/>
        <c:crosses val="autoZero"/>
        <c:auto val="1"/>
        <c:lblAlgn val="ctr"/>
        <c:lblOffset val="100"/>
        <c:noMultiLvlLbl val="0"/>
      </c:catAx>
      <c:valAx>
        <c:axId val="-2117793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7146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99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88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015" cy="628618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074" cy="62824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5"/>
  <sheetViews>
    <sheetView tabSelected="1" workbookViewId="0">
      <selection activeCell="K2" sqref="K2:L8"/>
    </sheetView>
  </sheetViews>
  <sheetFormatPr baseColWidth="10" defaultRowHeight="16" x14ac:dyDescent="0.2"/>
  <cols>
    <col min="2" max="2" width="20.6640625" customWidth="1"/>
    <col min="3" max="3" width="16.1640625" customWidth="1"/>
    <col min="4" max="4" width="16" customWidth="1"/>
  </cols>
  <sheetData>
    <row r="1" spans="2:12" x14ac:dyDescent="0.2">
      <c r="B1" t="s">
        <v>0</v>
      </c>
      <c r="C1" t="s">
        <v>14</v>
      </c>
      <c r="D1" t="s">
        <v>15</v>
      </c>
      <c r="G1" t="s">
        <v>14</v>
      </c>
      <c r="H1" t="s">
        <v>15</v>
      </c>
      <c r="K1" t="s">
        <v>14</v>
      </c>
      <c r="L1" t="s">
        <v>15</v>
      </c>
    </row>
    <row r="2" spans="2:12" x14ac:dyDescent="0.2">
      <c r="B2" t="s">
        <v>1</v>
      </c>
      <c r="C2">
        <v>4.3624161073825496</v>
      </c>
      <c r="D2">
        <v>3.67610531544958</v>
      </c>
      <c r="F2" t="s">
        <v>17</v>
      </c>
      <c r="G2">
        <f>SUM(C2:C4)</f>
        <v>7.3825503355704694</v>
      </c>
      <c r="H2">
        <f>SUM(D2:D4)</f>
        <v>6.4580228514654801</v>
      </c>
      <c r="J2" t="s">
        <v>20</v>
      </c>
      <c r="K2">
        <v>45.973154362416103</v>
      </c>
      <c r="L2">
        <v>46.597118728266302</v>
      </c>
    </row>
    <row r="3" spans="2:12" x14ac:dyDescent="0.2">
      <c r="B3" t="s">
        <v>2</v>
      </c>
      <c r="C3">
        <v>1.6778523489932899</v>
      </c>
      <c r="D3">
        <v>1.39095876800795</v>
      </c>
      <c r="F3" t="s">
        <v>18</v>
      </c>
      <c r="G3">
        <f>SUM(C9:C10)</f>
        <v>38.9261744966443</v>
      </c>
      <c r="H3">
        <f>SUM(D9:D10)</f>
        <v>38.847491306507742</v>
      </c>
      <c r="J3" t="s">
        <v>18</v>
      </c>
      <c r="K3">
        <v>38.9261744966443</v>
      </c>
      <c r="L3">
        <v>38.847491306507742</v>
      </c>
    </row>
    <row r="4" spans="2:12" x14ac:dyDescent="0.2">
      <c r="B4" t="s">
        <v>3</v>
      </c>
      <c r="C4">
        <v>1.34228187919463</v>
      </c>
      <c r="D4">
        <v>1.39095876800795</v>
      </c>
      <c r="F4" t="str">
        <f>B12</f>
        <v>Distal Intergenic</v>
      </c>
      <c r="G4">
        <f t="shared" ref="G4:H4" si="0">C12</f>
        <v>45.973154362416103</v>
      </c>
      <c r="H4">
        <f t="shared" si="0"/>
        <v>46.597118728266302</v>
      </c>
      <c r="J4" t="s">
        <v>17</v>
      </c>
      <c r="K4">
        <v>7.3825503355704694</v>
      </c>
      <c r="L4">
        <v>6.4580228514654801</v>
      </c>
    </row>
    <row r="5" spans="2:12" x14ac:dyDescent="0.2">
      <c r="B5" t="s">
        <v>16</v>
      </c>
      <c r="C5">
        <v>0</v>
      </c>
      <c r="D5">
        <v>0.397416790859414</v>
      </c>
      <c r="F5" t="s">
        <v>19</v>
      </c>
      <c r="G5">
        <f>100-SUM(G2:G4)</f>
        <v>7.718120805369125</v>
      </c>
      <c r="H5">
        <f>100-SUM(H2:H4)</f>
        <v>8.0973671137604697</v>
      </c>
      <c r="J5" t="s">
        <v>21</v>
      </c>
      <c r="K5">
        <f>SUM(C7:C8)</f>
        <v>4.0268456375838948</v>
      </c>
      <c r="L5">
        <f>SUM(D7:D8)</f>
        <v>5.3154495777446567</v>
      </c>
    </row>
    <row r="6" spans="2:12" x14ac:dyDescent="0.2">
      <c r="B6" t="s">
        <v>5</v>
      </c>
      <c r="C6">
        <v>1.0067114093959699</v>
      </c>
      <c r="D6">
        <v>1.63934426229508</v>
      </c>
      <c r="J6" t="s">
        <v>4</v>
      </c>
      <c r="K6">
        <f>C5</f>
        <v>0</v>
      </c>
      <c r="L6">
        <f t="shared" ref="L6:L7" si="1">D5</f>
        <v>0.397416790859414</v>
      </c>
    </row>
    <row r="7" spans="2:12" x14ac:dyDescent="0.2">
      <c r="B7" t="s">
        <v>6</v>
      </c>
      <c r="C7">
        <v>0.67114093959731502</v>
      </c>
      <c r="D7">
        <v>0.198708395429707</v>
      </c>
      <c r="J7" t="s">
        <v>5</v>
      </c>
      <c r="K7">
        <f t="shared" ref="K7" si="2">C6</f>
        <v>1.0067114093959699</v>
      </c>
      <c r="L7">
        <f t="shared" si="1"/>
        <v>1.63934426229508</v>
      </c>
    </row>
    <row r="8" spans="2:12" x14ac:dyDescent="0.2">
      <c r="B8" t="s">
        <v>7</v>
      </c>
      <c r="C8">
        <v>3.3557046979865799</v>
      </c>
      <c r="D8">
        <v>5.11674118231495</v>
      </c>
      <c r="J8" t="s">
        <v>22</v>
      </c>
      <c r="K8">
        <f>C11</f>
        <v>2.6845637583892601</v>
      </c>
      <c r="L8">
        <f>D11</f>
        <v>0.74515648286140101</v>
      </c>
    </row>
    <row r="9" spans="2:12" x14ac:dyDescent="0.2">
      <c r="B9" t="s">
        <v>8</v>
      </c>
      <c r="C9">
        <v>10.402684563758401</v>
      </c>
      <c r="D9">
        <v>9.7367113760556396</v>
      </c>
    </row>
    <row r="10" spans="2:12" x14ac:dyDescent="0.2">
      <c r="B10" t="s">
        <v>9</v>
      </c>
      <c r="C10">
        <v>28.523489932885902</v>
      </c>
      <c r="D10">
        <v>29.1107799304521</v>
      </c>
    </row>
    <row r="11" spans="2:12" x14ac:dyDescent="0.2">
      <c r="B11" t="s">
        <v>10</v>
      </c>
      <c r="C11">
        <v>2.6845637583892601</v>
      </c>
      <c r="D11">
        <v>0.74515648286140101</v>
      </c>
    </row>
    <row r="12" spans="2:12" x14ac:dyDescent="0.2">
      <c r="B12" t="s">
        <v>11</v>
      </c>
      <c r="C12">
        <v>45.973154362416103</v>
      </c>
      <c r="D12">
        <v>46.597118728266302</v>
      </c>
      <c r="F12" t="s">
        <v>11</v>
      </c>
      <c r="J12" t="s">
        <v>11</v>
      </c>
    </row>
    <row r="14" spans="2:12" x14ac:dyDescent="0.2">
      <c r="C14" t="s">
        <v>12</v>
      </c>
      <c r="D14" t="s">
        <v>13</v>
      </c>
      <c r="G14" t="s">
        <v>12</v>
      </c>
      <c r="H14" t="s">
        <v>13</v>
      </c>
      <c r="K14" t="s">
        <v>12</v>
      </c>
      <c r="L14" t="s">
        <v>13</v>
      </c>
    </row>
    <row r="15" spans="2:12" x14ac:dyDescent="0.2">
      <c r="B15" t="s">
        <v>1</v>
      </c>
      <c r="C15">
        <v>3.7631184407796101</v>
      </c>
      <c r="D15">
        <v>7.3099415204678397</v>
      </c>
      <c r="F15" t="s">
        <v>17</v>
      </c>
      <c r="G15">
        <f>SUM(C15:C17)</f>
        <v>7.3763118440779598</v>
      </c>
      <c r="H15">
        <f>SUM(D15:D17)</f>
        <v>13.15789473684211</v>
      </c>
      <c r="J15" t="s">
        <v>20</v>
      </c>
      <c r="K15">
        <v>48.6806596701649</v>
      </c>
      <c r="L15">
        <v>44.590643274853797</v>
      </c>
    </row>
    <row r="16" spans="2:12" x14ac:dyDescent="0.2">
      <c r="B16" t="s">
        <v>2</v>
      </c>
      <c r="C16">
        <v>1.84407796101949</v>
      </c>
      <c r="D16">
        <v>3.2163742690058501</v>
      </c>
      <c r="F16" t="s">
        <v>18</v>
      </c>
      <c r="G16">
        <f>SUM(C22:C23)</f>
        <v>35.397301349325339</v>
      </c>
      <c r="H16">
        <f>SUM(D22:D23)</f>
        <v>35.8187134502924</v>
      </c>
      <c r="J16" t="s">
        <v>18</v>
      </c>
      <c r="K16">
        <v>35.397301349325339</v>
      </c>
      <c r="L16">
        <v>35.8187134502924</v>
      </c>
    </row>
    <row r="17" spans="2:12" x14ac:dyDescent="0.2">
      <c r="B17" t="s">
        <v>3</v>
      </c>
      <c r="C17">
        <v>1.76911544227886</v>
      </c>
      <c r="D17">
        <v>2.6315789473684199</v>
      </c>
      <c r="F17" t="s">
        <v>11</v>
      </c>
      <c r="G17">
        <f>C25</f>
        <v>48.6806596701649</v>
      </c>
      <c r="H17">
        <f>D25</f>
        <v>44.590643274853797</v>
      </c>
      <c r="J17" t="s">
        <v>17</v>
      </c>
      <c r="K17">
        <v>7.3763118440779598</v>
      </c>
      <c r="L17">
        <v>13.15789473684211</v>
      </c>
    </row>
    <row r="18" spans="2:12" x14ac:dyDescent="0.2">
      <c r="B18" t="s">
        <v>4</v>
      </c>
      <c r="C18">
        <v>0.4047976011994</v>
      </c>
      <c r="D18">
        <v>0</v>
      </c>
      <c r="F18" t="s">
        <v>19</v>
      </c>
      <c r="G18">
        <f>100-SUM(G15:G17)</f>
        <v>8.5457271364317933</v>
      </c>
      <c r="H18">
        <f>100-SUM(H15:H17)</f>
        <v>6.432748538011694</v>
      </c>
      <c r="J18" t="s">
        <v>21</v>
      </c>
      <c r="K18">
        <f>SUM(C20:C21)</f>
        <v>5.6221889055472225</v>
      </c>
      <c r="L18">
        <f>SUM(D20:D21)</f>
        <v>3.508771929824563</v>
      </c>
    </row>
    <row r="19" spans="2:12" x14ac:dyDescent="0.2">
      <c r="B19" t="s">
        <v>5</v>
      </c>
      <c r="C19">
        <v>1.64917541229385</v>
      </c>
      <c r="D19">
        <v>1.4619883040935699</v>
      </c>
      <c r="J19" t="s">
        <v>4</v>
      </c>
      <c r="K19">
        <f>C18</f>
        <v>0.4047976011994</v>
      </c>
      <c r="L19">
        <f t="shared" ref="L19:L20" si="3">D18</f>
        <v>0</v>
      </c>
    </row>
    <row r="20" spans="2:12" x14ac:dyDescent="0.2">
      <c r="B20" t="s">
        <v>6</v>
      </c>
      <c r="C20">
        <v>0.209895052473763</v>
      </c>
      <c r="D20">
        <v>0.29239766081871299</v>
      </c>
      <c r="J20" t="s">
        <v>5</v>
      </c>
      <c r="K20">
        <f t="shared" ref="K20" si="4">C19</f>
        <v>1.64917541229385</v>
      </c>
      <c r="L20">
        <f t="shared" si="3"/>
        <v>1.4619883040935699</v>
      </c>
    </row>
    <row r="21" spans="2:12" x14ac:dyDescent="0.2">
      <c r="B21" t="s">
        <v>7</v>
      </c>
      <c r="C21">
        <v>5.4122938530734599</v>
      </c>
      <c r="D21">
        <v>3.2163742690058501</v>
      </c>
      <c r="J21" t="s">
        <v>22</v>
      </c>
      <c r="K21">
        <f>C24</f>
        <v>0.86956521739130399</v>
      </c>
      <c r="L21">
        <f>D24</f>
        <v>1.4619883040935699</v>
      </c>
    </row>
    <row r="22" spans="2:12" x14ac:dyDescent="0.2">
      <c r="B22" t="s">
        <v>8</v>
      </c>
      <c r="C22">
        <v>9.7901049475262401</v>
      </c>
      <c r="D22">
        <v>9.7953216374269001</v>
      </c>
    </row>
    <row r="23" spans="2:12" x14ac:dyDescent="0.2">
      <c r="B23" t="s">
        <v>9</v>
      </c>
      <c r="C23">
        <v>25.607196401799101</v>
      </c>
      <c r="D23">
        <v>26.023391812865501</v>
      </c>
    </row>
    <row r="24" spans="2:12" x14ac:dyDescent="0.2">
      <c r="B24" t="s">
        <v>10</v>
      </c>
      <c r="C24">
        <v>0.86956521739130399</v>
      </c>
      <c r="D24">
        <v>1.4619883040935699</v>
      </c>
    </row>
    <row r="25" spans="2:12" x14ac:dyDescent="0.2">
      <c r="B25" t="s">
        <v>11</v>
      </c>
      <c r="C25">
        <v>48.6806596701649</v>
      </c>
      <c r="D25">
        <v>44.590643274853797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Functional_enrichments_qNSC_aNS</vt:lpstr>
      <vt:lpstr>Y vs O aNSC</vt:lpstr>
      <vt:lpstr>Y vs O qNSC</vt:lpstr>
    </vt:vector>
  </TitlesOfParts>
  <Company>Stanford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Yeo</dc:creator>
  <cp:lastModifiedBy>Robin Yeo (desktop)</cp:lastModifiedBy>
  <dcterms:created xsi:type="dcterms:W3CDTF">2018-08-08T00:00:19Z</dcterms:created>
  <dcterms:modified xsi:type="dcterms:W3CDTF">2020-06-11T21:22:49Z</dcterms:modified>
</cp:coreProperties>
</file>