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brunn\Downloads\"/>
    </mc:Choice>
  </mc:AlternateContent>
  <xr:revisionPtr revIDLastSave="0" documentId="13_ncr:1_{102DA428-944F-42F8-84E8-7476DFA36923}" xr6:coauthVersionLast="47" xr6:coauthVersionMax="47" xr10:uidLastSave="{00000000-0000-0000-0000-000000000000}"/>
  <bookViews>
    <workbookView xWindow="-120" yWindow="-120" windowWidth="29040" windowHeight="15840" activeTab="2" xr2:uid="{4A306694-A8AA-431E-8DCE-5F14B3A648A3}"/>
  </bookViews>
  <sheets>
    <sheet name="Instrução" sheetId="4" r:id="rId1"/>
    <sheet name="timelog (exemplo)" sheetId="2" r:id="rId2"/>
    <sheet name="timel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3" l="1"/>
  <c r="H60" i="3" s="1"/>
  <c r="F59" i="3"/>
  <c r="H59" i="3" s="1"/>
  <c r="D67" i="3" s="1"/>
  <c r="F58" i="3"/>
  <c r="C8" i="3"/>
  <c r="C9" i="3" s="1"/>
  <c r="B8" i="3"/>
  <c r="F60" i="2"/>
  <c r="H60" i="2" s="1"/>
  <c r="F59" i="2"/>
  <c r="H59" i="2" s="1"/>
  <c r="D67" i="2" s="1"/>
  <c r="F58" i="2"/>
  <c r="C8" i="2"/>
  <c r="B9" i="2" s="1"/>
  <c r="B8" i="2"/>
  <c r="F61" i="2" l="1"/>
  <c r="H61" i="2" s="1"/>
  <c r="F61" i="3"/>
  <c r="H61" i="3" s="1"/>
  <c r="C10" i="3"/>
  <c r="B10" i="3"/>
  <c r="H58" i="3"/>
  <c r="B9" i="3"/>
  <c r="H58" i="2"/>
  <c r="C9" i="2"/>
  <c r="B11" i="3" l="1"/>
  <c r="C11" i="3"/>
  <c r="C10" i="2"/>
  <c r="B10" i="2"/>
  <c r="C12" i="3" l="1"/>
  <c r="B12" i="3"/>
  <c r="B11" i="2"/>
  <c r="C11" i="2"/>
  <c r="C13" i="3" l="1"/>
  <c r="B13" i="3"/>
  <c r="B12" i="2"/>
  <c r="C12" i="2"/>
  <c r="C14" i="3" l="1"/>
  <c r="B14" i="3"/>
  <c r="B13" i="2"/>
  <c r="C13" i="2"/>
  <c r="C15" i="3" l="1"/>
  <c r="B15" i="3"/>
  <c r="C14" i="2"/>
  <c r="B14" i="2"/>
  <c r="C16" i="3" l="1"/>
  <c r="B16" i="3"/>
  <c r="B15" i="2"/>
  <c r="C15" i="2"/>
  <c r="C17" i="3" l="1"/>
  <c r="B17" i="3"/>
  <c r="C16" i="2"/>
  <c r="B16" i="2"/>
  <c r="C18" i="3" l="1"/>
  <c r="B18" i="3"/>
  <c r="B17" i="2"/>
  <c r="C17" i="2"/>
  <c r="C19" i="3" l="1"/>
  <c r="B19" i="3"/>
  <c r="C18" i="2"/>
  <c r="B18" i="2"/>
  <c r="C20" i="3" l="1"/>
  <c r="B20" i="3"/>
  <c r="C19" i="2"/>
  <c r="B19" i="2"/>
  <c r="C21" i="3" l="1"/>
  <c r="B21" i="3"/>
  <c r="C20" i="2"/>
  <c r="B20" i="2"/>
  <c r="C22" i="3" l="1"/>
  <c r="B22" i="3"/>
  <c r="B21" i="2"/>
  <c r="C21" i="2"/>
  <c r="C23" i="3" l="1"/>
  <c r="B23" i="3"/>
  <c r="C22" i="2"/>
  <c r="B22" i="2"/>
  <c r="B24" i="3" l="1"/>
  <c r="C24" i="3"/>
  <c r="C23" i="2"/>
  <c r="B23" i="2"/>
  <c r="C25" i="3" l="1"/>
  <c r="B25" i="3"/>
  <c r="B24" i="2"/>
  <c r="C24" i="2"/>
  <c r="C26" i="3" l="1"/>
  <c r="B26" i="3"/>
  <c r="B25" i="2"/>
  <c r="C25" i="2"/>
  <c r="B27" i="3" l="1"/>
  <c r="C27" i="3"/>
  <c r="C26" i="2"/>
  <c r="B26" i="2"/>
  <c r="C28" i="3" l="1"/>
  <c r="B28" i="3"/>
  <c r="C27" i="2"/>
  <c r="B27" i="2"/>
  <c r="C29" i="3" l="1"/>
  <c r="B29" i="3"/>
  <c r="C28" i="2"/>
  <c r="B28" i="2"/>
  <c r="C30" i="3" l="1"/>
  <c r="B30" i="3"/>
  <c r="B29" i="2"/>
  <c r="C29" i="2"/>
  <c r="C31" i="3" l="1"/>
  <c r="B31" i="3"/>
  <c r="C30" i="2"/>
  <c r="B30" i="2"/>
  <c r="C32" i="3" l="1"/>
  <c r="B32" i="3"/>
  <c r="B31" i="2"/>
  <c r="C31" i="2"/>
  <c r="C33" i="3" l="1"/>
  <c r="B33" i="3"/>
  <c r="C32" i="2"/>
  <c r="B32" i="2"/>
  <c r="C34" i="3" l="1"/>
  <c r="B34" i="3"/>
  <c r="B33" i="2"/>
  <c r="C33" i="2"/>
  <c r="C35" i="3" l="1"/>
  <c r="B35" i="3"/>
  <c r="C34" i="2"/>
  <c r="B34" i="2"/>
  <c r="C36" i="3" l="1"/>
  <c r="B36" i="3"/>
  <c r="C35" i="2"/>
  <c r="B35" i="2"/>
  <c r="C37" i="3" l="1"/>
  <c r="B37" i="3"/>
  <c r="B36" i="2"/>
  <c r="C36" i="2"/>
  <c r="C38" i="3" l="1"/>
  <c r="B38" i="3"/>
  <c r="B37" i="2"/>
  <c r="C37" i="2"/>
  <c r="C39" i="3" l="1"/>
  <c r="B39" i="3"/>
  <c r="C38" i="2"/>
  <c r="B38" i="2"/>
  <c r="B40" i="3" l="1"/>
  <c r="C40" i="3"/>
  <c r="B39" i="2"/>
  <c r="C39" i="2"/>
  <c r="C41" i="3" l="1"/>
  <c r="B41" i="3"/>
  <c r="C40" i="2"/>
  <c r="B40" i="2"/>
  <c r="C42" i="3" l="1"/>
  <c r="B42" i="3"/>
  <c r="B41" i="2"/>
  <c r="C41" i="2"/>
  <c r="C43" i="3" l="1"/>
  <c r="B43" i="3"/>
  <c r="C42" i="2"/>
  <c r="B42" i="2"/>
  <c r="C44" i="3" l="1"/>
  <c r="B44" i="3"/>
  <c r="C43" i="2"/>
  <c r="B43" i="2"/>
  <c r="C45" i="3" l="1"/>
  <c r="B45" i="3"/>
  <c r="C44" i="2"/>
  <c r="B44" i="2"/>
  <c r="C46" i="3" l="1"/>
  <c r="B46" i="3"/>
  <c r="B45" i="2"/>
  <c r="C45" i="2"/>
  <c r="C47" i="3" l="1"/>
  <c r="B47" i="3"/>
  <c r="C46" i="2"/>
  <c r="B46" i="2"/>
  <c r="C48" i="3" l="1"/>
  <c r="B48" i="3"/>
  <c r="C47" i="2"/>
  <c r="B47" i="2"/>
  <c r="C49" i="3" l="1"/>
  <c r="B49" i="3"/>
  <c r="C48" i="2"/>
  <c r="B48" i="2"/>
  <c r="C50" i="3" l="1"/>
  <c r="B50" i="3"/>
  <c r="C49" i="2"/>
  <c r="B49" i="2"/>
  <c r="C51" i="3" l="1"/>
  <c r="B51" i="3"/>
  <c r="C50" i="2"/>
  <c r="B50" i="2"/>
  <c r="C52" i="3" l="1"/>
  <c r="B52" i="3"/>
  <c r="C51" i="2"/>
  <c r="B51" i="2"/>
  <c r="C53" i="3" l="1"/>
  <c r="B53" i="3"/>
  <c r="C52" i="2"/>
  <c r="B52" i="2"/>
  <c r="C54" i="3" l="1"/>
  <c r="B54" i="3"/>
  <c r="B53" i="2"/>
  <c r="C53" i="2"/>
  <c r="C54" i="2" l="1"/>
  <c r="B54" i="2"/>
</calcChain>
</file>

<file path=xl/sharedStrings.xml><?xml version="1.0" encoding="utf-8"?>
<sst xmlns="http://schemas.openxmlformats.org/spreadsheetml/2006/main" count="1403" uniqueCount="57">
  <si>
    <t>dom</t>
  </si>
  <si>
    <t>seg</t>
  </si>
  <si>
    <t>ter</t>
  </si>
  <si>
    <t>qua</t>
  </si>
  <si>
    <t>qui</t>
  </si>
  <si>
    <t>sex</t>
  </si>
  <si>
    <t>sáb</t>
  </si>
  <si>
    <t>Início</t>
  </si>
  <si>
    <t>Fim</t>
  </si>
  <si>
    <t>TIMELOG DA SEMANA</t>
  </si>
  <si>
    <t>dormir</t>
  </si>
  <si>
    <t>Legenda=</t>
  </si>
  <si>
    <t>a= alinhado</t>
  </si>
  <si>
    <t>d=desnecessário</t>
  </si>
  <si>
    <t>n=necessário</t>
  </si>
  <si>
    <t>a</t>
  </si>
  <si>
    <t>d</t>
  </si>
  <si>
    <t>n</t>
  </si>
  <si>
    <t>café</t>
  </si>
  <si>
    <t>banho</t>
  </si>
  <si>
    <t>facu</t>
  </si>
  <si>
    <t>almoço</t>
  </si>
  <si>
    <t>descanso</t>
  </si>
  <si>
    <t>rede social</t>
  </si>
  <si>
    <t>netflix</t>
  </si>
  <si>
    <t>janta</t>
  </si>
  <si>
    <t>IC</t>
  </si>
  <si>
    <t>diversão</t>
  </si>
  <si>
    <t>leitura</t>
  </si>
  <si>
    <t>estudo</t>
  </si>
  <si>
    <t>Empresa Júnior</t>
  </si>
  <si>
    <t>inglês</t>
  </si>
  <si>
    <t>Alinhado</t>
  </si>
  <si>
    <t>Desnecessário</t>
  </si>
  <si>
    <t>Necessário</t>
  </si>
  <si>
    <t>total</t>
  </si>
  <si>
    <t>Resultado</t>
  </si>
  <si>
    <t>qtd meia-hora</t>
  </si>
  <si>
    <t>qtd horas gastas</t>
  </si>
  <si>
    <t>(precisa dar 168h)</t>
  </si>
  <si>
    <t>Estratégia:</t>
  </si>
  <si>
    <t>agressiva</t>
  </si>
  <si>
    <t>Recomendação:</t>
  </si>
  <si>
    <t xml:space="preserve">  &lt;- Escolha aqui</t>
  </si>
  <si>
    <t>Instruções:</t>
  </si>
  <si>
    <t>O timelog é uma ferramenta para mapear o gasto de tempo/energia durante a semana</t>
  </si>
  <si>
    <t>e com isto rever a forma como deverá ficar para que seja possível gastar mais tempo</t>
  </si>
  <si>
    <t>com a preparação de sua carreira.</t>
  </si>
  <si>
    <t>Esta ferramenta é uma mescla entre conceitos do livro "o essencialismo" com fundamentos</t>
  </si>
  <si>
    <t>do Lean Manufacturing da Toyota. Aproveite!</t>
  </si>
  <si>
    <t>Copyright© 2012-2020 DNC Group (Dinâmica Treinamentos). Todos os direitos reservados.</t>
  </si>
  <si>
    <t>Comer</t>
  </si>
  <si>
    <t>Trabalho</t>
  </si>
  <si>
    <t>Descanso</t>
  </si>
  <si>
    <t>Arrumar Casa</t>
  </si>
  <si>
    <t>Estudar</t>
  </si>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</sst>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9"/>
      <color theme="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6"/>
      <color rgb="FF4A505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20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8" borderId="9" xfId="0" applyFill="1" applyBorder="1"/>
    <xf numFmtId="0" fontId="0" fillId="8" borderId="10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8" borderId="10" xfId="0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93"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Timelog da Semana (em horas)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2-44E0-8B47-F28AFC8C47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2-44E0-8B47-F28AFC8C4779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'timelog (exemplo)'!$D$58:$D$60</c:f>
              <c:strCache>
                <c:ptCount val="3"/>
                <c:pt idx="0">
                  <c:v>Alinhado</c:v>
                </c:pt>
                <c:pt idx="1">
                  <c:v>Desnecessário</c:v>
                </c:pt>
                <c:pt idx="2">
                  <c:v>Necessário</c:v>
                </c:pt>
              </c:strCache>
            </c:strRef>
          </c:cat>
          <c:val>
            <c:numRef>
              <c:f>'timelog (exemplo)'!$H$58:$H$60</c:f>
              <c:numCache>
                <c:formatCode>0</c:formatCode>
                <c:ptCount val="3"/>
                <c:pt idx="0">
                  <c:v>41.5</c:v>
                </c:pt>
                <c:pt idx="1">
                  <c:v>45</c:v>
                </c:pt>
                <c:pt idx="2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2-44E0-8B47-F28AFC8C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03800"/>
        <c:axId val="638500920"/>
      </c:barChart>
      <c:catAx>
        <c:axId val="63850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00920"/>
        <c:crosses val="autoZero"/>
        <c:auto val="1"/>
        <c:lblAlgn val="ctr"/>
        <c:lblOffset val="100"/>
        <c:noMultiLvlLbl val="0"/>
      </c:catAx>
      <c:valAx>
        <c:axId val="6385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0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Timelog da Semana (em horas)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D-4ADD-BAA0-1177AF03F5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D-4ADD-BAA0-1177AF03F520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timelog!$D$58:$D$60</c:f>
              <c:strCache>
                <c:ptCount val="3"/>
                <c:pt idx="0">
                  <c:v>Alinhado</c:v>
                </c:pt>
                <c:pt idx="1">
                  <c:v>Desnecessário</c:v>
                </c:pt>
                <c:pt idx="2">
                  <c:v>Necessário</c:v>
                </c:pt>
              </c:strCache>
            </c:strRef>
          </c:cat>
          <c:val>
            <c:numRef>
              <c:f>timelog!$H$58:$H$60</c:f>
              <c:numCache>
                <c:formatCode>0</c:formatCode>
                <c:ptCount val="3"/>
                <c:pt idx="0">
                  <c:v>45.5</c:v>
                </c:pt>
                <c:pt idx="1">
                  <c:v>32</c:v>
                </c:pt>
                <c:pt idx="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D-4ADD-BAA0-1177AF03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03800"/>
        <c:axId val="638500920"/>
      </c:barChart>
      <c:catAx>
        <c:axId val="63850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00920"/>
        <c:crosses val="autoZero"/>
        <c:auto val="1"/>
        <c:lblAlgn val="ctr"/>
        <c:lblOffset val="100"/>
        <c:noMultiLvlLbl val="0"/>
      </c:catAx>
      <c:valAx>
        <c:axId val="63850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50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imelog (exemplo)'!A74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melog!A74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171450</xdr:rowOff>
    </xdr:from>
    <xdr:to>
      <xdr:col>2</xdr:col>
      <xdr:colOff>355600</xdr:colOff>
      <xdr:row>2</xdr:row>
      <xdr:rowOff>133497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0C35DC-C0E4-434C-A50F-7B2924BE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" y="171450"/>
          <a:ext cx="952500" cy="330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107950</xdr:rowOff>
    </xdr:from>
    <xdr:to>
      <xdr:col>2</xdr:col>
      <xdr:colOff>457200</xdr:colOff>
      <xdr:row>1</xdr:row>
      <xdr:rowOff>203347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C0908C-79F2-4861-9DB4-C804525F5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07950"/>
          <a:ext cx="952500" cy="330347"/>
        </a:xfrm>
        <a:prstGeom prst="rect">
          <a:avLst/>
        </a:prstGeom>
      </xdr:spPr>
    </xdr:pic>
    <xdr:clientData/>
  </xdr:twoCellAnchor>
  <xdr:twoCellAnchor>
    <xdr:from>
      <xdr:col>9</xdr:col>
      <xdr:colOff>92075</xdr:colOff>
      <xdr:row>56</xdr:row>
      <xdr:rowOff>168275</xdr:rowOff>
    </xdr:from>
    <xdr:to>
      <xdr:col>16</xdr:col>
      <xdr:colOff>3175</xdr:colOff>
      <xdr:row>70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718BF6-3F72-4F03-9BEE-B69533B4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412750</xdr:colOff>
      <xdr:row>0</xdr:row>
      <xdr:rowOff>165100</xdr:rowOff>
    </xdr:from>
    <xdr:to>
      <xdr:col>15</xdr:col>
      <xdr:colOff>565150</xdr:colOff>
      <xdr:row>2</xdr:row>
      <xdr:rowOff>6350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A60F3E-3F3C-44FE-A795-90555CFB0801}"/>
            </a:ext>
          </a:extLst>
        </xdr:cNvPr>
        <xdr:cNvSpPr/>
      </xdr:nvSpPr>
      <xdr:spPr>
        <a:xfrm>
          <a:off x="8337550" y="165100"/>
          <a:ext cx="1371600" cy="311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Ver gráfico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107950</xdr:rowOff>
    </xdr:from>
    <xdr:to>
      <xdr:col>2</xdr:col>
      <xdr:colOff>457200</xdr:colOff>
      <xdr:row>1</xdr:row>
      <xdr:rowOff>203347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5FF1C2-C838-4D51-AC35-10640541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07950"/>
          <a:ext cx="952500" cy="330347"/>
        </a:xfrm>
        <a:prstGeom prst="rect">
          <a:avLst/>
        </a:prstGeom>
      </xdr:spPr>
    </xdr:pic>
    <xdr:clientData/>
  </xdr:twoCellAnchor>
  <xdr:twoCellAnchor>
    <xdr:from>
      <xdr:col>9</xdr:col>
      <xdr:colOff>92075</xdr:colOff>
      <xdr:row>56</xdr:row>
      <xdr:rowOff>168275</xdr:rowOff>
    </xdr:from>
    <xdr:to>
      <xdr:col>16</xdr:col>
      <xdr:colOff>3175</xdr:colOff>
      <xdr:row>70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3A085B-3F43-445C-829C-323E6D09A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412750</xdr:colOff>
      <xdr:row>0</xdr:row>
      <xdr:rowOff>165100</xdr:rowOff>
    </xdr:from>
    <xdr:to>
      <xdr:col>15</xdr:col>
      <xdr:colOff>565150</xdr:colOff>
      <xdr:row>2</xdr:row>
      <xdr:rowOff>6350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266E36-3F99-4048-BE03-D3845AC722E4}"/>
            </a:ext>
          </a:extLst>
        </xdr:cNvPr>
        <xdr:cNvSpPr/>
      </xdr:nvSpPr>
      <xdr:spPr>
        <a:xfrm>
          <a:off x="8337550" y="165100"/>
          <a:ext cx="1371600" cy="311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Ver gráfico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DNC GROUP">
      <a:dk1>
        <a:srgbClr val="22409A"/>
      </a:dk1>
      <a:lt1>
        <a:srgbClr val="FFFFFF"/>
      </a:lt1>
      <a:dk2>
        <a:srgbClr val="22409A"/>
      </a:dk2>
      <a:lt2>
        <a:srgbClr val="FFFFFF"/>
      </a:lt2>
      <a:accent1>
        <a:srgbClr val="E45286"/>
      </a:accent1>
      <a:accent2>
        <a:srgbClr val="FFBB59"/>
      </a:accent2>
      <a:accent3>
        <a:srgbClr val="9C429B"/>
      </a:accent3>
      <a:accent4>
        <a:srgbClr val="6BFBCE"/>
      </a:accent4>
      <a:accent5>
        <a:srgbClr val="22409A"/>
      </a:accent5>
      <a:accent6>
        <a:srgbClr val="A5A5A5"/>
      </a:accent6>
      <a:hlink>
        <a:srgbClr val="E45286"/>
      </a:hlink>
      <a:folHlink>
        <a:srgbClr val="FFBB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9F40-3126-49B4-A5CB-54B1C7C5B63F}">
  <dimension ref="B5:J15"/>
  <sheetViews>
    <sheetView showGridLines="0" workbookViewId="0">
      <selection activeCell="K3" sqref="K3"/>
    </sheetView>
  </sheetViews>
  <sheetFormatPr defaultRowHeight="15" x14ac:dyDescent="0.25"/>
  <sheetData>
    <row r="5" spans="2:10" x14ac:dyDescent="0.25">
      <c r="B5" s="11" t="s">
        <v>44</v>
      </c>
    </row>
    <row r="6" spans="2:10" x14ac:dyDescent="0.25">
      <c r="B6" t="s">
        <v>45</v>
      </c>
    </row>
    <row r="7" spans="2:10" x14ac:dyDescent="0.25">
      <c r="B7" t="s">
        <v>46</v>
      </c>
    </row>
    <row r="8" spans="2:10" x14ac:dyDescent="0.25">
      <c r="B8" t="s">
        <v>47</v>
      </c>
    </row>
    <row r="10" spans="2:10" x14ac:dyDescent="0.25">
      <c r="B10" t="s">
        <v>48</v>
      </c>
    </row>
    <row r="11" spans="2:10" x14ac:dyDescent="0.25">
      <c r="B11" t="s">
        <v>49</v>
      </c>
    </row>
    <row r="14" spans="2:10" x14ac:dyDescent="0.25">
      <c r="J14" s="30"/>
    </row>
    <row r="15" spans="2:10" x14ac:dyDescent="0.25">
      <c r="B15" s="30" t="s">
        <v>50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57F-FD26-479E-9400-DE8D07DBDDAA}">
  <dimension ref="B1:Q70"/>
  <sheetViews>
    <sheetView showGridLines="0" topLeftCell="A22" workbookViewId="0">
      <selection activeCell="E64" sqref="E64:F64"/>
    </sheetView>
  </sheetViews>
  <sheetFormatPr defaultRowHeight="15" x14ac:dyDescent="0.25"/>
  <cols>
    <col min="2" max="3" width="8.7109375" style="1"/>
    <col min="4" max="4" width="14.42578125" customWidth="1"/>
    <col min="5" max="5" width="3.140625" customWidth="1"/>
    <col min="6" max="6" width="14.42578125" customWidth="1"/>
    <col min="7" max="7" width="3.140625" customWidth="1"/>
    <col min="8" max="8" width="14.42578125" customWidth="1"/>
    <col min="9" max="9" width="3.140625" customWidth="1"/>
    <col min="10" max="10" width="14.42578125" customWidth="1"/>
    <col min="11" max="11" width="3.140625" customWidth="1"/>
    <col min="12" max="12" width="14.42578125" customWidth="1"/>
    <col min="13" max="13" width="3.140625" customWidth="1"/>
    <col min="14" max="14" width="14.42578125" customWidth="1"/>
    <col min="15" max="15" width="3.140625" customWidth="1"/>
    <col min="16" max="16" width="14.42578125" customWidth="1"/>
    <col min="17" max="17" width="3.140625" customWidth="1"/>
  </cols>
  <sheetData>
    <row r="1" spans="2:17" ht="18.75" x14ac:dyDescent="0.25">
      <c r="D1" s="44" t="s">
        <v>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5"/>
    </row>
    <row r="2" spans="2:17" ht="18.75" x14ac:dyDescent="0.25"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5"/>
    </row>
    <row r="3" spans="2:17" ht="7.5" customHeight="1" x14ac:dyDescent="0.25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7" x14ac:dyDescent="0.25">
      <c r="D4" t="s">
        <v>11</v>
      </c>
      <c r="F4" s="8" t="s">
        <v>12</v>
      </c>
      <c r="H4" s="6" t="s">
        <v>13</v>
      </c>
      <c r="J4" s="7" t="s">
        <v>14</v>
      </c>
    </row>
    <row r="5" spans="2:17" ht="8.1" customHeight="1" x14ac:dyDescent="0.25"/>
    <row r="6" spans="2:17" x14ac:dyDescent="0.25">
      <c r="B6" s="2" t="s">
        <v>7</v>
      </c>
      <c r="C6" s="2" t="s">
        <v>8</v>
      </c>
      <c r="D6" s="31" t="s">
        <v>0</v>
      </c>
      <c r="E6" s="32"/>
      <c r="F6" s="31" t="s">
        <v>1</v>
      </c>
      <c r="G6" s="32"/>
      <c r="H6" s="31" t="s">
        <v>2</v>
      </c>
      <c r="I6" s="32"/>
      <c r="J6" s="31" t="s">
        <v>3</v>
      </c>
      <c r="K6" s="32"/>
      <c r="L6" s="31" t="s">
        <v>4</v>
      </c>
      <c r="M6" s="32"/>
      <c r="N6" s="31" t="s">
        <v>5</v>
      </c>
      <c r="O6" s="32"/>
      <c r="P6" s="31" t="s">
        <v>6</v>
      </c>
      <c r="Q6" s="32"/>
    </row>
    <row r="7" spans="2:17" x14ac:dyDescent="0.25">
      <c r="B7" s="9">
        <v>0</v>
      </c>
      <c r="C7" s="9">
        <v>2.0833333333333332E-2</v>
      </c>
      <c r="D7" s="10" t="s">
        <v>10</v>
      </c>
      <c r="E7" s="10" t="s">
        <v>17</v>
      </c>
      <c r="F7" s="10" t="s">
        <v>10</v>
      </c>
      <c r="G7" s="10" t="s">
        <v>17</v>
      </c>
      <c r="H7" s="10" t="s">
        <v>10</v>
      </c>
      <c r="I7" s="10" t="s">
        <v>17</v>
      </c>
      <c r="J7" s="10" t="s">
        <v>10</v>
      </c>
      <c r="K7" s="10" t="s">
        <v>17</v>
      </c>
      <c r="L7" s="10" t="s">
        <v>10</v>
      </c>
      <c r="M7" s="10" t="s">
        <v>17</v>
      </c>
      <c r="N7" s="10" t="s">
        <v>10</v>
      </c>
      <c r="O7" s="10" t="s">
        <v>17</v>
      </c>
      <c r="P7" s="10" t="s">
        <v>27</v>
      </c>
      <c r="Q7" s="10" t="s">
        <v>16</v>
      </c>
    </row>
    <row r="8" spans="2:17" x14ac:dyDescent="0.25">
      <c r="B8" s="3">
        <f>C7</f>
        <v>2.0833333333333332E-2</v>
      </c>
      <c r="C8" s="3">
        <f>C7+($C$7-$B$7)</f>
        <v>4.1666666666666664E-2</v>
      </c>
      <c r="D8" s="4" t="s">
        <v>10</v>
      </c>
      <c r="E8" s="4" t="s">
        <v>17</v>
      </c>
      <c r="F8" s="4" t="s">
        <v>10</v>
      </c>
      <c r="G8" s="4" t="s">
        <v>17</v>
      </c>
      <c r="H8" s="4" t="s">
        <v>10</v>
      </c>
      <c r="I8" s="4" t="s">
        <v>17</v>
      </c>
      <c r="J8" s="4" t="s">
        <v>10</v>
      </c>
      <c r="K8" s="4" t="s">
        <v>17</v>
      </c>
      <c r="L8" s="4" t="s">
        <v>10</v>
      </c>
      <c r="M8" s="4" t="s">
        <v>17</v>
      </c>
      <c r="N8" s="4" t="s">
        <v>10</v>
      </c>
      <c r="O8" s="4" t="s">
        <v>17</v>
      </c>
      <c r="P8" s="4" t="s">
        <v>27</v>
      </c>
      <c r="Q8" s="10" t="s">
        <v>16</v>
      </c>
    </row>
    <row r="9" spans="2:17" x14ac:dyDescent="0.25">
      <c r="B9" s="9">
        <f t="shared" ref="B9:B54" si="0">C8</f>
        <v>4.1666666666666664E-2</v>
      </c>
      <c r="C9" s="9">
        <f t="shared" ref="C9:C22" si="1">C8+($C$7-$B$7)</f>
        <v>6.25E-2</v>
      </c>
      <c r="D9" s="10" t="s">
        <v>10</v>
      </c>
      <c r="E9" s="10" t="s">
        <v>17</v>
      </c>
      <c r="F9" s="10" t="s">
        <v>10</v>
      </c>
      <c r="G9" s="10" t="s">
        <v>17</v>
      </c>
      <c r="H9" s="10" t="s">
        <v>10</v>
      </c>
      <c r="I9" s="10" t="s">
        <v>17</v>
      </c>
      <c r="J9" s="10" t="s">
        <v>10</v>
      </c>
      <c r="K9" s="10" t="s">
        <v>17</v>
      </c>
      <c r="L9" s="10" t="s">
        <v>10</v>
      </c>
      <c r="M9" s="10" t="s">
        <v>17</v>
      </c>
      <c r="N9" s="10" t="s">
        <v>10</v>
      </c>
      <c r="O9" s="10" t="s">
        <v>17</v>
      </c>
      <c r="P9" s="10" t="s">
        <v>27</v>
      </c>
      <c r="Q9" s="10" t="s">
        <v>16</v>
      </c>
    </row>
    <row r="10" spans="2:17" x14ac:dyDescent="0.25">
      <c r="B10" s="3">
        <f t="shared" si="0"/>
        <v>6.25E-2</v>
      </c>
      <c r="C10" s="3">
        <f t="shared" si="1"/>
        <v>8.3333333333333329E-2</v>
      </c>
      <c r="D10" s="4" t="s">
        <v>10</v>
      </c>
      <c r="E10" s="4" t="s">
        <v>17</v>
      </c>
      <c r="F10" s="4" t="s">
        <v>10</v>
      </c>
      <c r="G10" s="4" t="s">
        <v>17</v>
      </c>
      <c r="H10" s="4" t="s">
        <v>10</v>
      </c>
      <c r="I10" s="4" t="s">
        <v>17</v>
      </c>
      <c r="J10" s="4" t="s">
        <v>10</v>
      </c>
      <c r="K10" s="4" t="s">
        <v>17</v>
      </c>
      <c r="L10" s="4" t="s">
        <v>10</v>
      </c>
      <c r="M10" s="4" t="s">
        <v>17</v>
      </c>
      <c r="N10" s="4" t="s">
        <v>10</v>
      </c>
      <c r="O10" s="4" t="s">
        <v>17</v>
      </c>
      <c r="P10" s="4" t="s">
        <v>27</v>
      </c>
      <c r="Q10" s="10" t="s">
        <v>16</v>
      </c>
    </row>
    <row r="11" spans="2:17" x14ac:dyDescent="0.25">
      <c r="B11" s="9">
        <f t="shared" si="0"/>
        <v>8.3333333333333329E-2</v>
      </c>
      <c r="C11" s="9">
        <f t="shared" si="1"/>
        <v>0.10416666666666666</v>
      </c>
      <c r="D11" s="10" t="s">
        <v>10</v>
      </c>
      <c r="E11" s="10" t="s">
        <v>17</v>
      </c>
      <c r="F11" s="10" t="s">
        <v>10</v>
      </c>
      <c r="G11" s="10" t="s">
        <v>17</v>
      </c>
      <c r="H11" s="10" t="s">
        <v>10</v>
      </c>
      <c r="I11" s="10" t="s">
        <v>17</v>
      </c>
      <c r="J11" s="10" t="s">
        <v>10</v>
      </c>
      <c r="K11" s="10" t="s">
        <v>17</v>
      </c>
      <c r="L11" s="10" t="s">
        <v>10</v>
      </c>
      <c r="M11" s="10" t="s">
        <v>17</v>
      </c>
      <c r="N11" s="10" t="s">
        <v>10</v>
      </c>
      <c r="O11" s="10" t="s">
        <v>17</v>
      </c>
      <c r="P11" s="10" t="s">
        <v>27</v>
      </c>
      <c r="Q11" s="10" t="s">
        <v>16</v>
      </c>
    </row>
    <row r="12" spans="2:17" x14ac:dyDescent="0.25">
      <c r="B12" s="3">
        <f t="shared" si="0"/>
        <v>0.10416666666666666</v>
      </c>
      <c r="C12" s="3">
        <f t="shared" si="1"/>
        <v>0.12499999999999999</v>
      </c>
      <c r="D12" s="4" t="s">
        <v>10</v>
      </c>
      <c r="E12" s="4" t="s">
        <v>17</v>
      </c>
      <c r="F12" s="4" t="s">
        <v>10</v>
      </c>
      <c r="G12" s="4" t="s">
        <v>17</v>
      </c>
      <c r="H12" s="4" t="s">
        <v>10</v>
      </c>
      <c r="I12" s="4" t="s">
        <v>17</v>
      </c>
      <c r="J12" s="4" t="s">
        <v>10</v>
      </c>
      <c r="K12" s="4" t="s">
        <v>17</v>
      </c>
      <c r="L12" s="4" t="s">
        <v>10</v>
      </c>
      <c r="M12" s="4" t="s">
        <v>17</v>
      </c>
      <c r="N12" s="4" t="s">
        <v>10</v>
      </c>
      <c r="O12" s="4" t="s">
        <v>17</v>
      </c>
      <c r="P12" s="4" t="s">
        <v>27</v>
      </c>
      <c r="Q12" s="10" t="s">
        <v>16</v>
      </c>
    </row>
    <row r="13" spans="2:17" x14ac:dyDescent="0.25">
      <c r="B13" s="9">
        <f t="shared" si="0"/>
        <v>0.12499999999999999</v>
      </c>
      <c r="C13" s="9">
        <f t="shared" si="1"/>
        <v>0.14583333333333331</v>
      </c>
      <c r="D13" s="10" t="s">
        <v>10</v>
      </c>
      <c r="E13" s="10" t="s">
        <v>17</v>
      </c>
      <c r="F13" s="10" t="s">
        <v>10</v>
      </c>
      <c r="G13" s="10" t="s">
        <v>17</v>
      </c>
      <c r="H13" s="10" t="s">
        <v>10</v>
      </c>
      <c r="I13" s="10" t="s">
        <v>17</v>
      </c>
      <c r="J13" s="10" t="s">
        <v>10</v>
      </c>
      <c r="K13" s="10" t="s">
        <v>17</v>
      </c>
      <c r="L13" s="10" t="s">
        <v>10</v>
      </c>
      <c r="M13" s="10" t="s">
        <v>17</v>
      </c>
      <c r="N13" s="10" t="s">
        <v>10</v>
      </c>
      <c r="O13" s="10" t="s">
        <v>17</v>
      </c>
      <c r="P13" s="10" t="s">
        <v>27</v>
      </c>
      <c r="Q13" s="10" t="s">
        <v>16</v>
      </c>
    </row>
    <row r="14" spans="2:17" x14ac:dyDescent="0.25">
      <c r="B14" s="3">
        <f t="shared" si="0"/>
        <v>0.14583333333333331</v>
      </c>
      <c r="C14" s="3">
        <f t="shared" si="1"/>
        <v>0.16666666666666666</v>
      </c>
      <c r="D14" s="4" t="s">
        <v>10</v>
      </c>
      <c r="E14" s="4" t="s">
        <v>17</v>
      </c>
      <c r="F14" s="4" t="s">
        <v>10</v>
      </c>
      <c r="G14" s="4" t="s">
        <v>17</v>
      </c>
      <c r="H14" s="4" t="s">
        <v>10</v>
      </c>
      <c r="I14" s="4" t="s">
        <v>17</v>
      </c>
      <c r="J14" s="4" t="s">
        <v>10</v>
      </c>
      <c r="K14" s="4" t="s">
        <v>17</v>
      </c>
      <c r="L14" s="4" t="s">
        <v>10</v>
      </c>
      <c r="M14" s="4" t="s">
        <v>17</v>
      </c>
      <c r="N14" s="4" t="s">
        <v>10</v>
      </c>
      <c r="O14" s="4" t="s">
        <v>17</v>
      </c>
      <c r="P14" s="4" t="s">
        <v>27</v>
      </c>
      <c r="Q14" s="10" t="s">
        <v>16</v>
      </c>
    </row>
    <row r="15" spans="2:17" x14ac:dyDescent="0.25">
      <c r="B15" s="9">
        <f t="shared" si="0"/>
        <v>0.16666666666666666</v>
      </c>
      <c r="C15" s="9">
        <f t="shared" si="1"/>
        <v>0.1875</v>
      </c>
      <c r="D15" s="10" t="s">
        <v>10</v>
      </c>
      <c r="E15" s="10" t="s">
        <v>17</v>
      </c>
      <c r="F15" s="10" t="s">
        <v>10</v>
      </c>
      <c r="G15" s="10" t="s">
        <v>17</v>
      </c>
      <c r="H15" s="10" t="s">
        <v>10</v>
      </c>
      <c r="I15" s="10" t="s">
        <v>17</v>
      </c>
      <c r="J15" s="10" t="s">
        <v>10</v>
      </c>
      <c r="K15" s="10" t="s">
        <v>17</v>
      </c>
      <c r="L15" s="10" t="s">
        <v>10</v>
      </c>
      <c r="M15" s="10" t="s">
        <v>17</v>
      </c>
      <c r="N15" s="10" t="s">
        <v>10</v>
      </c>
      <c r="O15" s="10" t="s">
        <v>17</v>
      </c>
      <c r="P15" s="10" t="s">
        <v>10</v>
      </c>
      <c r="Q15" s="10" t="s">
        <v>17</v>
      </c>
    </row>
    <row r="16" spans="2:17" x14ac:dyDescent="0.25">
      <c r="B16" s="3">
        <f t="shared" si="0"/>
        <v>0.1875</v>
      </c>
      <c r="C16" s="3">
        <f t="shared" si="1"/>
        <v>0.20833333333333334</v>
      </c>
      <c r="D16" s="4" t="s">
        <v>10</v>
      </c>
      <c r="E16" s="4" t="s">
        <v>17</v>
      </c>
      <c r="F16" s="4" t="s">
        <v>10</v>
      </c>
      <c r="G16" s="4" t="s">
        <v>17</v>
      </c>
      <c r="H16" s="4" t="s">
        <v>10</v>
      </c>
      <c r="I16" s="4" t="s">
        <v>17</v>
      </c>
      <c r="J16" s="4" t="s">
        <v>10</v>
      </c>
      <c r="K16" s="4" t="s">
        <v>17</v>
      </c>
      <c r="L16" s="4" t="s">
        <v>10</v>
      </c>
      <c r="M16" s="4" t="s">
        <v>17</v>
      </c>
      <c r="N16" s="4" t="s">
        <v>10</v>
      </c>
      <c r="O16" s="4" t="s">
        <v>17</v>
      </c>
      <c r="P16" s="4" t="s">
        <v>10</v>
      </c>
      <c r="Q16" s="10" t="s">
        <v>17</v>
      </c>
    </row>
    <row r="17" spans="2:17" x14ac:dyDescent="0.25">
      <c r="B17" s="9">
        <f t="shared" si="0"/>
        <v>0.20833333333333334</v>
      </c>
      <c r="C17" s="9">
        <f t="shared" si="1"/>
        <v>0.22916666666666669</v>
      </c>
      <c r="D17" s="10" t="s">
        <v>10</v>
      </c>
      <c r="E17" s="10" t="s">
        <v>17</v>
      </c>
      <c r="F17" s="10" t="s">
        <v>10</v>
      </c>
      <c r="G17" s="10" t="s">
        <v>17</v>
      </c>
      <c r="H17" s="10" t="s">
        <v>10</v>
      </c>
      <c r="I17" s="10" t="s">
        <v>17</v>
      </c>
      <c r="J17" s="10" t="s">
        <v>10</v>
      </c>
      <c r="K17" s="10" t="s">
        <v>17</v>
      </c>
      <c r="L17" s="10" t="s">
        <v>10</v>
      </c>
      <c r="M17" s="10" t="s">
        <v>17</v>
      </c>
      <c r="N17" s="10" t="s">
        <v>10</v>
      </c>
      <c r="O17" s="10" t="s">
        <v>17</v>
      </c>
      <c r="P17" s="10" t="s">
        <v>10</v>
      </c>
      <c r="Q17" s="10" t="s">
        <v>17</v>
      </c>
    </row>
    <row r="18" spans="2:17" x14ac:dyDescent="0.25">
      <c r="B18" s="3">
        <f t="shared" si="0"/>
        <v>0.22916666666666669</v>
      </c>
      <c r="C18" s="3">
        <f t="shared" si="1"/>
        <v>0.25</v>
      </c>
      <c r="D18" s="4" t="s">
        <v>10</v>
      </c>
      <c r="E18" s="4" t="s">
        <v>17</v>
      </c>
      <c r="F18" s="4" t="s">
        <v>10</v>
      </c>
      <c r="G18" s="4" t="s">
        <v>17</v>
      </c>
      <c r="H18" s="4" t="s">
        <v>10</v>
      </c>
      <c r="I18" s="4" t="s">
        <v>17</v>
      </c>
      <c r="J18" s="4" t="s">
        <v>10</v>
      </c>
      <c r="K18" s="4" t="s">
        <v>17</v>
      </c>
      <c r="L18" s="4" t="s">
        <v>10</v>
      </c>
      <c r="M18" s="4" t="s">
        <v>17</v>
      </c>
      <c r="N18" s="4" t="s">
        <v>10</v>
      </c>
      <c r="O18" s="4" t="s">
        <v>17</v>
      </c>
      <c r="P18" s="4" t="s">
        <v>10</v>
      </c>
      <c r="Q18" s="10" t="s">
        <v>17</v>
      </c>
    </row>
    <row r="19" spans="2:17" x14ac:dyDescent="0.25">
      <c r="B19" s="9">
        <f t="shared" si="0"/>
        <v>0.25</v>
      </c>
      <c r="C19" s="9">
        <f t="shared" si="1"/>
        <v>0.27083333333333331</v>
      </c>
      <c r="D19" s="10" t="s">
        <v>10</v>
      </c>
      <c r="E19" s="10" t="s">
        <v>17</v>
      </c>
      <c r="F19" s="10" t="s">
        <v>10</v>
      </c>
      <c r="G19" s="10" t="s">
        <v>17</v>
      </c>
      <c r="H19" s="10" t="s">
        <v>10</v>
      </c>
      <c r="I19" s="10" t="s">
        <v>17</v>
      </c>
      <c r="J19" s="10" t="s">
        <v>10</v>
      </c>
      <c r="K19" s="10" t="s">
        <v>17</v>
      </c>
      <c r="L19" s="10" t="s">
        <v>10</v>
      </c>
      <c r="M19" s="10" t="s">
        <v>17</v>
      </c>
      <c r="N19" s="10" t="s">
        <v>10</v>
      </c>
      <c r="O19" s="10" t="s">
        <v>17</v>
      </c>
      <c r="P19" s="10" t="s">
        <v>10</v>
      </c>
      <c r="Q19" s="10" t="s">
        <v>17</v>
      </c>
    </row>
    <row r="20" spans="2:17" x14ac:dyDescent="0.25">
      <c r="B20" s="3">
        <f t="shared" si="0"/>
        <v>0.27083333333333331</v>
      </c>
      <c r="C20" s="3">
        <f t="shared" si="1"/>
        <v>0.29166666666666663</v>
      </c>
      <c r="D20" s="4" t="s">
        <v>10</v>
      </c>
      <c r="E20" s="4" t="s">
        <v>17</v>
      </c>
      <c r="F20" s="4" t="s">
        <v>10</v>
      </c>
      <c r="G20" s="4" t="s">
        <v>17</v>
      </c>
      <c r="H20" s="4" t="s">
        <v>10</v>
      </c>
      <c r="I20" s="4" t="s">
        <v>17</v>
      </c>
      <c r="J20" s="4" t="s">
        <v>10</v>
      </c>
      <c r="K20" s="4" t="s">
        <v>17</v>
      </c>
      <c r="L20" s="4" t="s">
        <v>10</v>
      </c>
      <c r="M20" s="4" t="s">
        <v>17</v>
      </c>
      <c r="N20" s="4" t="s">
        <v>10</v>
      </c>
      <c r="O20" s="4" t="s">
        <v>17</v>
      </c>
      <c r="P20" s="4" t="s">
        <v>10</v>
      </c>
      <c r="Q20" s="10" t="s">
        <v>17</v>
      </c>
    </row>
    <row r="21" spans="2:17" x14ac:dyDescent="0.25">
      <c r="B21" s="9">
        <f t="shared" si="0"/>
        <v>0.29166666666666663</v>
      </c>
      <c r="C21" s="9">
        <f t="shared" si="1"/>
        <v>0.31249999999999994</v>
      </c>
      <c r="D21" s="10" t="s">
        <v>10</v>
      </c>
      <c r="E21" s="10" t="s">
        <v>17</v>
      </c>
      <c r="F21" s="10" t="s">
        <v>10</v>
      </c>
      <c r="G21" s="10" t="s">
        <v>17</v>
      </c>
      <c r="H21" s="10" t="s">
        <v>10</v>
      </c>
      <c r="I21" s="10" t="s">
        <v>17</v>
      </c>
      <c r="J21" s="10" t="s">
        <v>10</v>
      </c>
      <c r="K21" s="10" t="s">
        <v>17</v>
      </c>
      <c r="L21" s="10" t="s">
        <v>10</v>
      </c>
      <c r="M21" s="10" t="s">
        <v>17</v>
      </c>
      <c r="N21" s="10" t="s">
        <v>10</v>
      </c>
      <c r="O21" s="10" t="s">
        <v>17</v>
      </c>
      <c r="P21" s="10" t="s">
        <v>10</v>
      </c>
      <c r="Q21" s="10" t="s">
        <v>17</v>
      </c>
    </row>
    <row r="22" spans="2:17" x14ac:dyDescent="0.25">
      <c r="B22" s="3">
        <f t="shared" si="0"/>
        <v>0.31249999999999994</v>
      </c>
      <c r="C22" s="3">
        <f t="shared" si="1"/>
        <v>0.33333333333333326</v>
      </c>
      <c r="D22" s="4" t="s">
        <v>10</v>
      </c>
      <c r="E22" s="4" t="s">
        <v>17</v>
      </c>
      <c r="F22" s="4" t="s">
        <v>10</v>
      </c>
      <c r="G22" s="4" t="s">
        <v>17</v>
      </c>
      <c r="H22" s="4" t="s">
        <v>10</v>
      </c>
      <c r="I22" s="4" t="s">
        <v>17</v>
      </c>
      <c r="J22" s="4" t="s">
        <v>10</v>
      </c>
      <c r="K22" s="4" t="s">
        <v>17</v>
      </c>
      <c r="L22" s="4" t="s">
        <v>10</v>
      </c>
      <c r="M22" s="4" t="s">
        <v>17</v>
      </c>
      <c r="N22" s="4" t="s">
        <v>10</v>
      </c>
      <c r="O22" s="4" t="s">
        <v>17</v>
      </c>
      <c r="P22" s="4" t="s">
        <v>10</v>
      </c>
      <c r="Q22" s="10" t="s">
        <v>17</v>
      </c>
    </row>
    <row r="23" spans="2:17" x14ac:dyDescent="0.25">
      <c r="B23" s="9">
        <f>C22</f>
        <v>0.33333333333333326</v>
      </c>
      <c r="C23" s="9">
        <f>C22+($C$7-$B$7)</f>
        <v>0.35416666666666657</v>
      </c>
      <c r="D23" s="10" t="s">
        <v>10</v>
      </c>
      <c r="E23" s="10" t="s">
        <v>16</v>
      </c>
      <c r="F23" s="10" t="s">
        <v>18</v>
      </c>
      <c r="G23" s="10" t="s">
        <v>17</v>
      </c>
      <c r="H23" s="10" t="s">
        <v>18</v>
      </c>
      <c r="I23" s="10" t="s">
        <v>17</v>
      </c>
      <c r="J23" s="10" t="s">
        <v>18</v>
      </c>
      <c r="K23" s="10" t="s">
        <v>17</v>
      </c>
      <c r="L23" s="10" t="s">
        <v>18</v>
      </c>
      <c r="M23" s="10" t="s">
        <v>17</v>
      </c>
      <c r="N23" s="10" t="s">
        <v>18</v>
      </c>
      <c r="O23" s="10" t="s">
        <v>17</v>
      </c>
      <c r="P23" s="10" t="s">
        <v>10</v>
      </c>
      <c r="Q23" s="10" t="s">
        <v>17</v>
      </c>
    </row>
    <row r="24" spans="2:17" x14ac:dyDescent="0.25">
      <c r="B24" s="3">
        <f t="shared" si="0"/>
        <v>0.35416666666666657</v>
      </c>
      <c r="C24" s="3">
        <f t="shared" ref="C24:C54" si="2">C23+($C$7-$B$7)</f>
        <v>0.37499999999999989</v>
      </c>
      <c r="D24" s="4" t="s">
        <v>10</v>
      </c>
      <c r="E24" s="10" t="s">
        <v>16</v>
      </c>
      <c r="F24" s="4" t="s">
        <v>19</v>
      </c>
      <c r="G24" s="4" t="s">
        <v>17</v>
      </c>
      <c r="H24" s="4" t="s">
        <v>19</v>
      </c>
      <c r="I24" s="4" t="s">
        <v>17</v>
      </c>
      <c r="J24" s="4" t="s">
        <v>19</v>
      </c>
      <c r="K24" s="4" t="s">
        <v>17</v>
      </c>
      <c r="L24" s="4" t="s">
        <v>19</v>
      </c>
      <c r="M24" s="4" t="s">
        <v>17</v>
      </c>
      <c r="N24" s="4" t="s">
        <v>19</v>
      </c>
      <c r="O24" s="4" t="s">
        <v>17</v>
      </c>
      <c r="P24" s="4" t="s">
        <v>10</v>
      </c>
      <c r="Q24" s="10" t="s">
        <v>17</v>
      </c>
    </row>
    <row r="25" spans="2:17" x14ac:dyDescent="0.25">
      <c r="B25" s="9">
        <f t="shared" si="0"/>
        <v>0.37499999999999989</v>
      </c>
      <c r="C25" s="9">
        <f t="shared" si="2"/>
        <v>0.3958333333333332</v>
      </c>
      <c r="D25" s="10" t="s">
        <v>10</v>
      </c>
      <c r="E25" s="10" t="s">
        <v>16</v>
      </c>
      <c r="F25" s="10" t="s">
        <v>20</v>
      </c>
      <c r="G25" s="10" t="s">
        <v>15</v>
      </c>
      <c r="H25" s="10" t="s">
        <v>20</v>
      </c>
      <c r="I25" s="10" t="s">
        <v>15</v>
      </c>
      <c r="J25" s="10" t="s">
        <v>20</v>
      </c>
      <c r="K25" s="10" t="s">
        <v>15</v>
      </c>
      <c r="L25" s="10" t="s">
        <v>20</v>
      </c>
      <c r="M25" s="10" t="s">
        <v>15</v>
      </c>
      <c r="N25" s="10" t="s">
        <v>20</v>
      </c>
      <c r="O25" s="10" t="s">
        <v>15</v>
      </c>
      <c r="P25" s="10" t="s">
        <v>10</v>
      </c>
      <c r="Q25" s="10" t="s">
        <v>17</v>
      </c>
    </row>
    <row r="26" spans="2:17" x14ac:dyDescent="0.25">
      <c r="B26" s="3">
        <f t="shared" si="0"/>
        <v>0.3958333333333332</v>
      </c>
      <c r="C26" s="3">
        <f t="shared" si="2"/>
        <v>0.41666666666666652</v>
      </c>
      <c r="D26" s="4" t="s">
        <v>10</v>
      </c>
      <c r="E26" s="10" t="s">
        <v>16</v>
      </c>
      <c r="F26" s="4" t="s">
        <v>20</v>
      </c>
      <c r="G26" s="4" t="s">
        <v>15</v>
      </c>
      <c r="H26" s="4" t="s">
        <v>20</v>
      </c>
      <c r="I26" s="4" t="s">
        <v>15</v>
      </c>
      <c r="J26" s="4" t="s">
        <v>20</v>
      </c>
      <c r="K26" s="4" t="s">
        <v>15</v>
      </c>
      <c r="L26" s="4" t="s">
        <v>20</v>
      </c>
      <c r="M26" s="4" t="s">
        <v>15</v>
      </c>
      <c r="N26" s="4" t="s">
        <v>20</v>
      </c>
      <c r="O26" s="4" t="s">
        <v>15</v>
      </c>
      <c r="P26" s="4" t="s">
        <v>10</v>
      </c>
      <c r="Q26" s="10" t="s">
        <v>17</v>
      </c>
    </row>
    <row r="27" spans="2:17" x14ac:dyDescent="0.25">
      <c r="B27" s="9">
        <f t="shared" si="0"/>
        <v>0.41666666666666652</v>
      </c>
      <c r="C27" s="9">
        <f t="shared" si="2"/>
        <v>0.43749999999999983</v>
      </c>
      <c r="D27" s="10" t="s">
        <v>10</v>
      </c>
      <c r="E27" s="10" t="s">
        <v>16</v>
      </c>
      <c r="F27" s="10" t="s">
        <v>20</v>
      </c>
      <c r="G27" s="10" t="s">
        <v>15</v>
      </c>
      <c r="H27" s="10" t="s">
        <v>20</v>
      </c>
      <c r="I27" s="10" t="s">
        <v>15</v>
      </c>
      <c r="J27" s="10" t="s">
        <v>20</v>
      </c>
      <c r="K27" s="10" t="s">
        <v>15</v>
      </c>
      <c r="L27" s="10" t="s">
        <v>20</v>
      </c>
      <c r="M27" s="10" t="s">
        <v>15</v>
      </c>
      <c r="N27" s="10" t="s">
        <v>20</v>
      </c>
      <c r="O27" s="10" t="s">
        <v>15</v>
      </c>
      <c r="P27" s="10" t="s">
        <v>10</v>
      </c>
      <c r="Q27" s="10" t="s">
        <v>17</v>
      </c>
    </row>
    <row r="28" spans="2:17" x14ac:dyDescent="0.25">
      <c r="B28" s="3">
        <f t="shared" si="0"/>
        <v>0.43749999999999983</v>
      </c>
      <c r="C28" s="3">
        <f t="shared" si="2"/>
        <v>0.45833333333333315</v>
      </c>
      <c r="D28" s="4" t="s">
        <v>10</v>
      </c>
      <c r="E28" s="10" t="s">
        <v>16</v>
      </c>
      <c r="F28" s="4" t="s">
        <v>20</v>
      </c>
      <c r="G28" s="4" t="s">
        <v>15</v>
      </c>
      <c r="H28" s="4" t="s">
        <v>20</v>
      </c>
      <c r="I28" s="4" t="s">
        <v>15</v>
      </c>
      <c r="J28" s="4" t="s">
        <v>20</v>
      </c>
      <c r="K28" s="4" t="s">
        <v>15</v>
      </c>
      <c r="L28" s="4" t="s">
        <v>20</v>
      </c>
      <c r="M28" s="4" t="s">
        <v>15</v>
      </c>
      <c r="N28" s="4" t="s">
        <v>20</v>
      </c>
      <c r="O28" s="4" t="s">
        <v>15</v>
      </c>
      <c r="P28" s="4" t="s">
        <v>10</v>
      </c>
      <c r="Q28" s="10" t="s">
        <v>17</v>
      </c>
    </row>
    <row r="29" spans="2:17" x14ac:dyDescent="0.25">
      <c r="B29" s="9">
        <f t="shared" si="0"/>
        <v>0.45833333333333315</v>
      </c>
      <c r="C29" s="9">
        <f t="shared" si="2"/>
        <v>0.47916666666666646</v>
      </c>
      <c r="D29" s="10" t="s">
        <v>18</v>
      </c>
      <c r="E29" s="10" t="s">
        <v>17</v>
      </c>
      <c r="F29" s="10" t="s">
        <v>20</v>
      </c>
      <c r="G29" s="10" t="s">
        <v>15</v>
      </c>
      <c r="H29" s="10" t="s">
        <v>20</v>
      </c>
      <c r="I29" s="10" t="s">
        <v>15</v>
      </c>
      <c r="J29" s="10" t="s">
        <v>20</v>
      </c>
      <c r="K29" s="10" t="s">
        <v>15</v>
      </c>
      <c r="L29" s="10" t="s">
        <v>20</v>
      </c>
      <c r="M29" s="10" t="s">
        <v>15</v>
      </c>
      <c r="N29" s="10" t="s">
        <v>20</v>
      </c>
      <c r="O29" s="10" t="s">
        <v>15</v>
      </c>
      <c r="P29" s="10" t="s">
        <v>10</v>
      </c>
      <c r="Q29" s="10" t="s">
        <v>17</v>
      </c>
    </row>
    <row r="30" spans="2:17" x14ac:dyDescent="0.25">
      <c r="B30" s="3">
        <f t="shared" si="0"/>
        <v>0.47916666666666646</v>
      </c>
      <c r="C30" s="3">
        <f t="shared" si="2"/>
        <v>0.49999999999999978</v>
      </c>
      <c r="D30" s="4" t="s">
        <v>23</v>
      </c>
      <c r="E30" s="4" t="s">
        <v>16</v>
      </c>
      <c r="F30" s="4" t="s">
        <v>20</v>
      </c>
      <c r="G30" s="4" t="s">
        <v>15</v>
      </c>
      <c r="H30" s="4" t="s">
        <v>20</v>
      </c>
      <c r="I30" s="4" t="s">
        <v>15</v>
      </c>
      <c r="J30" s="4" t="s">
        <v>20</v>
      </c>
      <c r="K30" s="4" t="s">
        <v>15</v>
      </c>
      <c r="L30" s="4" t="s">
        <v>20</v>
      </c>
      <c r="M30" s="4" t="s">
        <v>15</v>
      </c>
      <c r="N30" s="4" t="s">
        <v>20</v>
      </c>
      <c r="O30" s="4" t="s">
        <v>15</v>
      </c>
      <c r="P30" s="4" t="s">
        <v>10</v>
      </c>
      <c r="Q30" s="10" t="s">
        <v>17</v>
      </c>
    </row>
    <row r="31" spans="2:17" x14ac:dyDescent="0.25">
      <c r="B31" s="9">
        <f t="shared" si="0"/>
        <v>0.49999999999999978</v>
      </c>
      <c r="C31" s="9">
        <f t="shared" si="2"/>
        <v>0.52083333333333315</v>
      </c>
      <c r="D31" s="10" t="s">
        <v>21</v>
      </c>
      <c r="E31" s="10" t="s">
        <v>17</v>
      </c>
      <c r="F31" s="10" t="s">
        <v>20</v>
      </c>
      <c r="G31" s="10" t="s">
        <v>15</v>
      </c>
      <c r="H31" s="10" t="s">
        <v>20</v>
      </c>
      <c r="I31" s="10" t="s">
        <v>15</v>
      </c>
      <c r="J31" s="10" t="s">
        <v>20</v>
      </c>
      <c r="K31" s="10" t="s">
        <v>15</v>
      </c>
      <c r="L31" s="10" t="s">
        <v>20</v>
      </c>
      <c r="M31" s="10" t="s">
        <v>15</v>
      </c>
      <c r="N31" s="10" t="s">
        <v>20</v>
      </c>
      <c r="O31" s="10" t="s">
        <v>15</v>
      </c>
      <c r="P31" s="10" t="s">
        <v>10</v>
      </c>
      <c r="Q31" s="10" t="s">
        <v>16</v>
      </c>
    </row>
    <row r="32" spans="2:17" x14ac:dyDescent="0.25">
      <c r="B32" s="3">
        <f t="shared" si="0"/>
        <v>0.52083333333333315</v>
      </c>
      <c r="C32" s="3">
        <f t="shared" si="2"/>
        <v>0.54166666666666652</v>
      </c>
      <c r="D32" s="4" t="s">
        <v>21</v>
      </c>
      <c r="E32" s="4" t="s">
        <v>17</v>
      </c>
      <c r="F32" s="4" t="s">
        <v>21</v>
      </c>
      <c r="G32" s="4" t="s">
        <v>17</v>
      </c>
      <c r="H32" s="4" t="s">
        <v>21</v>
      </c>
      <c r="I32" s="4" t="s">
        <v>17</v>
      </c>
      <c r="J32" s="4" t="s">
        <v>21</v>
      </c>
      <c r="K32" s="4" t="s">
        <v>17</v>
      </c>
      <c r="L32" s="4" t="s">
        <v>21</v>
      </c>
      <c r="M32" s="4" t="s">
        <v>17</v>
      </c>
      <c r="N32" s="4" t="s">
        <v>21</v>
      </c>
      <c r="O32" s="4" t="s">
        <v>17</v>
      </c>
      <c r="P32" s="4" t="s">
        <v>21</v>
      </c>
      <c r="Q32" s="4" t="s">
        <v>17</v>
      </c>
    </row>
    <row r="33" spans="2:17" x14ac:dyDescent="0.25">
      <c r="B33" s="9">
        <f t="shared" si="0"/>
        <v>0.54166666666666652</v>
      </c>
      <c r="C33" s="9">
        <f t="shared" si="2"/>
        <v>0.56249999999999989</v>
      </c>
      <c r="D33" s="10" t="s">
        <v>28</v>
      </c>
      <c r="E33" s="10" t="s">
        <v>15</v>
      </c>
      <c r="F33" s="10" t="s">
        <v>21</v>
      </c>
      <c r="G33" s="4" t="s">
        <v>17</v>
      </c>
      <c r="H33" s="10" t="s">
        <v>21</v>
      </c>
      <c r="I33" s="4" t="s">
        <v>17</v>
      </c>
      <c r="J33" s="10" t="s">
        <v>31</v>
      </c>
      <c r="K33" s="4" t="s">
        <v>17</v>
      </c>
      <c r="L33" s="10" t="s">
        <v>21</v>
      </c>
      <c r="M33" s="4" t="s">
        <v>17</v>
      </c>
      <c r="N33" s="10" t="s">
        <v>21</v>
      </c>
      <c r="O33" s="4" t="s">
        <v>17</v>
      </c>
      <c r="P33" s="10" t="s">
        <v>21</v>
      </c>
      <c r="Q33" s="10" t="s">
        <v>17</v>
      </c>
    </row>
    <row r="34" spans="2:17" x14ac:dyDescent="0.25">
      <c r="B34" s="3">
        <f t="shared" si="0"/>
        <v>0.56249999999999989</v>
      </c>
      <c r="C34" s="3">
        <f t="shared" si="2"/>
        <v>0.58333333333333326</v>
      </c>
      <c r="D34" s="4" t="s">
        <v>28</v>
      </c>
      <c r="E34" s="4" t="s">
        <v>15</v>
      </c>
      <c r="F34" s="4" t="s">
        <v>22</v>
      </c>
      <c r="G34" s="4" t="s">
        <v>17</v>
      </c>
      <c r="H34" s="4" t="s">
        <v>22</v>
      </c>
      <c r="I34" s="4" t="s">
        <v>17</v>
      </c>
      <c r="J34" s="4" t="s">
        <v>31</v>
      </c>
      <c r="K34" s="4" t="s">
        <v>15</v>
      </c>
      <c r="L34" s="4" t="s">
        <v>22</v>
      </c>
      <c r="M34" s="4" t="s">
        <v>17</v>
      </c>
      <c r="N34" s="4" t="s">
        <v>22</v>
      </c>
      <c r="O34" s="4" t="s">
        <v>17</v>
      </c>
      <c r="P34" s="4" t="s">
        <v>22</v>
      </c>
      <c r="Q34" s="4" t="s">
        <v>17</v>
      </c>
    </row>
    <row r="35" spans="2:17" x14ac:dyDescent="0.25">
      <c r="B35" s="9">
        <f t="shared" si="0"/>
        <v>0.58333333333333326</v>
      </c>
      <c r="C35" s="9">
        <f t="shared" si="2"/>
        <v>0.60416666666666663</v>
      </c>
      <c r="D35" s="10" t="s">
        <v>19</v>
      </c>
      <c r="E35" s="10" t="s">
        <v>17</v>
      </c>
      <c r="F35" s="10" t="s">
        <v>20</v>
      </c>
      <c r="G35" s="10" t="s">
        <v>15</v>
      </c>
      <c r="H35" s="10" t="s">
        <v>20</v>
      </c>
      <c r="I35" s="10" t="s">
        <v>15</v>
      </c>
      <c r="J35" s="10" t="s">
        <v>31</v>
      </c>
      <c r="K35" s="10" t="s">
        <v>15</v>
      </c>
      <c r="L35" s="10" t="s">
        <v>20</v>
      </c>
      <c r="M35" s="10" t="s">
        <v>15</v>
      </c>
      <c r="N35" s="10" t="s">
        <v>26</v>
      </c>
      <c r="O35" s="10" t="s">
        <v>15</v>
      </c>
      <c r="P35" s="10" t="s">
        <v>22</v>
      </c>
      <c r="Q35" s="10" t="s">
        <v>17</v>
      </c>
    </row>
    <row r="36" spans="2:17" x14ac:dyDescent="0.25">
      <c r="B36" s="3">
        <f t="shared" si="0"/>
        <v>0.60416666666666663</v>
      </c>
      <c r="C36" s="3">
        <f t="shared" si="2"/>
        <v>0.625</v>
      </c>
      <c r="D36" s="4" t="s">
        <v>23</v>
      </c>
      <c r="E36" s="4" t="s">
        <v>16</v>
      </c>
      <c r="F36" s="4" t="s">
        <v>20</v>
      </c>
      <c r="G36" s="4" t="s">
        <v>15</v>
      </c>
      <c r="H36" s="4" t="s">
        <v>20</v>
      </c>
      <c r="I36" s="4" t="s">
        <v>15</v>
      </c>
      <c r="J36" s="4" t="s">
        <v>31</v>
      </c>
      <c r="K36" s="4" t="s">
        <v>15</v>
      </c>
      <c r="L36" s="4" t="s">
        <v>20</v>
      </c>
      <c r="M36" s="4" t="s">
        <v>15</v>
      </c>
      <c r="N36" s="4" t="s">
        <v>26</v>
      </c>
      <c r="O36" s="4" t="s">
        <v>15</v>
      </c>
      <c r="P36" s="4" t="s">
        <v>19</v>
      </c>
      <c r="Q36" s="10" t="s">
        <v>17</v>
      </c>
    </row>
    <row r="37" spans="2:17" x14ac:dyDescent="0.25">
      <c r="B37" s="9">
        <f t="shared" si="0"/>
        <v>0.625</v>
      </c>
      <c r="C37" s="9">
        <f t="shared" si="2"/>
        <v>0.64583333333333337</v>
      </c>
      <c r="D37" s="10" t="s">
        <v>23</v>
      </c>
      <c r="E37" s="10" t="s">
        <v>16</v>
      </c>
      <c r="F37" s="10" t="s">
        <v>20</v>
      </c>
      <c r="G37" s="10" t="s">
        <v>15</v>
      </c>
      <c r="H37" s="10" t="s">
        <v>20</v>
      </c>
      <c r="I37" s="10" t="s">
        <v>15</v>
      </c>
      <c r="J37" s="10" t="s">
        <v>31</v>
      </c>
      <c r="K37" s="10" t="s">
        <v>15</v>
      </c>
      <c r="L37" s="10" t="s">
        <v>20</v>
      </c>
      <c r="M37" s="10" t="s">
        <v>15</v>
      </c>
      <c r="N37" s="10" t="s">
        <v>26</v>
      </c>
      <c r="O37" s="10" t="s">
        <v>15</v>
      </c>
      <c r="P37" s="10" t="s">
        <v>23</v>
      </c>
      <c r="Q37" s="10" t="s">
        <v>16</v>
      </c>
    </row>
    <row r="38" spans="2:17" x14ac:dyDescent="0.25">
      <c r="B38" s="3">
        <f t="shared" si="0"/>
        <v>0.64583333333333337</v>
      </c>
      <c r="C38" s="3">
        <f t="shared" si="2"/>
        <v>0.66666666666666674</v>
      </c>
      <c r="D38" s="4" t="s">
        <v>23</v>
      </c>
      <c r="E38" s="4" t="s">
        <v>16</v>
      </c>
      <c r="F38" s="4" t="s">
        <v>20</v>
      </c>
      <c r="G38" s="4" t="s">
        <v>15</v>
      </c>
      <c r="H38" s="4" t="s">
        <v>20</v>
      </c>
      <c r="I38" s="4" t="s">
        <v>15</v>
      </c>
      <c r="J38" s="4" t="s">
        <v>20</v>
      </c>
      <c r="K38" s="4" t="s">
        <v>15</v>
      </c>
      <c r="L38" s="4" t="s">
        <v>20</v>
      </c>
      <c r="M38" s="4" t="s">
        <v>15</v>
      </c>
      <c r="N38" s="4" t="s">
        <v>26</v>
      </c>
      <c r="O38" s="4" t="s">
        <v>15</v>
      </c>
      <c r="P38" s="4" t="s">
        <v>23</v>
      </c>
      <c r="Q38" s="10" t="s">
        <v>16</v>
      </c>
    </row>
    <row r="39" spans="2:17" x14ac:dyDescent="0.25">
      <c r="B39" s="9">
        <f t="shared" si="0"/>
        <v>0.66666666666666674</v>
      </c>
      <c r="C39" s="9">
        <f t="shared" si="2"/>
        <v>0.68750000000000011</v>
      </c>
      <c r="D39" s="10" t="s">
        <v>23</v>
      </c>
      <c r="E39" s="10" t="s">
        <v>16</v>
      </c>
      <c r="F39" s="10" t="s">
        <v>20</v>
      </c>
      <c r="G39" s="10" t="s">
        <v>15</v>
      </c>
      <c r="H39" s="10" t="s">
        <v>20</v>
      </c>
      <c r="I39" s="10" t="s">
        <v>15</v>
      </c>
      <c r="J39" s="10" t="s">
        <v>20</v>
      </c>
      <c r="K39" s="10" t="s">
        <v>15</v>
      </c>
      <c r="L39" s="10" t="s">
        <v>20</v>
      </c>
      <c r="M39" s="10" t="s">
        <v>15</v>
      </c>
      <c r="N39" s="10" t="s">
        <v>26</v>
      </c>
      <c r="O39" s="10" t="s">
        <v>15</v>
      </c>
      <c r="P39" s="10" t="s">
        <v>23</v>
      </c>
      <c r="Q39" s="10" t="s">
        <v>16</v>
      </c>
    </row>
    <row r="40" spans="2:17" x14ac:dyDescent="0.25">
      <c r="B40" s="3">
        <f t="shared" si="0"/>
        <v>0.68750000000000011</v>
      </c>
      <c r="C40" s="3">
        <f t="shared" si="2"/>
        <v>0.70833333333333348</v>
      </c>
      <c r="D40" s="4" t="s">
        <v>27</v>
      </c>
      <c r="E40" s="4" t="s">
        <v>16</v>
      </c>
      <c r="F40" s="4" t="s">
        <v>20</v>
      </c>
      <c r="G40" s="4" t="s">
        <v>15</v>
      </c>
      <c r="H40" s="4" t="s">
        <v>20</v>
      </c>
      <c r="I40" s="4" t="s">
        <v>15</v>
      </c>
      <c r="J40" s="4" t="s">
        <v>20</v>
      </c>
      <c r="K40" s="4" t="s">
        <v>15</v>
      </c>
      <c r="L40" s="4" t="s">
        <v>20</v>
      </c>
      <c r="M40" s="4" t="s">
        <v>15</v>
      </c>
      <c r="N40" s="4" t="s">
        <v>26</v>
      </c>
      <c r="O40" s="4" t="s">
        <v>15</v>
      </c>
      <c r="P40" s="4" t="s">
        <v>23</v>
      </c>
      <c r="Q40" s="10" t="s">
        <v>16</v>
      </c>
    </row>
    <row r="41" spans="2:17" x14ac:dyDescent="0.25">
      <c r="B41" s="9">
        <f t="shared" si="0"/>
        <v>0.70833333333333348</v>
      </c>
      <c r="C41" s="9">
        <f t="shared" si="2"/>
        <v>0.72916666666666685</v>
      </c>
      <c r="D41" s="10" t="s">
        <v>27</v>
      </c>
      <c r="E41" s="10" t="s">
        <v>16</v>
      </c>
      <c r="F41" s="10" t="s">
        <v>20</v>
      </c>
      <c r="G41" s="10" t="s">
        <v>15</v>
      </c>
      <c r="H41" s="10" t="s">
        <v>20</v>
      </c>
      <c r="I41" s="10" t="s">
        <v>15</v>
      </c>
      <c r="J41" s="10" t="s">
        <v>20</v>
      </c>
      <c r="K41" s="10" t="s">
        <v>15</v>
      </c>
      <c r="L41" s="10" t="s">
        <v>20</v>
      </c>
      <c r="M41" s="10" t="s">
        <v>15</v>
      </c>
      <c r="N41" s="10" t="s">
        <v>26</v>
      </c>
      <c r="O41" s="10" t="s">
        <v>15</v>
      </c>
      <c r="P41" s="10" t="s">
        <v>23</v>
      </c>
      <c r="Q41" s="10" t="s">
        <v>16</v>
      </c>
    </row>
    <row r="42" spans="2:17" x14ac:dyDescent="0.25">
      <c r="B42" s="3">
        <f t="shared" si="0"/>
        <v>0.72916666666666685</v>
      </c>
      <c r="C42" s="3">
        <f t="shared" si="2"/>
        <v>0.75000000000000022</v>
      </c>
      <c r="D42" s="4" t="s">
        <v>27</v>
      </c>
      <c r="E42" s="4" t="s">
        <v>16</v>
      </c>
      <c r="F42" s="4" t="s">
        <v>20</v>
      </c>
      <c r="G42" s="4" t="s">
        <v>15</v>
      </c>
      <c r="H42" s="4" t="s">
        <v>20</v>
      </c>
      <c r="I42" s="4" t="s">
        <v>15</v>
      </c>
      <c r="J42" s="4" t="s">
        <v>20</v>
      </c>
      <c r="K42" s="4" t="s">
        <v>15</v>
      </c>
      <c r="L42" s="4" t="s">
        <v>20</v>
      </c>
      <c r="M42" s="4" t="s">
        <v>15</v>
      </c>
      <c r="N42" s="4" t="s">
        <v>26</v>
      </c>
      <c r="O42" s="4" t="s">
        <v>15</v>
      </c>
      <c r="P42" s="4" t="s">
        <v>23</v>
      </c>
      <c r="Q42" s="10" t="s">
        <v>16</v>
      </c>
    </row>
    <row r="43" spans="2:17" x14ac:dyDescent="0.25">
      <c r="B43" s="9">
        <f t="shared" si="0"/>
        <v>0.75000000000000022</v>
      </c>
      <c r="C43" s="9">
        <f t="shared" si="2"/>
        <v>0.77083333333333359</v>
      </c>
      <c r="D43" s="10" t="s">
        <v>27</v>
      </c>
      <c r="E43" s="10" t="s">
        <v>16</v>
      </c>
      <c r="F43" s="10" t="s">
        <v>18</v>
      </c>
      <c r="G43" s="4" t="s">
        <v>17</v>
      </c>
      <c r="H43" s="10" t="s">
        <v>18</v>
      </c>
      <c r="I43" s="4" t="s">
        <v>17</v>
      </c>
      <c r="J43" s="10" t="s">
        <v>18</v>
      </c>
      <c r="K43" s="4" t="s">
        <v>17</v>
      </c>
      <c r="L43" s="10" t="s">
        <v>18</v>
      </c>
      <c r="M43" s="4" t="s">
        <v>17</v>
      </c>
      <c r="N43" s="10" t="s">
        <v>18</v>
      </c>
      <c r="O43" s="4" t="s">
        <v>17</v>
      </c>
      <c r="P43" s="10" t="s">
        <v>27</v>
      </c>
      <c r="Q43" s="10" t="s">
        <v>16</v>
      </c>
    </row>
    <row r="44" spans="2:17" x14ac:dyDescent="0.25">
      <c r="B44" s="3">
        <f t="shared" si="0"/>
        <v>0.77083333333333359</v>
      </c>
      <c r="C44" s="3">
        <f t="shared" si="2"/>
        <v>0.79166666666666696</v>
      </c>
      <c r="D44" s="4" t="s">
        <v>27</v>
      </c>
      <c r="E44" s="4" t="s">
        <v>16</v>
      </c>
      <c r="F44" s="4" t="s">
        <v>23</v>
      </c>
      <c r="G44" s="4" t="s">
        <v>16</v>
      </c>
      <c r="H44" s="4" t="s">
        <v>23</v>
      </c>
      <c r="I44" s="10" t="s">
        <v>16</v>
      </c>
      <c r="J44" s="4" t="s">
        <v>23</v>
      </c>
      <c r="K44" s="10" t="s">
        <v>16</v>
      </c>
      <c r="L44" s="4" t="s">
        <v>23</v>
      </c>
      <c r="M44" s="4" t="s">
        <v>16</v>
      </c>
      <c r="N44" s="4" t="s">
        <v>23</v>
      </c>
      <c r="O44" s="10" t="s">
        <v>16</v>
      </c>
      <c r="P44" s="4" t="s">
        <v>27</v>
      </c>
      <c r="Q44" s="10" t="s">
        <v>16</v>
      </c>
    </row>
    <row r="45" spans="2:17" x14ac:dyDescent="0.25">
      <c r="B45" s="9">
        <f t="shared" si="0"/>
        <v>0.79166666666666696</v>
      </c>
      <c r="C45" s="9">
        <f t="shared" si="2"/>
        <v>0.81250000000000033</v>
      </c>
      <c r="D45" s="10" t="s">
        <v>27</v>
      </c>
      <c r="E45" s="10" t="s">
        <v>16</v>
      </c>
      <c r="F45" s="10" t="s">
        <v>23</v>
      </c>
      <c r="G45" s="10" t="s">
        <v>16</v>
      </c>
      <c r="H45" s="10" t="s">
        <v>30</v>
      </c>
      <c r="I45" s="10" t="s">
        <v>15</v>
      </c>
      <c r="J45" s="10" t="s">
        <v>23</v>
      </c>
      <c r="K45" s="10" t="s">
        <v>16</v>
      </c>
      <c r="L45" s="10" t="s">
        <v>23</v>
      </c>
      <c r="M45" s="10" t="s">
        <v>16</v>
      </c>
      <c r="N45" s="10" t="s">
        <v>23</v>
      </c>
      <c r="O45" s="10" t="s">
        <v>16</v>
      </c>
      <c r="P45" s="10" t="s">
        <v>27</v>
      </c>
      <c r="Q45" s="10" t="s">
        <v>16</v>
      </c>
    </row>
    <row r="46" spans="2:17" x14ac:dyDescent="0.25">
      <c r="B46" s="3">
        <f t="shared" si="0"/>
        <v>0.81250000000000033</v>
      </c>
      <c r="C46" s="3">
        <f t="shared" si="2"/>
        <v>0.8333333333333337</v>
      </c>
      <c r="D46" s="4" t="s">
        <v>27</v>
      </c>
      <c r="E46" s="4" t="s">
        <v>16</v>
      </c>
      <c r="F46" s="4" t="s">
        <v>23</v>
      </c>
      <c r="G46" s="4" t="s">
        <v>16</v>
      </c>
      <c r="H46" s="4" t="s">
        <v>30</v>
      </c>
      <c r="I46" s="4" t="s">
        <v>15</v>
      </c>
      <c r="J46" s="4" t="s">
        <v>23</v>
      </c>
      <c r="K46" s="10" t="s">
        <v>16</v>
      </c>
      <c r="L46" s="4" t="s">
        <v>23</v>
      </c>
      <c r="M46" s="4" t="s">
        <v>16</v>
      </c>
      <c r="N46" s="4" t="s">
        <v>23</v>
      </c>
      <c r="O46" s="10" t="s">
        <v>16</v>
      </c>
      <c r="P46" s="4" t="s">
        <v>27</v>
      </c>
      <c r="Q46" s="10" t="s">
        <v>16</v>
      </c>
    </row>
    <row r="47" spans="2:17" x14ac:dyDescent="0.25">
      <c r="B47" s="9">
        <f t="shared" si="0"/>
        <v>0.8333333333333337</v>
      </c>
      <c r="C47" s="9">
        <f t="shared" si="2"/>
        <v>0.85416666666666707</v>
      </c>
      <c r="D47" s="10" t="s">
        <v>25</v>
      </c>
      <c r="E47" s="10" t="s">
        <v>17</v>
      </c>
      <c r="F47" s="10" t="s">
        <v>23</v>
      </c>
      <c r="G47" s="10" t="s">
        <v>16</v>
      </c>
      <c r="H47" s="10" t="s">
        <v>30</v>
      </c>
      <c r="I47" s="10" t="s">
        <v>15</v>
      </c>
      <c r="J47" s="10" t="s">
        <v>23</v>
      </c>
      <c r="K47" s="10" t="s">
        <v>16</v>
      </c>
      <c r="L47" s="10" t="s">
        <v>23</v>
      </c>
      <c r="M47" s="10" t="s">
        <v>16</v>
      </c>
      <c r="N47" s="10" t="s">
        <v>23</v>
      </c>
      <c r="O47" s="10" t="s">
        <v>16</v>
      </c>
      <c r="P47" s="10" t="s">
        <v>27</v>
      </c>
      <c r="Q47" s="10" t="s">
        <v>16</v>
      </c>
    </row>
    <row r="48" spans="2:17" x14ac:dyDescent="0.25">
      <c r="B48" s="3">
        <f t="shared" si="0"/>
        <v>0.85416666666666707</v>
      </c>
      <c r="C48" s="3">
        <f t="shared" si="2"/>
        <v>0.87500000000000044</v>
      </c>
      <c r="D48" s="4" t="s">
        <v>25</v>
      </c>
      <c r="E48" s="4" t="s">
        <v>17</v>
      </c>
      <c r="F48" s="4" t="s">
        <v>24</v>
      </c>
      <c r="G48" s="4" t="s">
        <v>16</v>
      </c>
      <c r="H48" s="4" t="s">
        <v>30</v>
      </c>
      <c r="I48" s="4" t="s">
        <v>15</v>
      </c>
      <c r="J48" s="4" t="s">
        <v>24</v>
      </c>
      <c r="K48" s="10" t="s">
        <v>16</v>
      </c>
      <c r="L48" s="4" t="s">
        <v>24</v>
      </c>
      <c r="M48" s="4" t="s">
        <v>16</v>
      </c>
      <c r="N48" s="4" t="s">
        <v>27</v>
      </c>
      <c r="O48" s="10" t="s">
        <v>16</v>
      </c>
      <c r="P48" s="4" t="s">
        <v>27</v>
      </c>
      <c r="Q48" s="10" t="s">
        <v>16</v>
      </c>
    </row>
    <row r="49" spans="2:17" x14ac:dyDescent="0.25">
      <c r="B49" s="9">
        <f t="shared" si="0"/>
        <v>0.87500000000000044</v>
      </c>
      <c r="C49" s="9">
        <f t="shared" si="2"/>
        <v>0.89583333333333381</v>
      </c>
      <c r="D49" s="10" t="s">
        <v>29</v>
      </c>
      <c r="E49" s="10" t="s">
        <v>17</v>
      </c>
      <c r="F49" s="10" t="s">
        <v>24</v>
      </c>
      <c r="G49" s="10" t="s">
        <v>16</v>
      </c>
      <c r="H49" s="10" t="s">
        <v>30</v>
      </c>
      <c r="I49" s="10" t="s">
        <v>15</v>
      </c>
      <c r="J49" s="10" t="s">
        <v>24</v>
      </c>
      <c r="K49" s="10" t="s">
        <v>16</v>
      </c>
      <c r="L49" s="10" t="s">
        <v>24</v>
      </c>
      <c r="M49" s="10" t="s">
        <v>16</v>
      </c>
      <c r="N49" s="10" t="s">
        <v>27</v>
      </c>
      <c r="O49" s="10" t="s">
        <v>16</v>
      </c>
      <c r="P49" s="10" t="s">
        <v>27</v>
      </c>
      <c r="Q49" s="10" t="s">
        <v>16</v>
      </c>
    </row>
    <row r="50" spans="2:17" x14ac:dyDescent="0.25">
      <c r="B50" s="3">
        <f t="shared" si="0"/>
        <v>0.89583333333333381</v>
      </c>
      <c r="C50" s="3">
        <f t="shared" si="2"/>
        <v>0.91666666666666718</v>
      </c>
      <c r="D50" s="4" t="s">
        <v>29</v>
      </c>
      <c r="E50" s="4" t="s">
        <v>17</v>
      </c>
      <c r="F50" s="4" t="s">
        <v>25</v>
      </c>
      <c r="G50" s="4" t="s">
        <v>17</v>
      </c>
      <c r="H50" s="4" t="s">
        <v>25</v>
      </c>
      <c r="I50" s="4" t="s">
        <v>17</v>
      </c>
      <c r="J50" s="4" t="s">
        <v>25</v>
      </c>
      <c r="K50" s="4" t="s">
        <v>17</v>
      </c>
      <c r="L50" s="4" t="s">
        <v>25</v>
      </c>
      <c r="M50" s="4" t="s">
        <v>17</v>
      </c>
      <c r="N50" s="4" t="s">
        <v>27</v>
      </c>
      <c r="O50" s="10" t="s">
        <v>16</v>
      </c>
      <c r="P50" s="4" t="s">
        <v>27</v>
      </c>
      <c r="Q50" s="10" t="s">
        <v>16</v>
      </c>
    </row>
    <row r="51" spans="2:17" x14ac:dyDescent="0.25">
      <c r="B51" s="9">
        <f t="shared" si="0"/>
        <v>0.91666666666666718</v>
      </c>
      <c r="C51" s="9">
        <f t="shared" si="2"/>
        <v>0.93750000000000056</v>
      </c>
      <c r="D51" s="10" t="s">
        <v>29</v>
      </c>
      <c r="E51" s="10" t="s">
        <v>17</v>
      </c>
      <c r="F51" s="10" t="s">
        <v>25</v>
      </c>
      <c r="G51" s="10" t="s">
        <v>17</v>
      </c>
      <c r="H51" s="10" t="s">
        <v>25</v>
      </c>
      <c r="I51" s="10" t="s">
        <v>17</v>
      </c>
      <c r="J51" s="10" t="s">
        <v>25</v>
      </c>
      <c r="K51" s="10" t="s">
        <v>17</v>
      </c>
      <c r="L51" s="10" t="s">
        <v>25</v>
      </c>
      <c r="M51" s="10" t="s">
        <v>17</v>
      </c>
      <c r="N51" s="10" t="s">
        <v>27</v>
      </c>
      <c r="O51" s="10" t="s">
        <v>16</v>
      </c>
      <c r="P51" s="10" t="s">
        <v>27</v>
      </c>
      <c r="Q51" s="10" t="s">
        <v>16</v>
      </c>
    </row>
    <row r="52" spans="2:17" x14ac:dyDescent="0.25">
      <c r="B52" s="3">
        <f t="shared" si="0"/>
        <v>0.93750000000000056</v>
      </c>
      <c r="C52" s="3">
        <f t="shared" si="2"/>
        <v>0.95833333333333393</v>
      </c>
      <c r="D52" s="4" t="s">
        <v>24</v>
      </c>
      <c r="E52" s="4" t="s">
        <v>16</v>
      </c>
      <c r="F52" s="4" t="s">
        <v>24</v>
      </c>
      <c r="G52" s="10" t="s">
        <v>16</v>
      </c>
      <c r="H52" s="4" t="s">
        <v>24</v>
      </c>
      <c r="I52" s="10" t="s">
        <v>16</v>
      </c>
      <c r="J52" s="4" t="s">
        <v>24</v>
      </c>
      <c r="K52" s="10" t="s">
        <v>16</v>
      </c>
      <c r="L52" s="4" t="s">
        <v>24</v>
      </c>
      <c r="M52" s="10" t="s">
        <v>16</v>
      </c>
      <c r="N52" s="4" t="s">
        <v>27</v>
      </c>
      <c r="O52" s="10" t="s">
        <v>16</v>
      </c>
      <c r="P52" s="4" t="s">
        <v>27</v>
      </c>
      <c r="Q52" s="10" t="s">
        <v>16</v>
      </c>
    </row>
    <row r="53" spans="2:17" x14ac:dyDescent="0.25">
      <c r="B53" s="9">
        <f t="shared" si="0"/>
        <v>0.95833333333333393</v>
      </c>
      <c r="C53" s="9">
        <f t="shared" si="2"/>
        <v>0.9791666666666673</v>
      </c>
      <c r="D53" s="10" t="s">
        <v>24</v>
      </c>
      <c r="E53" s="10" t="s">
        <v>16</v>
      </c>
      <c r="F53" s="10" t="s">
        <v>24</v>
      </c>
      <c r="G53" s="10" t="s">
        <v>16</v>
      </c>
      <c r="H53" s="10" t="s">
        <v>24</v>
      </c>
      <c r="I53" s="10" t="s">
        <v>16</v>
      </c>
      <c r="J53" s="10" t="s">
        <v>24</v>
      </c>
      <c r="K53" s="10" t="s">
        <v>16</v>
      </c>
      <c r="L53" s="10" t="s">
        <v>24</v>
      </c>
      <c r="M53" s="10" t="s">
        <v>16</v>
      </c>
      <c r="N53" s="10" t="s">
        <v>27</v>
      </c>
      <c r="O53" s="10" t="s">
        <v>16</v>
      </c>
      <c r="P53" s="10" t="s">
        <v>27</v>
      </c>
      <c r="Q53" s="10" t="s">
        <v>16</v>
      </c>
    </row>
    <row r="54" spans="2:17" x14ac:dyDescent="0.25">
      <c r="B54" s="3">
        <f t="shared" si="0"/>
        <v>0.9791666666666673</v>
      </c>
      <c r="C54" s="3">
        <f t="shared" si="2"/>
        <v>1.0000000000000007</v>
      </c>
      <c r="D54" s="4" t="s">
        <v>24</v>
      </c>
      <c r="E54" s="4" t="s">
        <v>16</v>
      </c>
      <c r="F54" s="4" t="s">
        <v>24</v>
      </c>
      <c r="G54" s="10" t="s">
        <v>16</v>
      </c>
      <c r="H54" s="4" t="s">
        <v>24</v>
      </c>
      <c r="I54" s="10" t="s">
        <v>16</v>
      </c>
      <c r="J54" s="4" t="s">
        <v>24</v>
      </c>
      <c r="K54" s="10" t="s">
        <v>16</v>
      </c>
      <c r="L54" s="4" t="s">
        <v>24</v>
      </c>
      <c r="M54" s="10" t="s">
        <v>16</v>
      </c>
      <c r="N54" s="4" t="s">
        <v>27</v>
      </c>
      <c r="O54" s="10" t="s">
        <v>16</v>
      </c>
      <c r="P54" s="4" t="s">
        <v>27</v>
      </c>
      <c r="Q54" s="10" t="s">
        <v>16</v>
      </c>
    </row>
    <row r="57" spans="2:17" x14ac:dyDescent="0.25">
      <c r="D57" s="11" t="s">
        <v>36</v>
      </c>
      <c r="F57" s="24" t="s">
        <v>37</v>
      </c>
      <c r="G57" s="25"/>
      <c r="H57" s="25" t="s">
        <v>38</v>
      </c>
    </row>
    <row r="58" spans="2:17" x14ac:dyDescent="0.25">
      <c r="D58" s="12" t="s">
        <v>32</v>
      </c>
      <c r="E58" s="13"/>
      <c r="F58" s="19">
        <f>COUNTIF(D7:Q54,"a")</f>
        <v>83</v>
      </c>
      <c r="G58" s="13"/>
      <c r="H58" s="20">
        <f>F58/2</f>
        <v>41.5</v>
      </c>
    </row>
    <row r="59" spans="2:17" x14ac:dyDescent="0.25">
      <c r="D59" s="14" t="s">
        <v>33</v>
      </c>
      <c r="E59" s="15"/>
      <c r="F59" s="18">
        <f>COUNTIF(D7:Q54,"d")</f>
        <v>90</v>
      </c>
      <c r="G59" s="15"/>
      <c r="H59" s="21">
        <f t="shared" ref="H59:H61" si="3">F59/2</f>
        <v>45</v>
      </c>
    </row>
    <row r="60" spans="2:17" x14ac:dyDescent="0.25">
      <c r="D60" s="14" t="s">
        <v>34</v>
      </c>
      <c r="E60" s="15"/>
      <c r="F60" s="18">
        <f>COUNTIF(D7:Q54,"n")</f>
        <v>163</v>
      </c>
      <c r="G60" s="15"/>
      <c r="H60" s="21">
        <f t="shared" si="3"/>
        <v>81.5</v>
      </c>
    </row>
    <row r="61" spans="2:17" x14ac:dyDescent="0.25">
      <c r="D61" s="16" t="s">
        <v>35</v>
      </c>
      <c r="E61" s="17"/>
      <c r="F61" s="22">
        <f>SUM(F58:F60)</f>
        <v>336</v>
      </c>
      <c r="G61" s="17"/>
      <c r="H61" s="23">
        <f t="shared" si="3"/>
        <v>168</v>
      </c>
      <c r="J61" s="26"/>
    </row>
    <row r="62" spans="2:17" x14ac:dyDescent="0.25">
      <c r="H62" s="27" t="s">
        <v>39</v>
      </c>
    </row>
    <row r="64" spans="2:17" x14ac:dyDescent="0.25">
      <c r="D64" s="11" t="s">
        <v>40</v>
      </c>
      <c r="E64" s="33" t="s">
        <v>41</v>
      </c>
      <c r="F64" s="34"/>
      <c r="G64" s="29" t="s">
        <v>43</v>
      </c>
      <c r="H64" s="29"/>
    </row>
    <row r="66" spans="4:8" x14ac:dyDescent="0.25">
      <c r="D66" s="28" t="s">
        <v>42</v>
      </c>
    </row>
    <row r="67" spans="4:8" x14ac:dyDescent="0.25">
      <c r="D67" s="35" t="str">
        <f>INT(IF(E64="leve",H59*0.1,IF(E64="média",H59*0.3,H59*0.5)))&amp;
" horas para se dedicar na carreira"</f>
        <v>22 horas para se dedicar na carreira</v>
      </c>
      <c r="E67" s="36"/>
      <c r="F67" s="36"/>
      <c r="G67" s="36"/>
      <c r="H67" s="37"/>
    </row>
    <row r="68" spans="4:8" x14ac:dyDescent="0.25">
      <c r="D68" s="38"/>
      <c r="E68" s="39"/>
      <c r="F68" s="39"/>
      <c r="G68" s="39"/>
      <c r="H68" s="40"/>
    </row>
    <row r="69" spans="4:8" x14ac:dyDescent="0.25">
      <c r="D69" s="38"/>
      <c r="E69" s="39"/>
      <c r="F69" s="39"/>
      <c r="G69" s="39"/>
      <c r="H69" s="40"/>
    </row>
    <row r="70" spans="4:8" x14ac:dyDescent="0.25">
      <c r="D70" s="41"/>
      <c r="E70" s="42"/>
      <c r="F70" s="42"/>
      <c r="G70" s="42"/>
      <c r="H70" s="43"/>
    </row>
  </sheetData>
  <mergeCells count="10">
    <mergeCell ref="P6:Q6"/>
    <mergeCell ref="E64:F64"/>
    <mergeCell ref="D67:H70"/>
    <mergeCell ref="D1:N2"/>
    <mergeCell ref="D6:E6"/>
    <mergeCell ref="F6:G6"/>
    <mergeCell ref="H6:I6"/>
    <mergeCell ref="J6:K6"/>
    <mergeCell ref="L6:M6"/>
    <mergeCell ref="N6:O6"/>
  </mergeCells>
  <conditionalFormatting sqref="E1:E8 G1:G6 I1:I6 K1:K6 M1:M6 O1:O6 Q1:Q7 Q55:Q1048576 O55:O1048576 M55:M1048576 K55:K1048576 I55:I1048576 G55:G63 E55:E57 E61:E63 F58:F60 E71:E1048576 G71:G1048576 E65:E66 G65:G66">
    <cfRule type="containsText" dxfId="92" priority="37" operator="containsText" text="n">
      <formula>NOT(ISERROR(SEARCH("n",E1)))</formula>
    </cfRule>
    <cfRule type="containsText" dxfId="91" priority="38" operator="containsText" text="d">
      <formula>NOT(ISERROR(SEARCH("d",E1)))</formula>
    </cfRule>
    <cfRule type="containsText" dxfId="90" priority="39" operator="containsText" text="a">
      <formula>NOT(ISERROR(SEARCH("a",E1)))</formula>
    </cfRule>
  </conditionalFormatting>
  <conditionalFormatting sqref="E9:E54 Q15:Q54 G23:G54 I23:I54 K23:K54 M23:M54 O23:O54">
    <cfRule type="containsText" dxfId="89" priority="34" operator="containsText" text="n">
      <formula>NOT(ISERROR(SEARCH("n",E9)))</formula>
    </cfRule>
    <cfRule type="containsText" dxfId="88" priority="35" operator="containsText" text="d">
      <formula>NOT(ISERROR(SEARCH("d",E9)))</formula>
    </cfRule>
    <cfRule type="containsText" dxfId="87" priority="36" operator="containsText" text="a">
      <formula>NOT(ISERROR(SEARCH("a",E9)))</formula>
    </cfRule>
  </conditionalFormatting>
  <conditionalFormatting sqref="Q8:Q14">
    <cfRule type="containsText" dxfId="86" priority="31" operator="containsText" text="n">
      <formula>NOT(ISERROR(SEARCH("n",Q8)))</formula>
    </cfRule>
    <cfRule type="containsText" dxfId="85" priority="32" operator="containsText" text="d">
      <formula>NOT(ISERROR(SEARCH("d",Q8)))</formula>
    </cfRule>
    <cfRule type="containsText" dxfId="84" priority="33" operator="containsText" text="a">
      <formula>NOT(ISERROR(SEARCH("a",Q8)))</formula>
    </cfRule>
  </conditionalFormatting>
  <conditionalFormatting sqref="G7:G8">
    <cfRule type="containsText" dxfId="83" priority="28" operator="containsText" text="n">
      <formula>NOT(ISERROR(SEARCH("n",G7)))</formula>
    </cfRule>
    <cfRule type="containsText" dxfId="82" priority="29" operator="containsText" text="d">
      <formula>NOT(ISERROR(SEARCH("d",G7)))</formula>
    </cfRule>
    <cfRule type="containsText" dxfId="81" priority="30" operator="containsText" text="a">
      <formula>NOT(ISERROR(SEARCH("a",G7)))</formula>
    </cfRule>
  </conditionalFormatting>
  <conditionalFormatting sqref="G9:G22">
    <cfRule type="containsText" dxfId="80" priority="25" operator="containsText" text="n">
      <formula>NOT(ISERROR(SEARCH("n",G9)))</formula>
    </cfRule>
    <cfRule type="containsText" dxfId="79" priority="26" operator="containsText" text="d">
      <formula>NOT(ISERROR(SEARCH("d",G9)))</formula>
    </cfRule>
    <cfRule type="containsText" dxfId="78" priority="27" operator="containsText" text="a">
      <formula>NOT(ISERROR(SEARCH("a",G9)))</formula>
    </cfRule>
  </conditionalFormatting>
  <conditionalFormatting sqref="I7:I8">
    <cfRule type="containsText" dxfId="77" priority="22" operator="containsText" text="n">
      <formula>NOT(ISERROR(SEARCH("n",I7)))</formula>
    </cfRule>
    <cfRule type="containsText" dxfId="76" priority="23" operator="containsText" text="d">
      <formula>NOT(ISERROR(SEARCH("d",I7)))</formula>
    </cfRule>
    <cfRule type="containsText" dxfId="75" priority="24" operator="containsText" text="a">
      <formula>NOT(ISERROR(SEARCH("a",I7)))</formula>
    </cfRule>
  </conditionalFormatting>
  <conditionalFormatting sqref="I9:I22">
    <cfRule type="containsText" dxfId="74" priority="19" operator="containsText" text="n">
      <formula>NOT(ISERROR(SEARCH("n",I9)))</formula>
    </cfRule>
    <cfRule type="containsText" dxfId="73" priority="20" operator="containsText" text="d">
      <formula>NOT(ISERROR(SEARCH("d",I9)))</formula>
    </cfRule>
    <cfRule type="containsText" dxfId="72" priority="21" operator="containsText" text="a">
      <formula>NOT(ISERROR(SEARCH("a",I9)))</formula>
    </cfRule>
  </conditionalFormatting>
  <conditionalFormatting sqref="K7:K8">
    <cfRule type="containsText" dxfId="71" priority="16" operator="containsText" text="n">
      <formula>NOT(ISERROR(SEARCH("n",K7)))</formula>
    </cfRule>
    <cfRule type="containsText" dxfId="70" priority="17" operator="containsText" text="d">
      <formula>NOT(ISERROR(SEARCH("d",K7)))</formula>
    </cfRule>
    <cfRule type="containsText" dxfId="69" priority="18" operator="containsText" text="a">
      <formula>NOT(ISERROR(SEARCH("a",K7)))</formula>
    </cfRule>
  </conditionalFormatting>
  <conditionalFormatting sqref="K9:K22">
    <cfRule type="containsText" dxfId="68" priority="13" operator="containsText" text="n">
      <formula>NOT(ISERROR(SEARCH("n",K9)))</formula>
    </cfRule>
    <cfRule type="containsText" dxfId="67" priority="14" operator="containsText" text="d">
      <formula>NOT(ISERROR(SEARCH("d",K9)))</formula>
    </cfRule>
    <cfRule type="containsText" dxfId="66" priority="15" operator="containsText" text="a">
      <formula>NOT(ISERROR(SEARCH("a",K9)))</formula>
    </cfRule>
  </conditionalFormatting>
  <conditionalFormatting sqref="M7:M8">
    <cfRule type="containsText" dxfId="65" priority="10" operator="containsText" text="n">
      <formula>NOT(ISERROR(SEARCH("n",M7)))</formula>
    </cfRule>
    <cfRule type="containsText" dxfId="64" priority="11" operator="containsText" text="d">
      <formula>NOT(ISERROR(SEARCH("d",M7)))</formula>
    </cfRule>
    <cfRule type="containsText" dxfId="63" priority="12" operator="containsText" text="a">
      <formula>NOT(ISERROR(SEARCH("a",M7)))</formula>
    </cfRule>
  </conditionalFormatting>
  <conditionalFormatting sqref="M9:M22">
    <cfRule type="containsText" dxfId="62" priority="7" operator="containsText" text="n">
      <formula>NOT(ISERROR(SEARCH("n",M9)))</formula>
    </cfRule>
    <cfRule type="containsText" dxfId="61" priority="8" operator="containsText" text="d">
      <formula>NOT(ISERROR(SEARCH("d",M9)))</formula>
    </cfRule>
    <cfRule type="containsText" dxfId="60" priority="9" operator="containsText" text="a">
      <formula>NOT(ISERROR(SEARCH("a",M9)))</formula>
    </cfRule>
  </conditionalFormatting>
  <conditionalFormatting sqref="O9:O22">
    <cfRule type="containsText" dxfId="59" priority="1" operator="containsText" text="n">
      <formula>NOT(ISERROR(SEARCH("n",O9)))</formula>
    </cfRule>
    <cfRule type="containsText" dxfId="58" priority="2" operator="containsText" text="d">
      <formula>NOT(ISERROR(SEARCH("d",O9)))</formula>
    </cfRule>
    <cfRule type="containsText" dxfId="57" priority="3" operator="containsText" text="a">
      <formula>NOT(ISERROR(SEARCH("a",O9)))</formula>
    </cfRule>
  </conditionalFormatting>
  <conditionalFormatting sqref="O7:O8">
    <cfRule type="containsText" dxfId="56" priority="4" operator="containsText" text="n">
      <formula>NOT(ISERROR(SEARCH("n",O7)))</formula>
    </cfRule>
    <cfRule type="containsText" dxfId="55" priority="5" operator="containsText" text="d">
      <formula>NOT(ISERROR(SEARCH("d",O7)))</formula>
    </cfRule>
    <cfRule type="containsText" dxfId="54" priority="6" operator="containsText" text="a">
      <formula>NOT(ISERROR(SEARCH("a",O7)))</formula>
    </cfRule>
  </conditionalFormatting>
  <dataValidations count="1">
    <dataValidation type="list" allowBlank="1" showInputMessage="1" showErrorMessage="1" sqref="E64:F64" xr:uid="{66FB8C78-BA53-4E2A-8ECC-350FEB38BAE2}">
      <formula1>"leve, média, agressiva"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2CA-6BCF-4C6F-9460-6F79DD47B263}">
  <dimension ref="B1:Q70"/>
  <sheetViews>
    <sheetView showGridLines="0" tabSelected="1" topLeftCell="A37" workbookViewId="0">
      <selection activeCell="A74" sqref="A74"/>
    </sheetView>
  </sheetViews>
  <sheetFormatPr defaultRowHeight="15" x14ac:dyDescent="0.25"/>
  <cols>
    <col min="2" max="3" width="8.7109375" style="1"/>
    <col min="4" max="4" width="14.42578125" customWidth="1"/>
    <col min="5" max="5" width="3.140625" customWidth="1"/>
    <col min="6" max="6" width="14.42578125" customWidth="1"/>
    <col min="7" max="7" width="3.140625" customWidth="1"/>
    <col min="8" max="8" width="14.42578125" customWidth="1"/>
    <col min="9" max="9" width="3.140625" customWidth="1"/>
    <col min="10" max="10" width="14.42578125" customWidth="1"/>
    <col min="11" max="11" width="3.140625" customWidth="1"/>
    <col min="12" max="12" width="14.42578125" customWidth="1"/>
    <col min="13" max="13" width="3.140625" customWidth="1"/>
    <col min="14" max="14" width="14.42578125" customWidth="1"/>
    <col min="15" max="15" width="3.140625" customWidth="1"/>
    <col min="16" max="16" width="14.42578125" customWidth="1"/>
    <col min="17" max="17" width="3.140625" customWidth="1"/>
  </cols>
  <sheetData>
    <row r="1" spans="2:17" ht="18.75" x14ac:dyDescent="0.25">
      <c r="D1" s="44" t="s">
        <v>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5"/>
    </row>
    <row r="2" spans="2:17" ht="18.75" x14ac:dyDescent="0.25"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5"/>
    </row>
    <row r="3" spans="2:17" ht="7.5" customHeight="1" x14ac:dyDescent="0.25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7" x14ac:dyDescent="0.25">
      <c r="D4" t="s">
        <v>11</v>
      </c>
      <c r="F4" s="8" t="s">
        <v>12</v>
      </c>
      <c r="H4" s="6" t="s">
        <v>13</v>
      </c>
      <c r="J4" s="7" t="s">
        <v>14</v>
      </c>
    </row>
    <row r="5" spans="2:17" ht="8.1" customHeight="1" x14ac:dyDescent="0.25"/>
    <row r="6" spans="2:17" x14ac:dyDescent="0.25">
      <c r="B6" s="2" t="s">
        <v>7</v>
      </c>
      <c r="C6" s="2" t="s">
        <v>8</v>
      </c>
      <c r="D6" s="31" t="s">
        <v>0</v>
      </c>
      <c r="E6" s="32"/>
      <c r="F6" s="31" t="s">
        <v>1</v>
      </c>
      <c r="G6" s="32"/>
      <c r="H6" s="31" t="s">
        <v>2</v>
      </c>
      <c r="I6" s="32"/>
      <c r="J6" s="31" t="s">
        <v>3</v>
      </c>
      <c r="K6" s="32"/>
      <c r="L6" s="31" t="s">
        <v>4</v>
      </c>
      <c r="M6" s="32"/>
      <c r="N6" s="31" t="s">
        <v>5</v>
      </c>
      <c r="O6" s="32"/>
      <c r="P6" s="31" t="s">
        <v>6</v>
      </c>
      <c r="Q6" s="32"/>
    </row>
    <row r="7" spans="2:17" x14ac:dyDescent="0.25">
      <c r="B7" s="9">
        <v>0</v>
      </c>
      <c r="C7" s="9">
        <v>2.0833333333333332E-2</v>
      </c>
      <c r="D7" s="10" t="s">
        <v>10</v>
      </c>
      <c r="E7" s="10" t="s">
        <v>17</v>
      </c>
      <c r="F7" s="10" t="s">
        <v>10</v>
      </c>
      <c r="G7" s="10" t="s">
        <v>17</v>
      </c>
      <c r="H7" s="10" t="s">
        <v>10</v>
      </c>
      <c r="I7" s="10" t="s">
        <v>17</v>
      </c>
      <c r="J7" s="10" t="s">
        <v>10</v>
      </c>
      <c r="K7" s="10" t="s">
        <v>17</v>
      </c>
      <c r="L7" s="10" t="s">
        <v>10</v>
      </c>
      <c r="M7" s="10" t="s">
        <v>17</v>
      </c>
      <c r="N7" s="10" t="s">
        <v>10</v>
      </c>
      <c r="O7" s="10" t="s">
        <v>17</v>
      </c>
      <c r="P7" s="10" t="s">
        <v>10</v>
      </c>
      <c r="Q7" s="10" t="s">
        <v>17</v>
      </c>
    </row>
    <row r="8" spans="2:17" x14ac:dyDescent="0.25">
      <c r="B8" s="3">
        <f>C7</f>
        <v>2.0833333333333332E-2</v>
      </c>
      <c r="C8" s="3">
        <f>C7+($C$7-$B$7)</f>
        <v>4.1666666666666664E-2</v>
      </c>
      <c r="D8" s="4" t="s">
        <v>10</v>
      </c>
      <c r="E8" s="4" t="s">
        <v>17</v>
      </c>
      <c r="F8" s="4" t="s">
        <v>10</v>
      </c>
      <c r="G8" s="4" t="s">
        <v>17</v>
      </c>
      <c r="H8" s="4" t="s">
        <v>10</v>
      </c>
      <c r="I8" s="4" t="s">
        <v>17</v>
      </c>
      <c r="J8" s="4" t="s">
        <v>10</v>
      </c>
      <c r="K8" s="4" t="s">
        <v>17</v>
      </c>
      <c r="L8" s="4" t="s">
        <v>10</v>
      </c>
      <c r="M8" s="4" t="s">
        <v>17</v>
      </c>
      <c r="N8" s="4" t="s">
        <v>10</v>
      </c>
      <c r="O8" s="4" t="s">
        <v>17</v>
      </c>
      <c r="P8" s="4" t="s">
        <v>10</v>
      </c>
      <c r="Q8" s="4" t="s">
        <v>17</v>
      </c>
    </row>
    <row r="9" spans="2:17" x14ac:dyDescent="0.25">
      <c r="B9" s="9">
        <f t="shared" ref="B9:B54" si="0">C8</f>
        <v>4.1666666666666664E-2</v>
      </c>
      <c r="C9" s="9">
        <f t="shared" ref="C9:C22" si="1">C8+($C$7-$B$7)</f>
        <v>6.25E-2</v>
      </c>
      <c r="D9" s="4" t="s">
        <v>10</v>
      </c>
      <c r="E9" s="10" t="s">
        <v>17</v>
      </c>
      <c r="F9" s="4" t="s">
        <v>10</v>
      </c>
      <c r="G9" s="10" t="s">
        <v>17</v>
      </c>
      <c r="H9" s="4" t="s">
        <v>10</v>
      </c>
      <c r="I9" s="10" t="s">
        <v>17</v>
      </c>
      <c r="J9" s="4" t="s">
        <v>10</v>
      </c>
      <c r="K9" s="10" t="s">
        <v>17</v>
      </c>
      <c r="L9" s="4" t="s">
        <v>10</v>
      </c>
      <c r="M9" s="10" t="s">
        <v>17</v>
      </c>
      <c r="N9" s="4" t="s">
        <v>10</v>
      </c>
      <c r="O9" s="10" t="s">
        <v>17</v>
      </c>
      <c r="P9" s="4" t="s">
        <v>10</v>
      </c>
      <c r="Q9" s="10" t="s">
        <v>17</v>
      </c>
    </row>
    <row r="10" spans="2:17" x14ac:dyDescent="0.25">
      <c r="B10" s="3">
        <f t="shared" si="0"/>
        <v>6.25E-2</v>
      </c>
      <c r="C10" s="3">
        <f t="shared" si="1"/>
        <v>8.3333333333333329E-2</v>
      </c>
      <c r="D10" s="4" t="s">
        <v>10</v>
      </c>
      <c r="E10" s="10" t="s">
        <v>17</v>
      </c>
      <c r="F10" s="4" t="s">
        <v>10</v>
      </c>
      <c r="G10" s="10" t="s">
        <v>17</v>
      </c>
      <c r="H10" s="4" t="s">
        <v>10</v>
      </c>
      <c r="I10" s="10" t="s">
        <v>17</v>
      </c>
      <c r="J10" s="4" t="s">
        <v>10</v>
      </c>
      <c r="K10" s="10" t="s">
        <v>17</v>
      </c>
      <c r="L10" s="4" t="s">
        <v>10</v>
      </c>
      <c r="M10" s="10" t="s">
        <v>17</v>
      </c>
      <c r="N10" s="4" t="s">
        <v>10</v>
      </c>
      <c r="O10" s="10" t="s">
        <v>17</v>
      </c>
      <c r="P10" s="4" t="s">
        <v>10</v>
      </c>
      <c r="Q10" s="10" t="s">
        <v>17</v>
      </c>
    </row>
    <row r="11" spans="2:17" x14ac:dyDescent="0.25">
      <c r="B11" s="9">
        <f t="shared" si="0"/>
        <v>8.3333333333333329E-2</v>
      </c>
      <c r="C11" s="9">
        <f t="shared" si="1"/>
        <v>0.10416666666666666</v>
      </c>
      <c r="D11" s="4" t="s">
        <v>10</v>
      </c>
      <c r="E11" s="10" t="s">
        <v>17</v>
      </c>
      <c r="F11" s="4" t="s">
        <v>10</v>
      </c>
      <c r="G11" s="10" t="s">
        <v>17</v>
      </c>
      <c r="H11" s="4" t="s">
        <v>10</v>
      </c>
      <c r="I11" s="10" t="s">
        <v>17</v>
      </c>
      <c r="J11" s="4" t="s">
        <v>10</v>
      </c>
      <c r="K11" s="10" t="s">
        <v>17</v>
      </c>
      <c r="L11" s="4" t="s">
        <v>10</v>
      </c>
      <c r="M11" s="10" t="s">
        <v>17</v>
      </c>
      <c r="N11" s="4" t="s">
        <v>10</v>
      </c>
      <c r="O11" s="10" t="s">
        <v>17</v>
      </c>
      <c r="P11" s="4" t="s">
        <v>10</v>
      </c>
      <c r="Q11" s="10" t="s">
        <v>17</v>
      </c>
    </row>
    <row r="12" spans="2:17" x14ac:dyDescent="0.25">
      <c r="B12" s="3">
        <f t="shared" si="0"/>
        <v>0.10416666666666666</v>
      </c>
      <c r="C12" s="3">
        <f t="shared" si="1"/>
        <v>0.12499999999999999</v>
      </c>
      <c r="D12" s="4" t="s">
        <v>10</v>
      </c>
      <c r="E12" s="10" t="s">
        <v>17</v>
      </c>
      <c r="F12" s="4" t="s">
        <v>10</v>
      </c>
      <c r="G12" s="10" t="s">
        <v>17</v>
      </c>
      <c r="H12" s="4" t="s">
        <v>10</v>
      </c>
      <c r="I12" s="10" t="s">
        <v>17</v>
      </c>
      <c r="J12" s="4" t="s">
        <v>10</v>
      </c>
      <c r="K12" s="10" t="s">
        <v>17</v>
      </c>
      <c r="L12" s="4" t="s">
        <v>10</v>
      </c>
      <c r="M12" s="10" t="s">
        <v>17</v>
      </c>
      <c r="N12" s="4" t="s">
        <v>10</v>
      </c>
      <c r="O12" s="10" t="s">
        <v>17</v>
      </c>
      <c r="P12" s="4" t="s">
        <v>10</v>
      </c>
      <c r="Q12" s="10" t="s">
        <v>17</v>
      </c>
    </row>
    <row r="13" spans="2:17" x14ac:dyDescent="0.25">
      <c r="B13" s="9">
        <f t="shared" si="0"/>
        <v>0.12499999999999999</v>
      </c>
      <c r="C13" s="9">
        <f t="shared" si="1"/>
        <v>0.14583333333333331</v>
      </c>
      <c r="D13" s="4" t="s">
        <v>10</v>
      </c>
      <c r="E13" s="10" t="s">
        <v>17</v>
      </c>
      <c r="F13" s="4" t="s">
        <v>10</v>
      </c>
      <c r="G13" s="10" t="s">
        <v>17</v>
      </c>
      <c r="H13" s="4" t="s">
        <v>10</v>
      </c>
      <c r="I13" s="10" t="s">
        <v>17</v>
      </c>
      <c r="J13" s="4" t="s">
        <v>10</v>
      </c>
      <c r="K13" s="10" t="s">
        <v>17</v>
      </c>
      <c r="L13" s="4" t="s">
        <v>10</v>
      </c>
      <c r="M13" s="10" t="s">
        <v>17</v>
      </c>
      <c r="N13" s="4" t="s">
        <v>10</v>
      </c>
      <c r="O13" s="10" t="s">
        <v>17</v>
      </c>
      <c r="P13" s="4" t="s">
        <v>10</v>
      </c>
      <c r="Q13" s="10" t="s">
        <v>17</v>
      </c>
    </row>
    <row r="14" spans="2:17" x14ac:dyDescent="0.25">
      <c r="B14" s="3">
        <f t="shared" si="0"/>
        <v>0.14583333333333331</v>
      </c>
      <c r="C14" s="3">
        <f t="shared" si="1"/>
        <v>0.16666666666666666</v>
      </c>
      <c r="D14" s="4" t="s">
        <v>10</v>
      </c>
      <c r="E14" s="10" t="s">
        <v>17</v>
      </c>
      <c r="F14" s="4" t="s">
        <v>10</v>
      </c>
      <c r="G14" s="10" t="s">
        <v>17</v>
      </c>
      <c r="H14" s="4" t="s">
        <v>10</v>
      </c>
      <c r="I14" s="10" t="s">
        <v>17</v>
      </c>
      <c r="J14" s="4" t="s">
        <v>10</v>
      </c>
      <c r="K14" s="10" t="s">
        <v>17</v>
      </c>
      <c r="L14" s="4" t="s">
        <v>10</v>
      </c>
      <c r="M14" s="10" t="s">
        <v>17</v>
      </c>
      <c r="N14" s="4" t="s">
        <v>10</v>
      </c>
      <c r="O14" s="10" t="s">
        <v>17</v>
      </c>
      <c r="P14" s="4" t="s">
        <v>10</v>
      </c>
      <c r="Q14" s="10" t="s">
        <v>17</v>
      </c>
    </row>
    <row r="15" spans="2:17" x14ac:dyDescent="0.25">
      <c r="B15" s="9">
        <f t="shared" si="0"/>
        <v>0.16666666666666666</v>
      </c>
      <c r="C15" s="9">
        <f t="shared" si="1"/>
        <v>0.1875</v>
      </c>
      <c r="D15" s="4" t="s">
        <v>10</v>
      </c>
      <c r="E15" s="10" t="s">
        <v>17</v>
      </c>
      <c r="F15" s="4" t="s">
        <v>10</v>
      </c>
      <c r="G15" s="10" t="s">
        <v>17</v>
      </c>
      <c r="H15" s="4" t="s">
        <v>10</v>
      </c>
      <c r="I15" s="10" t="s">
        <v>17</v>
      </c>
      <c r="J15" s="4" t="s">
        <v>10</v>
      </c>
      <c r="K15" s="10" t="s">
        <v>17</v>
      </c>
      <c r="L15" s="4" t="s">
        <v>10</v>
      </c>
      <c r="M15" s="10" t="s">
        <v>17</v>
      </c>
      <c r="N15" s="4" t="s">
        <v>10</v>
      </c>
      <c r="O15" s="10" t="s">
        <v>17</v>
      </c>
      <c r="P15" s="4" t="s">
        <v>10</v>
      </c>
      <c r="Q15" s="10" t="s">
        <v>17</v>
      </c>
    </row>
    <row r="16" spans="2:17" x14ac:dyDescent="0.25">
      <c r="B16" s="3">
        <f t="shared" si="0"/>
        <v>0.1875</v>
      </c>
      <c r="C16" s="3">
        <f t="shared" si="1"/>
        <v>0.20833333333333334</v>
      </c>
      <c r="D16" s="4" t="s">
        <v>10</v>
      </c>
      <c r="E16" s="10" t="s">
        <v>17</v>
      </c>
      <c r="F16" s="4" t="s">
        <v>10</v>
      </c>
      <c r="G16" s="10" t="s">
        <v>17</v>
      </c>
      <c r="H16" s="4" t="s">
        <v>10</v>
      </c>
      <c r="I16" s="10" t="s">
        <v>17</v>
      </c>
      <c r="J16" s="4" t="s">
        <v>10</v>
      </c>
      <c r="K16" s="10" t="s">
        <v>17</v>
      </c>
      <c r="L16" s="4" t="s">
        <v>10</v>
      </c>
      <c r="M16" s="10" t="s">
        <v>17</v>
      </c>
      <c r="N16" s="4" t="s">
        <v>10</v>
      </c>
      <c r="O16" s="10" t="s">
        <v>17</v>
      </c>
      <c r="P16" s="4" t="s">
        <v>10</v>
      </c>
      <c r="Q16" s="10" t="s">
        <v>17</v>
      </c>
    </row>
    <row r="17" spans="2:17" x14ac:dyDescent="0.25">
      <c r="B17" s="9">
        <f t="shared" si="0"/>
        <v>0.20833333333333334</v>
      </c>
      <c r="C17" s="9">
        <f t="shared" si="1"/>
        <v>0.22916666666666669</v>
      </c>
      <c r="D17" s="4" t="s">
        <v>10</v>
      </c>
      <c r="E17" s="10" t="s">
        <v>17</v>
      </c>
      <c r="F17" s="4" t="s">
        <v>10</v>
      </c>
      <c r="G17" s="10" t="s">
        <v>17</v>
      </c>
      <c r="H17" s="4" t="s">
        <v>10</v>
      </c>
      <c r="I17" s="10" t="s">
        <v>17</v>
      </c>
      <c r="J17" s="4" t="s">
        <v>10</v>
      </c>
      <c r="K17" s="10" t="s">
        <v>17</v>
      </c>
      <c r="L17" s="4" t="s">
        <v>10</v>
      </c>
      <c r="M17" s="10" t="s">
        <v>17</v>
      </c>
      <c r="N17" s="4" t="s">
        <v>10</v>
      </c>
      <c r="O17" s="10" t="s">
        <v>17</v>
      </c>
      <c r="P17" s="4" t="s">
        <v>10</v>
      </c>
      <c r="Q17" s="10" t="s">
        <v>17</v>
      </c>
    </row>
    <row r="18" spans="2:17" x14ac:dyDescent="0.25">
      <c r="B18" s="3">
        <f t="shared" si="0"/>
        <v>0.22916666666666669</v>
      </c>
      <c r="C18" s="3">
        <f t="shared" si="1"/>
        <v>0.25</v>
      </c>
      <c r="D18" s="4" t="s">
        <v>10</v>
      </c>
      <c r="E18" s="10" t="s">
        <v>17</v>
      </c>
      <c r="F18" s="4" t="s">
        <v>10</v>
      </c>
      <c r="G18" s="10" t="s">
        <v>17</v>
      </c>
      <c r="H18" s="4" t="s">
        <v>10</v>
      </c>
      <c r="I18" s="10" t="s">
        <v>17</v>
      </c>
      <c r="J18" s="4" t="s">
        <v>10</v>
      </c>
      <c r="K18" s="10" t="s">
        <v>17</v>
      </c>
      <c r="L18" s="4" t="s">
        <v>10</v>
      </c>
      <c r="M18" s="10" t="s">
        <v>17</v>
      </c>
      <c r="N18" s="4" t="s">
        <v>10</v>
      </c>
      <c r="O18" s="10" t="s">
        <v>17</v>
      </c>
      <c r="P18" s="4" t="s">
        <v>10</v>
      </c>
      <c r="Q18" s="10" t="s">
        <v>17</v>
      </c>
    </row>
    <row r="19" spans="2:17" x14ac:dyDescent="0.25">
      <c r="B19" s="9">
        <f t="shared" si="0"/>
        <v>0.25</v>
      </c>
      <c r="C19" s="9">
        <f t="shared" si="1"/>
        <v>0.27083333333333331</v>
      </c>
      <c r="D19" s="4" t="s">
        <v>10</v>
      </c>
      <c r="E19" s="10" t="s">
        <v>17</v>
      </c>
      <c r="F19" s="4" t="s">
        <v>10</v>
      </c>
      <c r="G19" s="10" t="s">
        <v>17</v>
      </c>
      <c r="H19" s="4" t="s">
        <v>10</v>
      </c>
      <c r="I19" s="10" t="s">
        <v>17</v>
      </c>
      <c r="J19" s="4" t="s">
        <v>10</v>
      </c>
      <c r="K19" s="10" t="s">
        <v>17</v>
      </c>
      <c r="L19" s="4" t="s">
        <v>10</v>
      </c>
      <c r="M19" s="10" t="s">
        <v>17</v>
      </c>
      <c r="N19" s="4" t="s">
        <v>10</v>
      </c>
      <c r="O19" s="10" t="s">
        <v>17</v>
      </c>
      <c r="P19" s="4" t="s">
        <v>10</v>
      </c>
      <c r="Q19" s="10" t="s">
        <v>17</v>
      </c>
    </row>
    <row r="20" spans="2:17" x14ac:dyDescent="0.25">
      <c r="B20" s="3">
        <f t="shared" si="0"/>
        <v>0.27083333333333331</v>
      </c>
      <c r="C20" s="3">
        <f t="shared" si="1"/>
        <v>0.29166666666666663</v>
      </c>
      <c r="D20" s="4" t="s">
        <v>10</v>
      </c>
      <c r="E20" s="10" t="s">
        <v>17</v>
      </c>
      <c r="F20" s="4" t="s">
        <v>10</v>
      </c>
      <c r="G20" s="10" t="s">
        <v>17</v>
      </c>
      <c r="H20" s="4" t="s">
        <v>10</v>
      </c>
      <c r="I20" s="10" t="s">
        <v>17</v>
      </c>
      <c r="J20" s="4" t="s">
        <v>10</v>
      </c>
      <c r="K20" s="10" t="s">
        <v>17</v>
      </c>
      <c r="L20" s="4" t="s">
        <v>10</v>
      </c>
      <c r="M20" s="10" t="s">
        <v>17</v>
      </c>
      <c r="N20" s="4" t="s">
        <v>10</v>
      </c>
      <c r="O20" s="10" t="s">
        <v>17</v>
      </c>
      <c r="P20" s="4" t="s">
        <v>10</v>
      </c>
      <c r="Q20" s="10" t="s">
        <v>17</v>
      </c>
    </row>
    <row r="21" spans="2:17" x14ac:dyDescent="0.25">
      <c r="B21" s="9">
        <f t="shared" si="0"/>
        <v>0.29166666666666663</v>
      </c>
      <c r="C21" s="9">
        <f t="shared" si="1"/>
        <v>0.31249999999999994</v>
      </c>
      <c r="D21" s="4" t="s">
        <v>10</v>
      </c>
      <c r="E21" s="10" t="s">
        <v>17</v>
      </c>
      <c r="F21" s="4" t="s">
        <v>10</v>
      </c>
      <c r="G21" s="10" t="s">
        <v>17</v>
      </c>
      <c r="H21" s="4" t="s">
        <v>10</v>
      </c>
      <c r="I21" s="10" t="s">
        <v>17</v>
      </c>
      <c r="J21" s="4" t="s">
        <v>10</v>
      </c>
      <c r="K21" s="10" t="s">
        <v>17</v>
      </c>
      <c r="L21" s="4" t="s">
        <v>10</v>
      </c>
      <c r="M21" s="10" t="s">
        <v>17</v>
      </c>
      <c r="N21" s="4" t="s">
        <v>10</v>
      </c>
      <c r="O21" s="10" t="s">
        <v>17</v>
      </c>
      <c r="P21" s="4" t="s">
        <v>10</v>
      </c>
      <c r="Q21" s="10" t="s">
        <v>17</v>
      </c>
    </row>
    <row r="22" spans="2:17" x14ac:dyDescent="0.25">
      <c r="B22" s="3">
        <f t="shared" si="0"/>
        <v>0.31249999999999994</v>
      </c>
      <c r="C22" s="3">
        <f t="shared" si="1"/>
        <v>0.33333333333333326</v>
      </c>
      <c r="D22" s="4" t="s">
        <v>51</v>
      </c>
      <c r="E22" s="10" t="s">
        <v>17</v>
      </c>
      <c r="F22" s="4" t="s">
        <v>51</v>
      </c>
      <c r="G22" s="10" t="s">
        <v>17</v>
      </c>
      <c r="H22" s="4" t="s">
        <v>51</v>
      </c>
      <c r="I22" s="10" t="s">
        <v>17</v>
      </c>
      <c r="J22" s="4" t="s">
        <v>51</v>
      </c>
      <c r="K22" s="10" t="s">
        <v>17</v>
      </c>
      <c r="L22" s="4" t="s">
        <v>51</v>
      </c>
      <c r="M22" s="10" t="s">
        <v>17</v>
      </c>
      <c r="N22" s="4" t="s">
        <v>51</v>
      </c>
      <c r="O22" s="10" t="s">
        <v>17</v>
      </c>
      <c r="P22" s="4" t="s">
        <v>51</v>
      </c>
      <c r="Q22" s="10" t="s">
        <v>17</v>
      </c>
    </row>
    <row r="23" spans="2:17" x14ac:dyDescent="0.25">
      <c r="B23" s="9">
        <f>C22</f>
        <v>0.33333333333333326</v>
      </c>
      <c r="C23" s="9">
        <f>C22+($C$7-$B$7)</f>
        <v>0.35416666666666657</v>
      </c>
      <c r="D23" s="4" t="s">
        <v>53</v>
      </c>
      <c r="E23" s="4" t="s">
        <v>16</v>
      </c>
      <c r="F23" s="10" t="s">
        <v>52</v>
      </c>
      <c r="G23" s="10" t="s">
        <v>15</v>
      </c>
      <c r="H23" s="10" t="s">
        <v>52</v>
      </c>
      <c r="I23" s="10" t="s">
        <v>15</v>
      </c>
      <c r="J23" s="10" t="s">
        <v>52</v>
      </c>
      <c r="K23" s="10" t="s">
        <v>15</v>
      </c>
      <c r="L23" s="10" t="s">
        <v>52</v>
      </c>
      <c r="M23" s="10" t="s">
        <v>15</v>
      </c>
      <c r="N23" s="10" t="s">
        <v>52</v>
      </c>
      <c r="O23" s="10" t="s">
        <v>15</v>
      </c>
      <c r="P23" s="4" t="s">
        <v>53</v>
      </c>
      <c r="Q23" s="4" t="s">
        <v>16</v>
      </c>
    </row>
    <row r="24" spans="2:17" x14ac:dyDescent="0.25">
      <c r="B24" s="3">
        <f t="shared" si="0"/>
        <v>0.35416666666666657</v>
      </c>
      <c r="C24" s="3">
        <f t="shared" ref="C24:C54" si="2">C23+($C$7-$B$7)</f>
        <v>0.37499999999999989</v>
      </c>
      <c r="D24" s="4" t="s">
        <v>53</v>
      </c>
      <c r="E24" s="4" t="s">
        <v>16</v>
      </c>
      <c r="F24" s="10" t="s">
        <v>52</v>
      </c>
      <c r="G24" s="10" t="s">
        <v>15</v>
      </c>
      <c r="H24" s="10" t="s">
        <v>52</v>
      </c>
      <c r="I24" s="10" t="s">
        <v>15</v>
      </c>
      <c r="J24" s="10" t="s">
        <v>52</v>
      </c>
      <c r="K24" s="10" t="s">
        <v>15</v>
      </c>
      <c r="L24" s="10" t="s">
        <v>52</v>
      </c>
      <c r="M24" s="10" t="s">
        <v>15</v>
      </c>
      <c r="N24" s="10" t="s">
        <v>52</v>
      </c>
      <c r="O24" s="10" t="s">
        <v>15</v>
      </c>
      <c r="P24" s="4" t="s">
        <v>53</v>
      </c>
      <c r="Q24" s="4" t="s">
        <v>16</v>
      </c>
    </row>
    <row r="25" spans="2:17" x14ac:dyDescent="0.25">
      <c r="B25" s="9">
        <f t="shared" si="0"/>
        <v>0.37499999999999989</v>
      </c>
      <c r="C25" s="9">
        <f t="shared" si="2"/>
        <v>0.3958333333333332</v>
      </c>
      <c r="D25" s="4" t="s">
        <v>53</v>
      </c>
      <c r="E25" s="4" t="s">
        <v>16</v>
      </c>
      <c r="F25" s="10" t="s">
        <v>52</v>
      </c>
      <c r="G25" s="10" t="s">
        <v>15</v>
      </c>
      <c r="H25" s="10" t="s">
        <v>52</v>
      </c>
      <c r="I25" s="10" t="s">
        <v>15</v>
      </c>
      <c r="J25" s="10" t="s">
        <v>52</v>
      </c>
      <c r="K25" s="10" t="s">
        <v>15</v>
      </c>
      <c r="L25" s="10" t="s">
        <v>52</v>
      </c>
      <c r="M25" s="10" t="s">
        <v>15</v>
      </c>
      <c r="N25" s="10" t="s">
        <v>52</v>
      </c>
      <c r="O25" s="10" t="s">
        <v>15</v>
      </c>
      <c r="P25" s="10" t="s">
        <v>54</v>
      </c>
      <c r="Q25" s="10" t="s">
        <v>15</v>
      </c>
    </row>
    <row r="26" spans="2:17" x14ac:dyDescent="0.25">
      <c r="B26" s="3">
        <f t="shared" si="0"/>
        <v>0.3958333333333332</v>
      </c>
      <c r="C26" s="3">
        <f t="shared" si="2"/>
        <v>0.41666666666666652</v>
      </c>
      <c r="D26" s="4" t="s">
        <v>53</v>
      </c>
      <c r="E26" s="4" t="s">
        <v>16</v>
      </c>
      <c r="F26" s="10" t="s">
        <v>52</v>
      </c>
      <c r="G26" s="10" t="s">
        <v>15</v>
      </c>
      <c r="H26" s="10" t="s">
        <v>52</v>
      </c>
      <c r="I26" s="10" t="s">
        <v>15</v>
      </c>
      <c r="J26" s="10" t="s">
        <v>52</v>
      </c>
      <c r="K26" s="10" t="s">
        <v>15</v>
      </c>
      <c r="L26" s="10" t="s">
        <v>52</v>
      </c>
      <c r="M26" s="10" t="s">
        <v>15</v>
      </c>
      <c r="N26" s="10" t="s">
        <v>52</v>
      </c>
      <c r="O26" s="10" t="s">
        <v>15</v>
      </c>
      <c r="P26" s="10" t="s">
        <v>54</v>
      </c>
      <c r="Q26" s="10" t="s">
        <v>15</v>
      </c>
    </row>
    <row r="27" spans="2:17" x14ac:dyDescent="0.25">
      <c r="B27" s="9">
        <f t="shared" si="0"/>
        <v>0.41666666666666652</v>
      </c>
      <c r="C27" s="9">
        <f t="shared" si="2"/>
        <v>0.43749999999999983</v>
      </c>
      <c r="D27" s="4" t="s">
        <v>53</v>
      </c>
      <c r="E27" s="4" t="s">
        <v>16</v>
      </c>
      <c r="F27" s="10" t="s">
        <v>52</v>
      </c>
      <c r="G27" s="10" t="s">
        <v>15</v>
      </c>
      <c r="H27" s="10" t="s">
        <v>52</v>
      </c>
      <c r="I27" s="10" t="s">
        <v>15</v>
      </c>
      <c r="J27" s="10" t="s">
        <v>52</v>
      </c>
      <c r="K27" s="10" t="s">
        <v>15</v>
      </c>
      <c r="L27" s="10" t="s">
        <v>52</v>
      </c>
      <c r="M27" s="10" t="s">
        <v>15</v>
      </c>
      <c r="N27" s="10" t="s">
        <v>52</v>
      </c>
      <c r="O27" s="10" t="s">
        <v>15</v>
      </c>
      <c r="P27" s="10" t="s">
        <v>54</v>
      </c>
      <c r="Q27" s="10" t="s">
        <v>15</v>
      </c>
    </row>
    <row r="28" spans="2:17" x14ac:dyDescent="0.25">
      <c r="B28" s="3">
        <f t="shared" si="0"/>
        <v>0.43749999999999983</v>
      </c>
      <c r="C28" s="3">
        <f t="shared" si="2"/>
        <v>0.45833333333333315</v>
      </c>
      <c r="D28" s="4" t="s">
        <v>53</v>
      </c>
      <c r="E28" s="4" t="s">
        <v>16</v>
      </c>
      <c r="F28" s="10" t="s">
        <v>52</v>
      </c>
      <c r="G28" s="10" t="s">
        <v>15</v>
      </c>
      <c r="H28" s="10" t="s">
        <v>52</v>
      </c>
      <c r="I28" s="10" t="s">
        <v>15</v>
      </c>
      <c r="J28" s="10" t="s">
        <v>52</v>
      </c>
      <c r="K28" s="10" t="s">
        <v>15</v>
      </c>
      <c r="L28" s="10" t="s">
        <v>52</v>
      </c>
      <c r="M28" s="10" t="s">
        <v>15</v>
      </c>
      <c r="N28" s="10" t="s">
        <v>52</v>
      </c>
      <c r="O28" s="10" t="s">
        <v>15</v>
      </c>
      <c r="P28" s="10" t="s">
        <v>54</v>
      </c>
      <c r="Q28" s="10" t="s">
        <v>15</v>
      </c>
    </row>
    <row r="29" spans="2:17" x14ac:dyDescent="0.25">
      <c r="B29" s="9">
        <f t="shared" si="0"/>
        <v>0.45833333333333315</v>
      </c>
      <c r="C29" s="9">
        <f t="shared" si="2"/>
        <v>0.47916666666666646</v>
      </c>
      <c r="D29" s="4" t="s">
        <v>53</v>
      </c>
      <c r="E29" s="4" t="s">
        <v>16</v>
      </c>
      <c r="F29" s="10" t="s">
        <v>52</v>
      </c>
      <c r="G29" s="10" t="s">
        <v>15</v>
      </c>
      <c r="H29" s="10" t="s">
        <v>52</v>
      </c>
      <c r="I29" s="10" t="s">
        <v>15</v>
      </c>
      <c r="J29" s="10" t="s">
        <v>52</v>
      </c>
      <c r="K29" s="10" t="s">
        <v>15</v>
      </c>
      <c r="L29" s="10" t="s">
        <v>52</v>
      </c>
      <c r="M29" s="10" t="s">
        <v>15</v>
      </c>
      <c r="N29" s="10" t="s">
        <v>52</v>
      </c>
      <c r="O29" s="10" t="s">
        <v>15</v>
      </c>
      <c r="P29" s="10" t="s">
        <v>54</v>
      </c>
      <c r="Q29" s="10" t="s">
        <v>15</v>
      </c>
    </row>
    <row r="30" spans="2:17" x14ac:dyDescent="0.25">
      <c r="B30" s="3">
        <f t="shared" si="0"/>
        <v>0.47916666666666646</v>
      </c>
      <c r="C30" s="3">
        <f t="shared" si="2"/>
        <v>0.49999999999999978</v>
      </c>
      <c r="D30" s="4" t="s">
        <v>53</v>
      </c>
      <c r="E30" s="4" t="s">
        <v>16</v>
      </c>
      <c r="F30" s="10" t="s">
        <v>52</v>
      </c>
      <c r="G30" s="10" t="s">
        <v>15</v>
      </c>
      <c r="H30" s="10" t="s">
        <v>52</v>
      </c>
      <c r="I30" s="10" t="s">
        <v>15</v>
      </c>
      <c r="J30" s="10" t="s">
        <v>52</v>
      </c>
      <c r="K30" s="10" t="s">
        <v>15</v>
      </c>
      <c r="L30" s="10" t="s">
        <v>52</v>
      </c>
      <c r="M30" s="10" t="s">
        <v>15</v>
      </c>
      <c r="N30" s="10" t="s">
        <v>52</v>
      </c>
      <c r="O30" s="10" t="s">
        <v>15</v>
      </c>
      <c r="P30" s="10" t="s">
        <v>54</v>
      </c>
      <c r="Q30" s="10" t="s">
        <v>15</v>
      </c>
    </row>
    <row r="31" spans="2:17" x14ac:dyDescent="0.25">
      <c r="B31" s="9">
        <f t="shared" si="0"/>
        <v>0.49999999999999978</v>
      </c>
      <c r="C31" s="9">
        <f t="shared" si="2"/>
        <v>0.52083333333333315</v>
      </c>
      <c r="D31" s="4" t="s">
        <v>53</v>
      </c>
      <c r="E31" s="4" t="s">
        <v>16</v>
      </c>
      <c r="F31" s="10" t="s">
        <v>51</v>
      </c>
      <c r="G31" s="10" t="s">
        <v>17</v>
      </c>
      <c r="H31" s="10" t="s">
        <v>51</v>
      </c>
      <c r="I31" s="10" t="s">
        <v>17</v>
      </c>
      <c r="J31" s="10" t="s">
        <v>51</v>
      </c>
      <c r="K31" s="10" t="s">
        <v>17</v>
      </c>
      <c r="L31" s="10" t="s">
        <v>51</v>
      </c>
      <c r="M31" s="10" t="s">
        <v>17</v>
      </c>
      <c r="N31" s="10" t="s">
        <v>51</v>
      </c>
      <c r="O31" s="10" t="s">
        <v>17</v>
      </c>
      <c r="P31" s="4" t="s">
        <v>53</v>
      </c>
      <c r="Q31" s="4" t="s">
        <v>16</v>
      </c>
    </row>
    <row r="32" spans="2:17" x14ac:dyDescent="0.25">
      <c r="B32" s="3">
        <f t="shared" si="0"/>
        <v>0.52083333333333315</v>
      </c>
      <c r="C32" s="3">
        <f t="shared" si="2"/>
        <v>0.54166666666666652</v>
      </c>
      <c r="D32" s="4" t="s">
        <v>53</v>
      </c>
      <c r="E32" s="4" t="s">
        <v>16</v>
      </c>
      <c r="F32" s="10" t="s">
        <v>51</v>
      </c>
      <c r="G32" s="10" t="s">
        <v>17</v>
      </c>
      <c r="H32" s="10" t="s">
        <v>51</v>
      </c>
      <c r="I32" s="10" t="s">
        <v>17</v>
      </c>
      <c r="J32" s="10" t="s">
        <v>51</v>
      </c>
      <c r="K32" s="10" t="s">
        <v>17</v>
      </c>
      <c r="L32" s="10" t="s">
        <v>51</v>
      </c>
      <c r="M32" s="10" t="s">
        <v>17</v>
      </c>
      <c r="N32" s="10" t="s">
        <v>51</v>
      </c>
      <c r="O32" s="10" t="s">
        <v>17</v>
      </c>
      <c r="P32" s="4" t="s">
        <v>53</v>
      </c>
      <c r="Q32" s="4" t="s">
        <v>16</v>
      </c>
    </row>
    <row r="33" spans="2:17" x14ac:dyDescent="0.25">
      <c r="B33" s="9">
        <f t="shared" si="0"/>
        <v>0.54166666666666652</v>
      </c>
      <c r="C33" s="9">
        <f t="shared" si="2"/>
        <v>0.56249999999999989</v>
      </c>
      <c r="D33" s="4" t="s">
        <v>53</v>
      </c>
      <c r="E33" s="4" t="s">
        <v>16</v>
      </c>
      <c r="F33" s="10" t="s">
        <v>51</v>
      </c>
      <c r="G33" s="10" t="s">
        <v>17</v>
      </c>
      <c r="H33" s="10" t="s">
        <v>51</v>
      </c>
      <c r="I33" s="10" t="s">
        <v>17</v>
      </c>
      <c r="J33" s="10" t="s">
        <v>51</v>
      </c>
      <c r="K33" s="10" t="s">
        <v>17</v>
      </c>
      <c r="L33" s="10" t="s">
        <v>51</v>
      </c>
      <c r="M33" s="10" t="s">
        <v>17</v>
      </c>
      <c r="N33" s="10" t="s">
        <v>51</v>
      </c>
      <c r="O33" s="10" t="s">
        <v>17</v>
      </c>
      <c r="P33" s="10" t="s">
        <v>51</v>
      </c>
      <c r="Q33" s="10" t="s">
        <v>17</v>
      </c>
    </row>
    <row r="34" spans="2:17" x14ac:dyDescent="0.25">
      <c r="B34" s="3">
        <f t="shared" si="0"/>
        <v>0.56249999999999989</v>
      </c>
      <c r="C34" s="3">
        <f t="shared" si="2"/>
        <v>0.58333333333333326</v>
      </c>
      <c r="D34" s="4" t="s">
        <v>53</v>
      </c>
      <c r="E34" s="4" t="s">
        <v>16</v>
      </c>
      <c r="F34" s="10" t="s">
        <v>51</v>
      </c>
      <c r="G34" s="10" t="s">
        <v>17</v>
      </c>
      <c r="H34" s="10" t="s">
        <v>51</v>
      </c>
      <c r="I34" s="10" t="s">
        <v>17</v>
      </c>
      <c r="J34" s="10" t="s">
        <v>51</v>
      </c>
      <c r="K34" s="10" t="s">
        <v>17</v>
      </c>
      <c r="L34" s="10" t="s">
        <v>51</v>
      </c>
      <c r="M34" s="10" t="s">
        <v>17</v>
      </c>
      <c r="N34" s="10" t="s">
        <v>51</v>
      </c>
      <c r="O34" s="10" t="s">
        <v>17</v>
      </c>
      <c r="P34" s="10" t="s">
        <v>51</v>
      </c>
      <c r="Q34" s="10" t="s">
        <v>17</v>
      </c>
    </row>
    <row r="35" spans="2:17" x14ac:dyDescent="0.25">
      <c r="B35" s="9">
        <f t="shared" si="0"/>
        <v>0.58333333333333326</v>
      </c>
      <c r="C35" s="9">
        <f t="shared" si="2"/>
        <v>0.60416666666666663</v>
      </c>
      <c r="D35" s="10" t="s">
        <v>51</v>
      </c>
      <c r="E35" s="10" t="s">
        <v>17</v>
      </c>
      <c r="F35" s="10" t="s">
        <v>52</v>
      </c>
      <c r="G35" s="10" t="s">
        <v>15</v>
      </c>
      <c r="H35" s="10" t="s">
        <v>52</v>
      </c>
      <c r="I35" s="10" t="s">
        <v>15</v>
      </c>
      <c r="J35" s="10" t="s">
        <v>52</v>
      </c>
      <c r="K35" s="10" t="s">
        <v>15</v>
      </c>
      <c r="L35" s="10" t="s">
        <v>52</v>
      </c>
      <c r="M35" s="10" t="s">
        <v>15</v>
      </c>
      <c r="N35" s="10" t="s">
        <v>52</v>
      </c>
      <c r="O35" s="10" t="s">
        <v>15</v>
      </c>
      <c r="P35" s="10" t="s">
        <v>51</v>
      </c>
      <c r="Q35" s="10" t="s">
        <v>17</v>
      </c>
    </row>
    <row r="36" spans="2:17" x14ac:dyDescent="0.25">
      <c r="B36" s="3">
        <f t="shared" si="0"/>
        <v>0.60416666666666663</v>
      </c>
      <c r="C36" s="3">
        <f t="shared" si="2"/>
        <v>0.625</v>
      </c>
      <c r="D36" s="10" t="s">
        <v>51</v>
      </c>
      <c r="E36" s="10" t="s">
        <v>17</v>
      </c>
      <c r="F36" s="10" t="s">
        <v>52</v>
      </c>
      <c r="G36" s="10" t="s">
        <v>15</v>
      </c>
      <c r="H36" s="10" t="s">
        <v>52</v>
      </c>
      <c r="I36" s="10" t="s">
        <v>15</v>
      </c>
      <c r="J36" s="10" t="s">
        <v>52</v>
      </c>
      <c r="K36" s="10" t="s">
        <v>15</v>
      </c>
      <c r="L36" s="10" t="s">
        <v>52</v>
      </c>
      <c r="M36" s="10" t="s">
        <v>15</v>
      </c>
      <c r="N36" s="10" t="s">
        <v>52</v>
      </c>
      <c r="O36" s="10" t="s">
        <v>15</v>
      </c>
      <c r="P36" s="10" t="s">
        <v>51</v>
      </c>
      <c r="Q36" s="10" t="s">
        <v>17</v>
      </c>
    </row>
    <row r="37" spans="2:17" x14ac:dyDescent="0.25">
      <c r="B37" s="9">
        <f t="shared" si="0"/>
        <v>0.625</v>
      </c>
      <c r="C37" s="9">
        <f t="shared" si="2"/>
        <v>0.64583333333333337</v>
      </c>
      <c r="D37" s="10" t="s">
        <v>51</v>
      </c>
      <c r="E37" s="10" t="s">
        <v>17</v>
      </c>
      <c r="F37" s="10" t="s">
        <v>52</v>
      </c>
      <c r="G37" s="10" t="s">
        <v>15</v>
      </c>
      <c r="H37" s="10" t="s">
        <v>52</v>
      </c>
      <c r="I37" s="10" t="s">
        <v>15</v>
      </c>
      <c r="J37" s="10" t="s">
        <v>52</v>
      </c>
      <c r="K37" s="10" t="s">
        <v>15</v>
      </c>
      <c r="L37" s="10" t="s">
        <v>52</v>
      </c>
      <c r="M37" s="10" t="s">
        <v>15</v>
      </c>
      <c r="N37" s="10" t="s">
        <v>52</v>
      </c>
      <c r="O37" s="10" t="s">
        <v>15</v>
      </c>
      <c r="P37" s="4" t="s">
        <v>53</v>
      </c>
      <c r="Q37" s="4" t="s">
        <v>16</v>
      </c>
    </row>
    <row r="38" spans="2:17" x14ac:dyDescent="0.25">
      <c r="B38" s="3">
        <f t="shared" si="0"/>
        <v>0.64583333333333337</v>
      </c>
      <c r="C38" s="3">
        <f t="shared" si="2"/>
        <v>0.66666666666666674</v>
      </c>
      <c r="D38" s="10" t="s">
        <v>51</v>
      </c>
      <c r="E38" s="10" t="s">
        <v>17</v>
      </c>
      <c r="F38" s="10" t="s">
        <v>52</v>
      </c>
      <c r="G38" s="10" t="s">
        <v>15</v>
      </c>
      <c r="H38" s="10" t="s">
        <v>52</v>
      </c>
      <c r="I38" s="10" t="s">
        <v>15</v>
      </c>
      <c r="J38" s="10" t="s">
        <v>52</v>
      </c>
      <c r="K38" s="10" t="s">
        <v>15</v>
      </c>
      <c r="L38" s="10" t="s">
        <v>52</v>
      </c>
      <c r="M38" s="10" t="s">
        <v>15</v>
      </c>
      <c r="N38" s="10" t="s">
        <v>52</v>
      </c>
      <c r="O38" s="10" t="s">
        <v>15</v>
      </c>
      <c r="P38" s="4" t="s">
        <v>53</v>
      </c>
      <c r="Q38" s="4" t="s">
        <v>16</v>
      </c>
    </row>
    <row r="39" spans="2:17" x14ac:dyDescent="0.25">
      <c r="B39" s="9">
        <f t="shared" si="0"/>
        <v>0.66666666666666674</v>
      </c>
      <c r="C39" s="9">
        <f t="shared" si="2"/>
        <v>0.68750000000000011</v>
      </c>
      <c r="D39" s="4" t="s">
        <v>53</v>
      </c>
      <c r="E39" s="4" t="s">
        <v>16</v>
      </c>
      <c r="F39" s="10" t="s">
        <v>52</v>
      </c>
      <c r="G39" s="10" t="s">
        <v>15</v>
      </c>
      <c r="H39" s="10" t="s">
        <v>52</v>
      </c>
      <c r="I39" s="10" t="s">
        <v>15</v>
      </c>
      <c r="J39" s="10" t="s">
        <v>52</v>
      </c>
      <c r="K39" s="10" t="s">
        <v>15</v>
      </c>
      <c r="L39" s="10" t="s">
        <v>52</v>
      </c>
      <c r="M39" s="10" t="s">
        <v>15</v>
      </c>
      <c r="N39" s="10" t="s">
        <v>52</v>
      </c>
      <c r="O39" s="10" t="s">
        <v>15</v>
      </c>
      <c r="P39" s="4" t="s">
        <v>53</v>
      </c>
      <c r="Q39" s="4" t="s">
        <v>16</v>
      </c>
    </row>
    <row r="40" spans="2:17" x14ac:dyDescent="0.25">
      <c r="B40" s="3">
        <f t="shared" si="0"/>
        <v>0.68750000000000011</v>
      </c>
      <c r="C40" s="3">
        <f t="shared" si="2"/>
        <v>0.70833333333333348</v>
      </c>
      <c r="D40" s="4" t="s">
        <v>53</v>
      </c>
      <c r="E40" s="4" t="s">
        <v>16</v>
      </c>
      <c r="F40" s="10" t="s">
        <v>52</v>
      </c>
      <c r="G40" s="10" t="s">
        <v>15</v>
      </c>
      <c r="H40" s="10" t="s">
        <v>52</v>
      </c>
      <c r="I40" s="10" t="s">
        <v>15</v>
      </c>
      <c r="J40" s="10" t="s">
        <v>52</v>
      </c>
      <c r="K40" s="10" t="s">
        <v>15</v>
      </c>
      <c r="L40" s="10" t="s">
        <v>52</v>
      </c>
      <c r="M40" s="10" t="s">
        <v>15</v>
      </c>
      <c r="N40" s="10" t="s">
        <v>52</v>
      </c>
      <c r="O40" s="10" t="s">
        <v>15</v>
      </c>
      <c r="P40" s="4" t="s">
        <v>53</v>
      </c>
      <c r="Q40" s="4" t="s">
        <v>16</v>
      </c>
    </row>
    <row r="41" spans="2:17" x14ac:dyDescent="0.25">
      <c r="B41" s="9">
        <f t="shared" si="0"/>
        <v>0.70833333333333348</v>
      </c>
      <c r="C41" s="9">
        <f t="shared" si="2"/>
        <v>0.72916666666666685</v>
      </c>
      <c r="D41" s="4" t="s">
        <v>55</v>
      </c>
      <c r="E41" s="4" t="s">
        <v>17</v>
      </c>
      <c r="F41" s="10" t="s">
        <v>52</v>
      </c>
      <c r="G41" s="10" t="s">
        <v>15</v>
      </c>
      <c r="H41" s="10" t="s">
        <v>52</v>
      </c>
      <c r="I41" s="10" t="s">
        <v>15</v>
      </c>
      <c r="J41" s="10" t="s">
        <v>52</v>
      </c>
      <c r="K41" s="10" t="s">
        <v>15</v>
      </c>
      <c r="L41" s="10" t="s">
        <v>52</v>
      </c>
      <c r="M41" s="10" t="s">
        <v>15</v>
      </c>
      <c r="N41" s="10" t="s">
        <v>52</v>
      </c>
      <c r="O41" s="10" t="s">
        <v>15</v>
      </c>
      <c r="P41" s="4" t="s">
        <v>55</v>
      </c>
      <c r="Q41" s="4" t="s">
        <v>17</v>
      </c>
    </row>
    <row r="42" spans="2:17" x14ac:dyDescent="0.25">
      <c r="B42" s="3">
        <f t="shared" si="0"/>
        <v>0.72916666666666685</v>
      </c>
      <c r="C42" s="3">
        <f t="shared" si="2"/>
        <v>0.75000000000000022</v>
      </c>
      <c r="D42" s="4" t="s">
        <v>55</v>
      </c>
      <c r="E42" s="4" t="s">
        <v>17</v>
      </c>
      <c r="F42" s="10" t="s">
        <v>52</v>
      </c>
      <c r="G42" s="10" t="s">
        <v>15</v>
      </c>
      <c r="H42" s="10" t="s">
        <v>52</v>
      </c>
      <c r="I42" s="10" t="s">
        <v>15</v>
      </c>
      <c r="J42" s="10" t="s">
        <v>52</v>
      </c>
      <c r="K42" s="10" t="s">
        <v>15</v>
      </c>
      <c r="L42" s="10" t="s">
        <v>52</v>
      </c>
      <c r="M42" s="10" t="s">
        <v>15</v>
      </c>
      <c r="N42" s="10" t="s">
        <v>52</v>
      </c>
      <c r="O42" s="10" t="s">
        <v>15</v>
      </c>
      <c r="P42" s="4" t="s">
        <v>55</v>
      </c>
      <c r="Q42" s="4" t="s">
        <v>17</v>
      </c>
    </row>
    <row r="43" spans="2:17" x14ac:dyDescent="0.25">
      <c r="B43" s="9">
        <f t="shared" si="0"/>
        <v>0.75000000000000022</v>
      </c>
      <c r="C43" s="9">
        <f t="shared" si="2"/>
        <v>0.77083333333333359</v>
      </c>
      <c r="D43" s="4" t="s">
        <v>55</v>
      </c>
      <c r="E43" s="4" t="s">
        <v>17</v>
      </c>
      <c r="F43" s="10" t="s">
        <v>52</v>
      </c>
      <c r="G43" s="10" t="s">
        <v>15</v>
      </c>
      <c r="H43" s="10" t="s">
        <v>52</v>
      </c>
      <c r="I43" s="10" t="s">
        <v>15</v>
      </c>
      <c r="J43" s="10" t="s">
        <v>52</v>
      </c>
      <c r="K43" s="10" t="s">
        <v>15</v>
      </c>
      <c r="L43" s="10" t="s">
        <v>52</v>
      </c>
      <c r="M43" s="10" t="s">
        <v>15</v>
      </c>
      <c r="N43" s="10" t="s">
        <v>52</v>
      </c>
      <c r="O43" s="10" t="s">
        <v>15</v>
      </c>
      <c r="P43" s="4" t="s">
        <v>55</v>
      </c>
      <c r="Q43" s="4" t="s">
        <v>17</v>
      </c>
    </row>
    <row r="44" spans="2:17" x14ac:dyDescent="0.25">
      <c r="B44" s="3">
        <f t="shared" si="0"/>
        <v>0.77083333333333359</v>
      </c>
      <c r="C44" s="3">
        <f t="shared" si="2"/>
        <v>0.79166666666666696</v>
      </c>
      <c r="D44" s="4" t="s">
        <v>55</v>
      </c>
      <c r="E44" s="4" t="s">
        <v>17</v>
      </c>
      <c r="F44" s="10" t="s">
        <v>51</v>
      </c>
      <c r="G44" s="10" t="s">
        <v>17</v>
      </c>
      <c r="H44" s="10" t="s">
        <v>51</v>
      </c>
      <c r="I44" s="10" t="s">
        <v>17</v>
      </c>
      <c r="J44" s="10" t="s">
        <v>51</v>
      </c>
      <c r="K44" s="10" t="s">
        <v>17</v>
      </c>
      <c r="L44" s="10" t="s">
        <v>51</v>
      </c>
      <c r="M44" s="10" t="s">
        <v>17</v>
      </c>
      <c r="N44" s="10" t="s">
        <v>51</v>
      </c>
      <c r="O44" s="10" t="s">
        <v>17</v>
      </c>
      <c r="P44" s="4" t="s">
        <v>55</v>
      </c>
      <c r="Q44" s="4" t="s">
        <v>17</v>
      </c>
    </row>
    <row r="45" spans="2:17" x14ac:dyDescent="0.25">
      <c r="B45" s="9">
        <f t="shared" si="0"/>
        <v>0.79166666666666696</v>
      </c>
      <c r="C45" s="9">
        <f t="shared" si="2"/>
        <v>0.81250000000000033</v>
      </c>
      <c r="D45" s="4" t="s">
        <v>53</v>
      </c>
      <c r="E45" s="4" t="s">
        <v>16</v>
      </c>
      <c r="F45" s="10" t="s">
        <v>51</v>
      </c>
      <c r="G45" s="10" t="s">
        <v>17</v>
      </c>
      <c r="H45" s="10" t="s">
        <v>51</v>
      </c>
      <c r="I45" s="10" t="s">
        <v>17</v>
      </c>
      <c r="J45" s="10" t="s">
        <v>51</v>
      </c>
      <c r="K45" s="10" t="s">
        <v>17</v>
      </c>
      <c r="L45" s="10" t="s">
        <v>51</v>
      </c>
      <c r="M45" s="10" t="s">
        <v>17</v>
      </c>
      <c r="N45" s="10" t="s">
        <v>51</v>
      </c>
      <c r="O45" s="10" t="s">
        <v>17</v>
      </c>
      <c r="P45" s="4" t="s">
        <v>53</v>
      </c>
      <c r="Q45" s="4" t="s">
        <v>16</v>
      </c>
    </row>
    <row r="46" spans="2:17" x14ac:dyDescent="0.25">
      <c r="B46" s="3">
        <f t="shared" si="0"/>
        <v>0.81250000000000033</v>
      </c>
      <c r="C46" s="3">
        <f t="shared" si="2"/>
        <v>0.8333333333333337</v>
      </c>
      <c r="D46" s="4" t="s">
        <v>53</v>
      </c>
      <c r="E46" s="4" t="s">
        <v>16</v>
      </c>
      <c r="F46" s="4" t="s">
        <v>53</v>
      </c>
      <c r="G46" s="4" t="s">
        <v>16</v>
      </c>
      <c r="H46" s="4" t="s">
        <v>53</v>
      </c>
      <c r="I46" s="4" t="s">
        <v>16</v>
      </c>
      <c r="J46" s="4" t="s">
        <v>53</v>
      </c>
      <c r="K46" s="4" t="s">
        <v>16</v>
      </c>
      <c r="L46" s="4" t="s">
        <v>53</v>
      </c>
      <c r="M46" s="4" t="s">
        <v>16</v>
      </c>
      <c r="N46" s="4" t="s">
        <v>53</v>
      </c>
      <c r="O46" s="4" t="s">
        <v>16</v>
      </c>
      <c r="P46" s="4" t="s">
        <v>53</v>
      </c>
      <c r="Q46" s="4" t="s">
        <v>16</v>
      </c>
    </row>
    <row r="47" spans="2:17" x14ac:dyDescent="0.25">
      <c r="B47" s="9">
        <f t="shared" si="0"/>
        <v>0.8333333333333337</v>
      </c>
      <c r="C47" s="9">
        <f t="shared" si="2"/>
        <v>0.85416666666666707</v>
      </c>
      <c r="D47" s="10" t="s">
        <v>51</v>
      </c>
      <c r="E47" s="10" t="s">
        <v>17</v>
      </c>
      <c r="F47" s="4" t="s">
        <v>53</v>
      </c>
      <c r="G47" s="4" t="s">
        <v>16</v>
      </c>
      <c r="H47" s="4" t="s">
        <v>53</v>
      </c>
      <c r="I47" s="4" t="s">
        <v>16</v>
      </c>
      <c r="J47" s="4" t="s">
        <v>53</v>
      </c>
      <c r="K47" s="4" t="s">
        <v>16</v>
      </c>
      <c r="L47" s="4" t="s">
        <v>53</v>
      </c>
      <c r="M47" s="4" t="s">
        <v>16</v>
      </c>
      <c r="N47" s="4" t="s">
        <v>53</v>
      </c>
      <c r="O47" s="4" t="s">
        <v>16</v>
      </c>
      <c r="P47" s="10" t="s">
        <v>51</v>
      </c>
      <c r="Q47" s="10" t="s">
        <v>17</v>
      </c>
    </row>
    <row r="48" spans="2:17" x14ac:dyDescent="0.25">
      <c r="B48" s="3">
        <f t="shared" si="0"/>
        <v>0.85416666666666707</v>
      </c>
      <c r="C48" s="3">
        <f t="shared" si="2"/>
        <v>0.87500000000000044</v>
      </c>
      <c r="D48" s="10" t="s">
        <v>51</v>
      </c>
      <c r="E48" s="10" t="s">
        <v>17</v>
      </c>
      <c r="F48" s="4" t="s">
        <v>55</v>
      </c>
      <c r="G48" s="4" t="s">
        <v>17</v>
      </c>
      <c r="H48" s="4" t="s">
        <v>55</v>
      </c>
      <c r="I48" s="4" t="s">
        <v>17</v>
      </c>
      <c r="J48" s="4" t="s">
        <v>55</v>
      </c>
      <c r="K48" s="4" t="s">
        <v>17</v>
      </c>
      <c r="L48" s="4" t="s">
        <v>55</v>
      </c>
      <c r="M48" s="4" t="s">
        <v>17</v>
      </c>
      <c r="N48" s="4" t="s">
        <v>55</v>
      </c>
      <c r="O48" s="4" t="s">
        <v>17</v>
      </c>
      <c r="P48" s="10" t="s">
        <v>51</v>
      </c>
      <c r="Q48" s="10" t="s">
        <v>17</v>
      </c>
    </row>
    <row r="49" spans="2:17" x14ac:dyDescent="0.25">
      <c r="B49" s="9">
        <f t="shared" si="0"/>
        <v>0.87500000000000044</v>
      </c>
      <c r="C49" s="9">
        <f t="shared" si="2"/>
        <v>0.89583333333333381</v>
      </c>
      <c r="D49" s="4" t="s">
        <v>55</v>
      </c>
      <c r="E49" s="4" t="s">
        <v>17</v>
      </c>
      <c r="F49" s="4" t="s">
        <v>55</v>
      </c>
      <c r="G49" s="4" t="s">
        <v>17</v>
      </c>
      <c r="H49" s="4" t="s">
        <v>55</v>
      </c>
      <c r="I49" s="4" t="s">
        <v>17</v>
      </c>
      <c r="J49" s="4" t="s">
        <v>55</v>
      </c>
      <c r="K49" s="4" t="s">
        <v>17</v>
      </c>
      <c r="L49" s="4" t="s">
        <v>55</v>
      </c>
      <c r="M49" s="4" t="s">
        <v>17</v>
      </c>
      <c r="N49" s="4" t="s">
        <v>55</v>
      </c>
      <c r="O49" s="4" t="s">
        <v>17</v>
      </c>
      <c r="P49" s="4" t="s">
        <v>55</v>
      </c>
      <c r="Q49" s="4" t="s">
        <v>17</v>
      </c>
    </row>
    <row r="50" spans="2:17" x14ac:dyDescent="0.25">
      <c r="B50" s="3">
        <f t="shared" si="0"/>
        <v>0.89583333333333381</v>
      </c>
      <c r="C50" s="3">
        <f t="shared" si="2"/>
        <v>0.91666666666666718</v>
      </c>
      <c r="D50" s="4" t="s">
        <v>55</v>
      </c>
      <c r="E50" s="4" t="s">
        <v>17</v>
      </c>
      <c r="F50" s="4" t="s">
        <v>55</v>
      </c>
      <c r="G50" s="4" t="s">
        <v>17</v>
      </c>
      <c r="H50" s="4" t="s">
        <v>55</v>
      </c>
      <c r="I50" s="4" t="s">
        <v>17</v>
      </c>
      <c r="J50" s="4" t="s">
        <v>55</v>
      </c>
      <c r="K50" s="4" t="s">
        <v>17</v>
      </c>
      <c r="L50" s="4" t="s">
        <v>55</v>
      </c>
      <c r="M50" s="4" t="s">
        <v>17</v>
      </c>
      <c r="N50" s="4" t="s">
        <v>55</v>
      </c>
      <c r="O50" s="4" t="s">
        <v>17</v>
      </c>
      <c r="P50" s="4" t="s">
        <v>55</v>
      </c>
      <c r="Q50" s="4" t="s">
        <v>17</v>
      </c>
    </row>
    <row r="51" spans="2:17" x14ac:dyDescent="0.25">
      <c r="B51" s="9">
        <f t="shared" si="0"/>
        <v>0.91666666666666718</v>
      </c>
      <c r="C51" s="9">
        <f t="shared" si="2"/>
        <v>0.93750000000000056</v>
      </c>
      <c r="D51" s="10" t="s">
        <v>56</v>
      </c>
      <c r="E51" s="10" t="s">
        <v>16</v>
      </c>
      <c r="F51" s="10" t="s">
        <v>56</v>
      </c>
      <c r="G51" s="10" t="s">
        <v>16</v>
      </c>
      <c r="H51" s="10" t="s">
        <v>56</v>
      </c>
      <c r="I51" s="10" t="s">
        <v>16</v>
      </c>
      <c r="J51" s="10" t="s">
        <v>56</v>
      </c>
      <c r="K51" s="10" t="s">
        <v>16</v>
      </c>
      <c r="L51" s="10" t="s">
        <v>56</v>
      </c>
      <c r="M51" s="10" t="s">
        <v>16</v>
      </c>
      <c r="N51" s="10" t="s">
        <v>56</v>
      </c>
      <c r="O51" s="10" t="s">
        <v>16</v>
      </c>
      <c r="P51" s="10" t="s">
        <v>56</v>
      </c>
      <c r="Q51" s="10" t="s">
        <v>16</v>
      </c>
    </row>
    <row r="52" spans="2:17" x14ac:dyDescent="0.25">
      <c r="B52" s="3">
        <f t="shared" si="0"/>
        <v>0.93750000000000056</v>
      </c>
      <c r="C52" s="3">
        <f t="shared" si="2"/>
        <v>0.95833333333333393</v>
      </c>
      <c r="D52" s="10" t="s">
        <v>56</v>
      </c>
      <c r="E52" s="10" t="s">
        <v>16</v>
      </c>
      <c r="F52" s="10" t="s">
        <v>56</v>
      </c>
      <c r="G52" s="10" t="s">
        <v>16</v>
      </c>
      <c r="H52" s="10" t="s">
        <v>56</v>
      </c>
      <c r="I52" s="10" t="s">
        <v>16</v>
      </c>
      <c r="J52" s="10" t="s">
        <v>56</v>
      </c>
      <c r="K52" s="10" t="s">
        <v>16</v>
      </c>
      <c r="L52" s="10" t="s">
        <v>56</v>
      </c>
      <c r="M52" s="10" t="s">
        <v>16</v>
      </c>
      <c r="N52" s="10" t="s">
        <v>56</v>
      </c>
      <c r="O52" s="10" t="s">
        <v>16</v>
      </c>
      <c r="P52" s="10" t="s">
        <v>56</v>
      </c>
      <c r="Q52" s="10" t="s">
        <v>16</v>
      </c>
    </row>
    <row r="53" spans="2:17" x14ac:dyDescent="0.25">
      <c r="B53" s="9">
        <f t="shared" si="0"/>
        <v>0.95833333333333393</v>
      </c>
      <c r="C53" s="9">
        <f t="shared" si="2"/>
        <v>0.9791666666666673</v>
      </c>
      <c r="D53" s="10" t="s">
        <v>56</v>
      </c>
      <c r="E53" s="10" t="s">
        <v>16</v>
      </c>
      <c r="F53" s="10" t="s">
        <v>56</v>
      </c>
      <c r="G53" s="10" t="s">
        <v>16</v>
      </c>
      <c r="H53" s="10" t="s">
        <v>56</v>
      </c>
      <c r="I53" s="10" t="s">
        <v>16</v>
      </c>
      <c r="J53" s="10" t="s">
        <v>56</v>
      </c>
      <c r="K53" s="10" t="s">
        <v>16</v>
      </c>
      <c r="L53" s="10" t="s">
        <v>56</v>
      </c>
      <c r="M53" s="10" t="s">
        <v>16</v>
      </c>
      <c r="N53" s="10" t="s">
        <v>56</v>
      </c>
      <c r="O53" s="10" t="s">
        <v>16</v>
      </c>
      <c r="P53" s="10" t="s">
        <v>56</v>
      </c>
      <c r="Q53" s="10" t="s">
        <v>16</v>
      </c>
    </row>
    <row r="54" spans="2:17" x14ac:dyDescent="0.25">
      <c r="B54" s="3">
        <f t="shared" si="0"/>
        <v>0.9791666666666673</v>
      </c>
      <c r="C54" s="3">
        <f t="shared" si="2"/>
        <v>1.0000000000000007</v>
      </c>
      <c r="D54" s="10" t="s">
        <v>56</v>
      </c>
      <c r="E54" s="10" t="s">
        <v>16</v>
      </c>
      <c r="F54" s="10" t="s">
        <v>56</v>
      </c>
      <c r="G54" s="10" t="s">
        <v>16</v>
      </c>
      <c r="H54" s="10" t="s">
        <v>56</v>
      </c>
      <c r="I54" s="10" t="s">
        <v>16</v>
      </c>
      <c r="J54" s="10" t="s">
        <v>56</v>
      </c>
      <c r="K54" s="10" t="s">
        <v>16</v>
      </c>
      <c r="L54" s="10" t="s">
        <v>56</v>
      </c>
      <c r="M54" s="10" t="s">
        <v>16</v>
      </c>
      <c r="N54" s="10" t="s">
        <v>56</v>
      </c>
      <c r="O54" s="10" t="s">
        <v>16</v>
      </c>
      <c r="P54" s="10" t="s">
        <v>56</v>
      </c>
      <c r="Q54" s="10" t="s">
        <v>16</v>
      </c>
    </row>
    <row r="57" spans="2:17" x14ac:dyDescent="0.25">
      <c r="D57" s="11" t="s">
        <v>36</v>
      </c>
      <c r="F57" s="24" t="s">
        <v>37</v>
      </c>
      <c r="G57" s="25"/>
      <c r="H57" s="25" t="s">
        <v>38</v>
      </c>
    </row>
    <row r="58" spans="2:17" x14ac:dyDescent="0.25">
      <c r="D58" s="12" t="s">
        <v>32</v>
      </c>
      <c r="E58" s="13"/>
      <c r="F58" s="19">
        <f>COUNTIF(D7:Q54,"a")</f>
        <v>91</v>
      </c>
      <c r="G58" s="13"/>
      <c r="H58" s="20">
        <f>F58/2</f>
        <v>45.5</v>
      </c>
    </row>
    <row r="59" spans="2:17" x14ac:dyDescent="0.25">
      <c r="D59" s="14" t="s">
        <v>33</v>
      </c>
      <c r="E59" s="15"/>
      <c r="F59" s="18">
        <f>COUNTIF(D7:Q54,"d")</f>
        <v>64</v>
      </c>
      <c r="G59" s="15"/>
      <c r="H59" s="21">
        <f t="shared" ref="H59:H61" si="3">F59/2</f>
        <v>32</v>
      </c>
    </row>
    <row r="60" spans="2:17" x14ac:dyDescent="0.25">
      <c r="D60" s="14" t="s">
        <v>34</v>
      </c>
      <c r="E60" s="15"/>
      <c r="F60" s="18">
        <f>COUNTIF(D7:Q54,"n")</f>
        <v>181</v>
      </c>
      <c r="G60" s="15"/>
      <c r="H60" s="21">
        <f t="shared" si="3"/>
        <v>90.5</v>
      </c>
    </row>
    <row r="61" spans="2:17" x14ac:dyDescent="0.25">
      <c r="D61" s="16" t="s">
        <v>35</v>
      </c>
      <c r="E61" s="17"/>
      <c r="F61" s="22">
        <f>SUM(F58:F60)</f>
        <v>336</v>
      </c>
      <c r="G61" s="17"/>
      <c r="H61" s="23">
        <f t="shared" si="3"/>
        <v>168</v>
      </c>
      <c r="J61" s="26"/>
    </row>
    <row r="62" spans="2:17" x14ac:dyDescent="0.25">
      <c r="H62" s="27" t="s">
        <v>39</v>
      </c>
    </row>
    <row r="64" spans="2:17" x14ac:dyDescent="0.25">
      <c r="D64" s="11" t="s">
        <v>40</v>
      </c>
      <c r="E64" s="33" t="s">
        <v>41</v>
      </c>
      <c r="F64" s="34"/>
      <c r="G64" s="29" t="s">
        <v>43</v>
      </c>
      <c r="H64" s="29"/>
    </row>
    <row r="66" spans="4:8" x14ac:dyDescent="0.25">
      <c r="D66" s="28" t="s">
        <v>42</v>
      </c>
    </row>
    <row r="67" spans="4:8" x14ac:dyDescent="0.25">
      <c r="D67" s="35" t="str">
        <f>INT(IF(E64="leve",H59*0.1,IF(E64="média",H59*0.3,H59*0.5)))&amp;
" horas para se dedicar na carreira"</f>
        <v>16 horas para se dedicar na carreira</v>
      </c>
      <c r="E67" s="36"/>
      <c r="F67" s="36"/>
      <c r="G67" s="36"/>
      <c r="H67" s="37"/>
    </row>
    <row r="68" spans="4:8" x14ac:dyDescent="0.25">
      <c r="D68" s="38"/>
      <c r="E68" s="39"/>
      <c r="F68" s="39"/>
      <c r="G68" s="39"/>
      <c r="H68" s="40"/>
    </row>
    <row r="69" spans="4:8" x14ac:dyDescent="0.25">
      <c r="D69" s="38"/>
      <c r="E69" s="39"/>
      <c r="F69" s="39"/>
      <c r="G69" s="39"/>
      <c r="H69" s="40"/>
    </row>
    <row r="70" spans="4:8" x14ac:dyDescent="0.25">
      <c r="D70" s="41"/>
      <c r="E70" s="42"/>
      <c r="F70" s="42"/>
      <c r="G70" s="42"/>
      <c r="H70" s="43"/>
    </row>
  </sheetData>
  <mergeCells count="10">
    <mergeCell ref="P6:Q6"/>
    <mergeCell ref="E64:F64"/>
    <mergeCell ref="D67:H70"/>
    <mergeCell ref="D1:N2"/>
    <mergeCell ref="D6:E6"/>
    <mergeCell ref="F6:G6"/>
    <mergeCell ref="H6:I6"/>
    <mergeCell ref="J6:K6"/>
    <mergeCell ref="L6:M6"/>
    <mergeCell ref="N6:O6"/>
  </mergeCells>
  <conditionalFormatting sqref="E1:E8 Q55:Q1048576 O55:O1048576 M55:M1048576 K55:K1048576 I55:I1048576 G55:G63 E55:E57 E61:E63 F58:F60 E71:E1048576 G71:G1048576 E65:E66 G65:G66 G1:G8 I1:I8 K1:K8 M1:M8 O1:O8 Q1:Q8">
    <cfRule type="containsText" dxfId="53" priority="52" operator="containsText" text="n">
      <formula>NOT(ISERROR(SEARCH("n",E1)))</formula>
    </cfRule>
    <cfRule type="containsText" dxfId="52" priority="53" operator="containsText" text="d">
      <formula>NOT(ISERROR(SEARCH("d",E1)))</formula>
    </cfRule>
    <cfRule type="containsText" dxfId="51" priority="54" operator="containsText" text="a">
      <formula>NOT(ISERROR(SEARCH("a",E1)))</formula>
    </cfRule>
  </conditionalFormatting>
  <conditionalFormatting sqref="E9:E54 G22:G54 I22:I54 K22:K54 M22:M54 O22:O54 Q9:Q54">
    <cfRule type="containsText" dxfId="50" priority="49" operator="containsText" text="n">
      <formula>NOT(ISERROR(SEARCH("n",E9)))</formula>
    </cfRule>
    <cfRule type="containsText" dxfId="49" priority="50" operator="containsText" text="d">
      <formula>NOT(ISERROR(SEARCH("d",E9)))</formula>
    </cfRule>
    <cfRule type="containsText" dxfId="48" priority="51" operator="containsText" text="a">
      <formula>NOT(ISERROR(SEARCH("a",E9)))</formula>
    </cfRule>
  </conditionalFormatting>
  <conditionalFormatting sqref="G9:G21">
    <cfRule type="containsText" dxfId="14" priority="13" operator="containsText" text="n">
      <formula>NOT(ISERROR(SEARCH("n",G9)))</formula>
    </cfRule>
    <cfRule type="containsText" dxfId="13" priority="14" operator="containsText" text="d">
      <formula>NOT(ISERROR(SEARCH("d",G9)))</formula>
    </cfRule>
    <cfRule type="containsText" dxfId="12" priority="15" operator="containsText" text="a">
      <formula>NOT(ISERROR(SEARCH("a",G9)))</formula>
    </cfRule>
  </conditionalFormatting>
  <conditionalFormatting sqref="I9:I21">
    <cfRule type="containsText" dxfId="11" priority="10" operator="containsText" text="n">
      <formula>NOT(ISERROR(SEARCH("n",I9)))</formula>
    </cfRule>
    <cfRule type="containsText" dxfId="10" priority="11" operator="containsText" text="d">
      <formula>NOT(ISERROR(SEARCH("d",I9)))</formula>
    </cfRule>
    <cfRule type="containsText" dxfId="9" priority="12" operator="containsText" text="a">
      <formula>NOT(ISERROR(SEARCH("a",I9)))</formula>
    </cfRule>
  </conditionalFormatting>
  <conditionalFormatting sqref="K9:K21">
    <cfRule type="containsText" dxfId="8" priority="7" operator="containsText" text="n">
      <formula>NOT(ISERROR(SEARCH("n",K9)))</formula>
    </cfRule>
    <cfRule type="containsText" dxfId="7" priority="8" operator="containsText" text="d">
      <formula>NOT(ISERROR(SEARCH("d",K9)))</formula>
    </cfRule>
    <cfRule type="containsText" dxfId="6" priority="9" operator="containsText" text="a">
      <formula>NOT(ISERROR(SEARCH("a",K9)))</formula>
    </cfRule>
  </conditionalFormatting>
  <conditionalFormatting sqref="M9:M21">
    <cfRule type="containsText" dxfId="5" priority="4" operator="containsText" text="n">
      <formula>NOT(ISERROR(SEARCH("n",M9)))</formula>
    </cfRule>
    <cfRule type="containsText" dxfId="4" priority="5" operator="containsText" text="d">
      <formula>NOT(ISERROR(SEARCH("d",M9)))</formula>
    </cfRule>
    <cfRule type="containsText" dxfId="3" priority="6" operator="containsText" text="a">
      <formula>NOT(ISERROR(SEARCH("a",M9)))</formula>
    </cfRule>
  </conditionalFormatting>
  <conditionalFormatting sqref="O9:O21">
    <cfRule type="containsText" dxfId="2" priority="1" operator="containsText" text="n">
      <formula>NOT(ISERROR(SEARCH("n",O9)))</formula>
    </cfRule>
    <cfRule type="containsText" dxfId="1" priority="2" operator="containsText" text="d">
      <formula>NOT(ISERROR(SEARCH("d",O9)))</formula>
    </cfRule>
    <cfRule type="containsText" dxfId="0" priority="3" operator="containsText" text="a">
      <formula>NOT(ISERROR(SEARCH("a",O9)))</formula>
    </cfRule>
  </conditionalFormatting>
  <dataValidations count="1">
    <dataValidation type="list" allowBlank="1" showInputMessage="1" showErrorMessage="1" sqref="E64:F64" xr:uid="{5B19AA4A-E530-4257-8CA4-733B8399132C}">
      <formula1>"leve, média, agressiva"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Instrução</vt:lpstr>
      <vt:lpstr>timelog (exemplo)</vt:lpstr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Brunna Gualberto</cp:lastModifiedBy>
  <dcterms:created xsi:type="dcterms:W3CDTF">2020-04-22T04:14:31Z</dcterms:created>
  <dcterms:modified xsi:type="dcterms:W3CDTF">2022-08-02T18:22:07Z</dcterms:modified>
</cp:coreProperties>
</file>