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identificação_ptos" sheetId="1" r:id="rId1"/>
    <sheet name="equipamentos_users" sheetId="2" r:id="rId2"/>
    <sheet name="equipamentos_ativos_infra" sheetId="4" r:id="rId3"/>
    <sheet name="tabela_end_IP" sheetId="3" r:id="rId4"/>
  </sheets>
  <calcPr calcId="152511"/>
</workbook>
</file>

<file path=xl/calcChain.xml><?xml version="1.0" encoding="utf-8"?>
<calcChain xmlns="http://schemas.openxmlformats.org/spreadsheetml/2006/main">
  <c r="G14" i="4" l="1"/>
  <c r="G13" i="4"/>
  <c r="G12" i="4"/>
  <c r="G11" i="4"/>
  <c r="G10" i="4"/>
  <c r="G9" i="4"/>
  <c r="G8" i="4"/>
  <c r="G7" i="4"/>
  <c r="G6" i="4"/>
  <c r="G5" i="4"/>
  <c r="G4" i="4"/>
  <c r="G3" i="4"/>
  <c r="G2" i="4"/>
  <c r="G15" i="4" s="1"/>
  <c r="H14" i="2"/>
  <c r="H4" i="2"/>
  <c r="H5" i="2"/>
  <c r="H6" i="2"/>
  <c r="H7" i="2"/>
  <c r="H8" i="2"/>
  <c r="H9" i="2"/>
  <c r="H10" i="2"/>
  <c r="H11" i="2"/>
  <c r="H12" i="2"/>
  <c r="H13" i="2"/>
  <c r="H3" i="2"/>
  <c r="C8" i="1"/>
  <c r="C6" i="1"/>
  <c r="G4" i="1" l="1"/>
  <c r="G5" i="1"/>
  <c r="G6" i="1"/>
  <c r="G7" i="1"/>
  <c r="G8" i="1"/>
  <c r="G9" i="1"/>
  <c r="G10" i="1"/>
  <c r="G11" i="1"/>
  <c r="G12" i="1"/>
  <c r="G13" i="1"/>
  <c r="G3" i="1"/>
  <c r="H14" i="1" l="1"/>
</calcChain>
</file>

<file path=xl/sharedStrings.xml><?xml version="1.0" encoding="utf-8"?>
<sst xmlns="http://schemas.openxmlformats.org/spreadsheetml/2006/main" count="234" uniqueCount="98">
  <si>
    <t>1º</t>
  </si>
  <si>
    <t>Térreo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</si>
  <si>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</si>
  <si>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</si>
  <si>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</si>
  <si>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</si>
  <si>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</si>
  <si>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</si>
  <si>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</si>
  <si>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</si>
  <si>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</si>
  <si>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Andar</t>
  </si>
  <si>
    <t>nº ptos por colaborador</t>
  </si>
  <si>
    <t>Impressoras</t>
  </si>
  <si>
    <t>Hotspot(wi-fi)</t>
  </si>
  <si>
    <t>Pto extra</t>
  </si>
  <si>
    <t>Total por andar</t>
  </si>
  <si>
    <t>Total de ptos</t>
  </si>
  <si>
    <t xml:space="preserve">172.16.0.64  </t>
  </si>
  <si>
    <t>172.16.0.127</t>
  </si>
  <si>
    <t xml:space="preserve">172.16.0.126  </t>
  </si>
  <si>
    <t>172.16.0.65</t>
  </si>
  <si>
    <t>ID REDE</t>
  </si>
  <si>
    <t>END Inicial</t>
  </si>
  <si>
    <t>END Final</t>
  </si>
  <si>
    <t>ID Broadcast</t>
  </si>
  <si>
    <t>172.16.0.191</t>
  </si>
  <si>
    <t>172.16.0.190</t>
  </si>
  <si>
    <t xml:space="preserve">172.16.0.128    </t>
  </si>
  <si>
    <t>172.16.1.129</t>
  </si>
  <si>
    <t>172.16.0.255</t>
  </si>
  <si>
    <t>172.16.0.254</t>
  </si>
  <si>
    <t>172.16.0.193</t>
  </si>
  <si>
    <t>172.16.1.193</t>
  </si>
  <si>
    <t>172.16.0.192</t>
  </si>
  <si>
    <t>172.16.1.63</t>
  </si>
  <si>
    <t>172.16.1.62</t>
  </si>
  <si>
    <t xml:space="preserve">172.16.1.0     </t>
  </si>
  <si>
    <t>172.16.1.127</t>
  </si>
  <si>
    <t xml:space="preserve">172.16.1.126  </t>
  </si>
  <si>
    <t xml:space="preserve">172.16.1.64  </t>
  </si>
  <si>
    <t>172.16.1.65</t>
  </si>
  <si>
    <t>172.16.1.191</t>
  </si>
  <si>
    <t>172.16.1.190</t>
  </si>
  <si>
    <t xml:space="preserve">172.16.1.128  </t>
  </si>
  <si>
    <t xml:space="preserve">172.16.1.1 </t>
  </si>
  <si>
    <t xml:space="preserve">172.16.0.129 </t>
  </si>
  <si>
    <t>172.16.1.254</t>
  </si>
  <si>
    <t>172.16.1.192</t>
  </si>
  <si>
    <t>172.16.2.63</t>
  </si>
  <si>
    <t xml:space="preserve">172.16.2.62  </t>
  </si>
  <si>
    <t xml:space="preserve">172.16.2.0 </t>
  </si>
  <si>
    <t>172.16.2.127</t>
  </si>
  <si>
    <t xml:space="preserve">172.16.2.126  </t>
  </si>
  <si>
    <t xml:space="preserve">172.16.2.64  </t>
  </si>
  <si>
    <t>172.16.2.65</t>
  </si>
  <si>
    <t>172.16.2.191</t>
  </si>
  <si>
    <t xml:space="preserve">172.16.2.129 </t>
  </si>
  <si>
    <t>172.16.2.1</t>
  </si>
  <si>
    <t xml:space="preserve">172.16.2.190  </t>
  </si>
  <si>
    <t>172.16.1.255</t>
  </si>
  <si>
    <t>-</t>
  </si>
  <si>
    <t>Equipamentos</t>
  </si>
  <si>
    <t>Marca</t>
  </si>
  <si>
    <t>Valor</t>
  </si>
  <si>
    <t>Departamento</t>
  </si>
  <si>
    <t>Computador Core I5 8 GB RAM  1TB HD - All in one</t>
  </si>
  <si>
    <t>Lenovo</t>
  </si>
  <si>
    <t>Quantidade</t>
  </si>
  <si>
    <t>Financeiro</t>
  </si>
  <si>
    <t>Almoxarifado</t>
  </si>
  <si>
    <t>Depto.</t>
  </si>
  <si>
    <t>recepção /adm.</t>
  </si>
  <si>
    <t>Marketing</t>
  </si>
  <si>
    <t>Compras /Cont.</t>
  </si>
  <si>
    <t>Engenharia</t>
  </si>
  <si>
    <t>Diretoria</t>
  </si>
  <si>
    <t>RH / patrim.</t>
  </si>
  <si>
    <t>RELAÇÃO DE EQUIPAMENTOS POR DEPARTAMENTO</t>
  </si>
  <si>
    <t>RELAÇAO DE SUB REDES POR ANDAR</t>
  </si>
  <si>
    <t xml:space="preserve">IDENTIFICAÇÃO DA QUANTIDADE DE PONTOS </t>
  </si>
  <si>
    <t>Precision Workstation 3510 - processado Xeon - 16GB -1 TB HD Vídeo  AMD FIREPRO W5130M 2GB</t>
  </si>
  <si>
    <t>Dell</t>
  </si>
  <si>
    <t/>
  </si>
  <si>
    <t>172.16.2.128</t>
  </si>
  <si>
    <t>172.16.2.192</t>
  </si>
  <si>
    <t>172.16.2.193</t>
  </si>
  <si>
    <t>172.16.2.254</t>
  </si>
  <si>
    <t>172.16.2.255</t>
  </si>
  <si>
    <t>Latitude 14 Série 5000 Core I7 4GB RAM 1 TG HD</t>
  </si>
  <si>
    <t>Subtotal</t>
  </si>
  <si>
    <t xml:space="preserve">Total investimento </t>
  </si>
  <si>
    <t>Cisco Catalyst 2960</t>
  </si>
  <si>
    <t>Cisco</t>
  </si>
  <si>
    <t>Cisco Nexus</t>
  </si>
  <si>
    <t xml:space="preserve">Sala equipamento </t>
  </si>
  <si>
    <t>Router Cisco 2900</t>
  </si>
  <si>
    <t>172.16.0.0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</si>
</sst>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quotePrefix="1"/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171450</xdr:rowOff>
    </xdr:from>
    <xdr:to>
      <xdr:col>17</xdr:col>
      <xdr:colOff>247650</xdr:colOff>
      <xdr:row>5</xdr:row>
      <xdr:rowOff>95250</xdr:rowOff>
    </xdr:to>
    <xdr:sp macro="" textlink="">
      <xdr:nvSpPr>
        <xdr:cNvPr id="2" name="CaixaDeTexto 1"/>
        <xdr:cNvSpPr txBox="1"/>
      </xdr:nvSpPr>
      <xdr:spPr>
        <a:xfrm>
          <a:off x="9372600" y="619125"/>
          <a:ext cx="345757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EXEMPLO</a:t>
          </a:r>
          <a:r>
            <a:rPr lang="pt-BR" sz="1100" baseline="0"/>
            <a:t> DE UMA PLANILHA DE EQUIPAMENTOS 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4" sqref="H14"/>
    </sheetView>
  </sheetViews>
  <sheetFormatPr defaultRowHeight="15" x14ac:dyDescent="0.25"/>
  <cols>
    <col min="1" max="1" width="7.140625" bestFit="1" customWidth="1"/>
    <col min="2" max="2" width="16" bestFit="1" customWidth="1"/>
    <col min="3" max="3" width="11.7109375" bestFit="1" customWidth="1"/>
    <col min="4" max="5" width="13.7109375" bestFit="1" customWidth="1"/>
    <col min="6" max="6" width="14.5703125" customWidth="1"/>
    <col min="7" max="7" width="14.42578125" bestFit="1" customWidth="1"/>
  </cols>
  <sheetData>
    <row r="1" spans="1:8" ht="29.25" customHeight="1" x14ac:dyDescent="0.25">
      <c r="A1" s="28" t="s">
        <v>80</v>
      </c>
      <c r="B1" s="28"/>
      <c r="C1" s="28"/>
      <c r="D1" s="28"/>
      <c r="E1" s="28"/>
      <c r="F1" s="28"/>
      <c r="G1" s="28"/>
      <c r="H1" s="6"/>
    </row>
    <row r="2" spans="1:8" ht="42.75" x14ac:dyDescent="0.25">
      <c r="A2" s="7" t="s">
        <v>11</v>
      </c>
      <c r="B2" s="7" t="s">
        <v>71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6"/>
    </row>
    <row r="3" spans="1:8" x14ac:dyDescent="0.25">
      <c r="A3" s="9" t="s">
        <v>1</v>
      </c>
      <c r="B3" s="7" t="s">
        <v>72</v>
      </c>
      <c r="C3" s="7">
        <v>13</v>
      </c>
      <c r="D3" s="7">
        <v>1</v>
      </c>
      <c r="E3" s="7">
        <v>2</v>
      </c>
      <c r="F3" s="7">
        <v>2</v>
      </c>
      <c r="G3" s="7">
        <f>SUM(C3:F3)</f>
        <v>18</v>
      </c>
      <c r="H3" s="6"/>
    </row>
    <row r="4" spans="1:8" x14ac:dyDescent="0.25">
      <c r="A4" s="10" t="s">
        <v>0</v>
      </c>
      <c r="B4" s="7" t="s">
        <v>77</v>
      </c>
      <c r="C4" s="11">
        <v>36</v>
      </c>
      <c r="D4" s="11">
        <v>3</v>
      </c>
      <c r="E4" s="12" t="s">
        <v>61</v>
      </c>
      <c r="F4" s="12" t="s">
        <v>61</v>
      </c>
      <c r="G4" s="11">
        <f t="shared" ref="G4:G13" si="0">SUM(C4:F4)</f>
        <v>39</v>
      </c>
      <c r="H4" s="6"/>
    </row>
    <row r="5" spans="1:8" x14ac:dyDescent="0.25">
      <c r="A5" s="10" t="s">
        <v>2</v>
      </c>
      <c r="B5" s="7" t="s">
        <v>73</v>
      </c>
      <c r="C5" s="11">
        <v>33</v>
      </c>
      <c r="D5" s="11">
        <v>3</v>
      </c>
      <c r="E5" s="12" t="s">
        <v>61</v>
      </c>
      <c r="F5" s="12" t="s">
        <v>61</v>
      </c>
      <c r="G5" s="11">
        <f t="shared" si="0"/>
        <v>36</v>
      </c>
      <c r="H5" s="6"/>
    </row>
    <row r="6" spans="1:8" x14ac:dyDescent="0.25">
      <c r="A6" s="10" t="s">
        <v>3</v>
      </c>
      <c r="B6" s="7" t="s">
        <v>69</v>
      </c>
      <c r="C6" s="11">
        <f>28/2</f>
        <v>14</v>
      </c>
      <c r="D6" s="11">
        <v>1</v>
      </c>
      <c r="E6" s="12" t="s">
        <v>61</v>
      </c>
      <c r="F6" s="12" t="s">
        <v>61</v>
      </c>
      <c r="G6" s="11">
        <f t="shared" si="0"/>
        <v>15</v>
      </c>
      <c r="H6" s="6"/>
    </row>
    <row r="7" spans="1:8" x14ac:dyDescent="0.25">
      <c r="A7" s="9" t="s">
        <v>4</v>
      </c>
      <c r="B7" s="7" t="s">
        <v>70</v>
      </c>
      <c r="C7" s="7">
        <v>18</v>
      </c>
      <c r="D7" s="7">
        <v>2</v>
      </c>
      <c r="E7" s="12" t="s">
        <v>61</v>
      </c>
      <c r="F7" s="12" t="s">
        <v>61</v>
      </c>
      <c r="G7" s="7">
        <f t="shared" si="0"/>
        <v>20</v>
      </c>
      <c r="H7" s="6"/>
    </row>
    <row r="8" spans="1:8" x14ac:dyDescent="0.25">
      <c r="A8" s="9" t="s">
        <v>5</v>
      </c>
      <c r="B8" s="7" t="s">
        <v>69</v>
      </c>
      <c r="C8" s="7">
        <f>28/2</f>
        <v>14</v>
      </c>
      <c r="D8" s="7">
        <v>1</v>
      </c>
      <c r="E8" s="12" t="s">
        <v>61</v>
      </c>
      <c r="F8" s="12" t="s">
        <v>61</v>
      </c>
      <c r="G8" s="7">
        <f t="shared" si="0"/>
        <v>15</v>
      </c>
      <c r="H8" s="6"/>
    </row>
    <row r="9" spans="1:8" x14ac:dyDescent="0.25">
      <c r="A9" s="9" t="s">
        <v>6</v>
      </c>
      <c r="B9" s="7" t="s">
        <v>74</v>
      </c>
      <c r="C9" s="7">
        <v>34</v>
      </c>
      <c r="D9" s="7">
        <v>3</v>
      </c>
      <c r="E9" s="12" t="s">
        <v>61</v>
      </c>
      <c r="F9" s="12" t="s">
        <v>61</v>
      </c>
      <c r="G9" s="7">
        <f t="shared" si="0"/>
        <v>37</v>
      </c>
      <c r="H9" s="6"/>
    </row>
    <row r="10" spans="1:8" x14ac:dyDescent="0.25">
      <c r="A10" s="9" t="s">
        <v>7</v>
      </c>
      <c r="B10" s="7" t="s">
        <v>75</v>
      </c>
      <c r="C10" s="7">
        <v>25</v>
      </c>
      <c r="D10" s="7">
        <v>2</v>
      </c>
      <c r="E10" s="12" t="s">
        <v>61</v>
      </c>
      <c r="F10" s="12" t="s">
        <v>61</v>
      </c>
      <c r="G10" s="7">
        <f t="shared" si="0"/>
        <v>27</v>
      </c>
      <c r="H10" s="6"/>
    </row>
    <row r="11" spans="1:8" x14ac:dyDescent="0.25">
      <c r="A11" s="9" t="s">
        <v>8</v>
      </c>
      <c r="B11" s="7" t="s">
        <v>75</v>
      </c>
      <c r="C11" s="7">
        <v>22</v>
      </c>
      <c r="D11" s="7">
        <v>2</v>
      </c>
      <c r="E11" s="12" t="s">
        <v>61</v>
      </c>
      <c r="F11" s="12" t="s">
        <v>61</v>
      </c>
      <c r="G11" s="7">
        <f t="shared" si="0"/>
        <v>24</v>
      </c>
      <c r="H11" s="6"/>
    </row>
    <row r="12" spans="1:8" x14ac:dyDescent="0.25">
      <c r="A12" s="9" t="s">
        <v>9</v>
      </c>
      <c r="B12" s="7" t="s">
        <v>76</v>
      </c>
      <c r="C12" s="7">
        <v>14</v>
      </c>
      <c r="D12" s="7">
        <v>1</v>
      </c>
      <c r="E12" s="7">
        <v>2</v>
      </c>
      <c r="F12" s="7">
        <v>2</v>
      </c>
      <c r="G12" s="7">
        <f t="shared" si="0"/>
        <v>19</v>
      </c>
      <c r="H12" s="6"/>
    </row>
    <row r="13" spans="1:8" x14ac:dyDescent="0.25">
      <c r="A13" s="9" t="s">
        <v>10</v>
      </c>
      <c r="B13" s="7" t="s">
        <v>76</v>
      </c>
      <c r="C13" s="7">
        <v>14</v>
      </c>
      <c r="D13" s="7">
        <v>1</v>
      </c>
      <c r="E13" s="7">
        <v>2</v>
      </c>
      <c r="F13" s="7">
        <v>2</v>
      </c>
      <c r="G13" s="7">
        <f t="shared" si="0"/>
        <v>19</v>
      </c>
      <c r="H13" s="6"/>
    </row>
    <row r="14" spans="1:8" x14ac:dyDescent="0.25">
      <c r="A14" s="6"/>
      <c r="B14" s="6"/>
      <c r="C14" s="6"/>
      <c r="D14" s="6"/>
      <c r="E14" s="6"/>
      <c r="F14" s="6"/>
      <c r="G14" s="7" t="s">
        <v>17</v>
      </c>
      <c r="H14" s="9">
        <f>SUM(G3:G13)</f>
        <v>269</v>
      </c>
    </row>
    <row r="21" spans="2:2" x14ac:dyDescent="0.25">
      <c r="B21" s="5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H14" sqref="H14"/>
    </sheetView>
  </sheetViews>
  <sheetFormatPr defaultRowHeight="15" x14ac:dyDescent="0.25"/>
  <cols>
    <col min="1" max="1" width="3.5703125" customWidth="1"/>
    <col min="2" max="2" width="17.42578125" customWidth="1"/>
    <col min="4" max="4" width="15" customWidth="1"/>
    <col min="5" max="5" width="13.7109375" customWidth="1"/>
    <col min="6" max="6" width="16.140625" bestFit="1" customWidth="1"/>
    <col min="7" max="7" width="13.42578125" customWidth="1"/>
    <col min="8" max="8" width="18" bestFit="1" customWidth="1"/>
  </cols>
  <sheetData>
    <row r="1" spans="1:8" ht="35.25" customHeight="1" x14ac:dyDescent="0.25">
      <c r="A1" s="3"/>
      <c r="B1" s="29" t="s">
        <v>78</v>
      </c>
      <c r="C1" s="29"/>
      <c r="D1" s="29"/>
      <c r="E1" s="29"/>
      <c r="F1" s="29"/>
      <c r="G1" s="29"/>
    </row>
    <row r="2" spans="1:8" x14ac:dyDescent="0.25">
      <c r="A2" s="1"/>
      <c r="B2" s="8" t="s">
        <v>65</v>
      </c>
      <c r="C2" s="8" t="s">
        <v>11</v>
      </c>
      <c r="D2" s="8" t="s">
        <v>62</v>
      </c>
      <c r="E2" s="8" t="s">
        <v>63</v>
      </c>
      <c r="F2" s="20" t="s">
        <v>64</v>
      </c>
      <c r="G2" s="20" t="s">
        <v>68</v>
      </c>
      <c r="H2" s="19" t="s">
        <v>90</v>
      </c>
    </row>
    <row r="3" spans="1:8" ht="57.75" x14ac:dyDescent="0.25">
      <c r="B3" s="7" t="s">
        <v>72</v>
      </c>
      <c r="C3" s="7" t="s">
        <v>1</v>
      </c>
      <c r="D3" s="13" t="s">
        <v>66</v>
      </c>
      <c r="E3" s="7" t="s">
        <v>67</v>
      </c>
      <c r="F3" s="14">
        <v>2500</v>
      </c>
      <c r="G3" s="7">
        <v>13</v>
      </c>
      <c r="H3" s="21">
        <f>F3*G3</f>
        <v>32500</v>
      </c>
    </row>
    <row r="4" spans="1:8" ht="57.75" x14ac:dyDescent="0.25">
      <c r="B4" s="7" t="s">
        <v>77</v>
      </c>
      <c r="C4" s="7" t="s">
        <v>0</v>
      </c>
      <c r="D4" s="13" t="s">
        <v>66</v>
      </c>
      <c r="E4" s="7" t="s">
        <v>67</v>
      </c>
      <c r="F4" s="14">
        <v>2500</v>
      </c>
      <c r="G4" s="7">
        <v>36</v>
      </c>
      <c r="H4" s="21">
        <f t="shared" ref="H4:H13" si="0">F4*G4</f>
        <v>90000</v>
      </c>
    </row>
    <row r="5" spans="1:8" ht="57.75" x14ac:dyDescent="0.25">
      <c r="B5" s="7" t="s">
        <v>73</v>
      </c>
      <c r="C5" s="7" t="s">
        <v>2</v>
      </c>
      <c r="D5" s="13" t="s">
        <v>66</v>
      </c>
      <c r="E5" s="7" t="s">
        <v>67</v>
      </c>
      <c r="F5" s="14">
        <v>2500</v>
      </c>
      <c r="G5" s="7">
        <v>33</v>
      </c>
      <c r="H5" s="21">
        <f t="shared" si="0"/>
        <v>82500</v>
      </c>
    </row>
    <row r="6" spans="1:8" ht="57.75" x14ac:dyDescent="0.25">
      <c r="B6" s="7" t="s">
        <v>69</v>
      </c>
      <c r="C6" s="7" t="s">
        <v>3</v>
      </c>
      <c r="D6" s="13" t="s">
        <v>66</v>
      </c>
      <c r="E6" s="7" t="s">
        <v>67</v>
      </c>
      <c r="F6" s="14">
        <v>2500</v>
      </c>
      <c r="G6" s="7">
        <v>14</v>
      </c>
      <c r="H6" s="21">
        <f t="shared" si="0"/>
        <v>35000</v>
      </c>
    </row>
    <row r="7" spans="1:8" ht="57.75" x14ac:dyDescent="0.25">
      <c r="B7" s="7" t="s">
        <v>70</v>
      </c>
      <c r="C7" s="7" t="s">
        <v>4</v>
      </c>
      <c r="D7" s="13" t="s">
        <v>66</v>
      </c>
      <c r="E7" s="7" t="s">
        <v>67</v>
      </c>
      <c r="F7" s="14">
        <v>2500</v>
      </c>
      <c r="G7" s="7">
        <v>18</v>
      </c>
      <c r="H7" s="21">
        <f t="shared" si="0"/>
        <v>45000</v>
      </c>
    </row>
    <row r="8" spans="1:8" ht="57.75" x14ac:dyDescent="0.25">
      <c r="B8" s="7" t="s">
        <v>69</v>
      </c>
      <c r="C8" s="7" t="s">
        <v>5</v>
      </c>
      <c r="D8" s="13" t="s">
        <v>66</v>
      </c>
      <c r="E8" s="7" t="s">
        <v>67</v>
      </c>
      <c r="F8" s="14">
        <v>2500</v>
      </c>
      <c r="G8" s="7">
        <v>14</v>
      </c>
      <c r="H8" s="21">
        <f t="shared" si="0"/>
        <v>35000</v>
      </c>
    </row>
    <row r="9" spans="1:8" ht="57.75" x14ac:dyDescent="0.25">
      <c r="B9" s="7" t="s">
        <v>74</v>
      </c>
      <c r="C9" s="7" t="s">
        <v>6</v>
      </c>
      <c r="D9" s="13" t="s">
        <v>66</v>
      </c>
      <c r="E9" s="7" t="s">
        <v>67</v>
      </c>
      <c r="F9" s="14">
        <v>2500</v>
      </c>
      <c r="G9" s="7">
        <v>34</v>
      </c>
      <c r="H9" s="21">
        <f t="shared" si="0"/>
        <v>85000</v>
      </c>
    </row>
    <row r="10" spans="1:8" ht="128.25" customHeight="1" x14ac:dyDescent="0.25">
      <c r="B10" s="7" t="s">
        <v>75</v>
      </c>
      <c r="C10" s="7" t="s">
        <v>7</v>
      </c>
      <c r="D10" s="13" t="s">
        <v>81</v>
      </c>
      <c r="E10" s="7" t="s">
        <v>82</v>
      </c>
      <c r="F10" s="14">
        <v>11500</v>
      </c>
      <c r="G10" s="7">
        <v>25</v>
      </c>
      <c r="H10" s="21">
        <f t="shared" si="0"/>
        <v>287500</v>
      </c>
    </row>
    <row r="11" spans="1:8" ht="130.5" customHeight="1" x14ac:dyDescent="0.25">
      <c r="B11" s="7" t="s">
        <v>75</v>
      </c>
      <c r="C11" s="7" t="s">
        <v>8</v>
      </c>
      <c r="D11" s="13" t="s">
        <v>81</v>
      </c>
      <c r="E11" s="7" t="s">
        <v>82</v>
      </c>
      <c r="F11" s="14">
        <v>11500</v>
      </c>
      <c r="G11" s="7">
        <v>22</v>
      </c>
      <c r="H11" s="21">
        <f t="shared" si="0"/>
        <v>253000</v>
      </c>
    </row>
    <row r="12" spans="1:8" ht="57.75" x14ac:dyDescent="0.25">
      <c r="B12" s="7" t="s">
        <v>76</v>
      </c>
      <c r="C12" s="7" t="s">
        <v>9</v>
      </c>
      <c r="D12" s="13" t="s">
        <v>89</v>
      </c>
      <c r="E12" s="7" t="s">
        <v>82</v>
      </c>
      <c r="F12" s="14">
        <v>5000</v>
      </c>
      <c r="G12" s="7">
        <v>14</v>
      </c>
      <c r="H12" s="21">
        <f t="shared" si="0"/>
        <v>70000</v>
      </c>
    </row>
    <row r="13" spans="1:8" ht="57.75" x14ac:dyDescent="0.25">
      <c r="B13" s="7" t="s">
        <v>76</v>
      </c>
      <c r="C13" s="7" t="s">
        <v>10</v>
      </c>
      <c r="D13" s="13" t="s">
        <v>89</v>
      </c>
      <c r="E13" s="7" t="s">
        <v>82</v>
      </c>
      <c r="F13" s="14">
        <v>5000</v>
      </c>
      <c r="G13" s="7">
        <v>14</v>
      </c>
      <c r="H13" s="21">
        <f t="shared" si="0"/>
        <v>70000</v>
      </c>
    </row>
    <row r="14" spans="1:8" ht="28.5" x14ac:dyDescent="0.25">
      <c r="B14" s="2"/>
      <c r="C14" s="1"/>
      <c r="D14" s="4"/>
      <c r="E14" s="1"/>
      <c r="F14" s="6"/>
      <c r="G14" s="22" t="s">
        <v>91</v>
      </c>
      <c r="H14" s="23">
        <f>SUM(H3:H13)</f>
        <v>1085500</v>
      </c>
    </row>
    <row r="15" spans="1:8" x14ac:dyDescent="0.25">
      <c r="B15" s="2"/>
      <c r="C15" s="1"/>
      <c r="D15" s="4"/>
      <c r="E15" s="1"/>
    </row>
    <row r="16" spans="1:8" x14ac:dyDescent="0.25">
      <c r="B16" s="2"/>
      <c r="C16" s="1"/>
      <c r="D16" s="4"/>
      <c r="E16" s="1"/>
    </row>
    <row r="17" spans="2:5" x14ac:dyDescent="0.25">
      <c r="B17" s="2"/>
      <c r="C17" s="1"/>
      <c r="D17" s="4"/>
      <c r="E17" s="1"/>
    </row>
  </sheetData>
  <mergeCells count="1">
    <mergeCell ref="B1:G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I19" sqref="I19"/>
    </sheetView>
  </sheetViews>
  <sheetFormatPr defaultRowHeight="15" x14ac:dyDescent="0.25"/>
  <cols>
    <col min="1" max="1" width="17.42578125" customWidth="1"/>
    <col min="3" max="3" width="18.7109375" bestFit="1" customWidth="1"/>
    <col min="4" max="4" width="13.7109375" customWidth="1"/>
    <col min="5" max="5" width="16.140625" bestFit="1" customWidth="1"/>
    <col min="6" max="6" width="13.42578125" customWidth="1"/>
    <col min="7" max="7" width="18" bestFit="1" customWidth="1"/>
    <col min="8" max="8" width="15.42578125" bestFit="1" customWidth="1"/>
  </cols>
  <sheetData>
    <row r="1" spans="1:8" x14ac:dyDescent="0.25">
      <c r="A1" s="8" t="s">
        <v>71</v>
      </c>
      <c r="B1" s="8" t="s">
        <v>11</v>
      </c>
      <c r="C1" s="8" t="s">
        <v>62</v>
      </c>
      <c r="D1" s="8" t="s">
        <v>63</v>
      </c>
      <c r="E1" s="20" t="s">
        <v>64</v>
      </c>
      <c r="F1" s="20" t="s">
        <v>68</v>
      </c>
      <c r="G1" s="27" t="s">
        <v>90</v>
      </c>
      <c r="H1" s="7" t="s">
        <v>22</v>
      </c>
    </row>
    <row r="2" spans="1:8" ht="28.5" x14ac:dyDescent="0.25">
      <c r="A2" s="7" t="s">
        <v>72</v>
      </c>
      <c r="B2" s="7" t="s">
        <v>1</v>
      </c>
      <c r="C2" s="25" t="s">
        <v>92</v>
      </c>
      <c r="D2" s="7" t="s">
        <v>93</v>
      </c>
      <c r="E2" s="14">
        <v>2200</v>
      </c>
      <c r="F2" s="7">
        <v>1</v>
      </c>
      <c r="G2" s="21">
        <f>E2*F2</f>
        <v>2200</v>
      </c>
      <c r="H2" s="9" t="s">
        <v>97</v>
      </c>
    </row>
    <row r="3" spans="1:8" ht="28.5" x14ac:dyDescent="0.25">
      <c r="A3" s="7" t="s">
        <v>77</v>
      </c>
      <c r="B3" s="7" t="s">
        <v>0</v>
      </c>
      <c r="C3" s="25" t="s">
        <v>92</v>
      </c>
      <c r="D3" s="7" t="s">
        <v>93</v>
      </c>
      <c r="E3" s="14">
        <v>2200</v>
      </c>
      <c r="F3" s="7">
        <v>1</v>
      </c>
      <c r="G3" s="21">
        <f t="shared" ref="G3:G14" si="0">E3*F3</f>
        <v>2200</v>
      </c>
      <c r="H3" s="9" t="s">
        <v>28</v>
      </c>
    </row>
    <row r="4" spans="1:8" ht="28.5" x14ac:dyDescent="0.25">
      <c r="A4" s="7" t="s">
        <v>73</v>
      </c>
      <c r="B4" s="7" t="s">
        <v>2</v>
      </c>
      <c r="C4" s="25" t="s">
        <v>92</v>
      </c>
      <c r="D4" s="7" t="s">
        <v>93</v>
      </c>
      <c r="E4" s="14">
        <v>2200</v>
      </c>
      <c r="F4" s="7">
        <v>1</v>
      </c>
      <c r="G4" s="21">
        <f t="shared" si="0"/>
        <v>2200</v>
      </c>
      <c r="H4" s="9" t="s">
        <v>34</v>
      </c>
    </row>
    <row r="5" spans="1:8" ht="28.5" x14ac:dyDescent="0.25">
      <c r="A5" s="7" t="s">
        <v>69</v>
      </c>
      <c r="B5" s="7" t="s">
        <v>3</v>
      </c>
      <c r="C5" s="25" t="s">
        <v>92</v>
      </c>
      <c r="D5" s="7" t="s">
        <v>93</v>
      </c>
      <c r="E5" s="14">
        <v>2200</v>
      </c>
      <c r="F5" s="7">
        <v>1</v>
      </c>
      <c r="G5" s="21">
        <f t="shared" si="0"/>
        <v>2200</v>
      </c>
      <c r="H5" s="9" t="s">
        <v>37</v>
      </c>
    </row>
    <row r="6" spans="1:8" ht="28.5" x14ac:dyDescent="0.25">
      <c r="A6" s="7" t="s">
        <v>70</v>
      </c>
      <c r="B6" s="7" t="s">
        <v>4</v>
      </c>
      <c r="C6" s="25" t="s">
        <v>92</v>
      </c>
      <c r="D6" s="7" t="s">
        <v>93</v>
      </c>
      <c r="E6" s="14">
        <v>2200</v>
      </c>
      <c r="F6" s="7">
        <v>1</v>
      </c>
      <c r="G6" s="21">
        <f t="shared" si="0"/>
        <v>2200</v>
      </c>
      <c r="H6" s="9" t="s">
        <v>40</v>
      </c>
    </row>
    <row r="7" spans="1:8" ht="28.5" x14ac:dyDescent="0.25">
      <c r="A7" s="7" t="s">
        <v>69</v>
      </c>
      <c r="B7" s="7" t="s">
        <v>5</v>
      </c>
      <c r="C7" s="25" t="s">
        <v>92</v>
      </c>
      <c r="D7" s="7" t="s">
        <v>93</v>
      </c>
      <c r="E7" s="14">
        <v>2200</v>
      </c>
      <c r="F7" s="7">
        <v>1</v>
      </c>
      <c r="G7" s="21">
        <f t="shared" si="0"/>
        <v>2200</v>
      </c>
      <c r="H7" s="9" t="s">
        <v>44</v>
      </c>
    </row>
    <row r="8" spans="1:8" ht="28.5" x14ac:dyDescent="0.25">
      <c r="A8" s="7" t="s">
        <v>74</v>
      </c>
      <c r="B8" s="7" t="s">
        <v>6</v>
      </c>
      <c r="C8" s="25" t="s">
        <v>92</v>
      </c>
      <c r="D8" s="7" t="s">
        <v>93</v>
      </c>
      <c r="E8" s="14">
        <v>2200</v>
      </c>
      <c r="F8" s="7">
        <v>1</v>
      </c>
      <c r="G8" s="21">
        <f t="shared" si="0"/>
        <v>2200</v>
      </c>
      <c r="H8" s="9" t="s">
        <v>48</v>
      </c>
    </row>
    <row r="9" spans="1:8" ht="28.5" x14ac:dyDescent="0.25">
      <c r="A9" s="7" t="s">
        <v>75</v>
      </c>
      <c r="B9" s="7" t="s">
        <v>7</v>
      </c>
      <c r="C9" s="25" t="s">
        <v>92</v>
      </c>
      <c r="D9" s="7" t="s">
        <v>93</v>
      </c>
      <c r="E9" s="14">
        <v>2200</v>
      </c>
      <c r="F9" s="7">
        <v>1</v>
      </c>
      <c r="G9" s="21">
        <f t="shared" si="0"/>
        <v>2200</v>
      </c>
      <c r="H9" s="9" t="s">
        <v>51</v>
      </c>
    </row>
    <row r="10" spans="1:8" ht="28.5" x14ac:dyDescent="0.25">
      <c r="A10" s="7" t="s">
        <v>75</v>
      </c>
      <c r="B10" s="7" t="s">
        <v>8</v>
      </c>
      <c r="C10" s="25" t="s">
        <v>92</v>
      </c>
      <c r="D10" s="7" t="s">
        <v>93</v>
      </c>
      <c r="E10" s="14">
        <v>2200</v>
      </c>
      <c r="F10" s="7">
        <v>1</v>
      </c>
      <c r="G10" s="21">
        <f t="shared" si="0"/>
        <v>2200</v>
      </c>
      <c r="H10" s="9" t="s">
        <v>54</v>
      </c>
    </row>
    <row r="11" spans="1:8" ht="28.5" x14ac:dyDescent="0.25">
      <c r="A11" s="7" t="s">
        <v>76</v>
      </c>
      <c r="B11" s="7" t="s">
        <v>9</v>
      </c>
      <c r="C11" s="25" t="s">
        <v>92</v>
      </c>
      <c r="D11" s="7" t="s">
        <v>93</v>
      </c>
      <c r="E11" s="14">
        <v>2200</v>
      </c>
      <c r="F11" s="7">
        <v>1</v>
      </c>
      <c r="G11" s="21">
        <f t="shared" si="0"/>
        <v>2200</v>
      </c>
      <c r="H11" s="9" t="s">
        <v>84</v>
      </c>
    </row>
    <row r="12" spans="1:8" ht="28.5" x14ac:dyDescent="0.25">
      <c r="A12" s="7" t="s">
        <v>76</v>
      </c>
      <c r="B12" s="7" t="s">
        <v>10</v>
      </c>
      <c r="C12" s="25" t="s">
        <v>92</v>
      </c>
      <c r="D12" s="7" t="s">
        <v>93</v>
      </c>
      <c r="E12" s="14">
        <v>2200</v>
      </c>
      <c r="F12" s="7">
        <v>1</v>
      </c>
      <c r="G12" s="21">
        <f t="shared" si="0"/>
        <v>2200</v>
      </c>
      <c r="H12" s="18" t="s">
        <v>85</v>
      </c>
    </row>
    <row r="13" spans="1:8" x14ac:dyDescent="0.25">
      <c r="A13" s="7" t="s">
        <v>95</v>
      </c>
      <c r="B13" s="7" t="s">
        <v>5</v>
      </c>
      <c r="C13" s="26" t="s">
        <v>94</v>
      </c>
      <c r="D13" s="7" t="s">
        <v>93</v>
      </c>
      <c r="E13" s="14">
        <v>20000</v>
      </c>
      <c r="F13" s="7">
        <v>1</v>
      </c>
      <c r="G13" s="21">
        <f t="shared" si="0"/>
        <v>20000</v>
      </c>
    </row>
    <row r="14" spans="1:8" ht="20.25" customHeight="1" x14ac:dyDescent="0.25">
      <c r="A14" s="7" t="s">
        <v>95</v>
      </c>
      <c r="B14" s="7" t="s">
        <v>5</v>
      </c>
      <c r="C14" s="26" t="s">
        <v>96</v>
      </c>
      <c r="D14" s="7" t="s">
        <v>93</v>
      </c>
      <c r="E14" s="14">
        <v>4750</v>
      </c>
      <c r="F14" s="7">
        <v>1</v>
      </c>
      <c r="G14" s="21">
        <f t="shared" si="0"/>
        <v>4750</v>
      </c>
    </row>
    <row r="15" spans="1:8" ht="28.5" x14ac:dyDescent="0.25">
      <c r="F15" s="22" t="s">
        <v>91</v>
      </c>
      <c r="G15" s="24">
        <f>SUM(G2:G14)</f>
        <v>48950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5" sqref="E25"/>
    </sheetView>
  </sheetViews>
  <sheetFormatPr defaultRowHeight="15" x14ac:dyDescent="0.25"/>
  <cols>
    <col min="1" max="1" width="6.85546875" bestFit="1" customWidth="1"/>
    <col min="2" max="2" width="15.42578125" bestFit="1" customWidth="1"/>
    <col min="3" max="3" width="13.7109375" bestFit="1" customWidth="1"/>
    <col min="4" max="4" width="14.28515625" bestFit="1" customWidth="1"/>
    <col min="5" max="5" width="13.28515625" bestFit="1" customWidth="1"/>
  </cols>
  <sheetData>
    <row r="1" spans="1:8" x14ac:dyDescent="0.25">
      <c r="A1" s="30" t="s">
        <v>79</v>
      </c>
      <c r="B1" s="30"/>
      <c r="C1" s="30"/>
      <c r="D1" s="30"/>
      <c r="E1" s="30"/>
    </row>
    <row r="2" spans="1:8" x14ac:dyDescent="0.25">
      <c r="A2" s="9" t="s">
        <v>11</v>
      </c>
      <c r="B2" s="7" t="s">
        <v>22</v>
      </c>
      <c r="C2" s="7" t="s">
        <v>23</v>
      </c>
      <c r="D2" s="7" t="s">
        <v>24</v>
      </c>
      <c r="E2" s="7" t="s">
        <v>25</v>
      </c>
      <c r="H2" s="16" t="s">
        <v>83</v>
      </c>
    </row>
    <row r="3" spans="1:8" x14ac:dyDescent="0.25">
      <c r="A3" s="7" t="s">
        <v>1</v>
      </c>
      <c r="B3" s="9" t="s">
        <v>18</v>
      </c>
      <c r="C3" s="15" t="s">
        <v>21</v>
      </c>
      <c r="D3" s="15" t="s">
        <v>20</v>
      </c>
      <c r="E3" s="15" t="s">
        <v>19</v>
      </c>
    </row>
    <row r="4" spans="1:8" x14ac:dyDescent="0.25">
      <c r="A4" s="7" t="s">
        <v>0</v>
      </c>
      <c r="B4" s="9" t="s">
        <v>28</v>
      </c>
      <c r="C4" s="15" t="s">
        <v>46</v>
      </c>
      <c r="D4" s="15" t="s">
        <v>27</v>
      </c>
      <c r="E4" s="15" t="s">
        <v>26</v>
      </c>
    </row>
    <row r="5" spans="1:8" x14ac:dyDescent="0.25">
      <c r="A5" s="7" t="s">
        <v>2</v>
      </c>
      <c r="B5" s="9" t="s">
        <v>34</v>
      </c>
      <c r="C5" s="15" t="s">
        <v>32</v>
      </c>
      <c r="D5" s="15" t="s">
        <v>31</v>
      </c>
      <c r="E5" s="15" t="s">
        <v>30</v>
      </c>
    </row>
    <row r="6" spans="1:8" x14ac:dyDescent="0.25">
      <c r="A6" s="7" t="s">
        <v>3</v>
      </c>
      <c r="B6" s="9" t="s">
        <v>37</v>
      </c>
      <c r="C6" s="15" t="s">
        <v>45</v>
      </c>
      <c r="D6" s="15" t="s">
        <v>36</v>
      </c>
      <c r="E6" s="15" t="s">
        <v>35</v>
      </c>
    </row>
    <row r="7" spans="1:8" x14ac:dyDescent="0.25">
      <c r="A7" s="7" t="s">
        <v>4</v>
      </c>
      <c r="B7" s="9" t="s">
        <v>40</v>
      </c>
      <c r="C7" s="15" t="s">
        <v>41</v>
      </c>
      <c r="D7" s="15" t="s">
        <v>39</v>
      </c>
      <c r="E7" s="15" t="s">
        <v>38</v>
      </c>
    </row>
    <row r="8" spans="1:8" x14ac:dyDescent="0.25">
      <c r="A8" s="7" t="s">
        <v>5</v>
      </c>
      <c r="B8" s="9" t="s">
        <v>44</v>
      </c>
      <c r="C8" s="15" t="s">
        <v>29</v>
      </c>
      <c r="D8" s="15" t="s">
        <v>43</v>
      </c>
      <c r="E8" s="15" t="s">
        <v>42</v>
      </c>
    </row>
    <row r="9" spans="1:8" x14ac:dyDescent="0.25">
      <c r="A9" s="7" t="s">
        <v>6</v>
      </c>
      <c r="B9" s="9" t="s">
        <v>48</v>
      </c>
      <c r="C9" s="15" t="s">
        <v>33</v>
      </c>
      <c r="D9" s="15" t="s">
        <v>47</v>
      </c>
      <c r="E9" s="15" t="s">
        <v>60</v>
      </c>
    </row>
    <row r="10" spans="1:8" x14ac:dyDescent="0.25">
      <c r="A10" s="7" t="s">
        <v>7</v>
      </c>
      <c r="B10" s="9" t="s">
        <v>51</v>
      </c>
      <c r="C10" s="15" t="s">
        <v>58</v>
      </c>
      <c r="D10" s="9" t="s">
        <v>50</v>
      </c>
      <c r="E10" s="9" t="s">
        <v>49</v>
      </c>
    </row>
    <row r="11" spans="1:8" x14ac:dyDescent="0.25">
      <c r="A11" s="7" t="s">
        <v>8</v>
      </c>
      <c r="B11" s="9" t="s">
        <v>54</v>
      </c>
      <c r="C11" s="15" t="s">
        <v>55</v>
      </c>
      <c r="D11" s="15" t="s">
        <v>53</v>
      </c>
      <c r="E11" s="9" t="s">
        <v>52</v>
      </c>
    </row>
    <row r="12" spans="1:8" x14ac:dyDescent="0.25">
      <c r="A12" s="7" t="s">
        <v>9</v>
      </c>
      <c r="B12" s="9" t="s">
        <v>84</v>
      </c>
      <c r="C12" s="15" t="s">
        <v>57</v>
      </c>
      <c r="D12" s="15" t="s">
        <v>59</v>
      </c>
      <c r="E12" s="15" t="s">
        <v>56</v>
      </c>
    </row>
    <row r="13" spans="1:8" x14ac:dyDescent="0.25">
      <c r="A13" s="7" t="s">
        <v>10</v>
      </c>
      <c r="B13" s="18" t="s">
        <v>85</v>
      </c>
      <c r="C13" s="17" t="s">
        <v>86</v>
      </c>
      <c r="D13" s="17" t="s">
        <v>87</v>
      </c>
      <c r="E13" s="17" t="s">
        <v>88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identificação_ptos</vt:lpstr>
      <vt:lpstr>equipamentos_users</vt:lpstr>
      <vt:lpstr>equipamentos_ativos_infra</vt:lpstr>
      <vt:lpstr>tabela_end_IP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2017-11-10T21:10:14Z</dcterms:modified>
</cp:coreProperties>
</file>