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codeName="ThisWorkbook"/>
  <xr:revisionPtr revIDLastSave="213" documentId="13_ncr:1_{3163EECB-83AC-4B1E-AD25-6065F0DAA31B}" xr6:coauthVersionLast="47" xr6:coauthVersionMax="47" xr10:uidLastSave="{C5654782-08CF-4E37-A23E-5D6B9B71F98A}"/>
  <bookViews>
    <workbookView xWindow="-108" yWindow="-108" windowWidth="23256" windowHeight="12456" xr2:uid="{00000000-000D-0000-FFFF-FFFF00000000}"/>
  </bookViews>
  <sheets>
    <sheet name="CronogramaDeProjeto" sheetId="11" r:id="rId1"/>
  </sheets>
  <definedNames>
    <definedName name="Hoje" localSheetId="0">TODAY()</definedName>
    <definedName name="Início_da_tarefa" localSheetId="0">CronogramaDeProjeto!$E1</definedName>
    <definedName name="Início_do_projeto">CronogramaDeProjeto!$E$3</definedName>
    <definedName name="Progresso_da_tarefa" localSheetId="0">CronogramaDeProjeto!$D1</definedName>
    <definedName name="Semana_de_exibição">CronogramaDeProjeto!$E$4</definedName>
    <definedName name="Término_da_tarefa" localSheetId="0">CronogramaDeProjeto!$F1</definedName>
    <definedName name="_xlnm.Print_Titles" localSheetId="0">CronogramaDeProjeto!$4:$6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11" l="1"/>
  <c r="E12" i="11"/>
  <c r="E11" i="11"/>
  <c r="E10" i="11"/>
  <c r="E9" i="11"/>
  <c r="H7" i="11"/>
  <c r="H13" i="11" l="1"/>
  <c r="I5" i="11"/>
  <c r="H54" i="11"/>
  <c r="H53" i="11"/>
  <c r="H52" i="11"/>
  <c r="H50" i="11"/>
  <c r="H27" i="11"/>
  <c r="H26" i="11"/>
  <c r="H14" i="11"/>
  <c r="H8" i="11"/>
  <c r="H9" i="11" l="1"/>
  <c r="I6" i="11"/>
  <c r="H51" i="11" l="1"/>
  <c r="H37" i="11"/>
  <c r="H10" i="11"/>
  <c r="H31" i="11"/>
  <c r="H15" i="11"/>
  <c r="J5" i="11"/>
  <c r="K5" i="11" s="1"/>
  <c r="L5" i="11" s="1"/>
  <c r="M5" i="11" s="1"/>
  <c r="N5" i="11" s="1"/>
  <c r="O5" i="11" s="1"/>
  <c r="P5" i="11" s="1"/>
  <c r="I4" i="11"/>
  <c r="H16" i="11" l="1"/>
  <c r="H11" i="11"/>
  <c r="H12" i="11"/>
  <c r="P4" i="11"/>
  <c r="Q5" i="11"/>
  <c r="R5" i="11" s="1"/>
  <c r="S5" i="11" s="1"/>
  <c r="T5" i="11" s="1"/>
  <c r="U5" i="11" s="1"/>
  <c r="V5" i="11" s="1"/>
  <c r="W5" i="11" s="1"/>
  <c r="J6" i="11"/>
  <c r="H23" i="11" l="1"/>
  <c r="H18"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<sst xmlns="http://schemas.openxmlformats.org/spreadsheetml/2006/main" count="111" uniqueCount="55">
  <si>
    <t>Crie um cronograma de projeto nesta planilha.
Digite o título desse projeto na célula B1. 
As informações sobre como usar esta planilha, incluindo instruções para leitores de tela e o autor desta pasta de trabalho, estão na planilha Sobre.
Continue navegando pela coluna A para saber mais.</t>
  </si>
  <si>
    <t>Insira o Nome da empresa na célula B2.</t>
  </si>
  <si>
    <t>Insira o nome do Líder do projeto na célula B3. Insira a data de Início do projeto na célula E3. Início do projeto: o rótulo está na célula C3.</t>
  </si>
  <si>
    <t>A semana de exibição na célula E4 representa a semana inicial a ser exibida no cronograma do projeto na célula I4. A data de início do projeto é considerada Semana 1. Para alterar a semana de exibição, basta inserir um novo número da semana na célula E4.
A data inicial para cada semana, começando com a semana de exibição na célula E4, começa na célula I4 e é calculada automaticamente. Há 8 semanas representadas nesse modo de exibição que vão da célula I4 a célula BF4.
Você não deve modificar essas células.
Semana de exibição: o rótulo está na célula C4.</t>
  </si>
  <si>
    <t>As células I5 a BL5 contêm o número de dias da semana representado no bloco de células acima de cada célula de data e são calculadas automaticamente.
Você não deve modificar essas células.
A data de hoje é contornada em vermelho (hex #AD3815) a partir da data de hoje na linha 5, passando pela coluna de data inteira até o final do cronograma do projeto.</t>
  </si>
  <si>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</si>
  <si>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 xml:space="preserve">Não exclua esta linha. Esta linha ficará oculta para preservar uma fórmula usada para realçar o dia atual no cronograma do projeto. </t>
  </si>
  <si>
    <t>A célula B8 contém o título do exemplo da Fase 1. 
Insira um novo Título na célula B8.
Na célula C8, insira o nome a atribuir à fase, caso ela se aplique ao seu projeto.
Na célula D8, insira o Progresso para a fase inteira, caso ela se aplique ao seu projeto.
Nas células E8 e F8, insira as datas de início e término para a fase inteira, caso ela se aplique ao seu projeto. 
O gráfico de Gantt preenche automaticamente as datas apropriadas e sombreia de acordo com o andamento inserido.
Para excluir a fase e trabalhar apenas nas tarefas, basta excluir essa linha.</t>
  </si>
  <si>
    <t xml:space="preserve">A célula B9 contém a tarefa de exemplo "Tarefa 1". 
Insira um novo nome da tarefa na célula B9.
Insira uma pessoa para atribuir a tarefa na célula C9.
Insira o andamento da tarefa na célula D9. Uma barra de progresso é exibida na célula e fica sombreada de acordo com o número na célula. Por exemplo, 50% de progresso sombreia metade da célula.
Insira a data de início da tarefa na célula E9.
Insira a data de término da tarefa na célula F9.
Uma barra de status sombreada das datas inseridas aparece em blocos começando na célula I9 até BL9. </t>
  </si>
  <si>
    <t>As linhas 10 a 13 repetem o padrão da linha 9. 
Repita as instruções da célula A9 para todas as linhas de tarefas nesta planilha. Substitua os dados de exemplo.
Um exemplo de outra fase começa na célula A14. 
Continue inserindo tarefas nas células A10 a A13 ou vá para a célula A14 para saber mais.</t>
  </si>
  <si>
    <t>A célula à direita contém o título do exemplo da Fase 2. 
Você pode criar uma nova fase a qualquer momento na coluna B. Este cronograma de projeto não exige fases. Para remover a fase, basta excluir a linha.
Para criar um novo bloco de fases nesta linha, digite um novo Título na célula à direita.
Para continuar a adicionar tarefas à fase acima, insira uma nova linha acima desta e preencha os dados da tarefa como na instrução da célula A9.
Atualize os detalhes da Fase na célula à direita, com base nas instruções da célula A8.
Continue navegando para baixo nas células da coluna A para saber mais.
Se você ainda não adicionou as novas linhas nesta planilha, encontrará 2 exemplos adicionais de blocos de fase que foram criados nas células B20 e B26. Caso contrário, navegue pelas células da coluna A para localizar os blocos adicionais. 
Repita as instruções das células A8 e A9 sempre que precisar.</t>
  </si>
  <si>
    <t>Bloco de título de fase de exemplo</t>
  </si>
  <si>
    <t>Esta é uma linha vazia</t>
  </si>
  <si>
    <t>Esta linha marca o final do Cronograma do projeto. NÃO insira nada nessa linha. 
Insira novas linhas ACIMA desta linha para continuar a construção do cronograma de projeto.</t>
  </si>
  <si>
    <t>TAREFA</t>
  </si>
  <si>
    <t>Insira novas linhas ACIMA desta</t>
  </si>
  <si>
    <t>Início do projeto:</t>
  </si>
  <si>
    <t>Semana de exibição:</t>
  </si>
  <si>
    <t>PROGRESSO</t>
  </si>
  <si>
    <t>INÍCIO</t>
  </si>
  <si>
    <t>TÉRMINO</t>
  </si>
  <si>
    <t>DIAS</t>
  </si>
  <si>
    <t>Projeto de front-End - Telecall</t>
  </si>
  <si>
    <t>BRUNO DE ALMEIDA
OSÉIAS MELO</t>
  </si>
  <si>
    <t>TELECALL</t>
  </si>
  <si>
    <t>Titulo</t>
  </si>
  <si>
    <t>Justificativa do projeto</t>
  </si>
  <si>
    <t>Definição de escopo</t>
  </si>
  <si>
    <t>Definição de cronograma</t>
  </si>
  <si>
    <t>Iniciação do projeto/ Planejamento  (Documentação)</t>
  </si>
  <si>
    <t>Execução do Projeto- Parte 1  (HTML)</t>
  </si>
  <si>
    <t>Página principal</t>
  </si>
  <si>
    <t>Execução do projeto- Parte 2  (CSS)</t>
  </si>
  <si>
    <t>Pagina principal</t>
  </si>
  <si>
    <t>Encerramento/ Apresentação</t>
  </si>
  <si>
    <t>Encerramento</t>
  </si>
  <si>
    <t>Apresentação</t>
  </si>
  <si>
    <t>"Quem Somos"</t>
  </si>
  <si>
    <t>Página CPaaS</t>
  </si>
  <si>
    <t>Página Atendimento</t>
  </si>
  <si>
    <t>Pagina de Login</t>
  </si>
  <si>
    <t>Pagina de Cadastro</t>
  </si>
  <si>
    <t>Autor</t>
  </si>
  <si>
    <t>Definição de Objetivo</t>
  </si>
  <si>
    <t>Página 2FA</t>
  </si>
  <si>
    <t>Página Número de Máscara</t>
  </si>
  <si>
    <t>Página Google Veridied Calls</t>
  </si>
  <si>
    <t>SMS Programável</t>
  </si>
  <si>
    <t>Página Cadastro</t>
  </si>
  <si>
    <t>BRUNO/OSÉIAS</t>
  </si>
  <si>
    <t>BRUNO</t>
  </si>
  <si>
    <t>OSÉIAS</t>
  </si>
  <si>
    <t>A</t>
  </si>
  <si>
    <t>A TeleCall</t>
  </si>
  <si>
    <t>Execução do Projeto- Parte 1  (JavaScprit)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</si>
</sst>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quot;R$&quot;\ * #,##0_-;\-&quot;R$&quot;\ * #,##0_-;_-&quot;R$&quot;\ * &quot;-&quot;_-;_-@_-"/>
    <numFmt numFmtId="44" formatCode="_-&quot;R$&quot;\ * #,##0.00_-;\-&quot;R$&quot;\ * #,##0.00_-;_-&quot;R$&quot;\ * &quot;-&quot;??_-;_-@_-"/>
    <numFmt numFmtId="164" formatCode="_(* #,##0_);_(* \(#,##0\);_(* &quot;-&quot;_);_(@_)"/>
    <numFmt numFmtId="165" formatCode="d/m/yy;@"/>
    <numFmt numFmtId="166" formatCode="d\-mmm\-yyyy"/>
    <numFmt numFmtId="167" formatCode="d"/>
    <numFmt numFmtId="168" formatCode="ddd\,\ dd/mm/yyyy"/>
  </numFmts>
  <fonts count="3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4"/>
      <color theme="1"/>
      <name val="Calibri"/>
      <family val="2"/>
      <scheme val="minor"/>
    </font>
    <font>
      <b/>
      <sz val="22"/>
      <color theme="1"/>
      <name val="Calibri"/>
      <family val="2"/>
      <scheme val="major"/>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499984740745262"/>
        <bgColor indexed="64"/>
      </patternFill>
    </fill>
    <fill>
      <patternFill patternType="solid">
        <fgColor theme="2" tint="-0.249977111117893"/>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9"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9"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0" fillId="0" borderId="0" applyNumberFormat="0" applyFill="0" applyBorder="0" applyAlignment="0" applyProtection="0"/>
    <xf numFmtId="0" fontId="21" fillId="14" borderId="0" applyNumberFormat="0" applyBorder="0" applyAlignment="0" applyProtection="0"/>
    <xf numFmtId="0" fontId="22" fillId="15" borderId="0" applyNumberFormat="0" applyBorder="0" applyAlignment="0" applyProtection="0"/>
    <xf numFmtId="0" fontId="23" fillId="16" borderId="0" applyNumberFormat="0" applyBorder="0" applyAlignment="0" applyProtection="0"/>
    <xf numFmtId="0" fontId="24" fillId="17" borderId="11" applyNumberFormat="0" applyAlignment="0" applyProtection="0"/>
    <xf numFmtId="0" fontId="25" fillId="18" borderId="12" applyNumberFormat="0" applyAlignment="0" applyProtection="0"/>
    <xf numFmtId="0" fontId="26" fillId="18" borderId="11" applyNumberFormat="0" applyAlignment="0" applyProtection="0"/>
    <xf numFmtId="0" fontId="27" fillId="0" borderId="13" applyNumberFormat="0" applyFill="0" applyAlignment="0" applyProtection="0"/>
    <xf numFmtId="0" fontId="28" fillId="19" borderId="14" applyNumberFormat="0" applyAlignment="0" applyProtection="0"/>
    <xf numFmtId="0" fontId="29" fillId="0" borderId="0" applyNumberFormat="0" applyFill="0" applyBorder="0" applyAlignment="0" applyProtection="0"/>
    <xf numFmtId="0" fontId="9" fillId="20" borderId="15" applyNumberFormat="0" applyFont="0" applyAlignment="0" applyProtection="0"/>
    <xf numFmtId="0" fontId="30" fillId="0" borderId="0" applyNumberFormat="0" applyFill="0" applyBorder="0" applyAlignment="0" applyProtection="0"/>
    <xf numFmtId="0" fontId="6" fillId="0" borderId="16" applyNumberFormat="0" applyFill="0" applyAlignment="0" applyProtection="0"/>
    <xf numFmtId="0" fontId="16"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16"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16"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16"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16"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16"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17" fillId="0" borderId="0" xfId="0" applyFont="1"/>
    <xf numFmtId="0" fontId="18" fillId="0" borderId="0" xfId="1" applyFont="1" applyProtection="1">
      <alignment vertical="top"/>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165" fontId="9" fillId="3" borderId="2" xfId="10" applyFill="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165" fontId="9" fillId="4" borderId="2" xfId="10" applyFill="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165" fontId="9" fillId="11" borderId="2" xfId="10" applyFill="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165" fontId="9" fillId="10" borderId="2" xfId="10" applyFill="1">
      <alignment horizontal="center" vertical="center"/>
    </xf>
    <xf numFmtId="165" fontId="9" fillId="0" borderId="2" xfId="10">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167" fontId="11" fillId="7" borderId="6" xfId="0" applyNumberFormat="1" applyFont="1" applyFill="1" applyBorder="1" applyAlignment="1">
      <alignment horizontal="center" vertical="center"/>
    </xf>
    <xf numFmtId="167" fontId="11" fillId="7" borderId="0" xfId="0" applyNumberFormat="1" applyFont="1" applyFill="1" applyAlignment="1">
      <alignment horizontal="center" vertical="center"/>
    </xf>
    <xf numFmtId="167" fontId="11" fillId="7" borderId="7" xfId="0" applyNumberFormat="1" applyFont="1" applyFill="1" applyBorder="1" applyAlignment="1">
      <alignment horizontal="center" vertical="center"/>
    </xf>
    <xf numFmtId="0" fontId="31" fillId="0" borderId="0" xfId="6" applyFont="1"/>
    <xf numFmtId="0" fontId="32" fillId="0" borderId="0" xfId="5" applyFont="1" applyAlignment="1">
      <alignment horizontal="left"/>
    </xf>
    <xf numFmtId="0" fontId="10" fillId="0" borderId="0" xfId="7" applyAlignment="1">
      <alignment horizontal="left" vertical="top" wrapText="1" shrinkToFit="1"/>
    </xf>
    <xf numFmtId="0" fontId="9" fillId="0" borderId="0" xfId="8">
      <alignment horizontal="right" indent="1"/>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8" fontId="9" fillId="0" borderId="0" xfId="9" applyBorder="1" applyAlignment="1">
      <alignment horizontal="center"/>
    </xf>
    <xf numFmtId="0" fontId="6" fillId="45" borderId="2" xfId="0" applyFont="1" applyFill="1" applyBorder="1" applyAlignment="1">
      <alignment horizontal="left" vertical="center" indent="1"/>
    </xf>
    <xf numFmtId="0" fontId="9" fillId="45" borderId="2" xfId="11" applyFill="1">
      <alignment horizontal="center" vertical="center"/>
    </xf>
    <xf numFmtId="9" fontId="5" fillId="45" borderId="2" xfId="2" applyFont="1" applyFill="1" applyBorder="1" applyAlignment="1">
      <alignment horizontal="center" vertical="center"/>
    </xf>
    <xf numFmtId="165" fontId="5" fillId="45" borderId="2" xfId="0" applyNumberFormat="1" applyFont="1" applyFill="1" applyBorder="1" applyAlignment="1">
      <alignment horizontal="center" vertical="center"/>
    </xf>
    <xf numFmtId="165" fontId="0" fillId="45" borderId="2" xfId="0" applyNumberFormat="1" applyFill="1" applyBorder="1" applyAlignment="1">
      <alignment horizontal="center" vertical="center"/>
    </xf>
    <xf numFmtId="0" fontId="9" fillId="46" borderId="2" xfId="12" applyFill="1">
      <alignment horizontal="left" vertical="center" indent="2"/>
    </xf>
    <xf numFmtId="0" fontId="9" fillId="46" borderId="2" xfId="11" applyFill="1">
      <alignment horizontal="center" vertical="center"/>
    </xf>
    <xf numFmtId="9" fontId="5" fillId="46" borderId="2" xfId="2" applyFont="1" applyFill="1" applyBorder="1" applyAlignment="1">
      <alignment horizontal="center" vertical="center"/>
    </xf>
    <xf numFmtId="165" fontId="9" fillId="46" borderId="2" xfId="10" applyFill="1">
      <alignment horizontal="center" vertical="center"/>
    </xf>
  </cellXfs>
  <cellStyles count="54">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229918B6-DD13-4F5A-97B9-305F7E002AA3}"/>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ício do Projeto" xfId="9" xr:uid="{8EB8A09A-C31C-40A3-B2C1-9449520178B8}"/>
    <cellStyle name="Moeda" xfId="15" builtinId="4" customBuiltin="1"/>
    <cellStyle name="Moeda [0]" xfId="16" builtinId="7" customBuiltin="1"/>
    <cellStyle name="Neutro" xfId="20" builtinId="28" customBuiltin="1"/>
    <cellStyle name="Nome" xfId="11" xr:uid="{B2D3C1EE-6B41-4801-AAFC-C2274E49E503}"/>
    <cellStyle name="Normal" xfId="0" builtinId="0" customBuiltin="1"/>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6391D789-272B-4DD2-9BF3-2CDCF610FA41}"/>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7"/>
  <sheetViews>
    <sheetView showGridLines="0" tabSelected="1" showRuler="0" zoomScale="81" zoomScaleNormal="66" zoomScalePageLayoutView="70" workbookViewId="0">
      <pane ySplit="6" topLeftCell="A49" activePane="bottomLeft" state="frozen"/>
      <selection pane="bottomLeft" activeCell="B30" sqref="B30"/>
    </sheetView>
  </sheetViews>
  <sheetFormatPr defaultRowHeight="30" customHeight="1" x14ac:dyDescent="0.3"/>
  <cols>
    <col min="1" max="1" width="2.6640625" style="34" customWidth="1"/>
    <col min="2" max="2" width="40.3320312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35" t="s">
        <v>0</v>
      </c>
      <c r="B1" s="74" t="s">
        <v>22</v>
      </c>
      <c r="C1" s="1"/>
      <c r="D1" s="2"/>
      <c r="E1" s="4"/>
      <c r="F1" s="33"/>
      <c r="H1" s="2"/>
      <c r="I1" s="53"/>
    </row>
    <row r="2" spans="1:64" ht="30" customHeight="1" x14ac:dyDescent="0.35">
      <c r="A2" s="34" t="s">
        <v>1</v>
      </c>
      <c r="B2" s="73" t="s">
        <v>24</v>
      </c>
      <c r="I2" s="54"/>
    </row>
    <row r="3" spans="1:64" ht="30" customHeight="1" x14ac:dyDescent="0.3">
      <c r="A3" s="34" t="s">
        <v>2</v>
      </c>
      <c r="B3" s="75" t="s">
        <v>23</v>
      </c>
      <c r="C3" s="76" t="s">
        <v>16</v>
      </c>
      <c r="D3" s="76"/>
      <c r="E3" s="80">
        <v>45205</v>
      </c>
      <c r="F3" s="80"/>
    </row>
    <row r="4" spans="1:64" ht="30" customHeight="1" x14ac:dyDescent="0.3">
      <c r="A4" s="35" t="s">
        <v>3</v>
      </c>
      <c r="B4" s="75"/>
      <c r="C4" s="76" t="s">
        <v>17</v>
      </c>
      <c r="D4" s="76"/>
      <c r="E4" s="5">
        <v>1</v>
      </c>
      <c r="I4" s="77">
        <f>I5</f>
        <v>45201</v>
      </c>
      <c r="J4" s="78"/>
      <c r="K4" s="78"/>
      <c r="L4" s="78"/>
      <c r="M4" s="78"/>
      <c r="N4" s="78"/>
      <c r="O4" s="79"/>
      <c r="P4" s="77">
        <f>P5</f>
        <v>45208</v>
      </c>
      <c r="Q4" s="78"/>
      <c r="R4" s="78"/>
      <c r="S4" s="78"/>
      <c r="T4" s="78"/>
      <c r="U4" s="78"/>
      <c r="V4" s="79"/>
      <c r="W4" s="77">
        <f>W5</f>
        <v>45215</v>
      </c>
      <c r="X4" s="78"/>
      <c r="Y4" s="78"/>
      <c r="Z4" s="78"/>
      <c r="AA4" s="78"/>
      <c r="AB4" s="78"/>
      <c r="AC4" s="79"/>
      <c r="AD4" s="77">
        <f>AD5</f>
        <v>45222</v>
      </c>
      <c r="AE4" s="78"/>
      <c r="AF4" s="78"/>
      <c r="AG4" s="78"/>
      <c r="AH4" s="78"/>
      <c r="AI4" s="78"/>
      <c r="AJ4" s="79"/>
      <c r="AK4" s="77">
        <f>AK5</f>
        <v>45229</v>
      </c>
      <c r="AL4" s="78"/>
      <c r="AM4" s="78"/>
      <c r="AN4" s="78"/>
      <c r="AO4" s="78"/>
      <c r="AP4" s="78"/>
      <c r="AQ4" s="79"/>
      <c r="AR4" s="77">
        <f>AR5</f>
        <v>45236</v>
      </c>
      <c r="AS4" s="78"/>
      <c r="AT4" s="78"/>
      <c r="AU4" s="78"/>
      <c r="AV4" s="78"/>
      <c r="AW4" s="78"/>
      <c r="AX4" s="79"/>
      <c r="AY4" s="77">
        <f>AY5</f>
        <v>45243</v>
      </c>
      <c r="AZ4" s="78"/>
      <c r="BA4" s="78"/>
      <c r="BB4" s="78"/>
      <c r="BC4" s="78"/>
      <c r="BD4" s="78"/>
      <c r="BE4" s="79"/>
      <c r="BF4" s="77">
        <f>BF5</f>
        <v>45250</v>
      </c>
      <c r="BG4" s="78"/>
      <c r="BH4" s="78"/>
      <c r="BI4" s="78"/>
      <c r="BJ4" s="78"/>
      <c r="BK4" s="78"/>
      <c r="BL4" s="79"/>
    </row>
    <row r="5" spans="1:64" ht="15" customHeight="1" x14ac:dyDescent="0.3">
      <c r="A5" s="35" t="s">
        <v>4</v>
      </c>
      <c r="B5" s="52"/>
      <c r="C5" s="52"/>
      <c r="D5" s="52"/>
      <c r="E5" s="52"/>
      <c r="F5" s="52"/>
      <c r="G5" s="52"/>
      <c r="I5" s="70">
        <f>Início_do_projeto-WEEKDAY(Início_do_projeto,1)+2+7*(Semana_de_exibição-1)</f>
        <v>45201</v>
      </c>
      <c r="J5" s="71">
        <f>I5+1</f>
        <v>45202</v>
      </c>
      <c r="K5" s="71">
        <f t="shared" ref="K5:AX5" si="0">J5+1</f>
        <v>45203</v>
      </c>
      <c r="L5" s="71">
        <f t="shared" si="0"/>
        <v>45204</v>
      </c>
      <c r="M5" s="71">
        <f t="shared" si="0"/>
        <v>45205</v>
      </c>
      <c r="N5" s="71">
        <f t="shared" si="0"/>
        <v>45206</v>
      </c>
      <c r="O5" s="72">
        <f t="shared" si="0"/>
        <v>45207</v>
      </c>
      <c r="P5" s="70">
        <f>O5+1</f>
        <v>45208</v>
      </c>
      <c r="Q5" s="71">
        <f>P5+1</f>
        <v>45209</v>
      </c>
      <c r="R5" s="71">
        <f t="shared" si="0"/>
        <v>45210</v>
      </c>
      <c r="S5" s="71">
        <f t="shared" si="0"/>
        <v>45211</v>
      </c>
      <c r="T5" s="71">
        <f t="shared" si="0"/>
        <v>45212</v>
      </c>
      <c r="U5" s="71">
        <f t="shared" si="0"/>
        <v>45213</v>
      </c>
      <c r="V5" s="72">
        <f t="shared" si="0"/>
        <v>45214</v>
      </c>
      <c r="W5" s="70">
        <f>V5+1</f>
        <v>45215</v>
      </c>
      <c r="X5" s="71">
        <f>W5+1</f>
        <v>45216</v>
      </c>
      <c r="Y5" s="71">
        <f t="shared" si="0"/>
        <v>45217</v>
      </c>
      <c r="Z5" s="71">
        <f t="shared" si="0"/>
        <v>45218</v>
      </c>
      <c r="AA5" s="71">
        <f t="shared" si="0"/>
        <v>45219</v>
      </c>
      <c r="AB5" s="71">
        <f t="shared" si="0"/>
        <v>45220</v>
      </c>
      <c r="AC5" s="72">
        <f t="shared" si="0"/>
        <v>45221</v>
      </c>
      <c r="AD5" s="70">
        <f>AC5+1</f>
        <v>45222</v>
      </c>
      <c r="AE5" s="71">
        <f>AD5+1</f>
        <v>45223</v>
      </c>
      <c r="AF5" s="71">
        <f t="shared" si="0"/>
        <v>45224</v>
      </c>
      <c r="AG5" s="71">
        <f t="shared" si="0"/>
        <v>45225</v>
      </c>
      <c r="AH5" s="71">
        <f t="shared" si="0"/>
        <v>45226</v>
      </c>
      <c r="AI5" s="71">
        <f t="shared" si="0"/>
        <v>45227</v>
      </c>
      <c r="AJ5" s="72">
        <f t="shared" si="0"/>
        <v>45228</v>
      </c>
      <c r="AK5" s="70">
        <f>AJ5+1</f>
        <v>45229</v>
      </c>
      <c r="AL5" s="71">
        <f>AK5+1</f>
        <v>45230</v>
      </c>
      <c r="AM5" s="71">
        <f t="shared" si="0"/>
        <v>45231</v>
      </c>
      <c r="AN5" s="71">
        <f t="shared" si="0"/>
        <v>45232</v>
      </c>
      <c r="AO5" s="71">
        <f t="shared" si="0"/>
        <v>45233</v>
      </c>
      <c r="AP5" s="71">
        <f t="shared" si="0"/>
        <v>45234</v>
      </c>
      <c r="AQ5" s="72">
        <f t="shared" si="0"/>
        <v>45235</v>
      </c>
      <c r="AR5" s="70">
        <f>AQ5+1</f>
        <v>45236</v>
      </c>
      <c r="AS5" s="71">
        <f>AR5+1</f>
        <v>45237</v>
      </c>
      <c r="AT5" s="71">
        <f t="shared" si="0"/>
        <v>45238</v>
      </c>
      <c r="AU5" s="71">
        <f t="shared" si="0"/>
        <v>45239</v>
      </c>
      <c r="AV5" s="71">
        <f t="shared" si="0"/>
        <v>45240</v>
      </c>
      <c r="AW5" s="71">
        <f t="shared" si="0"/>
        <v>45241</v>
      </c>
      <c r="AX5" s="72">
        <f t="shared" si="0"/>
        <v>45242</v>
      </c>
      <c r="AY5" s="70">
        <f>AX5+1</f>
        <v>45243</v>
      </c>
      <c r="AZ5" s="71">
        <f>AY5+1</f>
        <v>45244</v>
      </c>
      <c r="BA5" s="71">
        <f t="shared" ref="BA5:BE5" si="1">AZ5+1</f>
        <v>45245</v>
      </c>
      <c r="BB5" s="71">
        <f t="shared" si="1"/>
        <v>45246</v>
      </c>
      <c r="BC5" s="71">
        <f t="shared" si="1"/>
        <v>45247</v>
      </c>
      <c r="BD5" s="71">
        <f t="shared" si="1"/>
        <v>45248</v>
      </c>
      <c r="BE5" s="72">
        <f t="shared" si="1"/>
        <v>45249</v>
      </c>
      <c r="BF5" s="70">
        <f>BE5+1</f>
        <v>45250</v>
      </c>
      <c r="BG5" s="71">
        <f>BF5+1</f>
        <v>45251</v>
      </c>
      <c r="BH5" s="71">
        <f t="shared" ref="BH5:BL5" si="2">BG5+1</f>
        <v>45252</v>
      </c>
      <c r="BI5" s="71">
        <f t="shared" si="2"/>
        <v>45253</v>
      </c>
      <c r="BJ5" s="71">
        <f t="shared" si="2"/>
        <v>45254</v>
      </c>
      <c r="BK5" s="71">
        <f t="shared" si="2"/>
        <v>45255</v>
      </c>
      <c r="BL5" s="72">
        <f t="shared" si="2"/>
        <v>45256</v>
      </c>
    </row>
    <row r="6" spans="1:64" ht="30" customHeight="1" thickBot="1" x14ac:dyDescent="0.35">
      <c r="A6" s="35" t="s">
        <v>5</v>
      </c>
      <c r="B6" s="7" t="s">
        <v>14</v>
      </c>
      <c r="C6" s="8" t="s">
        <v>42</v>
      </c>
      <c r="D6" s="8" t="s">
        <v>18</v>
      </c>
      <c r="E6" s="8" t="s">
        <v>19</v>
      </c>
      <c r="F6" s="8" t="s">
        <v>20</v>
      </c>
      <c r="G6" s="8"/>
      <c r="H6" s="8" t="s">
        <v>21</v>
      </c>
      <c r="I6" s="9" t="str">
        <f t="shared" ref="I6" si="3">LEFT(TEXT(I5,"ddd"),1)</f>
        <v>s</v>
      </c>
      <c r="J6" s="9" t="str">
        <f t="shared" ref="J6:AR6" si="4">LEFT(TEXT(J5,"ddd"),1)</f>
        <v>t</v>
      </c>
      <c r="K6" s="9" t="str">
        <f t="shared" si="4"/>
        <v>q</v>
      </c>
      <c r="L6" s="9" t="str">
        <f t="shared" si="4"/>
        <v>q</v>
      </c>
      <c r="M6" s="9" t="str">
        <f t="shared" si="4"/>
        <v>s</v>
      </c>
      <c r="N6" s="9" t="str">
        <f t="shared" si="4"/>
        <v>s</v>
      </c>
      <c r="O6" s="9" t="str">
        <f t="shared" si="4"/>
        <v>d</v>
      </c>
      <c r="P6" s="9" t="str">
        <f t="shared" si="4"/>
        <v>s</v>
      </c>
      <c r="Q6" s="9" t="str">
        <f t="shared" si="4"/>
        <v>t</v>
      </c>
      <c r="R6" s="9" t="str">
        <f t="shared" si="4"/>
        <v>q</v>
      </c>
      <c r="S6" s="9" t="str">
        <f t="shared" si="4"/>
        <v>q</v>
      </c>
      <c r="T6" s="9" t="str">
        <f t="shared" si="4"/>
        <v>s</v>
      </c>
      <c r="U6" s="9" t="str">
        <f t="shared" si="4"/>
        <v>s</v>
      </c>
      <c r="V6" s="9" t="str">
        <f t="shared" si="4"/>
        <v>d</v>
      </c>
      <c r="W6" s="9" t="str">
        <f t="shared" si="4"/>
        <v>s</v>
      </c>
      <c r="X6" s="9" t="str">
        <f t="shared" si="4"/>
        <v>t</v>
      </c>
      <c r="Y6" s="9" t="str">
        <f t="shared" si="4"/>
        <v>q</v>
      </c>
      <c r="Z6" s="9" t="str">
        <f t="shared" si="4"/>
        <v>q</v>
      </c>
      <c r="AA6" s="9" t="str">
        <f t="shared" si="4"/>
        <v>s</v>
      </c>
      <c r="AB6" s="9" t="str">
        <f t="shared" si="4"/>
        <v>s</v>
      </c>
      <c r="AC6" s="9" t="str">
        <f t="shared" si="4"/>
        <v>d</v>
      </c>
      <c r="AD6" s="9" t="str">
        <f t="shared" si="4"/>
        <v>s</v>
      </c>
      <c r="AE6" s="9" t="str">
        <f t="shared" si="4"/>
        <v>t</v>
      </c>
      <c r="AF6" s="9" t="str">
        <f t="shared" si="4"/>
        <v>q</v>
      </c>
      <c r="AG6" s="9" t="str">
        <f t="shared" si="4"/>
        <v>q</v>
      </c>
      <c r="AH6" s="9" t="str">
        <f t="shared" si="4"/>
        <v>s</v>
      </c>
      <c r="AI6" s="9" t="str">
        <f t="shared" si="4"/>
        <v>s</v>
      </c>
      <c r="AJ6" s="9" t="str">
        <f t="shared" si="4"/>
        <v>d</v>
      </c>
      <c r="AK6" s="9" t="str">
        <f t="shared" si="4"/>
        <v>s</v>
      </c>
      <c r="AL6" s="9" t="str">
        <f t="shared" si="4"/>
        <v>t</v>
      </c>
      <c r="AM6" s="9" t="str">
        <f t="shared" si="4"/>
        <v>q</v>
      </c>
      <c r="AN6" s="9" t="str">
        <f t="shared" si="4"/>
        <v>q</v>
      </c>
      <c r="AO6" s="9" t="str">
        <f t="shared" si="4"/>
        <v>s</v>
      </c>
      <c r="AP6" s="9" t="str">
        <f t="shared" si="4"/>
        <v>s</v>
      </c>
      <c r="AQ6" s="9" t="str">
        <f t="shared" si="4"/>
        <v>d</v>
      </c>
      <c r="AR6" s="9" t="str">
        <f t="shared" si="4"/>
        <v>s</v>
      </c>
      <c r="AS6" s="9" t="str">
        <f t="shared" ref="AS6:BL6" si="5">LEFT(TEXT(AS5,"ddd"),1)</f>
        <v>t</v>
      </c>
      <c r="AT6" s="9" t="str">
        <f t="shared" si="5"/>
        <v>q</v>
      </c>
      <c r="AU6" s="9" t="str">
        <f t="shared" si="5"/>
        <v>q</v>
      </c>
      <c r="AV6" s="9" t="str">
        <f t="shared" si="5"/>
        <v>s</v>
      </c>
      <c r="AW6" s="9" t="str">
        <f t="shared" si="5"/>
        <v>s</v>
      </c>
      <c r="AX6" s="9" t="str">
        <f t="shared" si="5"/>
        <v>d</v>
      </c>
      <c r="AY6" s="9" t="str">
        <f t="shared" si="5"/>
        <v>s</v>
      </c>
      <c r="AZ6" s="9" t="str">
        <f t="shared" si="5"/>
        <v>t</v>
      </c>
      <c r="BA6" s="9" t="str">
        <f t="shared" si="5"/>
        <v>q</v>
      </c>
      <c r="BB6" s="9" t="str">
        <f t="shared" si="5"/>
        <v>q</v>
      </c>
      <c r="BC6" s="9" t="str">
        <f t="shared" si="5"/>
        <v>s</v>
      </c>
      <c r="BD6" s="9" t="str">
        <f t="shared" si="5"/>
        <v>s</v>
      </c>
      <c r="BE6" s="9" t="str">
        <f t="shared" si="5"/>
        <v>d</v>
      </c>
      <c r="BF6" s="9" t="str">
        <f t="shared" si="5"/>
        <v>s</v>
      </c>
      <c r="BG6" s="9" t="str">
        <f t="shared" si="5"/>
        <v>t</v>
      </c>
      <c r="BH6" s="9" t="str">
        <f t="shared" si="5"/>
        <v>q</v>
      </c>
      <c r="BI6" s="9" t="str">
        <f t="shared" si="5"/>
        <v>q</v>
      </c>
      <c r="BJ6" s="9" t="str">
        <f t="shared" si="5"/>
        <v>s</v>
      </c>
      <c r="BK6" s="9" t="str">
        <f t="shared" si="5"/>
        <v>s</v>
      </c>
      <c r="BL6" s="9" t="str">
        <f t="shared" si="5"/>
        <v>d</v>
      </c>
    </row>
    <row r="7" spans="1:64" ht="30" hidden="1" customHeight="1" thickBot="1" x14ac:dyDescent="0.35">
      <c r="A7" s="34" t="s">
        <v>6</v>
      </c>
      <c r="C7" s="37"/>
      <c r="E7"/>
      <c r="H7" t="str">
        <f>IF(OR(ISBLANK(Início_da_tarefa),ISBLANK(Término_da_tarefa)),"",Término_da_tarefa-Início_da_tarefa+1)</f>
        <v/>
      </c>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row>
    <row r="8" spans="1:64" s="3" customFormat="1" ht="30" customHeight="1" thickBot="1" x14ac:dyDescent="0.35">
      <c r="A8" s="35" t="s">
        <v>7</v>
      </c>
      <c r="B8" s="14" t="s">
        <v>29</v>
      </c>
      <c r="C8" s="38"/>
      <c r="D8" s="15"/>
      <c r="E8" s="55"/>
      <c r="F8" s="56"/>
      <c r="G8" s="13"/>
      <c r="H8" s="13" t="str">
        <f t="shared" ref="H8:H54" si="6">IF(OR(ISBLANK(Início_da_tarefa),ISBLANK(Término_da_tarefa)),"",Término_da_tarefa-Início_da_tarefa+1)</f>
        <v/>
      </c>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row>
    <row r="9" spans="1:64" s="3" customFormat="1" ht="30" customHeight="1" thickBot="1" x14ac:dyDescent="0.35">
      <c r="A9" s="35" t="s">
        <v>8</v>
      </c>
      <c r="B9" s="47" t="s">
        <v>25</v>
      </c>
      <c r="C9" s="39" t="s">
        <v>49</v>
      </c>
      <c r="D9" s="16">
        <v>1</v>
      </c>
      <c r="E9" s="57">
        <f>Início_do_projeto</f>
        <v>45205</v>
      </c>
      <c r="F9" s="57">
        <v>45206</v>
      </c>
      <c r="G9" s="13"/>
      <c r="H9" s="13">
        <f t="shared" si="6"/>
        <v>2</v>
      </c>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row>
    <row r="10" spans="1:64" s="3" customFormat="1" ht="30" customHeight="1" thickBot="1" x14ac:dyDescent="0.35">
      <c r="A10" s="35" t="s">
        <v>9</v>
      </c>
      <c r="B10" s="47" t="s">
        <v>43</v>
      </c>
      <c r="C10" s="39" t="s">
        <v>49</v>
      </c>
      <c r="D10" s="16">
        <v>1</v>
      </c>
      <c r="E10" s="57">
        <f>Início_do_projeto</f>
        <v>45205</v>
      </c>
      <c r="F10" s="57">
        <v>45207</v>
      </c>
      <c r="G10" s="13"/>
      <c r="H10" s="13">
        <f t="shared" si="6"/>
        <v>3</v>
      </c>
      <c r="I10" s="30"/>
      <c r="J10" s="30"/>
      <c r="K10" s="30"/>
      <c r="L10" s="30"/>
      <c r="M10" s="30"/>
      <c r="N10" s="30"/>
      <c r="O10" s="30"/>
      <c r="P10" s="30"/>
      <c r="Q10" s="30"/>
      <c r="R10" s="30"/>
      <c r="S10" s="30"/>
      <c r="T10" s="30"/>
      <c r="U10" s="31"/>
      <c r="V10" s="31"/>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row>
    <row r="11" spans="1:64" s="3" customFormat="1" ht="30" customHeight="1" thickBot="1" x14ac:dyDescent="0.35">
      <c r="A11" s="34"/>
      <c r="B11" s="47" t="s">
        <v>26</v>
      </c>
      <c r="C11" s="39" t="s">
        <v>49</v>
      </c>
      <c r="D11" s="16">
        <v>1</v>
      </c>
      <c r="E11" s="57">
        <f>Início_do_projeto</f>
        <v>45205</v>
      </c>
      <c r="F11" s="57">
        <v>45208</v>
      </c>
      <c r="G11" s="13"/>
      <c r="H11" s="13">
        <f t="shared" si="6"/>
        <v>4</v>
      </c>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row>
    <row r="12" spans="1:64" s="3" customFormat="1" ht="30" customHeight="1" thickBot="1" x14ac:dyDescent="0.35">
      <c r="A12" s="34"/>
      <c r="B12" s="47" t="s">
        <v>27</v>
      </c>
      <c r="C12" s="39" t="s">
        <v>49</v>
      </c>
      <c r="D12" s="16">
        <v>1</v>
      </c>
      <c r="E12" s="57">
        <f>Início_do_projeto</f>
        <v>45205</v>
      </c>
      <c r="F12" s="57">
        <v>45208</v>
      </c>
      <c r="G12" s="13"/>
      <c r="H12" s="13">
        <f t="shared" si="6"/>
        <v>4</v>
      </c>
      <c r="I12" s="30"/>
      <c r="J12" s="30"/>
      <c r="K12" s="30"/>
      <c r="L12" s="30"/>
      <c r="M12" s="30"/>
      <c r="N12" s="30"/>
      <c r="O12" s="30"/>
      <c r="P12" s="30"/>
      <c r="Q12" s="30"/>
      <c r="R12" s="30"/>
      <c r="S12" s="30"/>
      <c r="T12" s="30"/>
      <c r="U12" s="30"/>
      <c r="V12" s="30"/>
      <c r="W12" s="30"/>
      <c r="X12" s="30"/>
      <c r="Y12" s="31"/>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row>
    <row r="13" spans="1:64" s="3" customFormat="1" ht="30" customHeight="1" thickBot="1" x14ac:dyDescent="0.35">
      <c r="A13" s="34"/>
      <c r="B13" s="47" t="s">
        <v>28</v>
      </c>
      <c r="C13" s="39" t="s">
        <v>49</v>
      </c>
      <c r="D13" s="16">
        <v>1</v>
      </c>
      <c r="E13" s="57">
        <f>Início_do_projeto</f>
        <v>45205</v>
      </c>
      <c r="F13" s="57">
        <v>45208</v>
      </c>
      <c r="G13" s="13"/>
      <c r="H13" s="13">
        <f t="shared" si="6"/>
        <v>4</v>
      </c>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row>
    <row r="14" spans="1:64" s="3" customFormat="1" ht="30" customHeight="1" thickBot="1" x14ac:dyDescent="0.35">
      <c r="A14" s="35" t="s">
        <v>10</v>
      </c>
      <c r="B14" s="17" t="s">
        <v>30</v>
      </c>
      <c r="C14" s="40"/>
      <c r="D14" s="18"/>
      <c r="E14" s="58"/>
      <c r="F14" s="59"/>
      <c r="G14" s="13"/>
      <c r="H14" s="13" t="str">
        <f t="shared" si="6"/>
        <v/>
      </c>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row>
    <row r="15" spans="1:64" s="3" customFormat="1" ht="30" customHeight="1" thickBot="1" x14ac:dyDescent="0.35">
      <c r="A15" s="35"/>
      <c r="B15" s="48" t="s">
        <v>31</v>
      </c>
      <c r="C15" s="41" t="s">
        <v>50</v>
      </c>
      <c r="D15" s="19">
        <v>1</v>
      </c>
      <c r="E15" s="60">
        <v>45207</v>
      </c>
      <c r="F15" s="60">
        <v>45214</v>
      </c>
      <c r="G15" s="13"/>
      <c r="H15" s="13">
        <f t="shared" si="6"/>
        <v>8</v>
      </c>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row>
    <row r="16" spans="1:64" s="3" customFormat="1" ht="30" customHeight="1" thickBot="1" x14ac:dyDescent="0.35">
      <c r="A16" s="34"/>
      <c r="B16" s="48" t="s">
        <v>37</v>
      </c>
      <c r="C16" s="41" t="s">
        <v>51</v>
      </c>
      <c r="D16" s="19">
        <v>1</v>
      </c>
      <c r="E16" s="60">
        <v>45214</v>
      </c>
      <c r="F16" s="60">
        <v>45220</v>
      </c>
      <c r="G16" s="13"/>
      <c r="H16" s="13">
        <f t="shared" si="6"/>
        <v>7</v>
      </c>
      <c r="I16" s="30"/>
      <c r="J16" s="30"/>
      <c r="K16" s="30"/>
      <c r="L16" s="30"/>
      <c r="M16" s="30"/>
      <c r="N16" s="30"/>
      <c r="O16" s="30"/>
      <c r="P16" s="30"/>
      <c r="Q16" s="30"/>
      <c r="R16" s="30"/>
      <c r="S16" s="30"/>
      <c r="T16" s="30"/>
      <c r="U16" s="31"/>
      <c r="V16" s="31"/>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row>
    <row r="17" spans="1:64" s="3" customFormat="1" ht="30" customHeight="1" thickBot="1" x14ac:dyDescent="0.35">
      <c r="A17" s="34" t="s">
        <v>52</v>
      </c>
      <c r="B17" s="48" t="s">
        <v>53</v>
      </c>
      <c r="C17" s="41" t="s">
        <v>51</v>
      </c>
      <c r="D17" s="19">
        <v>1</v>
      </c>
      <c r="E17" s="60">
        <v>45214</v>
      </c>
      <c r="F17" s="60">
        <v>45220</v>
      </c>
      <c r="G17" s="13"/>
      <c r="H17" s="13"/>
      <c r="I17" s="30"/>
      <c r="J17" s="30"/>
      <c r="K17" s="30"/>
      <c r="L17" s="30"/>
      <c r="M17" s="30"/>
      <c r="N17" s="30"/>
      <c r="O17" s="30"/>
      <c r="P17" s="30"/>
      <c r="Q17" s="30"/>
      <c r="R17" s="30"/>
      <c r="S17" s="30"/>
      <c r="T17" s="30"/>
      <c r="U17" s="31"/>
      <c r="V17" s="31"/>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row>
    <row r="18" spans="1:64" s="3" customFormat="1" ht="30" customHeight="1" thickBot="1" x14ac:dyDescent="0.35">
      <c r="A18" s="34"/>
      <c r="B18" s="48" t="s">
        <v>38</v>
      </c>
      <c r="C18" s="41" t="s">
        <v>50</v>
      </c>
      <c r="D18" s="19">
        <v>1</v>
      </c>
      <c r="E18" s="60">
        <v>45221</v>
      </c>
      <c r="F18" s="60">
        <v>45227</v>
      </c>
      <c r="G18" s="13"/>
      <c r="H18" s="13">
        <f t="shared" si="6"/>
        <v>7</v>
      </c>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row>
    <row r="19" spans="1:64" s="3" customFormat="1" ht="30" customHeight="1" thickBot="1" x14ac:dyDescent="0.35">
      <c r="A19" s="34"/>
      <c r="B19" s="48" t="s">
        <v>44</v>
      </c>
      <c r="C19" s="41" t="s">
        <v>51</v>
      </c>
      <c r="D19" s="19">
        <v>1</v>
      </c>
      <c r="E19" s="60">
        <v>45221</v>
      </c>
      <c r="F19" s="60">
        <v>45227</v>
      </c>
      <c r="G19" s="13"/>
      <c r="H19" s="13"/>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row>
    <row r="20" spans="1:64" s="3" customFormat="1" ht="30" customHeight="1" thickBot="1" x14ac:dyDescent="0.35">
      <c r="A20" s="34"/>
      <c r="B20" s="48" t="s">
        <v>45</v>
      </c>
      <c r="C20" s="41" t="s">
        <v>50</v>
      </c>
      <c r="D20" s="19">
        <v>1</v>
      </c>
      <c r="E20" s="60">
        <v>45221</v>
      </c>
      <c r="F20" s="60">
        <v>45227</v>
      </c>
      <c r="G20" s="13"/>
      <c r="H20" s="13"/>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row>
    <row r="21" spans="1:64" s="3" customFormat="1" ht="30" customHeight="1" thickBot="1" x14ac:dyDescent="0.35">
      <c r="A21" s="34"/>
      <c r="B21" s="48" t="s">
        <v>47</v>
      </c>
      <c r="C21" s="41" t="s">
        <v>51</v>
      </c>
      <c r="D21" s="19">
        <v>1</v>
      </c>
      <c r="E21" s="60">
        <v>45221</v>
      </c>
      <c r="F21" s="60">
        <v>45227</v>
      </c>
      <c r="G21" s="13"/>
      <c r="H21" s="13"/>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row>
    <row r="22" spans="1:64" s="3" customFormat="1" ht="30" customHeight="1" thickBot="1" x14ac:dyDescent="0.35">
      <c r="A22" s="34"/>
      <c r="B22" s="48" t="s">
        <v>46</v>
      </c>
      <c r="C22" s="41" t="s">
        <v>50</v>
      </c>
      <c r="D22" s="19">
        <v>1</v>
      </c>
      <c r="E22" s="60">
        <v>45221</v>
      </c>
      <c r="F22" s="60">
        <v>45227</v>
      </c>
      <c r="G22" s="13"/>
      <c r="H22" s="13"/>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row>
    <row r="23" spans="1:64" s="3" customFormat="1" ht="30" customHeight="1" thickBot="1" x14ac:dyDescent="0.35">
      <c r="A23" s="34"/>
      <c r="B23" s="48" t="s">
        <v>39</v>
      </c>
      <c r="C23" s="41" t="s">
        <v>51</v>
      </c>
      <c r="D23" s="19">
        <v>1</v>
      </c>
      <c r="E23" s="60">
        <v>45228</v>
      </c>
      <c r="F23" s="60">
        <v>45234</v>
      </c>
      <c r="G23" s="13"/>
      <c r="H23" s="13">
        <f t="shared" si="6"/>
        <v>7</v>
      </c>
      <c r="I23" s="30"/>
      <c r="J23" s="30"/>
      <c r="K23" s="30"/>
      <c r="L23" s="30"/>
      <c r="M23" s="30"/>
      <c r="N23" s="30"/>
      <c r="O23" s="30"/>
      <c r="P23" s="30"/>
      <c r="Q23" s="30"/>
      <c r="R23" s="30"/>
      <c r="S23" s="30"/>
      <c r="T23" s="30"/>
      <c r="U23" s="30"/>
      <c r="V23" s="30"/>
      <c r="W23" s="30"/>
      <c r="X23" s="30"/>
      <c r="Y23" s="31"/>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row>
    <row r="24" spans="1:64" s="3" customFormat="1" ht="30" customHeight="1" thickBot="1" x14ac:dyDescent="0.35">
      <c r="A24" s="34"/>
      <c r="B24" s="48" t="s">
        <v>41</v>
      </c>
      <c r="C24" s="41" t="s">
        <v>51</v>
      </c>
      <c r="D24" s="19">
        <v>1</v>
      </c>
      <c r="E24" s="60">
        <v>45228</v>
      </c>
      <c r="F24" s="60">
        <v>45234</v>
      </c>
      <c r="G24" s="13"/>
      <c r="H24" s="13"/>
      <c r="I24" s="30"/>
      <c r="J24" s="30"/>
      <c r="K24" s="30"/>
      <c r="L24" s="30"/>
      <c r="M24" s="30"/>
      <c r="N24" s="30"/>
      <c r="O24" s="30"/>
      <c r="P24" s="30"/>
      <c r="Q24" s="30"/>
      <c r="R24" s="30"/>
      <c r="S24" s="30"/>
      <c r="T24" s="30"/>
      <c r="U24" s="30"/>
      <c r="V24" s="30"/>
      <c r="W24" s="30"/>
      <c r="X24" s="30"/>
      <c r="Y24" s="31"/>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row>
    <row r="25" spans="1:64" s="3" customFormat="1" ht="30" customHeight="1" thickBot="1" x14ac:dyDescent="0.35">
      <c r="A25" s="34"/>
      <c r="B25" s="48" t="s">
        <v>40</v>
      </c>
      <c r="C25" s="41" t="s">
        <v>51</v>
      </c>
      <c r="D25" s="19">
        <v>1</v>
      </c>
      <c r="E25" s="60">
        <v>45235</v>
      </c>
      <c r="F25" s="60">
        <v>45241</v>
      </c>
      <c r="G25" s="13"/>
      <c r="H25" s="13"/>
      <c r="I25" s="30"/>
      <c r="J25" s="30"/>
      <c r="K25" s="30"/>
      <c r="L25" s="30"/>
      <c r="M25" s="30"/>
      <c r="N25" s="30"/>
      <c r="O25" s="30"/>
      <c r="P25" s="30"/>
      <c r="Q25" s="30"/>
      <c r="R25" s="30"/>
      <c r="S25" s="30"/>
      <c r="T25" s="30"/>
      <c r="U25" s="30"/>
      <c r="V25" s="30"/>
      <c r="W25" s="30"/>
      <c r="X25" s="30"/>
      <c r="Y25" s="31"/>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row>
    <row r="26" spans="1:64" s="3" customFormat="1" ht="30" customHeight="1" thickBot="1" x14ac:dyDescent="0.35">
      <c r="A26" s="34" t="s">
        <v>11</v>
      </c>
      <c r="B26" s="20" t="s">
        <v>32</v>
      </c>
      <c r="C26" s="42"/>
      <c r="D26" s="21"/>
      <c r="E26" s="61"/>
      <c r="F26" s="62"/>
      <c r="G26" s="13"/>
      <c r="H26" s="13" t="str">
        <f t="shared" si="6"/>
        <v/>
      </c>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row>
    <row r="27" spans="1:64" s="3" customFormat="1" ht="30" customHeight="1" thickBot="1" x14ac:dyDescent="0.35">
      <c r="A27" s="34"/>
      <c r="B27" s="49" t="s">
        <v>33</v>
      </c>
      <c r="C27" s="43" t="s">
        <v>49</v>
      </c>
      <c r="D27" s="22">
        <v>1</v>
      </c>
      <c r="E27" s="63">
        <v>45235</v>
      </c>
      <c r="F27" s="63">
        <v>45241</v>
      </c>
      <c r="G27" s="13"/>
      <c r="H27" s="13">
        <f t="shared" si="6"/>
        <v>7</v>
      </c>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row>
    <row r="28" spans="1:64" s="3" customFormat="1" ht="30" customHeight="1" thickBot="1" x14ac:dyDescent="0.35">
      <c r="A28" s="34"/>
      <c r="B28" s="49" t="s">
        <v>37</v>
      </c>
      <c r="C28" s="43" t="s">
        <v>49</v>
      </c>
      <c r="D28" s="22">
        <v>1</v>
      </c>
      <c r="E28" s="63">
        <v>45235</v>
      </c>
      <c r="F28" s="63">
        <v>45241</v>
      </c>
      <c r="G28" s="13"/>
      <c r="H28" s="13"/>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row>
    <row r="29" spans="1:64" s="3" customFormat="1" ht="30" customHeight="1" thickBot="1" x14ac:dyDescent="0.35">
      <c r="A29" s="34"/>
      <c r="B29" s="49" t="s">
        <v>53</v>
      </c>
      <c r="C29" s="43" t="s">
        <v>49</v>
      </c>
      <c r="D29" s="22">
        <v>1</v>
      </c>
      <c r="E29" s="63">
        <v>45235</v>
      </c>
      <c r="F29" s="63">
        <v>45241</v>
      </c>
      <c r="G29" s="13"/>
      <c r="H29" s="13"/>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row>
    <row r="30" spans="1:64" s="3" customFormat="1" ht="30" customHeight="1" thickBot="1" x14ac:dyDescent="0.35">
      <c r="A30" s="34"/>
      <c r="B30" s="49" t="s">
        <v>38</v>
      </c>
      <c r="C30" s="43" t="s">
        <v>49</v>
      </c>
      <c r="D30" s="22">
        <v>1</v>
      </c>
      <c r="E30" s="63">
        <v>45235</v>
      </c>
      <c r="F30" s="63">
        <v>45241</v>
      </c>
      <c r="G30" s="13"/>
      <c r="H30" s="13"/>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row>
    <row r="31" spans="1:64" s="3" customFormat="1" ht="30" customHeight="1" thickBot="1" x14ac:dyDescent="0.35">
      <c r="A31" s="34"/>
      <c r="B31" s="49" t="s">
        <v>39</v>
      </c>
      <c r="C31" s="43" t="s">
        <v>49</v>
      </c>
      <c r="D31" s="22">
        <v>1</v>
      </c>
      <c r="E31" s="63">
        <v>45249</v>
      </c>
      <c r="F31" s="63">
        <v>45255</v>
      </c>
      <c r="G31" s="13"/>
      <c r="H31" s="13">
        <f t="shared" si="6"/>
        <v>7</v>
      </c>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row>
    <row r="32" spans="1:64" s="3" customFormat="1" ht="30" customHeight="1" thickBot="1" x14ac:dyDescent="0.35">
      <c r="A32" s="34"/>
      <c r="B32" s="49" t="s">
        <v>44</v>
      </c>
      <c r="C32" s="43" t="s">
        <v>49</v>
      </c>
      <c r="D32" s="22">
        <v>1</v>
      </c>
      <c r="E32" s="63">
        <v>45249</v>
      </c>
      <c r="F32" s="63">
        <v>45255</v>
      </c>
      <c r="G32" s="13"/>
      <c r="H32" s="13"/>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row>
    <row r="33" spans="1:64" s="3" customFormat="1" ht="30" customHeight="1" thickBot="1" x14ac:dyDescent="0.35">
      <c r="A33" s="34"/>
      <c r="B33" s="49" t="s">
        <v>45</v>
      </c>
      <c r="C33" s="43" t="s">
        <v>49</v>
      </c>
      <c r="D33" s="22">
        <v>1</v>
      </c>
      <c r="E33" s="63">
        <v>45249</v>
      </c>
      <c r="F33" s="63">
        <v>45255</v>
      </c>
      <c r="G33" s="13"/>
      <c r="H33" s="13"/>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row>
    <row r="34" spans="1:64" s="3" customFormat="1" ht="30" customHeight="1" thickBot="1" x14ac:dyDescent="0.35">
      <c r="A34" s="34"/>
      <c r="B34" s="49" t="s">
        <v>47</v>
      </c>
      <c r="C34" s="43" t="s">
        <v>49</v>
      </c>
      <c r="D34" s="22">
        <v>1</v>
      </c>
      <c r="E34" s="63">
        <v>45249</v>
      </c>
      <c r="F34" s="63">
        <v>45255</v>
      </c>
      <c r="G34" s="13"/>
      <c r="H34" s="13"/>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row>
    <row r="35" spans="1:64" s="3" customFormat="1" ht="30" customHeight="1" thickBot="1" x14ac:dyDescent="0.35">
      <c r="A35" s="34"/>
      <c r="B35" s="49" t="s">
        <v>46</v>
      </c>
      <c r="C35" s="43" t="s">
        <v>49</v>
      </c>
      <c r="D35" s="22">
        <v>1</v>
      </c>
      <c r="E35" s="63">
        <v>45249</v>
      </c>
      <c r="F35" s="63">
        <v>45255</v>
      </c>
      <c r="G35" s="13"/>
      <c r="H35" s="13"/>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row>
    <row r="36" spans="1:64" s="3" customFormat="1" ht="30" customHeight="1" thickBot="1" x14ac:dyDescent="0.35">
      <c r="A36" s="34"/>
      <c r="B36" s="49" t="s">
        <v>48</v>
      </c>
      <c r="C36" s="43" t="s">
        <v>49</v>
      </c>
      <c r="D36" s="22">
        <v>1</v>
      </c>
      <c r="E36" s="63">
        <v>45249</v>
      </c>
      <c r="F36" s="63">
        <v>45255</v>
      </c>
      <c r="G36" s="13"/>
      <c r="H36" s="13"/>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row>
    <row r="37" spans="1:64" s="3" customFormat="1" ht="30" customHeight="1" thickBot="1" x14ac:dyDescent="0.35">
      <c r="A37" s="34"/>
      <c r="B37" s="49" t="s">
        <v>40</v>
      </c>
      <c r="C37" s="43" t="s">
        <v>49</v>
      </c>
      <c r="D37" s="22">
        <v>1</v>
      </c>
      <c r="E37" s="63">
        <v>45263</v>
      </c>
      <c r="F37" s="63">
        <v>45269</v>
      </c>
      <c r="G37" s="13"/>
      <c r="H37" s="13">
        <f t="shared" si="6"/>
        <v>7</v>
      </c>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row>
    <row r="38" spans="1:64" s="3" customFormat="1" ht="30" customHeight="1" thickBot="1" x14ac:dyDescent="0.35">
      <c r="A38" s="34"/>
      <c r="B38" s="81" t="s">
        <v>54</v>
      </c>
      <c r="C38" s="82"/>
      <c r="D38" s="83"/>
      <c r="E38" s="85"/>
      <c r="F38" s="84"/>
      <c r="G38" s="13"/>
      <c r="H38" s="13"/>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row>
    <row r="39" spans="1:64" s="3" customFormat="1" ht="30" customHeight="1" thickBot="1" x14ac:dyDescent="0.35">
      <c r="A39" s="34"/>
      <c r="B39" s="86" t="s">
        <v>31</v>
      </c>
      <c r="C39" s="87" t="s">
        <v>50</v>
      </c>
      <c r="D39" s="88">
        <v>1</v>
      </c>
      <c r="E39" s="89">
        <v>45207</v>
      </c>
      <c r="F39" s="89">
        <v>45214</v>
      </c>
      <c r="G39" s="13"/>
      <c r="H39" s="13"/>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row>
    <row r="40" spans="1:64" s="3" customFormat="1" ht="30" customHeight="1" thickBot="1" x14ac:dyDescent="0.35">
      <c r="A40" s="34"/>
      <c r="B40" s="86" t="s">
        <v>37</v>
      </c>
      <c r="C40" s="87" t="s">
        <v>51</v>
      </c>
      <c r="D40" s="88">
        <v>1</v>
      </c>
      <c r="E40" s="89">
        <v>45214</v>
      </c>
      <c r="F40" s="89">
        <v>45220</v>
      </c>
      <c r="G40" s="13"/>
      <c r="H40" s="13"/>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row>
    <row r="41" spans="1:64" s="3" customFormat="1" ht="30" customHeight="1" thickBot="1" x14ac:dyDescent="0.35">
      <c r="A41" s="34"/>
      <c r="B41" s="86" t="s">
        <v>53</v>
      </c>
      <c r="C41" s="87" t="s">
        <v>51</v>
      </c>
      <c r="D41" s="88">
        <v>1</v>
      </c>
      <c r="E41" s="89">
        <v>45214</v>
      </c>
      <c r="F41" s="89">
        <v>45220</v>
      </c>
      <c r="G41" s="13"/>
      <c r="H41" s="13"/>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row>
    <row r="42" spans="1:64" s="3" customFormat="1" ht="30" customHeight="1" thickBot="1" x14ac:dyDescent="0.35">
      <c r="A42" s="34"/>
      <c r="B42" s="86" t="s">
        <v>38</v>
      </c>
      <c r="C42" s="87" t="s">
        <v>50</v>
      </c>
      <c r="D42" s="88">
        <v>1</v>
      </c>
      <c r="E42" s="89">
        <v>45221</v>
      </c>
      <c r="F42" s="89">
        <v>45227</v>
      </c>
      <c r="G42" s="13"/>
      <c r="H42" s="13"/>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row>
    <row r="43" spans="1:64" s="3" customFormat="1" ht="30" customHeight="1" thickBot="1" x14ac:dyDescent="0.35">
      <c r="A43" s="34"/>
      <c r="B43" s="86" t="s">
        <v>44</v>
      </c>
      <c r="C43" s="87" t="s">
        <v>51</v>
      </c>
      <c r="D43" s="88">
        <v>1</v>
      </c>
      <c r="E43" s="89">
        <v>45221</v>
      </c>
      <c r="F43" s="89">
        <v>45227</v>
      </c>
      <c r="G43" s="13"/>
      <c r="H43" s="13"/>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row>
    <row r="44" spans="1:64" s="3" customFormat="1" ht="30" customHeight="1" thickBot="1" x14ac:dyDescent="0.35">
      <c r="A44" s="34"/>
      <c r="B44" s="86" t="s">
        <v>45</v>
      </c>
      <c r="C44" s="87" t="s">
        <v>50</v>
      </c>
      <c r="D44" s="88">
        <v>1</v>
      </c>
      <c r="E44" s="89">
        <v>45221</v>
      </c>
      <c r="F44" s="89">
        <v>45227</v>
      </c>
      <c r="G44" s="13"/>
      <c r="H44" s="13"/>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row>
    <row r="45" spans="1:64" s="3" customFormat="1" ht="30" customHeight="1" thickBot="1" x14ac:dyDescent="0.35">
      <c r="A45" s="34"/>
      <c r="B45" s="86" t="s">
        <v>47</v>
      </c>
      <c r="C45" s="87" t="s">
        <v>51</v>
      </c>
      <c r="D45" s="88">
        <v>1</v>
      </c>
      <c r="E45" s="89">
        <v>45221</v>
      </c>
      <c r="F45" s="89">
        <v>45227</v>
      </c>
      <c r="G45" s="13"/>
      <c r="H45" s="13"/>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row>
    <row r="46" spans="1:64" s="3" customFormat="1" ht="30" customHeight="1" thickBot="1" x14ac:dyDescent="0.35">
      <c r="A46" s="34"/>
      <c r="B46" s="86" t="s">
        <v>46</v>
      </c>
      <c r="C46" s="87" t="s">
        <v>50</v>
      </c>
      <c r="D46" s="88">
        <v>1</v>
      </c>
      <c r="E46" s="89">
        <v>45221</v>
      </c>
      <c r="F46" s="89">
        <v>45227</v>
      </c>
      <c r="G46" s="13"/>
      <c r="H46" s="13"/>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row>
    <row r="47" spans="1:64" s="3" customFormat="1" ht="30" customHeight="1" thickBot="1" x14ac:dyDescent="0.35">
      <c r="A47" s="34"/>
      <c r="B47" s="86" t="s">
        <v>39</v>
      </c>
      <c r="C47" s="87" t="s">
        <v>51</v>
      </c>
      <c r="D47" s="88">
        <v>1</v>
      </c>
      <c r="E47" s="89">
        <v>45228</v>
      </c>
      <c r="F47" s="89">
        <v>45234</v>
      </c>
      <c r="G47" s="13"/>
      <c r="H47" s="13"/>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row>
    <row r="48" spans="1:64" s="3" customFormat="1" ht="30" customHeight="1" thickBot="1" x14ac:dyDescent="0.35">
      <c r="A48" s="34"/>
      <c r="B48" s="86" t="s">
        <v>41</v>
      </c>
      <c r="C48" s="87" t="s">
        <v>51</v>
      </c>
      <c r="D48" s="88">
        <v>1</v>
      </c>
      <c r="E48" s="89">
        <v>45228</v>
      </c>
      <c r="F48" s="89">
        <v>45234</v>
      </c>
      <c r="G48" s="13"/>
      <c r="H48" s="13"/>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row>
    <row r="49" spans="1:64" s="3" customFormat="1" ht="30" customHeight="1" thickBot="1" x14ac:dyDescent="0.35">
      <c r="A49" s="34"/>
      <c r="B49" s="86" t="s">
        <v>40</v>
      </c>
      <c r="C49" s="87" t="s">
        <v>51</v>
      </c>
      <c r="D49" s="88">
        <v>1</v>
      </c>
      <c r="E49" s="89">
        <v>45235</v>
      </c>
      <c r="F49" s="89">
        <v>45241</v>
      </c>
      <c r="G49" s="13"/>
      <c r="H49" s="13"/>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row>
    <row r="50" spans="1:64" s="3" customFormat="1" ht="30" customHeight="1" thickBot="1" x14ac:dyDescent="0.35">
      <c r="A50" s="34" t="s">
        <v>11</v>
      </c>
      <c r="B50" s="23" t="s">
        <v>34</v>
      </c>
      <c r="C50" s="44"/>
      <c r="D50" s="24"/>
      <c r="E50" s="64"/>
      <c r="F50" s="65"/>
      <c r="G50" s="13"/>
      <c r="H50" s="13" t="str">
        <f t="shared" si="6"/>
        <v/>
      </c>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row>
    <row r="51" spans="1:64" s="3" customFormat="1" ht="30" customHeight="1" thickBot="1" x14ac:dyDescent="0.35">
      <c r="A51" s="34"/>
      <c r="B51" s="50" t="s">
        <v>35</v>
      </c>
      <c r="C51" s="45"/>
      <c r="D51" s="25">
        <v>0</v>
      </c>
      <c r="E51" s="66">
        <v>45207</v>
      </c>
      <c r="F51" s="66">
        <v>45260</v>
      </c>
      <c r="G51" s="13"/>
      <c r="H51" s="13">
        <f t="shared" si="6"/>
        <v>54</v>
      </c>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row>
    <row r="52" spans="1:64" s="3" customFormat="1" ht="30" customHeight="1" thickBot="1" x14ac:dyDescent="0.35">
      <c r="A52" s="34"/>
      <c r="B52" s="50" t="s">
        <v>36</v>
      </c>
      <c r="C52" s="45"/>
      <c r="D52" s="25">
        <v>0</v>
      </c>
      <c r="E52" s="66">
        <v>45264</v>
      </c>
      <c r="F52" s="66">
        <v>45268</v>
      </c>
      <c r="G52" s="13"/>
      <c r="H52" s="13">
        <f t="shared" si="6"/>
        <v>5</v>
      </c>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row>
    <row r="53" spans="1:64" s="3" customFormat="1" ht="30" customHeight="1" thickBot="1" x14ac:dyDescent="0.35">
      <c r="A53" s="34" t="s">
        <v>12</v>
      </c>
      <c r="B53" s="51"/>
      <c r="C53" s="46"/>
      <c r="D53" s="12"/>
      <c r="E53" s="67"/>
      <c r="F53" s="67"/>
      <c r="G53" s="13"/>
      <c r="H53" s="13" t="str">
        <f t="shared" si="6"/>
        <v/>
      </c>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row>
    <row r="54" spans="1:64" s="3" customFormat="1" ht="30" customHeight="1" thickBot="1" x14ac:dyDescent="0.35">
      <c r="A54" s="35" t="s">
        <v>13</v>
      </c>
      <c r="B54" s="26" t="s">
        <v>15</v>
      </c>
      <c r="C54" s="27"/>
      <c r="D54" s="28"/>
      <c r="E54" s="68"/>
      <c r="F54" s="69"/>
      <c r="G54" s="29"/>
      <c r="H54" s="29" t="str">
        <f t="shared" si="6"/>
        <v/>
      </c>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c r="BL54" s="32"/>
    </row>
    <row r="55" spans="1:64" ht="30" customHeight="1" x14ac:dyDescent="0.3">
      <c r="G55" s="6"/>
    </row>
    <row r="56" spans="1:64" ht="30" customHeight="1" x14ac:dyDescent="0.3">
      <c r="C56" s="10"/>
      <c r="F56" s="36"/>
    </row>
    <row r="57" spans="1:64" ht="30" customHeight="1" x14ac:dyDescent="0.3">
      <c r="C57" s="11"/>
    </row>
  </sheetData>
  <mergeCells count="12">
    <mergeCell ref="AY4:BE4"/>
    <mergeCell ref="BF4:BL4"/>
    <mergeCell ref="E3:F3"/>
    <mergeCell ref="I4:O4"/>
    <mergeCell ref="P4:V4"/>
    <mergeCell ref="W4:AC4"/>
    <mergeCell ref="AD4:AJ4"/>
    <mergeCell ref="B3:B4"/>
    <mergeCell ref="C3:D3"/>
    <mergeCell ref="C4:D4"/>
    <mergeCell ref="AK4:AQ4"/>
    <mergeCell ref="AR4:AX4"/>
  </mergeCells>
  <conditionalFormatting sqref="D7:D54">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54">
    <cfRule type="expression" dxfId="2" priority="33">
      <formula>AND(TODAY()&gt;=I$5,TODAY()&lt;J$5)</formula>
    </cfRule>
  </conditionalFormatting>
  <conditionalFormatting sqref="I7:BL54">
    <cfRule type="expression" dxfId="1" priority="27">
      <formula>AND(Início_da_tarefa&lt;=I$5,ROUNDDOWN((Término_da_tarefa-Início_da_tarefa+1)*Progresso_da_tarefa,0)+Início_da_tarefa-1&gt;=I$5)</formula>
    </cfRule>
    <cfRule type="expression" dxfId="0" priority="28" stopIfTrue="1">
      <formula>AND(Término_da_tarefa&gt;=I$5,Início_da_tarefa&lt;J$5)</formula>
    </cfRule>
  </conditionalFormatting>
  <dataValidations disablePrompts="1" count="1">
    <dataValidation type="whole" operator="greaterThanOrEqual" allowBlank="1" showInputMessage="1" promptTitle="Semana de exibição" prompt="Alterar esse número rola a exibição do Gráfico de Gant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D7:D54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Planilhas</vt:lpstr>
      </vt:variant>
      <vt:variant>
        <vt:i4>1</vt:i4>
      </vt:variant>
      <vt:variant>
        <vt:lpstr>Intervalos Nomeados</vt:lpstr>
      </vt:variant>
      <vt:variant>
        <vt:i4>6</vt:i4>
      </vt:variant>
    </vt:vector>
  </HeadingPairs>
  <TitlesOfParts>
    <vt:vector size="7" baseType="lpstr">
      <vt:lpstr>CronogramaDeProjeto</vt:lpstr>
      <vt:lpstr>CronogramaDeProjeto!Início_da_tarefa</vt:lpstr>
      <vt:lpstr>Início_do_projeto</vt:lpstr>
      <vt:lpstr>CronogramaDeProjeto!Progresso_da_tarefa</vt:lpstr>
      <vt:lpstr>Semana_de_exibição</vt:lpstr>
      <vt:lpstr>CronogramaDeProjeto!Término_da_tarefa</vt:lpstr>
      <vt:lpstr>CronogramaDeProjeto!Titulos_de_impressao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2023-11-29T22:07:41Z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