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\Documents\BOT\savior\tests\results\"/>
    </mc:Choice>
  </mc:AlternateContent>
  <bookViews>
    <workbookView xWindow="0" yWindow="0" windowWidth="20490" windowHeight="7755"/>
  </bookViews>
  <sheets>
    <sheet name="Plan1" sheetId="1" r:id="rId1"/>
  </sheets>
  <definedNames>
    <definedName name="_xlnm._FilterDatabase" localSheetId="0" hidden="1">Plan1!$A$1:$P$11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1" l="1"/>
  <c r="P12" i="1" s="1"/>
  <c r="N12" i="1"/>
  <c r="M12" i="1"/>
  <c r="O11" i="1"/>
  <c r="P11" i="1" s="1"/>
  <c r="N11" i="1"/>
  <c r="M11" i="1"/>
  <c r="O10" i="1"/>
  <c r="P10" i="1" s="1"/>
  <c r="N10" i="1"/>
  <c r="M10" i="1"/>
  <c r="B14" i="1"/>
  <c r="O9" i="1"/>
  <c r="P9" i="1" s="1"/>
  <c r="N9" i="1"/>
  <c r="M9" i="1"/>
  <c r="O8" i="1"/>
  <c r="P8" i="1" s="1"/>
  <c r="N8" i="1"/>
  <c r="M8" i="1"/>
  <c r="O7" i="1"/>
  <c r="P7" i="1" s="1"/>
  <c r="N7" i="1"/>
  <c r="M7" i="1"/>
  <c r="O3" i="1" l="1"/>
  <c r="P3" i="1" s="1"/>
  <c r="O4" i="1"/>
  <c r="P4" i="1" s="1"/>
  <c r="O5" i="1"/>
  <c r="P5" i="1" s="1"/>
  <c r="O6" i="1"/>
  <c r="P6" i="1" s="1"/>
  <c r="O2" i="1"/>
  <c r="P2" i="1" s="1"/>
  <c r="M6" i="1" l="1"/>
  <c r="N6" i="1"/>
  <c r="N5" i="1"/>
  <c r="M4" i="1" l="1"/>
  <c r="N4" i="1"/>
  <c r="M3" i="1" l="1"/>
  <c r="N3" i="1"/>
  <c r="N2" i="1" l="1"/>
  <c r="M2" i="1"/>
</calcChain>
</file>

<file path=xl/sharedStrings.xml><?xml version="1.0" encoding="utf-8"?>
<sst xmlns="http://schemas.openxmlformats.org/spreadsheetml/2006/main" count="68" uniqueCount="36">
  <si>
    <t>Date 1</t>
  </si>
  <si>
    <t>Date 2</t>
  </si>
  <si>
    <t>EMA1</t>
  </si>
  <si>
    <t>EMA2</t>
  </si>
  <si>
    <t>EMA3</t>
  </si>
  <si>
    <t>EMA4</t>
  </si>
  <si>
    <t>Candle time</t>
  </si>
  <si>
    <t>Stoploss</t>
  </si>
  <si>
    <t>-</t>
  </si>
  <si>
    <t>1 H</t>
  </si>
  <si>
    <t>Rentability</t>
  </si>
  <si>
    <t>Base variation</t>
  </si>
  <si>
    <t>Type</t>
  </si>
  <si>
    <t>Very strong descending</t>
  </si>
  <si>
    <t>id</t>
  </si>
  <si>
    <t>00001</t>
  </si>
  <si>
    <t>00002</t>
  </si>
  <si>
    <t>Open log</t>
  </si>
  <si>
    <t>All time</t>
  </si>
  <si>
    <t>00003</t>
  </si>
  <si>
    <t>Very strong ascending</t>
  </si>
  <si>
    <t>Sideways</t>
  </si>
  <si>
    <t>00004</t>
  </si>
  <si>
    <t>00005</t>
  </si>
  <si>
    <t>Ascending</t>
  </si>
  <si>
    <t>Days</t>
  </si>
  <si>
    <t>Rentability (day)</t>
  </si>
  <si>
    <t>00006</t>
  </si>
  <si>
    <t>00007</t>
  </si>
  <si>
    <t>Target</t>
  </si>
  <si>
    <t>00008</t>
  </si>
  <si>
    <t>Used, but not active</t>
  </si>
  <si>
    <t>Last id</t>
  </si>
  <si>
    <t>00009</t>
  </si>
  <si>
    <t>00010</t>
  </si>
  <si>
    <t>00011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</si>
</sst>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2" applyAlignment="1">
      <alignment horizontal="left"/>
    </xf>
    <xf numFmtId="0" fontId="0" fillId="3" borderId="0" xfId="0" applyFill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left"/>
    </xf>
    <xf numFmtId="49" fontId="3" fillId="4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3">
    <cellStyle name="Hiperlink" xfId="2" builtinId="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zoomScale="85" zoomScaleNormal="85" workbookViewId="0">
      <selection activeCell="M12" sqref="M12"/>
    </sheetView>
  </sheetViews>
  <sheetFormatPr defaultRowHeight="15" x14ac:dyDescent="0.25"/>
  <cols>
    <col min="1" max="1" width="6" style="6" customWidth="1"/>
    <col min="2" max="2" width="11.28515625" style="1" customWidth="1"/>
    <col min="3" max="3" width="11.140625" style="1" bestFit="1" customWidth="1"/>
    <col min="4" max="4" width="22.140625" style="1" bestFit="1" customWidth="1"/>
    <col min="5" max="5" width="8.7109375" style="1" customWidth="1"/>
    <col min="6" max="9" width="10.5703125" style="1" bestFit="1" customWidth="1"/>
    <col min="10" max="10" width="13" style="1" bestFit="1" customWidth="1"/>
    <col min="11" max="11" width="11.140625" style="1" bestFit="1" customWidth="1"/>
    <col min="12" max="12" width="15.28515625" style="1" bestFit="1" customWidth="1"/>
    <col min="13" max="13" width="18.140625" style="1" bestFit="1" customWidth="1"/>
    <col min="14" max="14" width="16.85546875" style="1" customWidth="1"/>
    <col min="15" max="15" width="10.5703125" style="1" customWidth="1"/>
    <col min="16" max="16" width="20.42578125" style="1" bestFit="1" customWidth="1"/>
    <col min="17" max="16384" width="9.140625" style="1"/>
  </cols>
  <sheetData>
    <row r="1" spans="1:16" s="21" customFormat="1" ht="30" x14ac:dyDescent="0.25">
      <c r="A1" s="18" t="s">
        <v>14</v>
      </c>
      <c r="B1" s="19" t="s">
        <v>0</v>
      </c>
      <c r="C1" s="19" t="s">
        <v>1</v>
      </c>
      <c r="D1" s="19" t="s">
        <v>12</v>
      </c>
      <c r="E1" s="20" t="s">
        <v>6</v>
      </c>
      <c r="F1" s="19" t="s">
        <v>2</v>
      </c>
      <c r="G1" s="19" t="s">
        <v>3</v>
      </c>
      <c r="H1" s="19" t="s">
        <v>4</v>
      </c>
      <c r="I1" s="19" t="s">
        <v>5</v>
      </c>
      <c r="J1" s="19" t="s">
        <v>7</v>
      </c>
      <c r="K1" s="19" t="s">
        <v>29</v>
      </c>
      <c r="L1" s="19" t="s">
        <v>10</v>
      </c>
      <c r="M1" s="19" t="s">
        <v>11</v>
      </c>
      <c r="N1" s="19" t="s">
        <v>17</v>
      </c>
      <c r="O1" s="19" t="s">
        <v>25</v>
      </c>
      <c r="P1" s="19" t="s">
        <v>26</v>
      </c>
    </row>
    <row r="2" spans="1:16" x14ac:dyDescent="0.25">
      <c r="A2" s="6" t="s">
        <v>15</v>
      </c>
      <c r="B2" s="2">
        <v>43086</v>
      </c>
      <c r="C2" s="2">
        <v>43137</v>
      </c>
      <c r="D2" s="5" t="s">
        <v>13</v>
      </c>
      <c r="E2" s="1" t="s">
        <v>9</v>
      </c>
      <c r="F2" s="1">
        <v>8</v>
      </c>
      <c r="G2" s="1">
        <v>13</v>
      </c>
      <c r="H2" s="1">
        <v>21</v>
      </c>
      <c r="I2" s="1">
        <v>55</v>
      </c>
      <c r="J2" s="1" t="s">
        <v>8</v>
      </c>
      <c r="K2" s="1" t="s">
        <v>8</v>
      </c>
      <c r="L2" s="3">
        <v>-0.24779999999999999</v>
      </c>
      <c r="M2" s="4">
        <f>6/20-1</f>
        <v>-0.7</v>
      </c>
      <c r="N2" s="7" t="str">
        <f ca="1">HYPERLINK(CONCATENATE(LEFT(CELL("nome.arquivo"),SEARCH("[",CELL("nome.arquivo"))-1),"id",A2,".txt"),CONCATENATE("Open log id ",A2))</f>
        <v>Open log id 00001</v>
      </c>
      <c r="O2" s="1">
        <f>C2-B2</f>
        <v>51</v>
      </c>
      <c r="P2" s="15">
        <f>(1+L2)^(1/O2)-1</f>
        <v>-5.5678346345212626E-3</v>
      </c>
    </row>
    <row r="3" spans="1:16" x14ac:dyDescent="0.25">
      <c r="A3" s="6" t="s">
        <v>16</v>
      </c>
      <c r="B3" s="2">
        <v>42964</v>
      </c>
      <c r="C3" s="2">
        <v>43184</v>
      </c>
      <c r="D3" s="10" t="s">
        <v>18</v>
      </c>
      <c r="E3" s="1" t="s">
        <v>9</v>
      </c>
      <c r="F3" s="1">
        <v>8</v>
      </c>
      <c r="G3" s="1">
        <v>13</v>
      </c>
      <c r="H3" s="1">
        <v>21</v>
      </c>
      <c r="I3" s="1">
        <v>55</v>
      </c>
      <c r="J3" s="1" t="s">
        <v>8</v>
      </c>
      <c r="K3" s="1" t="s">
        <v>8</v>
      </c>
      <c r="L3" s="3">
        <v>2.4998</v>
      </c>
      <c r="M3" s="4">
        <f>8000/4230-1</f>
        <v>0.89125295508274238</v>
      </c>
      <c r="N3" s="7" t="str">
        <f ca="1">HYPERLINK(CONCATENATE(LEFT(CELL("nome.arquivo"),SEARCH("[",CELL("nome.arquivo"))-1),"id",A3,".txt"),CONCATENATE("Open log id ",A3))</f>
        <v>Open log id 00002</v>
      </c>
      <c r="O3" s="1">
        <f t="shared" ref="O3:O6" si="0">C3-B3</f>
        <v>220</v>
      </c>
      <c r="P3" s="15">
        <f t="shared" ref="P3:P8" si="1">(1+L3)^(1/O3)-1</f>
        <v>5.7103596821097558E-3</v>
      </c>
    </row>
    <row r="4" spans="1:16" x14ac:dyDescent="0.25">
      <c r="A4" s="6" t="s">
        <v>19</v>
      </c>
      <c r="B4" s="2">
        <v>43052</v>
      </c>
      <c r="C4" s="2">
        <v>43086</v>
      </c>
      <c r="D4" s="8" t="s">
        <v>20</v>
      </c>
      <c r="E4" s="1" t="s">
        <v>9</v>
      </c>
      <c r="F4" s="1">
        <v>8</v>
      </c>
      <c r="G4" s="1">
        <v>13</v>
      </c>
      <c r="H4" s="1">
        <v>21</v>
      </c>
      <c r="I4" s="1">
        <v>55</v>
      </c>
      <c r="J4" s="1" t="s">
        <v>8</v>
      </c>
      <c r="K4" s="1" t="s">
        <v>8</v>
      </c>
      <c r="L4" s="3">
        <v>0.8165</v>
      </c>
      <c r="M4" s="9">
        <f>20000/6400-1</f>
        <v>2.125</v>
      </c>
      <c r="N4" s="7" t="str">
        <f ca="1">HYPERLINK(CONCATENATE(LEFT(CELL("nome.arquivo"),SEARCH("[",CELL("nome.arquivo"))-1),"id",A4,".txt"),CONCATENATE("Open log id ",A4))</f>
        <v>Open log id 00003</v>
      </c>
      <c r="O4" s="1">
        <f t="shared" si="0"/>
        <v>34</v>
      </c>
      <c r="P4" s="15">
        <f t="shared" si="1"/>
        <v>1.7711239042295768E-2</v>
      </c>
    </row>
    <row r="5" spans="1:16" x14ac:dyDescent="0.25">
      <c r="A5" s="6" t="s">
        <v>22</v>
      </c>
      <c r="B5" s="2">
        <v>42964</v>
      </c>
      <c r="C5" s="2">
        <v>43014</v>
      </c>
      <c r="D5" s="11" t="s">
        <v>21</v>
      </c>
      <c r="E5" s="1" t="s">
        <v>9</v>
      </c>
      <c r="F5" s="1">
        <v>8</v>
      </c>
      <c r="G5" s="1">
        <v>13</v>
      </c>
      <c r="H5" s="1">
        <v>21</v>
      </c>
      <c r="I5" s="1">
        <v>55</v>
      </c>
      <c r="J5" s="1" t="s">
        <v>8</v>
      </c>
      <c r="K5" s="1" t="s">
        <v>8</v>
      </c>
      <c r="L5" s="3">
        <v>9.5899999999999999E-2</v>
      </c>
      <c r="M5" s="12">
        <v>0</v>
      </c>
      <c r="N5" s="7" t="str">
        <f ca="1">HYPERLINK(CONCATENATE(LEFT(CELL("nome.arquivo"),SEARCH("[",CELL("nome.arquivo"))-1),"id",A5,".txt"),CONCATENATE("Open log id ",A5))</f>
        <v>Open log id 00004</v>
      </c>
      <c r="O5" s="1">
        <f t="shared" si="0"/>
        <v>50</v>
      </c>
      <c r="P5" s="15">
        <f t="shared" si="1"/>
        <v>1.833197124858188E-3</v>
      </c>
    </row>
    <row r="6" spans="1:16" x14ac:dyDescent="0.25">
      <c r="A6" s="6" t="s">
        <v>23</v>
      </c>
      <c r="B6" s="2">
        <v>43013</v>
      </c>
      <c r="C6" s="2">
        <v>43052</v>
      </c>
      <c r="D6" s="13" t="s">
        <v>24</v>
      </c>
      <c r="E6" s="1" t="s">
        <v>9</v>
      </c>
      <c r="F6" s="1">
        <v>8</v>
      </c>
      <c r="G6" s="1">
        <v>13</v>
      </c>
      <c r="H6" s="1">
        <v>21</v>
      </c>
      <c r="I6" s="1">
        <v>55</v>
      </c>
      <c r="J6" s="1" t="s">
        <v>8</v>
      </c>
      <c r="K6" s="1" t="s">
        <v>8</v>
      </c>
      <c r="L6" s="3">
        <v>0.58689999999999998</v>
      </c>
      <c r="M6" s="4">
        <f>6600/4300-1</f>
        <v>0.53488372093023262</v>
      </c>
      <c r="N6" s="7" t="str">
        <f ca="1">HYPERLINK(CONCATENATE(LEFT(CELL("nome.arquivo"),SEARCH("[",CELL("nome.arquivo"))-1),"id",A6,".txt"),CONCATENATE("Open log id ",A6))</f>
        <v>Open log id 00005</v>
      </c>
      <c r="O6" s="1">
        <f t="shared" si="0"/>
        <v>39</v>
      </c>
      <c r="P6" s="15">
        <f t="shared" si="1"/>
        <v>1.1910952169438271E-2</v>
      </c>
    </row>
    <row r="7" spans="1:16" x14ac:dyDescent="0.25">
      <c r="A7" s="6" t="s">
        <v>27</v>
      </c>
      <c r="B7" s="2">
        <v>43086</v>
      </c>
      <c r="C7" s="2">
        <v>43137</v>
      </c>
      <c r="D7" s="5" t="s">
        <v>13</v>
      </c>
      <c r="E7" s="1" t="s">
        <v>9</v>
      </c>
      <c r="F7" s="1">
        <v>13</v>
      </c>
      <c r="G7" s="1">
        <v>21</v>
      </c>
      <c r="H7" s="1">
        <v>55</v>
      </c>
      <c r="I7" s="1" t="s">
        <v>8</v>
      </c>
      <c r="J7" s="16">
        <v>0.1</v>
      </c>
      <c r="K7" s="16">
        <v>0.35</v>
      </c>
      <c r="L7" s="3">
        <v>-6.7799999999999999E-2</v>
      </c>
      <c r="M7" s="4">
        <f>6/20-1</f>
        <v>-0.7</v>
      </c>
      <c r="N7" s="7" t="str">
        <f ca="1">HYPERLINK(CONCATENATE(LEFT(CELL("nome.arquivo"),SEARCH("[",CELL("nome.arquivo"))-1),"id",A7,".txt"),CONCATENATE("Open log id ",A7))</f>
        <v>Open log id 00006</v>
      </c>
      <c r="O7" s="1">
        <f>C7-B7</f>
        <v>51</v>
      </c>
      <c r="P7" s="15">
        <f t="shared" si="1"/>
        <v>-1.3756782789303701E-3</v>
      </c>
    </row>
    <row r="8" spans="1:16" x14ac:dyDescent="0.25">
      <c r="A8" s="6" t="s">
        <v>28</v>
      </c>
      <c r="B8" s="2">
        <v>42964</v>
      </c>
      <c r="C8" s="2">
        <v>43184</v>
      </c>
      <c r="D8" s="10" t="s">
        <v>18</v>
      </c>
      <c r="E8" s="1" t="s">
        <v>9</v>
      </c>
      <c r="F8" s="1">
        <v>13</v>
      </c>
      <c r="G8" s="1">
        <v>21</v>
      </c>
      <c r="H8" s="1">
        <v>55</v>
      </c>
      <c r="I8" s="1" t="s">
        <v>8</v>
      </c>
      <c r="J8" s="16">
        <v>0.1</v>
      </c>
      <c r="K8" s="12">
        <v>0.35</v>
      </c>
      <c r="L8" s="3">
        <v>4.4617000000000004</v>
      </c>
      <c r="M8" s="4">
        <f>8000/4230-1</f>
        <v>0.89125295508274238</v>
      </c>
      <c r="N8" s="7" t="str">
        <f ca="1">HYPERLINK(CONCATENATE(LEFT(CELL("nome.arquivo"),SEARCH("[",CELL("nome.arquivo"))-1),"id",A8,".txt"),CONCATENATE("Open log id ",A8))</f>
        <v>Open log id 00007</v>
      </c>
      <c r="O8" s="1">
        <f t="shared" ref="O8" si="2">C8-B8</f>
        <v>220</v>
      </c>
      <c r="P8" s="15">
        <f t="shared" si="1"/>
        <v>7.7469448422886611E-3</v>
      </c>
    </row>
    <row r="9" spans="1:16" x14ac:dyDescent="0.25">
      <c r="A9" s="6" t="s">
        <v>30</v>
      </c>
      <c r="B9" s="2">
        <v>42964</v>
      </c>
      <c r="C9" s="2">
        <v>43184</v>
      </c>
      <c r="D9" s="10" t="s">
        <v>18</v>
      </c>
      <c r="E9" s="1" t="s">
        <v>9</v>
      </c>
      <c r="F9" s="1">
        <v>13</v>
      </c>
      <c r="G9" s="1">
        <v>21</v>
      </c>
      <c r="H9" s="1">
        <v>55</v>
      </c>
      <c r="I9" s="1" t="s">
        <v>8</v>
      </c>
      <c r="J9" s="16">
        <v>0.1</v>
      </c>
      <c r="K9" s="12" t="s">
        <v>8</v>
      </c>
      <c r="L9" s="3">
        <v>3.0407999999999999</v>
      </c>
      <c r="M9" s="4">
        <f>8000/4230-1</f>
        <v>0.89125295508274238</v>
      </c>
      <c r="N9" s="7" t="str">
        <f ca="1">HYPERLINK(CONCATENATE(LEFT(CELL("nome.arquivo"),SEARCH("[",CELL("nome.arquivo"))-1),"id",A9,".txt"),CONCATENATE("Open log id ",A9))</f>
        <v>Open log id 00008</v>
      </c>
      <c r="O9" s="1">
        <f t="shared" ref="O9" si="3">C9-B9</f>
        <v>220</v>
      </c>
      <c r="P9" s="15">
        <f t="shared" ref="P9" si="4">(1+L9)^(1/O9)-1</f>
        <v>6.3676546411941537E-3</v>
      </c>
    </row>
    <row r="10" spans="1:16" x14ac:dyDescent="0.25">
      <c r="A10" s="6" t="s">
        <v>33</v>
      </c>
      <c r="B10" s="2">
        <v>42964</v>
      </c>
      <c r="C10" s="2">
        <v>43184</v>
      </c>
      <c r="D10" s="10" t="s">
        <v>18</v>
      </c>
      <c r="E10" s="1" t="s">
        <v>9</v>
      </c>
      <c r="F10" s="1">
        <v>13</v>
      </c>
      <c r="G10" s="1">
        <v>21</v>
      </c>
      <c r="H10" s="1">
        <v>55</v>
      </c>
      <c r="I10" s="1" t="s">
        <v>8</v>
      </c>
      <c r="J10" s="16">
        <v>0.1</v>
      </c>
      <c r="K10" s="12">
        <v>0.3</v>
      </c>
      <c r="L10" s="3">
        <v>3.9550000000000001</v>
      </c>
      <c r="M10" s="4">
        <f>8000/4230-1</f>
        <v>0.89125295508274238</v>
      </c>
      <c r="N10" s="7" t="str">
        <f ca="1">HYPERLINK(CONCATENATE(LEFT(CELL("nome.arquivo"),SEARCH("[",CELL("nome.arquivo"))-1),"id",A10,".txt"),CONCATENATE("Open log id ",A10))</f>
        <v>Open log id 00009</v>
      </c>
      <c r="O10" s="1">
        <f t="shared" ref="O10" si="5">C10-B10</f>
        <v>220</v>
      </c>
      <c r="P10" s="15">
        <f t="shared" ref="P10" si="6">(1+L10)^(1/O10)-1</f>
        <v>7.30105626976707E-3</v>
      </c>
    </row>
    <row r="11" spans="1:16" x14ac:dyDescent="0.25">
      <c r="A11" s="6" t="s">
        <v>34</v>
      </c>
      <c r="B11" s="2">
        <v>42964</v>
      </c>
      <c r="C11" s="2">
        <v>43184</v>
      </c>
      <c r="D11" s="10" t="s">
        <v>18</v>
      </c>
      <c r="E11" s="1" t="s">
        <v>9</v>
      </c>
      <c r="F11" s="1">
        <v>13</v>
      </c>
      <c r="G11" s="1">
        <v>21</v>
      </c>
      <c r="H11" s="1">
        <v>55</v>
      </c>
      <c r="I11" s="1" t="s">
        <v>8</v>
      </c>
      <c r="J11" s="16">
        <v>0.1</v>
      </c>
      <c r="K11" s="12">
        <v>0.4</v>
      </c>
      <c r="L11" s="3">
        <v>3.6099000000000001</v>
      </c>
      <c r="M11" s="4">
        <f>8000/4230-1</f>
        <v>0.89125295508274238</v>
      </c>
      <c r="N11" s="7" t="str">
        <f ca="1">HYPERLINK(CONCATENATE(LEFT(CELL("nome.arquivo"),SEARCH("[",CELL("nome.arquivo"))-1),"id",A11,".txt"),CONCATENATE("Open log id ",A11))</f>
        <v>Open log id 00010</v>
      </c>
      <c r="O11" s="1">
        <f t="shared" ref="O11:O12" si="7">C11-B11</f>
        <v>220</v>
      </c>
      <c r="P11" s="15">
        <f t="shared" ref="P11:P12" si="8">(1+L11)^(1/O11)-1</f>
        <v>6.9705737971552661E-3</v>
      </c>
    </row>
    <row r="12" spans="1:16" x14ac:dyDescent="0.25">
      <c r="A12" s="6" t="s">
        <v>35</v>
      </c>
      <c r="B12" s="2">
        <v>43052</v>
      </c>
      <c r="C12" s="2">
        <v>43086</v>
      </c>
      <c r="D12" s="8" t="s">
        <v>20</v>
      </c>
      <c r="E12" s="1" t="s">
        <v>9</v>
      </c>
      <c r="F12" s="1">
        <v>13</v>
      </c>
      <c r="G12" s="1">
        <v>21</v>
      </c>
      <c r="H12" s="1">
        <v>55</v>
      </c>
      <c r="I12" s="1" t="s">
        <v>8</v>
      </c>
      <c r="J12" s="16">
        <v>0.1</v>
      </c>
      <c r="K12" s="12">
        <v>0.35</v>
      </c>
      <c r="L12" s="3">
        <v>1.7751999999999999</v>
      </c>
      <c r="M12" s="9">
        <f>20000/6400-1</f>
        <v>2.125</v>
      </c>
      <c r="N12" s="7" t="str">
        <f ca="1">HYPERLINK(CONCATENATE(LEFT(CELL("nome.arquivo"),SEARCH("[",CELL("nome.arquivo"))-1),"id",A12,".txt"),CONCATENATE("Open log id ",A12))</f>
        <v>Open log id 00011</v>
      </c>
      <c r="O12" s="1">
        <f t="shared" si="7"/>
        <v>34</v>
      </c>
      <c r="P12" s="15">
        <f t="shared" si="8"/>
        <v>3.0476440942801108E-2</v>
      </c>
    </row>
    <row r="14" spans="1:16" x14ac:dyDescent="0.25">
      <c r="A14" s="6" t="s">
        <v>32</v>
      </c>
      <c r="B14" s="1">
        <f ca="1">CELL("lin",A14)-3</f>
        <v>11</v>
      </c>
    </row>
    <row r="15" spans="1:16" x14ac:dyDescent="0.25">
      <c r="A15" s="17" t="s">
        <v>31</v>
      </c>
    </row>
    <row r="19" spans="15:15" x14ac:dyDescent="0.25">
      <c r="O19" s="14"/>
    </row>
  </sheetData>
  <autoFilter ref="A1:P11"/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2018-03-27T16:29:29Z</dcterms:created>
  <dcterms:modified xsi:type="dcterms:W3CDTF">2018-04-02T04:17:52Z</dcterms:modified>
</cp:coreProperties>
</file>