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esktop\Aula - Institudo Máximo\arquivos_pratica\cinetica_linear_pratica3\"/>
    </mc:Choice>
  </mc:AlternateContent>
  <xr:revisionPtr revIDLastSave="0" documentId="13_ncr:1_{45B3B51F-56EF-46B5-B4C1-465DB31605C7}" xr6:coauthVersionLast="46" xr6:coauthVersionMax="46" xr10:uidLastSave="{00000000-0000-0000-0000-000000000000}"/>
  <bookViews>
    <workbookView xWindow="2595" yWindow="2595" windowWidth="21600" windowHeight="11505" xr2:uid="{00000000-000D-0000-FFFF-FFFF00000000}"/>
  </bookViews>
  <sheets>
    <sheet name="Potência Tempo Voo" sheetId="1" r:id="rId1"/>
    <sheet name="Rigidez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C3" i="1"/>
  <c r="D3" i="1" s="1"/>
  <c r="F3" i="2"/>
  <c r="B6" i="2"/>
  <c r="A6" i="2"/>
  <c r="A9" i="2" l="1"/>
  <c r="B9" i="2" s="1"/>
  <c r="A12" i="2" s="1"/>
  <c r="F3" i="1"/>
  <c r="E3" i="1"/>
  <c r="A15" i="2" l="1"/>
</calcChain>
</file>

<file path=xl/sharedStrings.xml><?xml version="1.0" encoding="utf-8"?>
<sst xmlns="http://schemas.openxmlformats.org/spreadsheetml/2006/main" count="24" uniqueCount="23">
  <si>
    <t>Altura</t>
  </si>
  <si>
    <t>Potência</t>
  </si>
  <si>
    <t>Pot 2</t>
  </si>
  <si>
    <t>L (comprimento perna)</t>
  </si>
  <si>
    <t>Tc</t>
  </si>
  <si>
    <t>Ta</t>
  </si>
  <si>
    <t>Fmax</t>
  </si>
  <si>
    <t>Dy</t>
  </si>
  <si>
    <t>Kleg</t>
  </si>
  <si>
    <t>Kvertical</t>
  </si>
  <si>
    <t>Altura do salto</t>
  </si>
  <si>
    <t>Frequencia de aquisição</t>
  </si>
  <si>
    <t>Frames</t>
  </si>
  <si>
    <t>Tempo</t>
  </si>
  <si>
    <t>Análise de rigidez</t>
  </si>
  <si>
    <t>87 kg</t>
  </si>
  <si>
    <t>16 k/h</t>
  </si>
  <si>
    <t>480 Hz</t>
  </si>
  <si>
    <t>Frames em contato</t>
  </si>
  <si>
    <t>Frames aereo</t>
  </si>
  <si>
    <t>Massa do individuo (kg)</t>
  </si>
  <si>
    <t>Velocidade (Km/h)</t>
  </si>
  <si>
    <t>Velocidade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</si>
</sst>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B12" sqref="B12:B17"/>
    </sheetView>
  </sheetViews>
  <sheetFormatPr defaultColWidth="12.625" defaultRowHeight="15" customHeight="1" x14ac:dyDescent="0.2"/>
  <cols>
    <col min="1" max="5" width="23" customWidth="1"/>
    <col min="6" max="27" width="7.625" customWidth="1"/>
  </cols>
  <sheetData>
    <row r="1" spans="1:6" ht="14.25" customHeight="1" x14ac:dyDescent="0.25">
      <c r="A1" s="8" t="s">
        <v>10</v>
      </c>
      <c r="B1" s="8"/>
      <c r="C1" s="8"/>
      <c r="D1" s="8"/>
      <c r="E1" s="8"/>
      <c r="F1" s="8"/>
    </row>
    <row r="2" spans="1:6" ht="14.25" customHeight="1" x14ac:dyDescent="0.2">
      <c r="A2" s="3" t="s">
        <v>12</v>
      </c>
      <c r="B2" s="3" t="s">
        <v>11</v>
      </c>
      <c r="C2" s="3" t="s">
        <v>13</v>
      </c>
      <c r="D2" s="4" t="s">
        <v>0</v>
      </c>
      <c r="E2" s="4" t="s">
        <v>1</v>
      </c>
      <c r="F2" s="4" t="s">
        <v>2</v>
      </c>
    </row>
    <row r="3" spans="1:6" ht="14.25" customHeight="1" x14ac:dyDescent="0.25">
      <c r="A3" s="2">
        <f>140-50</f>
        <v>90</v>
      </c>
      <c r="B3" s="2">
        <v>100</v>
      </c>
      <c r="C3" s="2">
        <f>A3*1/B3</f>
        <v>0.9</v>
      </c>
      <c r="D3" s="2">
        <f>C3^2*9.81*8^-1</f>
        <v>0.99326250000000016</v>
      </c>
      <c r="E3" s="2">
        <f>SQRT(4.9)*9.8*58*SQRT(D3)</f>
        <v>1253.961286958174</v>
      </c>
      <c r="F3" s="2">
        <f>62.5*D3*100+50.3*58-2184.7</f>
        <v>6940.5906250000016</v>
      </c>
    </row>
    <row r="4" spans="1:6" ht="14.25" customHeight="1" x14ac:dyDescent="0.2"/>
    <row r="5" spans="1:6" ht="14.25" customHeight="1" x14ac:dyDescent="0.2"/>
    <row r="6" spans="1:6" ht="14.25" customHeight="1" x14ac:dyDescent="0.2"/>
    <row r="7" spans="1:6" ht="14.25" customHeight="1" x14ac:dyDescent="0.2"/>
    <row r="8" spans="1:6" ht="14.25" customHeight="1" x14ac:dyDescent="0.2"/>
    <row r="9" spans="1:6" ht="14.25" customHeight="1" x14ac:dyDescent="0.2"/>
    <row r="10" spans="1:6" ht="14.25" customHeight="1" x14ac:dyDescent="0.2"/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A1:F1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D23" sqref="D23"/>
    </sheetView>
  </sheetViews>
  <sheetFormatPr defaultColWidth="12.625" defaultRowHeight="15" customHeight="1" x14ac:dyDescent="0.2"/>
  <cols>
    <col min="1" max="1" width="15.75" bestFit="1" customWidth="1"/>
    <col min="2" max="2" width="11.375" bestFit="1" customWidth="1"/>
    <col min="3" max="3" width="19.75" bestFit="1" customWidth="1"/>
    <col min="4" max="4" width="19.375" bestFit="1" customWidth="1"/>
    <col min="5" max="5" width="15.625" bestFit="1" customWidth="1"/>
    <col min="6" max="6" width="14.375" bestFit="1" customWidth="1"/>
    <col min="7" max="7" width="18.875" bestFit="1" customWidth="1"/>
    <col min="8" max="26" width="7.625" customWidth="1"/>
  </cols>
  <sheetData>
    <row r="1" spans="1:9" ht="14.25" customHeight="1" x14ac:dyDescent="0.25">
      <c r="A1" s="8" t="s">
        <v>14</v>
      </c>
      <c r="B1" s="8"/>
      <c r="C1" s="8"/>
      <c r="D1" s="8"/>
      <c r="E1" s="8"/>
      <c r="F1" s="8"/>
      <c r="G1" s="8"/>
    </row>
    <row r="2" spans="1:9" ht="14.25" customHeight="1" x14ac:dyDescent="0.25">
      <c r="A2" s="7" t="s">
        <v>18</v>
      </c>
      <c r="B2" s="7" t="s">
        <v>19</v>
      </c>
      <c r="C2" s="7" t="s">
        <v>11</v>
      </c>
      <c r="D2" s="7" t="s">
        <v>20</v>
      </c>
      <c r="E2" s="7" t="s">
        <v>21</v>
      </c>
      <c r="F2" s="7" t="s">
        <v>22</v>
      </c>
      <c r="G2" s="7" t="s">
        <v>3</v>
      </c>
    </row>
    <row r="3" spans="1:9" ht="14.25" customHeight="1" x14ac:dyDescent="0.25">
      <c r="A3" s="6">
        <v>116</v>
      </c>
      <c r="B3" s="6">
        <v>61</v>
      </c>
      <c r="C3" s="6">
        <v>480</v>
      </c>
      <c r="D3" s="6">
        <v>87</v>
      </c>
      <c r="E3" s="6">
        <v>16</v>
      </c>
      <c r="F3" s="6">
        <f>E3/3.6</f>
        <v>4.4444444444444446</v>
      </c>
      <c r="G3" s="6">
        <v>0.87</v>
      </c>
    </row>
    <row r="4" spans="1:9" ht="14.25" customHeight="1" x14ac:dyDescent="0.2">
      <c r="I4" s="5" t="s">
        <v>15</v>
      </c>
    </row>
    <row r="5" spans="1:9" ht="14.25" customHeight="1" x14ac:dyDescent="0.25">
      <c r="A5" s="1" t="s">
        <v>4</v>
      </c>
      <c r="B5" s="1" t="s">
        <v>5</v>
      </c>
      <c r="I5" s="5" t="s">
        <v>16</v>
      </c>
    </row>
    <row r="6" spans="1:9" ht="14.25" customHeight="1" x14ac:dyDescent="0.25">
      <c r="A6" s="1">
        <f>A3/C3</f>
        <v>0.24166666666666667</v>
      </c>
      <c r="B6" s="1">
        <f>B3/C3</f>
        <v>0.12708333333333333</v>
      </c>
      <c r="I6">
        <v>0.94499999999999995</v>
      </c>
    </row>
    <row r="7" spans="1:9" ht="14.25" customHeight="1" x14ac:dyDescent="0.2">
      <c r="I7" s="5" t="s">
        <v>17</v>
      </c>
    </row>
    <row r="8" spans="1:9" ht="14.25" customHeight="1" x14ac:dyDescent="0.25">
      <c r="A8" s="1" t="s">
        <v>6</v>
      </c>
      <c r="B8" s="1" t="s">
        <v>7</v>
      </c>
      <c r="I8">
        <v>117</v>
      </c>
    </row>
    <row r="9" spans="1:9" ht="14.25" customHeight="1" x14ac:dyDescent="0.25">
      <c r="A9" s="1">
        <f>(D3*9.81*3.14/2*(B6/A6+1))/1000</f>
        <v>2.0445756750000004</v>
      </c>
      <c r="B9" s="1">
        <f>(A9*(A6^2))/(D3*(3.14^2))+9.81*((A6^2)/8)</f>
        <v>7.1755612310907643E-2</v>
      </c>
    </row>
    <row r="10" spans="1:9" ht="14.25" customHeight="1" x14ac:dyDescent="0.2"/>
    <row r="11" spans="1:9" ht="14.25" customHeight="1" x14ac:dyDescent="0.25">
      <c r="A11" s="1" t="s">
        <v>8</v>
      </c>
    </row>
    <row r="12" spans="1:9" ht="14.25" customHeight="1" x14ac:dyDescent="0.25">
      <c r="A12" s="1">
        <f>A9/(B9+G3-SQRT(G3^2-(0.5*F3*A6)^2))</f>
        <v>7.9465363386821908</v>
      </c>
    </row>
    <row r="13" spans="1:9" ht="14.25" customHeight="1" x14ac:dyDescent="0.2"/>
    <row r="14" spans="1:9" ht="14.25" customHeight="1" x14ac:dyDescent="0.25">
      <c r="A14" s="1" t="s">
        <v>9</v>
      </c>
    </row>
    <row r="15" spans="1:9" ht="14.25" customHeight="1" x14ac:dyDescent="0.25">
      <c r="A15" s="1">
        <f>A9/B9</f>
        <v>28.493599443359532</v>
      </c>
    </row>
    <row r="16" spans="1:9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A1:G1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Potência Tempo Voo</vt:lpstr>
      <vt:lpstr>Rigidez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Bedo</dc:creator>
  <cp:lastModifiedBy>Bruno Bedo</cp:lastModifiedBy>
  <dcterms:created xsi:type="dcterms:W3CDTF">2021-12-01T15:02:54Z</dcterms:created>
  <dcterms:modified xsi:type="dcterms:W3CDTF">2021-12-01T21:37:12Z</dcterms:modified>
</cp:coreProperties>
</file>