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Mine\nm-chocolatey-packs\sqlserver2019\docs\"/>
    </mc:Choice>
  </mc:AlternateContent>
  <xr:revisionPtr revIDLastSave="0" documentId="13_ncr:1_{36E6C4A3-9839-463C-83C1-F8BD1F857282}" xr6:coauthVersionLast="44" xr6:coauthVersionMax="44" xr10:uidLastSave="{00000000-0000-0000-0000-000000000000}"/>
  <bookViews>
    <workbookView xWindow="30612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Sheet1!$A$3:$O$93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10" i="1" l="1"/>
  <c r="L11" i="1"/>
  <c r="L12" i="1"/>
  <c r="L13" i="1"/>
  <c r="L15" i="1"/>
  <c r="L16" i="1"/>
  <c r="L17" i="1"/>
  <c r="L18" i="1"/>
  <c r="L19" i="1"/>
  <c r="J20" i="1"/>
  <c r="M20" i="1" s="1"/>
  <c r="L20" i="1"/>
  <c r="L22" i="1"/>
  <c r="L23" i="1"/>
  <c r="J24" i="1"/>
  <c r="L24" i="1"/>
  <c r="M24" i="1"/>
  <c r="N24" i="1"/>
  <c r="J25" i="1"/>
  <c r="N25" i="1" s="1"/>
  <c r="L25" i="1"/>
  <c r="M25" i="1"/>
  <c r="L26" i="1"/>
  <c r="L30" i="1"/>
  <c r="L31" i="1"/>
  <c r="L32" i="1"/>
  <c r="L33" i="1"/>
  <c r="L34" i="1"/>
  <c r="L35" i="1"/>
  <c r="J36" i="1"/>
  <c r="L36" i="1"/>
  <c r="M36" i="1"/>
  <c r="N36" i="1"/>
  <c r="J37" i="1"/>
  <c r="N37" i="1" s="1"/>
  <c r="L37" i="1"/>
  <c r="L38" i="1"/>
  <c r="L39" i="1"/>
  <c r="L40" i="1"/>
  <c r="J41" i="1"/>
  <c r="N41" i="1" s="1"/>
  <c r="L41" i="1"/>
  <c r="M41" i="1"/>
  <c r="L42" i="1"/>
  <c r="L43" i="1"/>
  <c r="J44" i="1"/>
  <c r="N44" i="1" s="1"/>
  <c r="L44" i="1"/>
  <c r="M44" i="1"/>
  <c r="L45" i="1"/>
  <c r="L46" i="1"/>
  <c r="L47" i="1"/>
  <c r="L48" i="1"/>
  <c r="L49" i="1"/>
  <c r="L50" i="1"/>
  <c r="L51" i="1"/>
  <c r="J52" i="1"/>
  <c r="L52" i="1"/>
  <c r="M52" i="1"/>
  <c r="N52" i="1"/>
  <c r="J53" i="1"/>
  <c r="N53" i="1" s="1"/>
  <c r="L53" i="1"/>
  <c r="L54" i="1"/>
  <c r="L55" i="1"/>
  <c r="L56" i="1"/>
  <c r="J57" i="1"/>
  <c r="N57" i="1" s="1"/>
  <c r="L57" i="1"/>
  <c r="M57" i="1"/>
  <c r="L58" i="1"/>
  <c r="L59" i="1"/>
  <c r="J60" i="1"/>
  <c r="L60" i="1"/>
  <c r="M60" i="1"/>
  <c r="N60" i="1"/>
  <c r="L61" i="1"/>
  <c r="L62" i="1"/>
  <c r="L63" i="1"/>
  <c r="L64" i="1"/>
  <c r="L65" i="1"/>
  <c r="L66" i="1"/>
  <c r="L67" i="1"/>
  <c r="J68" i="1"/>
  <c r="L68" i="1"/>
  <c r="M68" i="1"/>
  <c r="N68" i="1"/>
  <c r="J69" i="1"/>
  <c r="N69" i="1" s="1"/>
  <c r="L69" i="1"/>
  <c r="M69" i="1"/>
  <c r="L70" i="1"/>
  <c r="L71" i="1"/>
  <c r="L72" i="1"/>
  <c r="J73" i="1"/>
  <c r="N73" i="1" s="1"/>
  <c r="L73" i="1"/>
  <c r="M73" i="1"/>
  <c r="L74" i="1"/>
  <c r="L75" i="1"/>
  <c r="J76" i="1"/>
  <c r="L76" i="1"/>
  <c r="M76" i="1"/>
  <c r="N76" i="1"/>
  <c r="J77" i="1"/>
  <c r="N77" i="1" s="1"/>
  <c r="L77" i="1"/>
  <c r="L78" i="1"/>
  <c r="L79" i="1"/>
  <c r="L80" i="1"/>
  <c r="L81" i="1"/>
  <c r="L82" i="1"/>
  <c r="L83" i="1"/>
  <c r="J84" i="1"/>
  <c r="L84" i="1"/>
  <c r="M84" i="1"/>
  <c r="N84" i="1"/>
  <c r="J85" i="1"/>
  <c r="N85" i="1" s="1"/>
  <c r="L85" i="1"/>
  <c r="M85" i="1"/>
  <c r="L86" i="1"/>
  <c r="L87" i="1"/>
  <c r="L88" i="1"/>
  <c r="L89" i="1"/>
  <c r="L90" i="1"/>
  <c r="L91" i="1"/>
  <c r="J92" i="1"/>
  <c r="L92" i="1"/>
  <c r="M92" i="1"/>
  <c r="N92" i="1"/>
  <c r="J93" i="1"/>
  <c r="N93" i="1" s="1"/>
  <c r="L93" i="1"/>
  <c r="C5" i="1"/>
  <c r="C6" i="1"/>
  <c r="C7" i="1"/>
  <c r="C8" i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C21" i="1"/>
  <c r="J21" i="1" s="1"/>
  <c r="C22" i="1"/>
  <c r="J22" i="1" s="1"/>
  <c r="C23" i="1"/>
  <c r="J23" i="1" s="1"/>
  <c r="C24" i="1"/>
  <c r="C25" i="1"/>
  <c r="C26" i="1"/>
  <c r="J26" i="1" s="1"/>
  <c r="C27" i="1"/>
  <c r="J27" i="1" s="1"/>
  <c r="C28" i="1"/>
  <c r="J28" i="1" s="1"/>
  <c r="C29" i="1"/>
  <c r="J29" i="1" s="1"/>
  <c r="L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C37" i="1"/>
  <c r="C38" i="1"/>
  <c r="J38" i="1" s="1"/>
  <c r="C39" i="1"/>
  <c r="J39" i="1" s="1"/>
  <c r="C40" i="1"/>
  <c r="J40" i="1" s="1"/>
  <c r="C41" i="1"/>
  <c r="C42" i="1"/>
  <c r="J42" i="1" s="1"/>
  <c r="C43" i="1"/>
  <c r="J43" i="1" s="1"/>
  <c r="C44" i="1"/>
  <c r="C45" i="1"/>
  <c r="J45" i="1" s="1"/>
  <c r="C46" i="1"/>
  <c r="J46" i="1" s="1"/>
  <c r="C47" i="1"/>
  <c r="J47" i="1" s="1"/>
  <c r="C48" i="1"/>
  <c r="J48" i="1" s="1"/>
  <c r="C49" i="1"/>
  <c r="J49" i="1" s="1"/>
  <c r="C50" i="1"/>
  <c r="J50" i="1" s="1"/>
  <c r="C51" i="1"/>
  <c r="J51" i="1" s="1"/>
  <c r="C52" i="1"/>
  <c r="C53" i="1"/>
  <c r="C54" i="1"/>
  <c r="J54" i="1" s="1"/>
  <c r="C55" i="1"/>
  <c r="J55" i="1" s="1"/>
  <c r="C56" i="1"/>
  <c r="J56" i="1" s="1"/>
  <c r="C57" i="1"/>
  <c r="C58" i="1"/>
  <c r="J58" i="1" s="1"/>
  <c r="C59" i="1"/>
  <c r="J59" i="1" s="1"/>
  <c r="C60" i="1"/>
  <c r="C61" i="1"/>
  <c r="J61" i="1" s="1"/>
  <c r="C62" i="1"/>
  <c r="J62" i="1" s="1"/>
  <c r="C63" i="1"/>
  <c r="J63" i="1" s="1"/>
  <c r="C64" i="1"/>
  <c r="J64" i="1" s="1"/>
  <c r="C65" i="1"/>
  <c r="J65" i="1" s="1"/>
  <c r="C66" i="1"/>
  <c r="J66" i="1" s="1"/>
  <c r="C67" i="1"/>
  <c r="J67" i="1" s="1"/>
  <c r="C68" i="1"/>
  <c r="C69" i="1"/>
  <c r="C70" i="1"/>
  <c r="J70" i="1" s="1"/>
  <c r="C71" i="1"/>
  <c r="J71" i="1" s="1"/>
  <c r="C72" i="1"/>
  <c r="J72" i="1" s="1"/>
  <c r="C73" i="1"/>
  <c r="C74" i="1"/>
  <c r="J74" i="1" s="1"/>
  <c r="C75" i="1"/>
  <c r="J75" i="1" s="1"/>
  <c r="C76" i="1"/>
  <c r="C77" i="1"/>
  <c r="C78" i="1"/>
  <c r="J78" i="1" s="1"/>
  <c r="C79" i="1"/>
  <c r="J79" i="1" s="1"/>
  <c r="C80" i="1"/>
  <c r="J80" i="1" s="1"/>
  <c r="C81" i="1"/>
  <c r="J81" i="1" s="1"/>
  <c r="C82" i="1"/>
  <c r="J82" i="1" s="1"/>
  <c r="C83" i="1"/>
  <c r="J83" i="1" s="1"/>
  <c r="C84" i="1"/>
  <c r="C85" i="1"/>
  <c r="C86" i="1"/>
  <c r="J86" i="1" s="1"/>
  <c r="C87" i="1"/>
  <c r="J87" i="1" s="1"/>
  <c r="C88" i="1"/>
  <c r="J88" i="1" s="1"/>
  <c r="C89" i="1"/>
  <c r="J89" i="1" s="1"/>
  <c r="C90" i="1"/>
  <c r="J90" i="1" s="1"/>
  <c r="C91" i="1"/>
  <c r="J91" i="1" s="1"/>
  <c r="C92" i="1"/>
  <c r="C93" i="1"/>
  <c r="C4" i="1"/>
  <c r="M28" i="1" l="1"/>
  <c r="L28" i="1"/>
  <c r="N45" i="1"/>
  <c r="M45" i="1"/>
  <c r="M11" i="1"/>
  <c r="N11" i="1"/>
  <c r="N61" i="1"/>
  <c r="M61" i="1"/>
  <c r="N12" i="1"/>
  <c r="M12" i="1"/>
  <c r="N89" i="1"/>
  <c r="M89" i="1"/>
  <c r="M88" i="1"/>
  <c r="N88" i="1"/>
  <c r="M72" i="1"/>
  <c r="N72" i="1"/>
  <c r="M40" i="1"/>
  <c r="N40" i="1"/>
  <c r="N29" i="1"/>
  <c r="M29" i="1"/>
  <c r="N56" i="1"/>
  <c r="M56" i="1"/>
  <c r="N20" i="1"/>
  <c r="M77" i="1"/>
  <c r="M37" i="1"/>
  <c r="N28" i="1"/>
  <c r="M93" i="1"/>
  <c r="M53" i="1"/>
  <c r="M83" i="1"/>
  <c r="N83" i="1"/>
  <c r="M34" i="1"/>
  <c r="N34" i="1"/>
  <c r="N65" i="1"/>
  <c r="M65" i="1"/>
  <c r="M80" i="1"/>
  <c r="N80" i="1"/>
  <c r="M63" i="1"/>
  <c r="N63" i="1"/>
  <c r="M46" i="1"/>
  <c r="N46" i="1"/>
  <c r="M13" i="1"/>
  <c r="N13" i="1"/>
  <c r="N27" i="1"/>
  <c r="L27" i="1"/>
  <c r="M27" i="1"/>
  <c r="M58" i="1"/>
  <c r="N58" i="1"/>
  <c r="M35" i="1"/>
  <c r="N35" i="1"/>
  <c r="M66" i="1"/>
  <c r="N66" i="1"/>
  <c r="N33" i="1"/>
  <c r="M33" i="1"/>
  <c r="N64" i="1"/>
  <c r="M64" i="1"/>
  <c r="N47" i="1"/>
  <c r="M47" i="1"/>
  <c r="M62" i="1"/>
  <c r="N62" i="1"/>
  <c r="N59" i="1"/>
  <c r="M59" i="1"/>
  <c r="M26" i="1"/>
  <c r="N26" i="1"/>
  <c r="M55" i="1"/>
  <c r="N55" i="1"/>
  <c r="M39" i="1"/>
  <c r="N39" i="1"/>
  <c r="N23" i="1"/>
  <c r="M23" i="1"/>
  <c r="N67" i="1"/>
  <c r="M67" i="1"/>
  <c r="M17" i="1"/>
  <c r="N17" i="1"/>
  <c r="M16" i="1"/>
  <c r="N16" i="1"/>
  <c r="N31" i="1"/>
  <c r="M31" i="1"/>
  <c r="M30" i="1"/>
  <c r="N30" i="1"/>
  <c r="N75" i="1"/>
  <c r="M75" i="1"/>
  <c r="M42" i="1"/>
  <c r="N42" i="1"/>
  <c r="L9" i="1"/>
  <c r="M9" i="1"/>
  <c r="N9" i="1"/>
  <c r="N87" i="1"/>
  <c r="M87" i="1"/>
  <c r="M38" i="1"/>
  <c r="N38" i="1"/>
  <c r="N51" i="1"/>
  <c r="M51" i="1"/>
  <c r="M82" i="1"/>
  <c r="N82" i="1"/>
  <c r="N18" i="1"/>
  <c r="M18" i="1"/>
  <c r="N49" i="1"/>
  <c r="M49" i="1"/>
  <c r="N48" i="1"/>
  <c r="M48" i="1"/>
  <c r="N15" i="1"/>
  <c r="M15" i="1"/>
  <c r="N14" i="1"/>
  <c r="M14" i="1"/>
  <c r="L14" i="1"/>
  <c r="M91" i="1"/>
  <c r="N91" i="1"/>
  <c r="M74" i="1"/>
  <c r="N74" i="1"/>
  <c r="M86" i="1"/>
  <c r="N86" i="1"/>
  <c r="M21" i="1"/>
  <c r="N21" i="1"/>
  <c r="M19" i="1"/>
  <c r="N19" i="1"/>
  <c r="M50" i="1"/>
  <c r="N50" i="1"/>
  <c r="N81" i="1"/>
  <c r="M81" i="1"/>
  <c r="M32" i="1"/>
  <c r="N32" i="1"/>
  <c r="M79" i="1"/>
  <c r="N79" i="1"/>
  <c r="M78" i="1"/>
  <c r="N78" i="1"/>
  <c r="M43" i="1"/>
  <c r="N43" i="1"/>
  <c r="M90" i="1"/>
  <c r="N90" i="1"/>
  <c r="N10" i="1"/>
  <c r="M10" i="1"/>
  <c r="N71" i="1"/>
  <c r="M71" i="1"/>
  <c r="M70" i="1"/>
  <c r="N70" i="1"/>
  <c r="M54" i="1"/>
  <c r="N54" i="1"/>
  <c r="M22" i="1"/>
  <c r="N22" i="1"/>
  <c r="J6" i="1"/>
  <c r="L6" i="1" s="1"/>
  <c r="J7" i="1"/>
  <c r="L7" i="1" s="1"/>
  <c r="J8" i="1"/>
  <c r="L8" i="1" s="1"/>
  <c r="J5" i="1"/>
  <c r="J4" i="1"/>
  <c r="M7" i="1" l="1"/>
  <c r="N7" i="1"/>
  <c r="N6" i="1"/>
  <c r="M6" i="1"/>
  <c r="N8" i="1"/>
  <c r="M8" i="1"/>
  <c r="M5" i="1"/>
  <c r="L5" i="1"/>
  <c r="N5" i="1"/>
  <c r="N4" i="1"/>
  <c r="M4" i="1"/>
  <c r="L4" i="1"/>
</calcChain>
</file>

<file path=xl/sharedStrings.xml><?xml version="1.0" encoding="utf-8"?>
<sst xmlns="http://schemas.openxmlformats.org/spreadsheetml/2006/main" count="562" uniqueCount="219">
  <si>
    <t>Source</t>
  </si>
  <si>
    <t>Version</t>
  </si>
  <si>
    <t>SQL Server component</t>
  </si>
  <si>
    <t>Parameter</t>
  </si>
  <si>
    <t>Clean Parameter</t>
  </si>
  <si>
    <t>IsHardRequired</t>
  </si>
  <si>
    <t>Description</t>
  </si>
  <si>
    <t>Default</t>
  </si>
  <si>
    <t>chocolatey env var name</t>
  </si>
  <si>
    <t>Should Set Default if not defined</t>
  </si>
  <si>
    <t>Set Default</t>
  </si>
  <si>
    <t>Write Env Var to config</t>
  </si>
  <si>
    <t>Empty  Set</t>
  </si>
  <si>
    <t>SQL Server Setup Control</t>
  </si>
  <si>
    <t>Install</t>
  </si>
  <si>
    <t>Required to acknowledge acceptance of the license terms.</t>
  </si>
  <si>
    <t>Use this parameter to install the English version of SQL Server on a localized operating system when the installation media includes language packs for both English and the language corresponding to the operating system.</t>
  </si>
  <si>
    <t>Specify whether SQL Server setup should discover and include product updates. The valid values are True and False or 1 and 0. By default, SQL Server setup will include updates that are found.</t>
  </si>
  <si>
    <t>Specifies the ConfigurationFile to use.</t>
  </si>
  <si>
    <t>Displays the usage options for installation parameters.</t>
  </si>
  <si>
    <t>Specifies that the verbose Setup log file is piped to the console.</t>
  </si>
  <si>
    <t>Specifies a nondefault installation directory for instance-specific components.</t>
  </si>
  <si>
    <t>Specifies a nondefault value for an InstanceID.</t>
  </si>
  <si>
    <t>Specifies the product key for the edition of SQL Server. If this parameter is not specified, Evaluation is used.</t>
  </si>
  <si>
    <t>Specifies that Setup runs and shows progress through the UI, but does not accept any input or show any error messages.</t>
  </si>
  <si>
    <t>Specifies that the console window is hidden or closed.</t>
  </si>
  <si>
    <t>SQL Server Agent</t>
  </si>
  <si>
    <t>Specifies the account for the SQL Server Agent service.</t>
  </si>
  <si>
    <t>Analysis Services</t>
  </si>
  <si>
    <t>Specifies the account for the Analysis Services service.</t>
  </si>
  <si>
    <t>Specifies the administrator credentials for Analysis Services.</t>
  </si>
  <si>
    <t>SQL Server Browser</t>
  </si>
  <si>
    <t>SQL Server Database Engine</t>
  </si>
  <si>
    <t>Enables run-as credentials for SQL Server Express installations.</t>
  </si>
  <si>
    <t>Specifies the startup account for the SQL Server service.</t>
  </si>
  <si>
    <t>FILESTREAM</t>
  </si>
  <si>
    <t>Specifies the name of the windows share in which the FILESTREAM data will be stored.</t>
  </si>
  <si>
    <t>SQL Server Full Text</t>
  </si>
  <si>
    <t>Integration Services</t>
  </si>
  <si>
    <t>Specifies the startup mode for the Integration Services service.</t>
  </si>
  <si>
    <t>SQL Server Network Configuration</t>
  </si>
  <si>
    <t>Reporting Services</t>
  </si>
  <si>
    <t>SQL Server Database Engine component</t>
  </si>
  <si>
    <t>/ACTION</t>
  </si>
  <si>
    <t>Required to indicate the installation workflow.</t>
  </si>
  <si>
    <t>SQL Server Database Engine Setup Control</t>
  </si>
  <si>
    <t>/SUPPRESSPRIVACYSTATEMENTNOTICE</t>
  </si>
  <si>
    <t>Suppresses the privacy notice statement. By using this flag, you are agreeing with the privacy notice.</t>
  </si>
  <si>
    <t>/IACCEPTSQLSERVERLICENSETERMS</t>
  </si>
  <si>
    <t>SQL Server Python Setup Control</t>
  </si>
  <si>
    <t>/IACCEPTPYTHONLICENSETERMS</t>
  </si>
  <si>
    <t>SQL Server R Setup Control</t>
  </si>
  <si>
    <t>/IACCEPTROPENLICENSETERMS</t>
  </si>
  <si>
    <t>/ENU</t>
  </si>
  <si>
    <t>/UpdateEnabled</t>
  </si>
  <si>
    <t>/UpdateSource</t>
  </si>
  <si>
    <r>
      <t xml:space="preserve">Specify the location where SQL Server setup will obtain product updates. The valid values are "MU" to search Microsoft Update, a valid folder path, a relative path such as </t>
    </r>
    <r>
      <rPr>
        <sz val="11"/>
        <color rgb="FF000000"/>
        <rFont val="Consolas"/>
        <family val="3"/>
      </rPr>
      <t>.\MyUpdates</t>
    </r>
    <r>
      <rPr>
        <sz val="11"/>
        <color rgb="FF000000"/>
        <rFont val="Segoe UI"/>
        <family val="2"/>
      </rPr>
      <t xml:space="preserve"> or a UNC share. By default, SQL Server setup will search Microsoft Update or a Windows Update Service through the Windows Server Update Services.</t>
    </r>
  </si>
  <si>
    <t>/CONFIGURATIONFILE</t>
  </si>
  <si>
    <t>/ERRORREPORTING</t>
  </si>
  <si>
    <t>Has no effect in SQL Server 2016 (13.x) and newer.</t>
  </si>
  <si>
    <t>/FEATURES</t>
  </si>
  <si>
    <t>Specifies the components to install.</t>
  </si>
  <si>
    <t>/HELP, ?</t>
  </si>
  <si>
    <t>/INDICATEPROGRESS</t>
  </si>
  <si>
    <t>/INSTALLSHAREDDIR</t>
  </si>
  <si>
    <t>Specifies a nondefault installation directory for 64-bit shared components.</t>
  </si>
  <si>
    <t>/INSTALLSHAREDWOWDIR</t>
  </si>
  <si>
    <t>Specifies a nondefault installation directory for 32-bit shared components. Supported only on a 64-bit system.</t>
  </si>
  <si>
    <t>/INSTANCEDIR</t>
  </si>
  <si>
    <t>/INSTANCEID</t>
  </si>
  <si>
    <t>/INSTANCENAME</t>
  </si>
  <si>
    <t>Specifies a SQL Server instance name.</t>
  </si>
  <si>
    <t>PolyBase</t>
  </si>
  <si>
    <t>/PBENGSVCACCOUNT</t>
  </si>
  <si>
    <r>
      <t xml:space="preserve">Specifies the account for the engine service. The default is </t>
    </r>
    <r>
      <rPr>
        <b/>
        <sz val="11"/>
        <color rgb="FF000000"/>
        <rFont val="Segoe UI"/>
        <family val="2"/>
      </rPr>
      <t>NT Authority\NETWORK SERVICE</t>
    </r>
    <r>
      <rPr>
        <sz val="11"/>
        <color rgb="FF000000"/>
        <rFont val="Segoe UI"/>
        <family val="2"/>
      </rPr>
      <t>.</t>
    </r>
  </si>
  <si>
    <t>/PBDMSSVCPASSWORD</t>
  </si>
  <si>
    <t>Specifies the password for the engine service account. This parameter can be omitted when using a managed service account, virtual account, or built-in account.</t>
  </si>
  <si>
    <t>/PBENGSVCSTARTUPTYPE</t>
  </si>
  <si>
    <t>Specifies the startup mode for the PolyBase engine service: Automatic (default), Disabled, and Manual.</t>
  </si>
  <si>
    <t>/PBPORTRANGE</t>
  </si>
  <si>
    <t>Specifies a port range with at least 6 ports for PolyBase services. Example:</t>
  </si>
  <si>
    <t>/PBSCALEOUT</t>
  </si>
  <si>
    <r>
      <t xml:space="preserve">Specifies if the SQL Server Database Engine instance will be used as a part of PolyBase Scale-out computational group. Use this option if you are configuring a PolyBase Scale-out computational group including the head node. Supported values: </t>
    </r>
    <r>
      <rPr>
        <b/>
        <sz val="11"/>
        <color rgb="FF000000"/>
        <rFont val="Segoe UI"/>
        <family val="2"/>
      </rPr>
      <t>True</t>
    </r>
    <r>
      <rPr>
        <sz val="11"/>
        <color rgb="FF000000"/>
        <rFont val="Segoe UI"/>
        <family val="2"/>
      </rPr>
      <t xml:space="preserve">, </t>
    </r>
    <r>
      <rPr>
        <b/>
        <sz val="11"/>
        <color rgb="FF000000"/>
        <rFont val="Segoe UI"/>
        <family val="2"/>
      </rPr>
      <t>False</t>
    </r>
  </si>
  <si>
    <t>/PID</t>
  </si>
  <si>
    <t>/Q or /QUIET</t>
  </si>
  <si>
    <t>Specifies that Setup runs in a quiet mode without any user interface. This is used for unattended installations. The /Q parameter overrides the input of the /QS parameter.</t>
  </si>
  <si>
    <t>/QS or /QUIETSIMPLE</t>
  </si>
  <si>
    <t>/UIMODE</t>
  </si>
  <si>
    <t>Specifies whether to present only the minimum number of dialog boxes during setup.</t>
  </si>
  <si>
    <t>/SQMREPORTING</t>
  </si>
  <si>
    <t>Has no effect in SQL Server 2016 (13.x).</t>
  </si>
  <si>
    <t>/HIDECONSOLE</t>
  </si>
  <si>
    <t>/AGTSVCACCOUNT</t>
  </si>
  <si>
    <t>/AGTSVCPASSWORD</t>
  </si>
  <si>
    <t>Specifies the password for SQL Server Agent service account. This parameter can be omitted when using a managed service account, virtual account, or built-in account.</t>
  </si>
  <si>
    <t>/AGTSVCSTARTUPTYPE</t>
  </si>
  <si>
    <t>Specifies the startup mode for the SQL Server Agent service.</t>
  </si>
  <si>
    <t>/ASBACKUPDIR</t>
  </si>
  <si>
    <t>Specifies the directory for Analysis Services backup files. Default values:</t>
  </si>
  <si>
    <t>/ASCOLLATION</t>
  </si>
  <si>
    <t>Specifies the collation setting for Analysis Services.</t>
  </si>
  <si>
    <t>/ASCONFIGDIR</t>
  </si>
  <si>
    <t>Specifies the directory for Analysis Services configuration files. Default values:</t>
  </si>
  <si>
    <t>/ASDATADIR</t>
  </si>
  <si>
    <t>Specifies the directory for Analysis Services data files. Default values:</t>
  </si>
  <si>
    <t>/ASLOGDIR</t>
  </si>
  <si>
    <t>Specifies the directory for Analysis Services log files. Default values:</t>
  </si>
  <si>
    <t>/ASSERVERMODE</t>
  </si>
  <si>
    <r>
      <t xml:space="preserve">Specifies the server mode of the Analysis Services instance. Valid values are MULTIDIMENSIONAL, POWERPIVOT, or TABULAR. </t>
    </r>
    <r>
      <rPr>
        <u/>
        <sz val="11"/>
        <color theme="10"/>
        <rFont val="Calibri"/>
        <family val="2"/>
      </rPr>
      <t>ASSERVERMODE is case-sensitive. All values must be expressed in upper case. For more information about valid values, see Install Analysis Services.</t>
    </r>
  </si>
  <si>
    <t>/ASSVCACCOUNT</t>
  </si>
  <si>
    <t>/ASSVCPASSWORD</t>
  </si>
  <si>
    <t>Specifies the password for the Analysis Services service. This parameter can be omitted when using a managed service account, virtual account, or built-in account.</t>
  </si>
  <si>
    <t>/ASSVCSTARTUPTYPE</t>
  </si>
  <si>
    <t>Specifies the startup mode for the Analysis Services service. Supported values:</t>
  </si>
  <si>
    <t>/ASSYSADMINACCOUNTS</t>
  </si>
  <si>
    <t>/ASTEMPDIR</t>
  </si>
  <si>
    <t>Specifies the directory for Analysis Services temporary files. Default values:</t>
  </si>
  <si>
    <t>/ASPROVIDERMSOLAP</t>
  </si>
  <si>
    <t>Specifies whether the MSOLAP provider can run in-process.</t>
  </si>
  <si>
    <t>/FARMACCOUNT</t>
  </si>
  <si>
    <t>Specifies a domain user account for running SharePoint Central Administration services and other essential services in a farm.</t>
  </si>
  <si>
    <t>/FARMPASSWORD</t>
  </si>
  <si>
    <t>Specifies a password for the farm account. This parameter can be omitted when using a managed service account, virtual account, or built-in account.</t>
  </si>
  <si>
    <t>/PASSPHRASE</t>
  </si>
  <si>
    <t>Specifies a passphrase that is used to add additional application servers or Web front-end servers to a SharePoint farm.</t>
  </si>
  <si>
    <t>/FARMADMINIPORT</t>
  </si>
  <si>
    <t>Specifies a port used to connect to the SharePoint Central Administration web application.</t>
  </si>
  <si>
    <t>/BROWSERSVCSTARTUPTYPE</t>
  </si>
  <si>
    <t>Specifies the startup mode for SQL Server Browser service. Supported values:</t>
  </si>
  <si>
    <t>/ENABLERANU</t>
  </si>
  <si>
    <t>/INSTALLSQLDATADIR</t>
  </si>
  <si>
    <t>Specifies the data directory for SQL Server data files. Default values:</t>
  </si>
  <si>
    <t>/SAPWD</t>
  </si>
  <si>
    <r>
      <t xml:space="preserve">Specifies the password for the SQL Server </t>
    </r>
    <r>
      <rPr>
        <b/>
        <sz val="11"/>
        <color rgb="FF000000"/>
        <rFont val="Segoe UI"/>
        <family val="2"/>
      </rPr>
      <t>SA</t>
    </r>
    <r>
      <rPr>
        <sz val="11"/>
        <color rgb="FF000000"/>
        <rFont val="Segoe UI"/>
        <family val="2"/>
      </rPr>
      <t xml:space="preserve"> account.</t>
    </r>
  </si>
  <si>
    <t>/SECURITYMODE</t>
  </si>
  <si>
    <t>Specifies the security mode for SQL Server.</t>
  </si>
  <si>
    <t>/SQLBACKUPDIR</t>
  </si>
  <si>
    <t>Specifies the directory for backup files.</t>
  </si>
  <si>
    <t>/SQLCOLLATION</t>
  </si>
  <si>
    <t>Specifies the collation settings for SQL Server.</t>
  </si>
  <si>
    <t>/ADDCURRENTUSERASSQLADMIN</t>
  </si>
  <si>
    <r>
      <t xml:space="preserve">Adds the current user to the SQL Server </t>
    </r>
    <r>
      <rPr>
        <b/>
        <sz val="11"/>
        <color rgb="FF000000"/>
        <rFont val="Segoe UI"/>
        <family val="2"/>
      </rPr>
      <t>sysadmin</t>
    </r>
    <r>
      <rPr>
        <sz val="11"/>
        <color rgb="FF000000"/>
        <rFont val="Segoe UI"/>
        <family val="2"/>
      </rPr>
      <t xml:space="preserve"> fixed server role. The /ADDCURRENTUSERASSQLADMIN parameter can be used when installing Express editions or when /Role=ALLFeatures_WithDefaults is used. For more information, see /ROLE below.</t>
    </r>
  </si>
  <si>
    <t>/SQLSVCACCOUNT</t>
  </si>
  <si>
    <t>/SQLSVCPASSWORD</t>
  </si>
  <si>
    <t>Specifies the password for SQLSVCACCOUNT. This parameter can be omitted when using a managed service account, virtual account, or built-in account.</t>
  </si>
  <si>
    <t>/SQLSVCSTARTUPTYPE</t>
  </si>
  <si>
    <t>Specifies the startup mode for the SQL Server service. Supported values:</t>
  </si>
  <si>
    <t>/SQLSYSADMINACCOUNTS</t>
  </si>
  <si>
    <t>Use this parameter to provision logins to be members of the sysadmin role.</t>
  </si>
  <si>
    <t>/SQLTEMPDBDIR</t>
  </si>
  <si>
    <t>Specifies the directories for tempdb data files. When specifying more than one directory, separate the directories with a blank space. If multiple directories are specified the tempdb data files will be spread across the directories in a round-robin fashion.</t>
  </si>
  <si>
    <t>/SQLTEMPDBLOGDIR</t>
  </si>
  <si>
    <t>Specifies the directory for tempdb log file.</t>
  </si>
  <si>
    <t>/SQLTEMPDBFILECOUNT</t>
  </si>
  <si>
    <t>Specifies the number of tempdb data files to be added by setup. This value can be increased up to the number of cores. Default value:</t>
  </si>
  <si>
    <t>/SQLTEMPDBFILESIZE</t>
  </si>
  <si>
    <t>Introduced in SQL Server 2016 (13.x). Specifies the initial size of each tempdb data file.</t>
  </si>
  <si>
    <t>/SQLTEMPDBFILEGROWTH</t>
  </si>
  <si>
    <t>Specifies the file growth increment of each tempdb data file in MB. A value of 0 indicates that automatic growth is off and no additional space is allowed. Setup allows the size up to 1024.</t>
  </si>
  <si>
    <t>/SQLTEMPDBLOGFILESIZE</t>
  </si>
  <si>
    <t>Introduced in SQL Server 2016 (13.x). Specifies the initial size of each tempdb log file.</t>
  </si>
  <si>
    <t>/SQLTEMPDBLOGFILEGROWTH</t>
  </si>
  <si>
    <t>/SQLUSERDBDIR</t>
  </si>
  <si>
    <t>Specifies the directory for the data files for user databases.</t>
  </si>
  <si>
    <t>/SQLSVCINSTANTFILEINIT</t>
  </si>
  <si>
    <t>Enables instant file initialization for SQL Server service account. For security and performance considerations, see Database Instant File Initialization.</t>
  </si>
  <si>
    <t>/SQLUSERDBLOGDIR</t>
  </si>
  <si>
    <t>Specifies the directory for the log files for user databases.</t>
  </si>
  <si>
    <t>/SQLMAXDOP=parameter</t>
  </si>
  <si>
    <t>Specifies the max degree of parallelism, which determines how many processors a single statement can utilize during the execution of a single statement. Only available starting with SQL Server 2019 (15.x).</t>
  </si>
  <si>
    <t>/USESQLRECOMMENDEDMEMORYLIMITS</t>
  </si>
  <si>
    <t>Specifies that the SQL Server Database Engine will use calculated recommended values that align with the server memory configuration guidelines for a standalone SQL Server instance. Only available starting with SQL Server 2019 (15.x).</t>
  </si>
  <si>
    <t>/SQLMINMEMORY</t>
  </si>
  <si>
    <t>Specifies the Min Server Memory configuration in MB. Only available starting with SQL Server 2019 (15.x).</t>
  </si>
  <si>
    <t>/SQLMAXMEMORY</t>
  </si>
  <si>
    <t>Specifies the Max Server Memory configuration in MB. Only available starting with SQL Server 2019 (15.x).</t>
  </si>
  <si>
    <t>/FILESTREAMLEVEL</t>
  </si>
  <si>
    <t>Specifies the access level for the FILESTREAM feature. Supported values:</t>
  </si>
  <si>
    <t>/FILESTREAMSHARENAME</t>
  </si>
  <si>
    <t>/FTSVCACCOUNT</t>
  </si>
  <si>
    <t>Specifies the account for Full-Text filter launcher service.</t>
  </si>
  <si>
    <t>/FTSVCPASSWORD</t>
  </si>
  <si>
    <t>Specifies the password for the Full-Text filter launcher service.</t>
  </si>
  <si>
    <t>/ISSVCACCOUNT</t>
  </si>
  <si>
    <t>Specifies the account for Integration Services.</t>
  </si>
  <si>
    <t>/ISSVCPASSWORD</t>
  </si>
  <si>
    <t>Specifies the Integration Services password. This parameter can be omitted when using a managed service account, virtual account, or built-in account.</t>
  </si>
  <si>
    <t>/ISSVCStartupType</t>
  </si>
  <si>
    <t>/NPENABLED</t>
  </si>
  <si>
    <t>Specifies the state of the Named Pipes protocol for the SQL Server service. Supported values:</t>
  </si>
  <si>
    <t>/TCPENABLED</t>
  </si>
  <si>
    <t>Specifies the state of the TCP protocol for the SQL Server service. Supported values:</t>
  </si>
  <si>
    <t>/RSINSTALLMODE</t>
  </si>
  <si>
    <t>No longer applicable starting with SQL Server 2017. Specifies the Install mode for Reporting Services. Supported Values:</t>
  </si>
  <si>
    <t>/RSSVCACCOUNT</t>
  </si>
  <si>
    <t>No longer applicable starting with SQL Server 2017. Specifies the startup account for Reporting Services.</t>
  </si>
  <si>
    <t>/RSSVCPASSWORD</t>
  </si>
  <si>
    <t>No longer applicable starting with SQL Server 2017. Specifies the password for the startup account for the Reporting Services service. This parameter can be omitted when using a managed service account, virtual account, or built-in account.</t>
  </si>
  <si>
    <t>/RSSVCStartupType</t>
  </si>
  <si>
    <t>No longer applicable starting with SQL Server 2017. Specifies the startup mode for Reporting Services. Supported values:</t>
  </si>
  <si>
    <t>Python/Machine Learning Services (In-Database)</t>
  </si>
  <si>
    <t>/MPYCACHEDIRECTORY</t>
  </si>
  <si>
    <t>Reserved for future use. Use %TEMP% to store Python .CAB files for installation on a computer that does not have an internet connection.</t>
  </si>
  <si>
    <t>R/Machine Learning Services (In-Database)</t>
  </si>
  <si>
    <t>/MRCACHEDIRECTORY</t>
  </si>
  <si>
    <t>Use this parameter to specify the Cache directory for Microsoft R Open, SQL Server 2016 R Services, SQL Server 2016 R Server (Standalone), or R feature support in SQL Server Machine Learning Services or Machine Learning Server (Standalone). This setting is typically used when installing R components from the command line on a computer without Internet access.</t>
  </si>
  <si>
    <t>Java/Language Extensions</t>
  </si>
  <si>
    <t>/SQL_INST_JAVA,</t>
  </si>
  <si>
    <t>Starting with SQL Server 2019, specifies installing Java with Language Extensions. If /SQL_INST_JAVA is provided without the /SQLJAVADIR parameter, it's assumed you want to install the Zulu Open JRE that is provided by the installation media.</t>
  </si>
  <si>
    <t>https://docs.microsoft.com/en-us/sql/database-engine/install-windows/install-sql-server-from-the-command-prompt?redirectedfrom=MSDN&amp;view=sql-server-ver15</t>
  </si>
  <si>
    <t>/SQLMAXDOP</t>
  </si>
  <si>
    <t>/HELP</t>
  </si>
  <si>
    <t>/SQL_INST_JAVA</t>
  </si>
  <si>
    <t>MSSQLSERVER</t>
  </si>
  <si>
    <t>NT Authority\NETWORK SERVICE</t>
  </si>
  <si>
    <t>22222-00000-00000-00000-00000</t>
  </si>
  <si>
    <t>SQLEngine</t>
  </si>
  <si>
    <t>/QUIET</t>
  </si>
  <si>
    <t>/QUIETSIMPLE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</si>
</sst>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1F497D"/>
      <name val="Calibri"/>
    </font>
    <font>
      <sz val="10"/>
      <color rgb="FF000000"/>
      <name val="Arimo"/>
    </font>
    <font>
      <u/>
      <sz val="11"/>
      <color theme="10"/>
      <name val="Calibri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sz val="11"/>
      <color rgb="FF000000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5" fillId="0" borderId="2" xfId="1" applyBorder="1" applyAlignment="1">
      <alignment vertical="top" wrapText="1"/>
    </xf>
    <xf numFmtId="0" fontId="11" fillId="0" borderId="0" xfId="0" applyFont="1" applyAlignment="1">
      <alignment wrapText="1"/>
    </xf>
    <xf numFmtId="0" fontId="5" fillId="0" borderId="0" xfId="1"/>
    <xf numFmtId="0" fontId="11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/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3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3" Type="http://schemas.openxmlformats.org/officeDocument/2006/relationships/hyperlink" Target="https://docs.microsoft.com/en-us/sql/database-engine/install-windows/install-sql-server-2016-using-a-configuration-file?view=sql-server-ver15" TargetMode="External"/><Relationship Id="rId7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2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2" Type="http://schemas.openxmlformats.org/officeDocument/2006/relationships/hyperlink" Target="https://docs.microsoft.com/en-us/sql/sql-server/sql-server-privacy?view=sql-server-ver15" TargetMode="External"/><Relationship Id="rId1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6" Type="http://schemas.openxmlformats.org/officeDocument/2006/relationships/hyperlink" Target="https://docs.microsoft.com/en-us/analysis-services/instances/install-windows/install-analysis-services" TargetMode="External"/><Relationship Id="rId11" Type="http://schemas.openxmlformats.org/officeDocument/2006/relationships/hyperlink" Target="https://docs.microsoft.com/en-us/sql/database-engine/configure-windows/server-memory-server-configuration-options?view=sql-server-ver15" TargetMode="External"/><Relationship Id="rId5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ocs.microsoft.com/en-us/sql/relational-databases/databases/database-instant-file-initialization?view=sql-server-ver15" TargetMode="External"/><Relationship Id="rId4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9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4" Type="http://schemas.openxmlformats.org/officeDocument/2006/relationships/hyperlink" Target="https://docs.microsoft.com/en-us/sql/machine-learning/install/sql-ml-component-install-without-internet-acces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3" Type="http://schemas.openxmlformats.org/officeDocument/2006/relationships/hyperlink" Target="https://docs.microsoft.com/en-us/sql/machine-learning/install/sql-ml-component-install-without-internet-access" TargetMode="External"/><Relationship Id="rId3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7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2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2" Type="http://schemas.openxmlformats.org/officeDocument/2006/relationships/hyperlink" Target="https://docs.microsoft.com/en-us/sql/database-engine/install-windows/install-sql-server-2016-using-a-configuration-file?view=sql-server-ver15" TargetMode="External"/><Relationship Id="rId1" Type="http://schemas.openxmlformats.org/officeDocument/2006/relationships/hyperlink" Target="https://docs.microsoft.com/en-us/sql/sql-server/sql-server-privacy?view=sql-server-ver15" TargetMode="External"/><Relationship Id="rId6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11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5" Type="http://schemas.openxmlformats.org/officeDocument/2006/relationships/hyperlink" Target="https://docs.microsoft.com/en-us/analysis-services/instances/install-windows/install-analysis-services" TargetMode="External"/><Relationship Id="rId10" Type="http://schemas.openxmlformats.org/officeDocument/2006/relationships/hyperlink" Target="https://docs.microsoft.com/en-us/sql/database-engine/configure-windows/server-memory-server-configuration-options?view=sql-server-ver15" TargetMode="External"/><Relationship Id="rId4" Type="http://schemas.openxmlformats.org/officeDocument/2006/relationships/hyperlink" Target="https://docs.microsoft.com/en-us/sql/database-engine/install-windows/install-sql-server-from-the-command-prompt?redirectedfrom=MSDN&amp;view=sql-server-ver15" TargetMode="External"/><Relationship Id="rId9" Type="http://schemas.openxmlformats.org/officeDocument/2006/relationships/hyperlink" Target="https://docs.microsoft.com/en-us/sql/relational-databases/databases/database-instant-file-initialization?view=sql-server-ver15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workbookViewId="0">
      <pane ySplit="3" topLeftCell="A15" activePane="bottomLeft" state="frozen"/>
      <selection pane="bottomLeft" activeCell="B20" sqref="B20"/>
    </sheetView>
  </sheetViews>
  <sheetFormatPr defaultColWidth="15.109375" defaultRowHeight="15" customHeight="1"/>
  <cols>
    <col min="1" max="1" width="28.44140625" customWidth="1"/>
    <col min="2" max="2" width="55.77734375" customWidth="1"/>
    <col min="3" max="3" width="44.109375" customWidth="1"/>
    <col min="4" max="4" width="19.6640625" customWidth="1"/>
    <col min="5" max="5" width="17.44140625" customWidth="1"/>
    <col min="6" max="6" width="44.6640625" customWidth="1"/>
    <col min="10" max="10" width="53.88671875" customWidth="1"/>
    <col min="11" max="11" width="16.6640625" customWidth="1"/>
    <col min="12" max="12" width="34.33203125" customWidth="1"/>
    <col min="13" max="13" width="28.77734375" customWidth="1"/>
    <col min="14" max="14" width="42.5546875" customWidth="1"/>
  </cols>
  <sheetData>
    <row r="1" spans="1:15" ht="14.4">
      <c r="A1" s="1"/>
      <c r="B1" s="1"/>
      <c r="C1" s="2" t="s">
        <v>0</v>
      </c>
      <c r="D1" s="16" t="s">
        <v>209</v>
      </c>
      <c r="E1" s="1"/>
      <c r="F1" s="3"/>
      <c r="G1" s="1"/>
      <c r="J1" s="1"/>
      <c r="K1" s="1"/>
      <c r="L1" s="3"/>
      <c r="M1" s="3"/>
      <c r="N1" s="4"/>
    </row>
    <row r="2" spans="1:15" ht="14.4">
      <c r="A2" s="1"/>
      <c r="B2" s="1"/>
      <c r="C2" s="5" t="s">
        <v>1</v>
      </c>
      <c r="D2" s="6">
        <v>2019</v>
      </c>
      <c r="E2" s="1"/>
      <c r="F2" s="3"/>
      <c r="G2" s="1"/>
      <c r="J2" s="1"/>
      <c r="K2" s="1"/>
      <c r="L2" s="3"/>
      <c r="M2" s="3"/>
      <c r="N2" s="4"/>
    </row>
    <row r="3" spans="1:15" ht="15" customHeight="1" thickBot="1">
      <c r="A3" s="7" t="s">
        <v>2</v>
      </c>
      <c r="B3" s="7" t="s">
        <v>3</v>
      </c>
      <c r="C3" s="7" t="s">
        <v>4</v>
      </c>
      <c r="D3" s="7"/>
      <c r="E3" s="7" t="s">
        <v>5</v>
      </c>
      <c r="F3" s="7" t="s">
        <v>6</v>
      </c>
      <c r="G3" s="8" t="s">
        <v>7</v>
      </c>
      <c r="H3" s="8"/>
      <c r="I3" s="8"/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/>
    </row>
    <row r="4" spans="1:15" ht="73.2" thickTop="1" thickBot="1">
      <c r="A4" s="13" t="s">
        <v>13</v>
      </c>
      <c r="B4" s="13" t="s">
        <v>43</v>
      </c>
      <c r="C4" s="18" t="str">
        <f>SUBSTITUTE(B4,"/","")</f>
        <v>ACTION</v>
      </c>
      <c r="D4" s="15"/>
      <c r="E4" s="9">
        <v>1</v>
      </c>
      <c r="F4" s="13" t="s">
        <v>44</v>
      </c>
      <c r="G4" s="17" t="s">
        <v>14</v>
      </c>
      <c r="J4" s="1" t="str">
        <f t="shared" ref="J4:J8" si="0">"choco:sqlserver"&amp;$D$2&amp;":"&amp;C4</f>
        <v>choco:sqlserver2019:ACTION</v>
      </c>
      <c r="K4" s="1">
        <v>1</v>
      </c>
      <c r="L4" s="3" t="str">
        <f t="shared" ref="L4:L8" si="1">IF(K4,"if (!(Test-Path env:\"&amp;J4&amp;")){$env:"&amp;J4&amp;"="""&amp;G4&amp;"""}","")</f>
        <v>if (!(Test-Path env:\choco:sqlserver2019:ACTION)){$env:choco:sqlserver2019:ACTION="Install"}</v>
      </c>
      <c r="M4" s="3" t="str">
        <f t="shared" ref="M4:M8" si="2">"if (Test-Path env:\"&amp;J4&amp;"){Add-Content $configFile """&amp;C4&amp;"=`""$env:"&amp;J4&amp;"`""""}"</f>
        <v>if (Test-Path env:\choco:sqlserver2019:ACTION){Add-Content $configFile "ACTION=`"$env:choco:sqlserver2019:ACTION`""}</v>
      </c>
      <c r="N4" s="3" t="str">
        <f t="shared" ref="N4:N8" si="3">"$env:"&amp;J4&amp;"="""""</f>
        <v>$env:choco:sqlserver2019:ACTION=""</v>
      </c>
    </row>
    <row r="5" spans="1:15" ht="115.8" thickBot="1">
      <c r="A5" s="13" t="s">
        <v>45</v>
      </c>
      <c r="B5" s="13" t="s">
        <v>46</v>
      </c>
      <c r="C5" s="18" t="str">
        <f t="shared" ref="C5:C68" si="4">SUBSTITUTE(B5,"/","")</f>
        <v>SUPPRESSPRIVACYSTATEMENTNOTICE</v>
      </c>
      <c r="D5" s="4"/>
      <c r="E5" s="9">
        <v>1</v>
      </c>
      <c r="F5" s="14" t="s">
        <v>47</v>
      </c>
      <c r="G5" s="9" t="b">
        <v>1</v>
      </c>
      <c r="J5" s="1" t="str">
        <f t="shared" si="0"/>
        <v>choco:sqlserver2019:SUPPRESSPRIVACYSTATEMENTNOTICE</v>
      </c>
      <c r="K5" s="1">
        <v>1</v>
      </c>
      <c r="L5" s="3" t="str">
        <f t="shared" si="1"/>
        <v>if (!(Test-Path env:\choco:sqlserver2019:SUPPRESSPRIVACYSTATEMENTNOTICE)){$env:choco:sqlserver2019:SUPPRESSPRIVACYSTATEMENTNOTICE="TRUE"}</v>
      </c>
      <c r="M5" s="3" t="str">
        <f t="shared" si="2"/>
        <v>if (Test-Path env:\choco:sqlserver2019:SUPPRESSPRIVACYSTATEMENTNOTICE){Add-Content $configFile "SUPPRESSPRIVACYSTATEMENTNOTICE=`"$env:choco:sqlserver2019:SUPPRESSPRIVACYSTATEMENTNOTICE`""}</v>
      </c>
      <c r="N5" s="3" t="str">
        <f t="shared" si="3"/>
        <v>$env:choco:sqlserver2019:SUPPRESSPRIVACYSTATEMENTNOTICE=""</v>
      </c>
    </row>
    <row r="6" spans="1:15" ht="115.8" thickBot="1">
      <c r="A6" s="13" t="s">
        <v>45</v>
      </c>
      <c r="B6" s="13" t="s">
        <v>48</v>
      </c>
      <c r="C6" s="18" t="str">
        <f t="shared" si="4"/>
        <v>IACCEPTSQLSERVERLICENSETERMS</v>
      </c>
      <c r="D6" s="4"/>
      <c r="E6">
        <v>1</v>
      </c>
      <c r="F6" s="13" t="s">
        <v>15</v>
      </c>
      <c r="G6" s="9" t="b">
        <v>1</v>
      </c>
      <c r="J6" s="1" t="str">
        <f t="shared" si="0"/>
        <v>choco:sqlserver2019:IACCEPTSQLSERVERLICENSETERMS</v>
      </c>
      <c r="K6" s="1">
        <v>1</v>
      </c>
      <c r="L6" s="3" t="str">
        <f t="shared" si="1"/>
        <v>if (!(Test-Path env:\choco:sqlserver2019:IACCEPTSQLSERVERLICENSETERMS)){$env:choco:sqlserver2019:IACCEPTSQLSERVERLICENSETERMS="TRUE"}</v>
      </c>
      <c r="M6" s="3" t="str">
        <f t="shared" si="2"/>
        <v>if (Test-Path env:\choco:sqlserver2019:IACCEPTSQLSERVERLICENSETERMS){Add-Content $configFile "IACCEPTSQLSERVERLICENSETERMS=`"$env:choco:sqlserver2019:IACCEPTSQLSERVERLICENSETERMS`""}</v>
      </c>
      <c r="N6" s="3" t="str">
        <f t="shared" si="3"/>
        <v>$env:choco:sqlserver2019:IACCEPTSQLSERVERLICENSETERMS=""</v>
      </c>
    </row>
    <row r="7" spans="1:15" ht="101.4" thickBot="1">
      <c r="A7" s="13" t="s">
        <v>49</v>
      </c>
      <c r="B7" s="13" t="s">
        <v>50</v>
      </c>
      <c r="C7" s="18" t="str">
        <f t="shared" si="4"/>
        <v>IACCEPTPYTHONLICENSETERMS</v>
      </c>
      <c r="D7" s="4"/>
      <c r="E7">
        <v>1</v>
      </c>
      <c r="F7" s="13" t="s">
        <v>15</v>
      </c>
      <c r="G7" s="9" t="b">
        <v>1</v>
      </c>
      <c r="J7" s="1" t="str">
        <f t="shared" si="0"/>
        <v>choco:sqlserver2019:IACCEPTPYTHONLICENSETERMS</v>
      </c>
      <c r="K7" s="1">
        <v>1</v>
      </c>
      <c r="L7" s="3" t="str">
        <f t="shared" si="1"/>
        <v>if (!(Test-Path env:\choco:sqlserver2019:IACCEPTPYTHONLICENSETERMS)){$env:choco:sqlserver2019:IACCEPTPYTHONLICENSETERMS="TRUE"}</v>
      </c>
      <c r="M7" s="3" t="str">
        <f t="shared" si="2"/>
        <v>if (Test-Path env:\choco:sqlserver2019:IACCEPTPYTHONLICENSETERMS){Add-Content $configFile "IACCEPTPYTHONLICENSETERMS=`"$env:choco:sqlserver2019:IACCEPTPYTHONLICENSETERMS`""}</v>
      </c>
      <c r="N7" s="3" t="str">
        <f t="shared" si="3"/>
        <v>$env:choco:sqlserver2019:IACCEPTPYTHONLICENSETERMS=""</v>
      </c>
    </row>
    <row r="8" spans="1:15" ht="101.4" thickBot="1">
      <c r="A8" s="13" t="s">
        <v>51</v>
      </c>
      <c r="B8" s="13" t="s">
        <v>52</v>
      </c>
      <c r="C8" s="18" t="str">
        <f t="shared" si="4"/>
        <v>IACCEPTROPENLICENSETERMS</v>
      </c>
      <c r="D8" s="4"/>
      <c r="E8">
        <v>1</v>
      </c>
      <c r="F8" s="13" t="s">
        <v>15</v>
      </c>
      <c r="G8" s="9" t="b">
        <v>1</v>
      </c>
      <c r="J8" s="1" t="str">
        <f t="shared" si="0"/>
        <v>choco:sqlserver2019:IACCEPTROPENLICENSETERMS</v>
      </c>
      <c r="K8" s="1">
        <v>1</v>
      </c>
      <c r="L8" s="3" t="str">
        <f t="shared" si="1"/>
        <v>if (!(Test-Path env:\choco:sqlserver2019:IACCEPTROPENLICENSETERMS)){$env:choco:sqlserver2019:IACCEPTROPENLICENSETERMS="TRUE"}</v>
      </c>
      <c r="M8" s="3" t="str">
        <f t="shared" si="2"/>
        <v>if (Test-Path env:\choco:sqlserver2019:IACCEPTROPENLICENSETERMS){Add-Content $configFile "IACCEPTROPENLICENSETERMS=`"$env:choco:sqlserver2019:IACCEPTROPENLICENSETERMS`""}</v>
      </c>
      <c r="N8" s="3" t="str">
        <f t="shared" si="3"/>
        <v>$env:choco:sqlserver2019:IACCEPTROPENLICENSETERMS=""</v>
      </c>
    </row>
    <row r="9" spans="1:15" ht="84.6" thickBot="1">
      <c r="A9" s="13" t="s">
        <v>13</v>
      </c>
      <c r="B9" s="13" t="s">
        <v>53</v>
      </c>
      <c r="C9" s="18" t="str">
        <f t="shared" si="4"/>
        <v>ENU</v>
      </c>
      <c r="D9" s="4"/>
      <c r="E9">
        <v>1</v>
      </c>
      <c r="F9" s="13" t="s">
        <v>16</v>
      </c>
      <c r="G9" s="9" t="b">
        <v>1</v>
      </c>
      <c r="J9" s="1" t="str">
        <f t="shared" ref="J9:J72" si="5">"choco:sqlserver"&amp;$D$2&amp;":"&amp;C9</f>
        <v>choco:sqlserver2019:ENU</v>
      </c>
      <c r="K9" s="1">
        <v>1</v>
      </c>
      <c r="L9" s="6" t="str">
        <f t="shared" ref="L9:L72" si="6">IF(K9,"if (!(Test-Path env:\"&amp;J9&amp;")){$env:"&amp;J9&amp;"="""&amp;G9&amp;"""}","")</f>
        <v>if (!(Test-Path env:\choco:sqlserver2019:ENU)){$env:choco:sqlserver2019:ENU="TRUE"}</v>
      </c>
      <c r="M9" s="6" t="str">
        <f t="shared" ref="M9:M72" si="7">"if (Test-Path env:\"&amp;J9&amp;"){Add-Content $configFile """&amp;C9&amp;"=`""$env:"&amp;J9&amp;"`""""}"</f>
        <v>if (Test-Path env:\choco:sqlserver2019:ENU){Add-Content $configFile "ENU=`"$env:choco:sqlserver2019:ENU`""}</v>
      </c>
      <c r="N9" s="6" t="str">
        <f t="shared" ref="N9:N72" si="8">"$env:"&amp;J9&amp;"="""""</f>
        <v>$env:choco:sqlserver2019:ENU=""</v>
      </c>
    </row>
    <row r="10" spans="1:15" ht="87" thickBot="1">
      <c r="A10" s="13" t="s">
        <v>13</v>
      </c>
      <c r="B10" s="13" t="s">
        <v>54</v>
      </c>
      <c r="C10" s="18" t="str">
        <f t="shared" si="4"/>
        <v>UpdateEnabled</v>
      </c>
      <c r="D10" s="4"/>
      <c r="F10" s="13" t="s">
        <v>17</v>
      </c>
      <c r="G10" s="9"/>
      <c r="J10" s="1" t="str">
        <f t="shared" si="5"/>
        <v>choco:sqlserver2019:UpdateEnabled</v>
      </c>
      <c r="K10" s="1"/>
      <c r="L10" s="6" t="str">
        <f t="shared" si="6"/>
        <v/>
      </c>
      <c r="M10" s="6" t="str">
        <f t="shared" si="7"/>
        <v>if (Test-Path env:\choco:sqlserver2019:UpdateEnabled){Add-Content $configFile "UpdateEnabled=`"$env:choco:sqlserver2019:UpdateEnabled`""}</v>
      </c>
      <c r="N10" s="6" t="str">
        <f t="shared" si="8"/>
        <v>$env:choco:sqlserver2019:UpdateEnabled=""</v>
      </c>
    </row>
    <row r="11" spans="1:15" ht="135" thickBot="1">
      <c r="A11" s="13" t="s">
        <v>13</v>
      </c>
      <c r="B11" s="13" t="s">
        <v>55</v>
      </c>
      <c r="C11" s="18" t="str">
        <f t="shared" si="4"/>
        <v>UpdateSource</v>
      </c>
      <c r="D11" s="4"/>
      <c r="E11" s="9"/>
      <c r="F11" s="13" t="s">
        <v>56</v>
      </c>
      <c r="G11" s="9"/>
      <c r="J11" s="1" t="str">
        <f t="shared" si="5"/>
        <v>choco:sqlserver2019:UpdateSource</v>
      </c>
      <c r="K11" s="1"/>
      <c r="L11" s="6" t="str">
        <f t="shared" si="6"/>
        <v/>
      </c>
      <c r="M11" s="6" t="str">
        <f t="shared" si="7"/>
        <v>if (Test-Path env:\choco:sqlserver2019:UpdateSource){Add-Content $configFile "UpdateSource=`"$env:choco:sqlserver2019:UpdateSource`""}</v>
      </c>
      <c r="N11" s="6" t="str">
        <f t="shared" si="8"/>
        <v>$env:choco:sqlserver2019:UpdateSource=""</v>
      </c>
    </row>
    <row r="12" spans="1:15" ht="101.4" thickBot="1">
      <c r="A12" s="13" t="s">
        <v>13</v>
      </c>
      <c r="B12" s="13" t="s">
        <v>57</v>
      </c>
      <c r="C12" s="18" t="str">
        <f t="shared" si="4"/>
        <v>CONFIGURATIONFILE</v>
      </c>
      <c r="D12" s="4"/>
      <c r="F12" s="14" t="s">
        <v>18</v>
      </c>
      <c r="J12" s="1" t="str">
        <f t="shared" si="5"/>
        <v>choco:sqlserver2019:CONFIGURATIONFILE</v>
      </c>
      <c r="K12" s="1"/>
      <c r="L12" s="6" t="str">
        <f t="shared" si="6"/>
        <v/>
      </c>
      <c r="M12" s="6" t="str">
        <f t="shared" si="7"/>
        <v>if (Test-Path env:\choco:sqlserver2019:CONFIGURATIONFILE){Add-Content $configFile "CONFIGURATIONFILE=`"$env:choco:sqlserver2019:CONFIGURATIONFILE`""}</v>
      </c>
      <c r="N12" s="6" t="str">
        <f t="shared" si="8"/>
        <v>$env:choco:sqlserver2019:CONFIGURATIONFILE=""</v>
      </c>
    </row>
    <row r="13" spans="1:15" ht="101.4" thickBot="1">
      <c r="A13" s="13" t="s">
        <v>13</v>
      </c>
      <c r="B13" s="13" t="s">
        <v>58</v>
      </c>
      <c r="C13" s="18" t="str">
        <f t="shared" si="4"/>
        <v>ERRORREPORTING</v>
      </c>
      <c r="D13" s="4"/>
      <c r="F13" s="13" t="s">
        <v>59</v>
      </c>
      <c r="G13" s="9"/>
      <c r="J13" s="1" t="str">
        <f t="shared" si="5"/>
        <v>choco:sqlserver2019:ERRORREPORTING</v>
      </c>
      <c r="K13" s="1"/>
      <c r="L13" s="6" t="str">
        <f t="shared" si="6"/>
        <v/>
      </c>
      <c r="M13" s="6" t="str">
        <f t="shared" si="7"/>
        <v>if (Test-Path env:\choco:sqlserver2019:ERRORREPORTING){Add-Content $configFile "ERRORREPORTING=`"$env:choco:sqlserver2019:ERRORREPORTING`""}</v>
      </c>
      <c r="N13" s="6" t="str">
        <f t="shared" si="8"/>
        <v>$env:choco:sqlserver2019:ERRORREPORTING=""</v>
      </c>
    </row>
    <row r="14" spans="1:15" ht="72.599999999999994" thickBot="1">
      <c r="A14" s="13" t="s">
        <v>13</v>
      </c>
      <c r="B14" s="13" t="s">
        <v>60</v>
      </c>
      <c r="C14" s="18" t="str">
        <f t="shared" si="4"/>
        <v>FEATURES</v>
      </c>
      <c r="D14" s="4"/>
      <c r="E14">
        <v>1</v>
      </c>
      <c r="F14" s="13" t="s">
        <v>61</v>
      </c>
      <c r="G14" s="20" t="s">
        <v>216</v>
      </c>
      <c r="J14" s="1" t="str">
        <f t="shared" si="5"/>
        <v>choco:sqlserver2019:FEATURES</v>
      </c>
      <c r="K14" s="1">
        <v>1</v>
      </c>
      <c r="L14" s="6" t="str">
        <f t="shared" si="6"/>
        <v>if (!(Test-Path env:\choco:sqlserver2019:FEATURES)){$env:choco:sqlserver2019:FEATURES="SQLEngine"}</v>
      </c>
      <c r="M14" s="6" t="str">
        <f t="shared" si="7"/>
        <v>if (Test-Path env:\choco:sqlserver2019:FEATURES){Add-Content $configFile "FEATURES=`"$env:choco:sqlserver2019:FEATURES`""}</v>
      </c>
      <c r="N14" s="6" t="str">
        <f t="shared" si="8"/>
        <v>$env:choco:sqlserver2019:FEATURES=""</v>
      </c>
    </row>
    <row r="15" spans="1:15" ht="72.599999999999994" thickBot="1">
      <c r="A15" s="13" t="s">
        <v>13</v>
      </c>
      <c r="B15" s="13" t="s">
        <v>211</v>
      </c>
      <c r="C15" s="18" t="str">
        <f t="shared" si="4"/>
        <v>HELP</v>
      </c>
      <c r="D15" s="4"/>
      <c r="F15" s="13" t="s">
        <v>19</v>
      </c>
      <c r="J15" s="1" t="str">
        <f t="shared" si="5"/>
        <v>choco:sqlserver2019:HELP</v>
      </c>
      <c r="K15" s="1"/>
      <c r="L15" s="6" t="str">
        <f t="shared" si="6"/>
        <v/>
      </c>
      <c r="M15" s="6" t="str">
        <f t="shared" si="7"/>
        <v>if (Test-Path env:\choco:sqlserver2019:HELP){Add-Content $configFile "HELP=`"$env:choco:sqlserver2019:HELP`""}</v>
      </c>
      <c r="N15" s="6" t="str">
        <f t="shared" si="8"/>
        <v>$env:choco:sqlserver2019:HELP=""</v>
      </c>
    </row>
    <row r="16" spans="1:15" ht="101.4" thickBot="1">
      <c r="A16" s="13" t="s">
        <v>13</v>
      </c>
      <c r="B16" s="13" t="s">
        <v>63</v>
      </c>
      <c r="C16" s="18" t="str">
        <f t="shared" si="4"/>
        <v>INDICATEPROGRESS</v>
      </c>
      <c r="D16" s="4"/>
      <c r="F16" s="13" t="s">
        <v>20</v>
      </c>
      <c r="J16" s="1" t="str">
        <f t="shared" si="5"/>
        <v>choco:sqlserver2019:INDICATEPROGRESS</v>
      </c>
      <c r="K16" s="1"/>
      <c r="L16" s="6" t="str">
        <f t="shared" si="6"/>
        <v/>
      </c>
      <c r="M16" s="6" t="str">
        <f t="shared" si="7"/>
        <v>if (Test-Path env:\choco:sqlserver2019:INDICATEPROGRESS){Add-Content $configFile "INDICATEPROGRESS=`"$env:choco:sqlserver2019:INDICATEPROGRESS`""}</v>
      </c>
      <c r="N16" s="6" t="str">
        <f t="shared" si="8"/>
        <v>$env:choco:sqlserver2019:INDICATEPROGRESS=""</v>
      </c>
    </row>
    <row r="17" spans="1:14" ht="101.4" thickBot="1">
      <c r="A17" s="13" t="s">
        <v>13</v>
      </c>
      <c r="B17" s="13" t="s">
        <v>64</v>
      </c>
      <c r="C17" s="18" t="str">
        <f t="shared" si="4"/>
        <v>INSTALLSHAREDDIR</v>
      </c>
      <c r="D17" s="4"/>
      <c r="F17" s="13" t="s">
        <v>65</v>
      </c>
      <c r="G17" s="9"/>
      <c r="J17" s="1" t="str">
        <f t="shared" si="5"/>
        <v>choco:sqlserver2019:INSTALLSHAREDDIR</v>
      </c>
      <c r="K17" s="1"/>
      <c r="L17" s="6" t="str">
        <f t="shared" si="6"/>
        <v/>
      </c>
      <c r="M17" s="6" t="str">
        <f t="shared" si="7"/>
        <v>if (Test-Path env:\choco:sqlserver2019:INSTALLSHAREDDIR){Add-Content $configFile "INSTALLSHAREDDIR=`"$env:choco:sqlserver2019:INSTALLSHAREDDIR`""}</v>
      </c>
      <c r="N17" s="6" t="str">
        <f t="shared" si="8"/>
        <v>$env:choco:sqlserver2019:INSTALLSHAREDDIR=""</v>
      </c>
    </row>
    <row r="18" spans="1:14" ht="101.4" thickBot="1">
      <c r="A18" s="13" t="s">
        <v>13</v>
      </c>
      <c r="B18" s="13" t="s">
        <v>66</v>
      </c>
      <c r="C18" s="18" t="str">
        <f t="shared" si="4"/>
        <v>INSTALLSHAREDWOWDIR</v>
      </c>
      <c r="D18" s="4"/>
      <c r="E18" s="9"/>
      <c r="F18" s="13" t="s">
        <v>67</v>
      </c>
      <c r="G18" s="10"/>
      <c r="J18" s="1" t="str">
        <f t="shared" si="5"/>
        <v>choco:sqlserver2019:INSTALLSHAREDWOWDIR</v>
      </c>
      <c r="K18" s="1"/>
      <c r="L18" s="6" t="str">
        <f t="shared" si="6"/>
        <v/>
      </c>
      <c r="M18" s="6" t="str">
        <f t="shared" si="7"/>
        <v>if (Test-Path env:\choco:sqlserver2019:INSTALLSHAREDWOWDIR){Add-Content $configFile "INSTALLSHAREDWOWDIR=`"$env:choco:sqlserver2019:INSTALLSHAREDWOWDIR`""}</v>
      </c>
      <c r="N18" s="6" t="str">
        <f t="shared" si="8"/>
        <v>$env:choco:sqlserver2019:INSTALLSHAREDWOWDIR=""</v>
      </c>
    </row>
    <row r="19" spans="1:14" ht="72.599999999999994" thickBot="1">
      <c r="A19" s="13" t="s">
        <v>13</v>
      </c>
      <c r="B19" s="13" t="s">
        <v>68</v>
      </c>
      <c r="C19" s="18" t="str">
        <f t="shared" si="4"/>
        <v>INSTANCEDIR</v>
      </c>
      <c r="D19" s="4"/>
      <c r="F19" s="13" t="s">
        <v>21</v>
      </c>
      <c r="J19" s="1" t="str">
        <f t="shared" si="5"/>
        <v>choco:sqlserver2019:INSTANCEDIR</v>
      </c>
      <c r="K19" s="1"/>
      <c r="L19" s="6" t="str">
        <f t="shared" si="6"/>
        <v/>
      </c>
      <c r="M19" s="6" t="str">
        <f t="shared" si="7"/>
        <v>if (Test-Path env:\choco:sqlserver2019:INSTANCEDIR){Add-Content $configFile "INSTANCEDIR=`"$env:choco:sqlserver2019:INSTANCEDIR`""}</v>
      </c>
      <c r="N19" s="6" t="str">
        <f t="shared" si="8"/>
        <v>$env:choco:sqlserver2019:INSTANCEDIR=""</v>
      </c>
    </row>
    <row r="20" spans="1:14" ht="72.599999999999994" thickBot="1">
      <c r="A20" s="13" t="s">
        <v>13</v>
      </c>
      <c r="B20" s="13" t="s">
        <v>69</v>
      </c>
      <c r="C20" s="18" t="str">
        <f t="shared" si="4"/>
        <v>INSTANCEID</v>
      </c>
      <c r="D20" s="4"/>
      <c r="F20" s="14" t="s">
        <v>22</v>
      </c>
      <c r="G20" s="9"/>
      <c r="J20" s="1" t="str">
        <f t="shared" si="5"/>
        <v>choco:sqlserver2019:INSTANCEID</v>
      </c>
      <c r="K20" s="1"/>
      <c r="L20" s="6" t="str">
        <f t="shared" si="6"/>
        <v/>
      </c>
      <c r="M20" s="6" t="str">
        <f t="shared" si="7"/>
        <v>if (Test-Path env:\choco:sqlserver2019:INSTANCEID){Add-Content $configFile "INSTANCEID=`"$env:choco:sqlserver2019:INSTANCEID`""}</v>
      </c>
      <c r="N20" s="6" t="str">
        <f t="shared" si="8"/>
        <v>$env:choco:sqlserver2019:INSTANCEID=""</v>
      </c>
    </row>
    <row r="21" spans="1:14" ht="87" thickBot="1">
      <c r="A21" s="13" t="s">
        <v>13</v>
      </c>
      <c r="B21" s="13" t="s">
        <v>70</v>
      </c>
      <c r="C21" s="18" t="str">
        <f t="shared" si="4"/>
        <v>INSTANCENAME</v>
      </c>
      <c r="D21" s="4"/>
      <c r="E21">
        <v>1</v>
      </c>
      <c r="F21" s="13" t="s">
        <v>71</v>
      </c>
      <c r="G21" s="18" t="s">
        <v>213</v>
      </c>
      <c r="J21" s="1" t="str">
        <f t="shared" si="5"/>
        <v>choco:sqlserver2019:INSTANCENAME</v>
      </c>
      <c r="K21" s="1">
        <v>1</v>
      </c>
      <c r="L21" s="6" t="str">
        <f t="shared" si="6"/>
        <v>if (!(Test-Path env:\choco:sqlserver2019:INSTANCENAME)){$env:choco:sqlserver2019:INSTANCENAME="MSSQLSERVER"}</v>
      </c>
      <c r="M21" s="6" t="str">
        <f t="shared" si="7"/>
        <v>if (Test-Path env:\choco:sqlserver2019:INSTANCENAME){Add-Content $configFile "INSTANCENAME=`"$env:choco:sqlserver2019:INSTANCENAME`""}</v>
      </c>
      <c r="N21" s="6" t="str">
        <f t="shared" si="8"/>
        <v>$env:choco:sqlserver2019:INSTANCENAME=""</v>
      </c>
    </row>
    <row r="22" spans="1:14" ht="101.4" thickBot="1">
      <c r="A22" s="13" t="s">
        <v>72</v>
      </c>
      <c r="B22" s="13" t="s">
        <v>73</v>
      </c>
      <c r="C22" s="18" t="str">
        <f t="shared" si="4"/>
        <v>PBENGSVCACCOUNT</v>
      </c>
      <c r="D22" s="4"/>
      <c r="F22" s="13" t="s">
        <v>74</v>
      </c>
      <c r="G22" t="s">
        <v>214</v>
      </c>
      <c r="J22" s="1" t="str">
        <f t="shared" si="5"/>
        <v>choco:sqlserver2019:PBENGSVCACCOUNT</v>
      </c>
      <c r="K22" s="1"/>
      <c r="L22" s="6" t="str">
        <f t="shared" si="6"/>
        <v/>
      </c>
      <c r="M22" s="6" t="str">
        <f t="shared" si="7"/>
        <v>if (Test-Path env:\choco:sqlserver2019:PBENGSVCACCOUNT){Add-Content $configFile "PBENGSVCACCOUNT=`"$env:choco:sqlserver2019:PBENGSVCACCOUNT`""}</v>
      </c>
      <c r="N22" s="6" t="str">
        <f t="shared" si="8"/>
        <v>$env:choco:sqlserver2019:PBENGSVCACCOUNT=""</v>
      </c>
    </row>
    <row r="23" spans="1:14" ht="101.4" thickBot="1">
      <c r="A23" s="13" t="s">
        <v>72</v>
      </c>
      <c r="B23" s="13" t="s">
        <v>75</v>
      </c>
      <c r="C23" s="18" t="str">
        <f t="shared" si="4"/>
        <v>PBDMSSVCPASSWORD</v>
      </c>
      <c r="D23" s="4"/>
      <c r="F23" s="13" t="s">
        <v>76</v>
      </c>
      <c r="J23" s="1" t="str">
        <f t="shared" si="5"/>
        <v>choco:sqlserver2019:PBDMSSVCPASSWORD</v>
      </c>
      <c r="K23" s="1"/>
      <c r="L23" s="6" t="str">
        <f t="shared" si="6"/>
        <v/>
      </c>
      <c r="M23" s="6" t="str">
        <f t="shared" si="7"/>
        <v>if (Test-Path env:\choco:sqlserver2019:PBDMSSVCPASSWORD){Add-Content $configFile "PBDMSSVCPASSWORD=`"$env:choco:sqlserver2019:PBDMSSVCPASSWORD`""}</v>
      </c>
      <c r="N23" s="6" t="str">
        <f t="shared" si="8"/>
        <v>$env:choco:sqlserver2019:PBDMSSVCPASSWORD=""</v>
      </c>
    </row>
    <row r="24" spans="1:14" ht="101.4" thickBot="1">
      <c r="A24" s="13" t="s">
        <v>72</v>
      </c>
      <c r="B24" s="13" t="s">
        <v>77</v>
      </c>
      <c r="C24" s="18" t="str">
        <f t="shared" si="4"/>
        <v>PBENGSVCSTARTUPTYPE</v>
      </c>
      <c r="D24" s="4"/>
      <c r="F24" s="13" t="s">
        <v>78</v>
      </c>
      <c r="J24" s="1" t="str">
        <f t="shared" si="5"/>
        <v>choco:sqlserver2019:PBENGSVCSTARTUPTYPE</v>
      </c>
      <c r="K24" s="1"/>
      <c r="L24" s="6" t="str">
        <f t="shared" si="6"/>
        <v/>
      </c>
      <c r="M24" s="6" t="str">
        <f t="shared" si="7"/>
        <v>if (Test-Path env:\choco:sqlserver2019:PBENGSVCSTARTUPTYPE){Add-Content $configFile "PBENGSVCSTARTUPTYPE=`"$env:choco:sqlserver2019:PBENGSVCSTARTUPTYPE`""}</v>
      </c>
      <c r="N24" s="6" t="str">
        <f t="shared" si="8"/>
        <v>$env:choco:sqlserver2019:PBENGSVCSTARTUPTYPE=""</v>
      </c>
    </row>
    <row r="25" spans="1:14" ht="87" thickBot="1">
      <c r="A25" s="13" t="s">
        <v>72</v>
      </c>
      <c r="B25" s="13" t="s">
        <v>79</v>
      </c>
      <c r="C25" s="18" t="str">
        <f t="shared" si="4"/>
        <v>PBPORTRANGE</v>
      </c>
      <c r="D25" s="4"/>
      <c r="F25" s="13" t="s">
        <v>80</v>
      </c>
      <c r="G25" s="1"/>
      <c r="J25" s="1" t="str">
        <f t="shared" si="5"/>
        <v>choco:sqlserver2019:PBPORTRANGE</v>
      </c>
      <c r="K25" s="1"/>
      <c r="L25" s="6" t="str">
        <f t="shared" si="6"/>
        <v/>
      </c>
      <c r="M25" s="6" t="str">
        <f t="shared" si="7"/>
        <v>if (Test-Path env:\choco:sqlserver2019:PBPORTRANGE){Add-Content $configFile "PBPORTRANGE=`"$env:choco:sqlserver2019:PBPORTRANGE`""}</v>
      </c>
      <c r="N25" s="6" t="str">
        <f t="shared" si="8"/>
        <v>$env:choco:sqlserver2019:PBPORTRANGE=""</v>
      </c>
    </row>
    <row r="26" spans="1:14" ht="101.4" thickBot="1">
      <c r="A26" s="13" t="s">
        <v>72</v>
      </c>
      <c r="B26" s="13" t="s">
        <v>81</v>
      </c>
      <c r="C26" s="18" t="str">
        <f t="shared" si="4"/>
        <v>PBSCALEOUT</v>
      </c>
      <c r="D26" s="4"/>
      <c r="E26" s="9"/>
      <c r="F26" s="13" t="s">
        <v>82</v>
      </c>
      <c r="J26" s="1" t="str">
        <f t="shared" si="5"/>
        <v>choco:sqlserver2019:PBSCALEOUT</v>
      </c>
      <c r="K26" s="1"/>
      <c r="L26" s="6" t="str">
        <f t="shared" si="6"/>
        <v/>
      </c>
      <c r="M26" s="6" t="str">
        <f t="shared" si="7"/>
        <v>if (Test-Path env:\choco:sqlserver2019:PBSCALEOUT){Add-Content $configFile "PBSCALEOUT=`"$env:choco:sqlserver2019:PBSCALEOUT`""}</v>
      </c>
      <c r="N26" s="6" t="str">
        <f t="shared" si="8"/>
        <v>$env:choco:sqlserver2019:PBSCALEOUT=""</v>
      </c>
    </row>
    <row r="27" spans="1:14" ht="72.599999999999994" thickBot="1">
      <c r="A27" s="13" t="s">
        <v>13</v>
      </c>
      <c r="B27" s="13" t="s">
        <v>83</v>
      </c>
      <c r="C27" s="18" t="str">
        <f t="shared" si="4"/>
        <v>PID</v>
      </c>
      <c r="D27" s="4"/>
      <c r="E27">
        <v>1</v>
      </c>
      <c r="F27" s="13" t="s">
        <v>23</v>
      </c>
      <c r="G27" s="19" t="s">
        <v>215</v>
      </c>
      <c r="J27" s="1" t="str">
        <f t="shared" si="5"/>
        <v>choco:sqlserver2019:PID</v>
      </c>
      <c r="K27" s="1">
        <v>1</v>
      </c>
      <c r="L27" s="6" t="str">
        <f t="shared" si="6"/>
        <v>if (!(Test-Path env:\choco:sqlserver2019:PID)){$env:choco:sqlserver2019:PID="22222-00000-00000-00000-00000"}</v>
      </c>
      <c r="M27" s="6" t="str">
        <f t="shared" si="7"/>
        <v>if (Test-Path env:\choco:sqlserver2019:PID){Add-Content $configFile "PID=`"$env:choco:sqlserver2019:PID`""}</v>
      </c>
      <c r="N27" s="6" t="str">
        <f t="shared" si="8"/>
        <v>$env:choco:sqlserver2019:PID=""</v>
      </c>
    </row>
    <row r="28" spans="1:14" ht="87" thickBot="1">
      <c r="A28" s="13" t="s">
        <v>13</v>
      </c>
      <c r="B28" s="13" t="s">
        <v>217</v>
      </c>
      <c r="C28" s="18" t="str">
        <f t="shared" si="4"/>
        <v>QUIET</v>
      </c>
      <c r="D28" s="4"/>
      <c r="F28" s="13" t="s">
        <v>85</v>
      </c>
      <c r="G28" t="b">
        <v>1</v>
      </c>
      <c r="J28" s="1" t="str">
        <f t="shared" si="5"/>
        <v>choco:sqlserver2019:QUIET</v>
      </c>
      <c r="K28" s="1">
        <v>1</v>
      </c>
      <c r="L28" s="6" t="str">
        <f t="shared" si="6"/>
        <v>if (!(Test-Path env:\choco:sqlserver2019:QUIET)){$env:choco:sqlserver2019:QUIET="TRUE"}</v>
      </c>
      <c r="M28" s="6" t="str">
        <f t="shared" si="7"/>
        <v>if (Test-Path env:\choco:sqlserver2019:QUIET){Add-Content $configFile "QUIET=`"$env:choco:sqlserver2019:QUIET`""}</v>
      </c>
      <c r="N28" s="6" t="str">
        <f t="shared" si="8"/>
        <v>$env:choco:sqlserver2019:QUIET=""</v>
      </c>
    </row>
    <row r="29" spans="1:14" ht="101.4" thickBot="1">
      <c r="A29" s="13" t="s">
        <v>13</v>
      </c>
      <c r="B29" s="13" t="s">
        <v>218</v>
      </c>
      <c r="C29" s="18" t="str">
        <f t="shared" si="4"/>
        <v>QUIETSIMPLE</v>
      </c>
      <c r="D29" s="4"/>
      <c r="F29" s="13" t="s">
        <v>24</v>
      </c>
      <c r="G29" t="b">
        <v>1</v>
      </c>
      <c r="J29" s="1" t="str">
        <f t="shared" si="5"/>
        <v>choco:sqlserver2019:QUIETSIMPLE</v>
      </c>
      <c r="K29" s="1">
        <v>0</v>
      </c>
      <c r="L29" s="6" t="str">
        <f t="shared" si="6"/>
        <v/>
      </c>
      <c r="M29" s="6" t="str">
        <f t="shared" si="7"/>
        <v>if (Test-Path env:\choco:sqlserver2019:QUIETSIMPLE){Add-Content $configFile "QUIETSIMPLE=`"$env:choco:sqlserver2019:QUIETSIMPLE`""}</v>
      </c>
      <c r="N29" s="6" t="str">
        <f t="shared" si="8"/>
        <v>$env:choco:sqlserver2019:QUIETSIMPLE=""</v>
      </c>
    </row>
    <row r="30" spans="1:14" ht="72.599999999999994" thickBot="1">
      <c r="A30" s="13" t="s">
        <v>13</v>
      </c>
      <c r="B30" s="13" t="s">
        <v>87</v>
      </c>
      <c r="C30" s="18" t="str">
        <f t="shared" si="4"/>
        <v>UIMODE</v>
      </c>
      <c r="D30" s="4"/>
      <c r="F30" s="13" t="s">
        <v>88</v>
      </c>
      <c r="J30" s="1" t="str">
        <f t="shared" si="5"/>
        <v>choco:sqlserver2019:UIMODE</v>
      </c>
      <c r="K30" s="1"/>
      <c r="L30" s="6" t="str">
        <f t="shared" si="6"/>
        <v/>
      </c>
      <c r="M30" s="6" t="str">
        <f t="shared" si="7"/>
        <v>if (Test-Path env:\choco:sqlserver2019:UIMODE){Add-Content $configFile "UIMODE=`"$env:choco:sqlserver2019:UIMODE`""}</v>
      </c>
      <c r="N30" s="6" t="str">
        <f t="shared" si="8"/>
        <v>$env:choco:sqlserver2019:UIMODE=""</v>
      </c>
    </row>
    <row r="31" spans="1:14" ht="101.4" thickBot="1">
      <c r="A31" s="13" t="s">
        <v>13</v>
      </c>
      <c r="B31" s="13" t="s">
        <v>89</v>
      </c>
      <c r="C31" s="18" t="str">
        <f t="shared" si="4"/>
        <v>SQMREPORTING</v>
      </c>
      <c r="D31" s="4"/>
      <c r="F31" s="13" t="s">
        <v>90</v>
      </c>
      <c r="J31" s="1" t="str">
        <f t="shared" si="5"/>
        <v>choco:sqlserver2019:SQMREPORTING</v>
      </c>
      <c r="K31" s="1"/>
      <c r="L31" s="6" t="str">
        <f t="shared" si="6"/>
        <v/>
      </c>
      <c r="M31" s="6" t="str">
        <f t="shared" si="7"/>
        <v>if (Test-Path env:\choco:sqlserver2019:SQMREPORTING){Add-Content $configFile "SQMREPORTING=`"$env:choco:sqlserver2019:SQMREPORTING`""}</v>
      </c>
      <c r="N31" s="6" t="str">
        <f t="shared" si="8"/>
        <v>$env:choco:sqlserver2019:SQMREPORTING=""</v>
      </c>
    </row>
    <row r="32" spans="1:14" ht="87" thickBot="1">
      <c r="A32" s="13" t="s">
        <v>13</v>
      </c>
      <c r="B32" s="13" t="s">
        <v>91</v>
      </c>
      <c r="C32" s="18" t="str">
        <f t="shared" si="4"/>
        <v>HIDECONSOLE</v>
      </c>
      <c r="D32" s="4"/>
      <c r="F32" s="13" t="s">
        <v>25</v>
      </c>
      <c r="J32" s="1" t="str">
        <f t="shared" si="5"/>
        <v>choco:sqlserver2019:HIDECONSOLE</v>
      </c>
      <c r="K32" s="1"/>
      <c r="L32" s="6" t="str">
        <f t="shared" si="6"/>
        <v/>
      </c>
      <c r="M32" s="6" t="str">
        <f t="shared" si="7"/>
        <v>if (Test-Path env:\choco:sqlserver2019:HIDECONSOLE){Add-Content $configFile "HIDECONSOLE=`"$env:choco:sqlserver2019:HIDECONSOLE`""}</v>
      </c>
      <c r="N32" s="6" t="str">
        <f t="shared" si="8"/>
        <v>$env:choco:sqlserver2019:HIDECONSOLE=""</v>
      </c>
    </row>
    <row r="33" spans="1:14" ht="101.4" thickBot="1">
      <c r="A33" s="13" t="s">
        <v>26</v>
      </c>
      <c r="B33" s="13" t="s">
        <v>92</v>
      </c>
      <c r="C33" s="18" t="str">
        <f t="shared" si="4"/>
        <v>AGTSVCACCOUNT</v>
      </c>
      <c r="D33" s="4"/>
      <c r="E33">
        <v>1</v>
      </c>
      <c r="F33" s="13" t="s">
        <v>27</v>
      </c>
      <c r="J33" s="1" t="str">
        <f t="shared" si="5"/>
        <v>choco:sqlserver2019:AGTSVCACCOUNT</v>
      </c>
      <c r="K33" s="1"/>
      <c r="L33" s="6" t="str">
        <f t="shared" si="6"/>
        <v/>
      </c>
      <c r="M33" s="6" t="str">
        <f t="shared" si="7"/>
        <v>if (Test-Path env:\choco:sqlserver2019:AGTSVCACCOUNT){Add-Content $configFile "AGTSVCACCOUNT=`"$env:choco:sqlserver2019:AGTSVCACCOUNT`""}</v>
      </c>
      <c r="N33" s="6" t="str">
        <f t="shared" si="8"/>
        <v>$env:choco:sqlserver2019:AGTSVCACCOUNT=""</v>
      </c>
    </row>
    <row r="34" spans="1:14" ht="101.4" thickBot="1">
      <c r="A34" s="13" t="s">
        <v>26</v>
      </c>
      <c r="B34" s="13" t="s">
        <v>93</v>
      </c>
      <c r="C34" s="18" t="str">
        <f t="shared" si="4"/>
        <v>AGTSVCPASSWORD</v>
      </c>
      <c r="D34" s="4"/>
      <c r="E34" s="9"/>
      <c r="F34" s="13" t="s">
        <v>94</v>
      </c>
      <c r="J34" s="1" t="str">
        <f t="shared" si="5"/>
        <v>choco:sqlserver2019:AGTSVCPASSWORD</v>
      </c>
      <c r="K34" s="1"/>
      <c r="L34" s="6" t="str">
        <f t="shared" si="6"/>
        <v/>
      </c>
      <c r="M34" s="6" t="str">
        <f t="shared" si="7"/>
        <v>if (Test-Path env:\choco:sqlserver2019:AGTSVCPASSWORD){Add-Content $configFile "AGTSVCPASSWORD=`"$env:choco:sqlserver2019:AGTSVCPASSWORD`""}</v>
      </c>
      <c r="N34" s="6" t="str">
        <f t="shared" si="8"/>
        <v>$env:choco:sqlserver2019:AGTSVCPASSWORD=""</v>
      </c>
    </row>
    <row r="35" spans="1:14" ht="101.4" thickBot="1">
      <c r="A35" s="13" t="s">
        <v>26</v>
      </c>
      <c r="B35" s="13" t="s">
        <v>95</v>
      </c>
      <c r="C35" s="18" t="str">
        <f t="shared" si="4"/>
        <v>AGTSVCSTARTUPTYPE</v>
      </c>
      <c r="D35" s="4"/>
      <c r="F35" s="14" t="s">
        <v>96</v>
      </c>
      <c r="J35" s="1" t="str">
        <f t="shared" si="5"/>
        <v>choco:sqlserver2019:AGTSVCSTARTUPTYPE</v>
      </c>
      <c r="K35" s="1"/>
      <c r="L35" s="6" t="str">
        <f t="shared" si="6"/>
        <v/>
      </c>
      <c r="M35" s="6" t="str">
        <f t="shared" si="7"/>
        <v>if (Test-Path env:\choco:sqlserver2019:AGTSVCSTARTUPTYPE){Add-Content $configFile "AGTSVCSTARTUPTYPE=`"$env:choco:sqlserver2019:AGTSVCSTARTUPTYPE`""}</v>
      </c>
      <c r="N35" s="6" t="str">
        <f t="shared" si="8"/>
        <v>$env:choco:sqlserver2019:AGTSVCSTARTUPTYPE=""</v>
      </c>
    </row>
    <row r="36" spans="1:14" ht="72.599999999999994" thickBot="1">
      <c r="A36" s="13" t="s">
        <v>28</v>
      </c>
      <c r="B36" s="13" t="s">
        <v>97</v>
      </c>
      <c r="C36" s="18" t="str">
        <f t="shared" si="4"/>
        <v>ASBACKUPDIR</v>
      </c>
      <c r="D36" s="4"/>
      <c r="F36" s="13" t="s">
        <v>98</v>
      </c>
      <c r="J36" s="1" t="str">
        <f t="shared" si="5"/>
        <v>choco:sqlserver2019:ASBACKUPDIR</v>
      </c>
      <c r="K36" s="1"/>
      <c r="L36" s="6" t="str">
        <f t="shared" si="6"/>
        <v/>
      </c>
      <c r="M36" s="6" t="str">
        <f t="shared" si="7"/>
        <v>if (Test-Path env:\choco:sqlserver2019:ASBACKUPDIR){Add-Content $configFile "ASBACKUPDIR=`"$env:choco:sqlserver2019:ASBACKUPDIR`""}</v>
      </c>
      <c r="N36" s="6" t="str">
        <f t="shared" si="8"/>
        <v>$env:choco:sqlserver2019:ASBACKUPDIR=""</v>
      </c>
    </row>
    <row r="37" spans="1:14" ht="72.599999999999994" thickBot="1">
      <c r="A37" s="13" t="s">
        <v>28</v>
      </c>
      <c r="B37" s="13" t="s">
        <v>99</v>
      </c>
      <c r="C37" s="18" t="str">
        <f t="shared" si="4"/>
        <v>ASCOLLATION</v>
      </c>
      <c r="D37" s="4"/>
      <c r="E37" s="9"/>
      <c r="F37" s="13" t="s">
        <v>100</v>
      </c>
      <c r="J37" s="1" t="str">
        <f t="shared" si="5"/>
        <v>choco:sqlserver2019:ASCOLLATION</v>
      </c>
      <c r="K37" s="1"/>
      <c r="L37" s="6" t="str">
        <f t="shared" si="6"/>
        <v/>
      </c>
      <c r="M37" s="6" t="str">
        <f t="shared" si="7"/>
        <v>if (Test-Path env:\choco:sqlserver2019:ASCOLLATION){Add-Content $configFile "ASCOLLATION=`"$env:choco:sqlserver2019:ASCOLLATION`""}</v>
      </c>
      <c r="N37" s="6" t="str">
        <f t="shared" si="8"/>
        <v>$env:choco:sqlserver2019:ASCOLLATION=""</v>
      </c>
    </row>
    <row r="38" spans="1:14" ht="72.599999999999994" thickBot="1">
      <c r="A38" s="13" t="s">
        <v>28</v>
      </c>
      <c r="B38" s="13" t="s">
        <v>101</v>
      </c>
      <c r="C38" s="18" t="str">
        <f t="shared" si="4"/>
        <v>ASCONFIGDIR</v>
      </c>
      <c r="D38" s="4"/>
      <c r="F38" s="13" t="s">
        <v>102</v>
      </c>
      <c r="J38" s="1" t="str">
        <f t="shared" si="5"/>
        <v>choco:sqlserver2019:ASCONFIGDIR</v>
      </c>
      <c r="K38" s="1"/>
      <c r="L38" s="6" t="str">
        <f t="shared" si="6"/>
        <v/>
      </c>
      <c r="M38" s="6" t="str">
        <f t="shared" si="7"/>
        <v>if (Test-Path env:\choco:sqlserver2019:ASCONFIGDIR){Add-Content $configFile "ASCONFIGDIR=`"$env:choco:sqlserver2019:ASCONFIGDIR`""}</v>
      </c>
      <c r="N38" s="6" t="str">
        <f t="shared" si="8"/>
        <v>$env:choco:sqlserver2019:ASCONFIGDIR=""</v>
      </c>
    </row>
    <row r="39" spans="1:14" ht="72.599999999999994" thickBot="1">
      <c r="A39" s="13" t="s">
        <v>28</v>
      </c>
      <c r="B39" s="13" t="s">
        <v>103</v>
      </c>
      <c r="C39" s="18" t="str">
        <f t="shared" si="4"/>
        <v>ASDATADIR</v>
      </c>
      <c r="D39" s="4"/>
      <c r="F39" s="13" t="s">
        <v>104</v>
      </c>
      <c r="J39" s="1" t="str">
        <f t="shared" si="5"/>
        <v>choco:sqlserver2019:ASDATADIR</v>
      </c>
      <c r="K39" s="1"/>
      <c r="L39" s="6" t="str">
        <f t="shared" si="6"/>
        <v/>
      </c>
      <c r="M39" s="6" t="str">
        <f t="shared" si="7"/>
        <v>if (Test-Path env:\choco:sqlserver2019:ASDATADIR){Add-Content $configFile "ASDATADIR=`"$env:choco:sqlserver2019:ASDATADIR`""}</v>
      </c>
      <c r="N39" s="6" t="str">
        <f t="shared" si="8"/>
        <v>$env:choco:sqlserver2019:ASDATADIR=""</v>
      </c>
    </row>
    <row r="40" spans="1:14" ht="72.599999999999994" thickBot="1">
      <c r="A40" s="13" t="s">
        <v>28</v>
      </c>
      <c r="B40" s="13" t="s">
        <v>105</v>
      </c>
      <c r="C40" s="18" t="str">
        <f t="shared" si="4"/>
        <v>ASLOGDIR</v>
      </c>
      <c r="D40" s="4"/>
      <c r="F40" s="13" t="s">
        <v>106</v>
      </c>
      <c r="J40" s="1" t="str">
        <f t="shared" si="5"/>
        <v>choco:sqlserver2019:ASLOGDIR</v>
      </c>
      <c r="K40" s="1"/>
      <c r="L40" s="6" t="str">
        <f t="shared" si="6"/>
        <v/>
      </c>
      <c r="M40" s="6" t="str">
        <f t="shared" si="7"/>
        <v>if (Test-Path env:\choco:sqlserver2019:ASLOGDIR){Add-Content $configFile "ASLOGDIR=`"$env:choco:sqlserver2019:ASLOGDIR`""}</v>
      </c>
      <c r="N40" s="6" t="str">
        <f t="shared" si="8"/>
        <v>$env:choco:sqlserver2019:ASLOGDIR=""</v>
      </c>
    </row>
    <row r="41" spans="1:14" ht="87" thickBot="1">
      <c r="A41" s="13" t="s">
        <v>28</v>
      </c>
      <c r="B41" s="13" t="s">
        <v>107</v>
      </c>
      <c r="C41" s="18" t="str">
        <f t="shared" si="4"/>
        <v>ASSERVERMODE</v>
      </c>
      <c r="D41" s="4"/>
      <c r="F41" s="14" t="s">
        <v>108</v>
      </c>
      <c r="J41" s="1" t="str">
        <f t="shared" si="5"/>
        <v>choco:sqlserver2019:ASSERVERMODE</v>
      </c>
      <c r="K41" s="1"/>
      <c r="L41" s="6" t="str">
        <f t="shared" si="6"/>
        <v/>
      </c>
      <c r="M41" s="6" t="str">
        <f t="shared" si="7"/>
        <v>if (Test-Path env:\choco:sqlserver2019:ASSERVERMODE){Add-Content $configFile "ASSERVERMODE=`"$env:choco:sqlserver2019:ASSERVERMODE`""}</v>
      </c>
      <c r="N41" s="6" t="str">
        <f t="shared" si="8"/>
        <v>$env:choco:sqlserver2019:ASSERVERMODE=""</v>
      </c>
    </row>
    <row r="42" spans="1:14" ht="87" thickBot="1">
      <c r="A42" s="13" t="s">
        <v>28</v>
      </c>
      <c r="B42" s="13" t="s">
        <v>109</v>
      </c>
      <c r="C42" s="18" t="str">
        <f t="shared" si="4"/>
        <v>ASSVCACCOUNT</v>
      </c>
      <c r="D42" s="4"/>
      <c r="E42">
        <v>1</v>
      </c>
      <c r="F42" s="13" t="s">
        <v>29</v>
      </c>
      <c r="J42" s="1" t="str">
        <f t="shared" si="5"/>
        <v>choco:sqlserver2019:ASSVCACCOUNT</v>
      </c>
      <c r="K42" s="1"/>
      <c r="L42" s="6" t="str">
        <f t="shared" si="6"/>
        <v/>
      </c>
      <c r="M42" s="6" t="str">
        <f t="shared" si="7"/>
        <v>if (Test-Path env:\choco:sqlserver2019:ASSVCACCOUNT){Add-Content $configFile "ASSVCACCOUNT=`"$env:choco:sqlserver2019:ASSVCACCOUNT`""}</v>
      </c>
      <c r="N42" s="6" t="str">
        <f t="shared" si="8"/>
        <v>$env:choco:sqlserver2019:ASSVCACCOUNT=""</v>
      </c>
    </row>
    <row r="43" spans="1:14" ht="101.4" thickBot="1">
      <c r="A43" s="13" t="s">
        <v>28</v>
      </c>
      <c r="B43" s="13" t="s">
        <v>110</v>
      </c>
      <c r="C43" s="18" t="str">
        <f t="shared" si="4"/>
        <v>ASSVCPASSWORD</v>
      </c>
      <c r="D43" s="4"/>
      <c r="F43" s="13" t="s">
        <v>111</v>
      </c>
      <c r="J43" s="1" t="str">
        <f t="shared" si="5"/>
        <v>choco:sqlserver2019:ASSVCPASSWORD</v>
      </c>
      <c r="K43" s="1"/>
      <c r="L43" s="6" t="str">
        <f t="shared" si="6"/>
        <v/>
      </c>
      <c r="M43" s="6" t="str">
        <f t="shared" si="7"/>
        <v>if (Test-Path env:\choco:sqlserver2019:ASSVCPASSWORD){Add-Content $configFile "ASSVCPASSWORD=`"$env:choco:sqlserver2019:ASSVCPASSWORD`""}</v>
      </c>
      <c r="N43" s="6" t="str">
        <f t="shared" si="8"/>
        <v>$env:choco:sqlserver2019:ASSVCPASSWORD=""</v>
      </c>
    </row>
    <row r="44" spans="1:14" ht="101.4" thickBot="1">
      <c r="A44" s="13" t="s">
        <v>28</v>
      </c>
      <c r="B44" s="13" t="s">
        <v>112</v>
      </c>
      <c r="C44" s="18" t="str">
        <f t="shared" si="4"/>
        <v>ASSVCSTARTUPTYPE</v>
      </c>
      <c r="D44" s="4"/>
      <c r="F44" s="14" t="s">
        <v>113</v>
      </c>
      <c r="G44" s="9"/>
      <c r="J44" s="1" t="str">
        <f t="shared" si="5"/>
        <v>choco:sqlserver2019:ASSVCSTARTUPTYPE</v>
      </c>
      <c r="K44" s="1"/>
      <c r="L44" s="6" t="str">
        <f t="shared" si="6"/>
        <v/>
      </c>
      <c r="M44" s="6" t="str">
        <f t="shared" si="7"/>
        <v>if (Test-Path env:\choco:sqlserver2019:ASSVCSTARTUPTYPE){Add-Content $configFile "ASSVCSTARTUPTYPE=`"$env:choco:sqlserver2019:ASSVCSTARTUPTYPE`""}</v>
      </c>
      <c r="N44" s="6" t="str">
        <f t="shared" si="8"/>
        <v>$env:choco:sqlserver2019:ASSVCSTARTUPTYPE=""</v>
      </c>
    </row>
    <row r="45" spans="1:14" ht="101.4" thickBot="1">
      <c r="A45" s="13" t="s">
        <v>28</v>
      </c>
      <c r="B45" s="13" t="s">
        <v>114</v>
      </c>
      <c r="C45" s="18" t="str">
        <f t="shared" si="4"/>
        <v>ASSYSADMINACCOUNTS</v>
      </c>
      <c r="D45" s="4"/>
      <c r="E45">
        <v>1</v>
      </c>
      <c r="F45" s="13" t="s">
        <v>30</v>
      </c>
      <c r="J45" s="1" t="str">
        <f t="shared" si="5"/>
        <v>choco:sqlserver2019:ASSYSADMINACCOUNTS</v>
      </c>
      <c r="K45" s="1"/>
      <c r="L45" s="6" t="str">
        <f t="shared" si="6"/>
        <v/>
      </c>
      <c r="M45" s="6" t="str">
        <f t="shared" si="7"/>
        <v>if (Test-Path env:\choco:sqlserver2019:ASSYSADMINACCOUNTS){Add-Content $configFile "ASSYSADMINACCOUNTS=`"$env:choco:sqlserver2019:ASSYSADMINACCOUNTS`""}</v>
      </c>
      <c r="N45" s="6" t="str">
        <f t="shared" si="8"/>
        <v>$env:choco:sqlserver2019:ASSYSADMINACCOUNTS=""</v>
      </c>
    </row>
    <row r="46" spans="1:14" ht="72.599999999999994" thickBot="1">
      <c r="A46" s="13" t="s">
        <v>28</v>
      </c>
      <c r="B46" s="13" t="s">
        <v>115</v>
      </c>
      <c r="C46" s="18" t="str">
        <f t="shared" si="4"/>
        <v>ASTEMPDIR</v>
      </c>
      <c r="D46" s="4"/>
      <c r="F46" s="13" t="s">
        <v>116</v>
      </c>
      <c r="J46" s="1" t="str">
        <f t="shared" si="5"/>
        <v>choco:sqlserver2019:ASTEMPDIR</v>
      </c>
      <c r="K46" s="1"/>
      <c r="L46" s="6" t="str">
        <f t="shared" si="6"/>
        <v/>
      </c>
      <c r="M46" s="6" t="str">
        <f t="shared" si="7"/>
        <v>if (Test-Path env:\choco:sqlserver2019:ASTEMPDIR){Add-Content $configFile "ASTEMPDIR=`"$env:choco:sqlserver2019:ASTEMPDIR`""}</v>
      </c>
      <c r="N46" s="6" t="str">
        <f t="shared" si="8"/>
        <v>$env:choco:sqlserver2019:ASTEMPDIR=""</v>
      </c>
    </row>
    <row r="47" spans="1:14" ht="101.4" thickBot="1">
      <c r="A47" s="13" t="s">
        <v>28</v>
      </c>
      <c r="B47" s="13" t="s">
        <v>117</v>
      </c>
      <c r="C47" s="18" t="str">
        <f t="shared" si="4"/>
        <v>ASPROVIDERMSOLAP</v>
      </c>
      <c r="D47" s="4"/>
      <c r="F47" s="13" t="s">
        <v>118</v>
      </c>
      <c r="G47" s="11"/>
      <c r="J47" s="1" t="str">
        <f t="shared" si="5"/>
        <v>choco:sqlserver2019:ASPROVIDERMSOLAP</v>
      </c>
      <c r="K47" s="1"/>
      <c r="L47" s="6" t="str">
        <f t="shared" si="6"/>
        <v/>
      </c>
      <c r="M47" s="6" t="str">
        <f t="shared" si="7"/>
        <v>if (Test-Path env:\choco:sqlserver2019:ASPROVIDERMSOLAP){Add-Content $configFile "ASPROVIDERMSOLAP=`"$env:choco:sqlserver2019:ASPROVIDERMSOLAP`""}</v>
      </c>
      <c r="N47" s="6" t="str">
        <f t="shared" si="8"/>
        <v>$env:choco:sqlserver2019:ASPROVIDERMSOLAP=""</v>
      </c>
    </row>
    <row r="48" spans="1:14" ht="87" thickBot="1">
      <c r="A48" s="13" t="s">
        <v>28</v>
      </c>
      <c r="B48" s="13" t="s">
        <v>119</v>
      </c>
      <c r="C48" s="18" t="str">
        <f t="shared" si="4"/>
        <v>FARMACCOUNT</v>
      </c>
      <c r="D48" s="4"/>
      <c r="F48" s="13" t="s">
        <v>120</v>
      </c>
      <c r="J48" s="1" t="str">
        <f t="shared" si="5"/>
        <v>choco:sqlserver2019:FARMACCOUNT</v>
      </c>
      <c r="K48" s="1"/>
      <c r="L48" s="6" t="str">
        <f t="shared" si="6"/>
        <v/>
      </c>
      <c r="M48" s="6" t="str">
        <f t="shared" si="7"/>
        <v>if (Test-Path env:\choco:sqlserver2019:FARMACCOUNT){Add-Content $configFile "FARMACCOUNT=`"$env:choco:sqlserver2019:FARMACCOUNT`""}</v>
      </c>
      <c r="N48" s="6" t="str">
        <f t="shared" si="8"/>
        <v>$env:choco:sqlserver2019:FARMACCOUNT=""</v>
      </c>
    </row>
    <row r="49" spans="1:14" ht="101.4" thickBot="1">
      <c r="A49" s="13" t="s">
        <v>28</v>
      </c>
      <c r="B49" s="13" t="s">
        <v>121</v>
      </c>
      <c r="C49" s="18" t="str">
        <f t="shared" si="4"/>
        <v>FARMPASSWORD</v>
      </c>
      <c r="D49" s="4"/>
      <c r="F49" s="13" t="s">
        <v>122</v>
      </c>
      <c r="J49" s="1" t="str">
        <f t="shared" si="5"/>
        <v>choco:sqlserver2019:FARMPASSWORD</v>
      </c>
      <c r="K49" s="1"/>
      <c r="L49" s="6" t="str">
        <f t="shared" si="6"/>
        <v/>
      </c>
      <c r="M49" s="6" t="str">
        <f t="shared" si="7"/>
        <v>if (Test-Path env:\choco:sqlserver2019:FARMPASSWORD){Add-Content $configFile "FARMPASSWORD=`"$env:choco:sqlserver2019:FARMPASSWORD`""}</v>
      </c>
      <c r="N49" s="6" t="str">
        <f t="shared" si="8"/>
        <v>$env:choco:sqlserver2019:FARMPASSWORD=""</v>
      </c>
    </row>
    <row r="50" spans="1:14" ht="72.599999999999994" thickBot="1">
      <c r="A50" s="13" t="s">
        <v>28</v>
      </c>
      <c r="B50" s="13" t="s">
        <v>123</v>
      </c>
      <c r="C50" s="18" t="str">
        <f t="shared" si="4"/>
        <v>PASSPHRASE</v>
      </c>
      <c r="D50" s="4"/>
      <c r="F50" s="13" t="s">
        <v>124</v>
      </c>
      <c r="J50" s="1" t="str">
        <f t="shared" si="5"/>
        <v>choco:sqlserver2019:PASSPHRASE</v>
      </c>
      <c r="K50" s="1"/>
      <c r="L50" s="6" t="str">
        <f t="shared" si="6"/>
        <v/>
      </c>
      <c r="M50" s="6" t="str">
        <f t="shared" si="7"/>
        <v>if (Test-Path env:\choco:sqlserver2019:PASSPHRASE){Add-Content $configFile "PASSPHRASE=`"$env:choco:sqlserver2019:PASSPHRASE`""}</v>
      </c>
      <c r="N50" s="6" t="str">
        <f t="shared" si="8"/>
        <v>$env:choco:sqlserver2019:PASSPHRASE=""</v>
      </c>
    </row>
    <row r="51" spans="1:14" ht="101.4" thickBot="1">
      <c r="A51" s="13" t="s">
        <v>28</v>
      </c>
      <c r="B51" s="13" t="s">
        <v>125</v>
      </c>
      <c r="C51" s="18" t="str">
        <f t="shared" si="4"/>
        <v>FARMADMINIPORT</v>
      </c>
      <c r="D51" s="4"/>
      <c r="F51" s="13" t="s">
        <v>126</v>
      </c>
      <c r="J51" s="1" t="str">
        <f t="shared" si="5"/>
        <v>choco:sqlserver2019:FARMADMINIPORT</v>
      </c>
      <c r="K51" s="1"/>
      <c r="L51" s="6" t="str">
        <f t="shared" si="6"/>
        <v/>
      </c>
      <c r="M51" s="6" t="str">
        <f t="shared" si="7"/>
        <v>if (Test-Path env:\choco:sqlserver2019:FARMADMINIPORT){Add-Content $configFile "FARMADMINIPORT=`"$env:choco:sqlserver2019:FARMADMINIPORT`""}</v>
      </c>
      <c r="N51" s="6" t="str">
        <f t="shared" si="8"/>
        <v>$env:choco:sqlserver2019:FARMADMINIPORT=""</v>
      </c>
    </row>
    <row r="52" spans="1:14" ht="101.4" thickBot="1">
      <c r="A52" s="13" t="s">
        <v>31</v>
      </c>
      <c r="B52" s="13" t="s">
        <v>127</v>
      </c>
      <c r="C52" s="18" t="str">
        <f t="shared" si="4"/>
        <v>BROWSERSVCSTARTUPTYPE</v>
      </c>
      <c r="D52" s="4"/>
      <c r="E52" s="9"/>
      <c r="F52" s="14" t="s">
        <v>128</v>
      </c>
      <c r="G52" s="1"/>
      <c r="J52" s="1" t="str">
        <f t="shared" si="5"/>
        <v>choco:sqlserver2019:BROWSERSVCSTARTUPTYPE</v>
      </c>
      <c r="K52" s="1"/>
      <c r="L52" s="6" t="str">
        <f t="shared" si="6"/>
        <v/>
      </c>
      <c r="M52" s="6" t="str">
        <f t="shared" si="7"/>
        <v>if (Test-Path env:\choco:sqlserver2019:BROWSERSVCSTARTUPTYPE){Add-Content $configFile "BROWSERSVCSTARTUPTYPE=`"$env:choco:sqlserver2019:BROWSERSVCSTARTUPTYPE`""}</v>
      </c>
      <c r="N52" s="6" t="str">
        <f t="shared" si="8"/>
        <v>$env:choco:sqlserver2019:BROWSERSVCSTARTUPTYPE=""</v>
      </c>
    </row>
    <row r="53" spans="1:14" ht="72.599999999999994" thickBot="1">
      <c r="A53" s="13" t="s">
        <v>32</v>
      </c>
      <c r="B53" s="13" t="s">
        <v>129</v>
      </c>
      <c r="C53" s="18" t="str">
        <f t="shared" si="4"/>
        <v>ENABLERANU</v>
      </c>
      <c r="D53" s="4"/>
      <c r="E53" s="9"/>
      <c r="F53" s="13" t="s">
        <v>33</v>
      </c>
      <c r="J53" s="1" t="str">
        <f t="shared" si="5"/>
        <v>choco:sqlserver2019:ENABLERANU</v>
      </c>
      <c r="K53" s="1"/>
      <c r="L53" s="6" t="str">
        <f t="shared" si="6"/>
        <v/>
      </c>
      <c r="M53" s="6" t="str">
        <f t="shared" si="7"/>
        <v>if (Test-Path env:\choco:sqlserver2019:ENABLERANU){Add-Content $configFile "ENABLERANU=`"$env:choco:sqlserver2019:ENABLERANU`""}</v>
      </c>
      <c r="N53" s="6" t="str">
        <f t="shared" si="8"/>
        <v>$env:choco:sqlserver2019:ENABLERANU=""</v>
      </c>
    </row>
    <row r="54" spans="1:14" ht="101.4" thickBot="1">
      <c r="A54" s="13" t="s">
        <v>32</v>
      </c>
      <c r="B54" s="13" t="s">
        <v>130</v>
      </c>
      <c r="C54" s="18" t="str">
        <f t="shared" si="4"/>
        <v>INSTALLSQLDATADIR</v>
      </c>
      <c r="D54" s="4"/>
      <c r="F54" s="13" t="s">
        <v>131</v>
      </c>
      <c r="G54" s="9"/>
      <c r="J54" s="1" t="str">
        <f t="shared" si="5"/>
        <v>choco:sqlserver2019:INSTALLSQLDATADIR</v>
      </c>
      <c r="K54" s="1"/>
      <c r="L54" s="6" t="str">
        <f t="shared" si="6"/>
        <v/>
      </c>
      <c r="M54" s="6" t="str">
        <f t="shared" si="7"/>
        <v>if (Test-Path env:\choco:sqlserver2019:INSTALLSQLDATADIR){Add-Content $configFile "INSTALLSQLDATADIR=`"$env:choco:sqlserver2019:INSTALLSQLDATADIR`""}</v>
      </c>
      <c r="N54" s="6" t="str">
        <f t="shared" si="8"/>
        <v>$env:choco:sqlserver2019:INSTALLSQLDATADIR=""</v>
      </c>
    </row>
    <row r="55" spans="1:14" ht="72.599999999999994" thickBot="1">
      <c r="A55" s="13" t="s">
        <v>32</v>
      </c>
      <c r="B55" s="13" t="s">
        <v>132</v>
      </c>
      <c r="C55" s="18" t="str">
        <f t="shared" si="4"/>
        <v>SAPWD</v>
      </c>
      <c r="D55" s="4"/>
      <c r="E55" s="9"/>
      <c r="F55" s="13" t="s">
        <v>133</v>
      </c>
      <c r="G55" s="11"/>
      <c r="J55" s="1" t="str">
        <f t="shared" si="5"/>
        <v>choco:sqlserver2019:SAPWD</v>
      </c>
      <c r="K55" s="1"/>
      <c r="L55" s="6" t="str">
        <f t="shared" si="6"/>
        <v/>
      </c>
      <c r="M55" s="6" t="str">
        <f t="shared" si="7"/>
        <v>if (Test-Path env:\choco:sqlserver2019:SAPWD){Add-Content $configFile "SAPWD=`"$env:choco:sqlserver2019:SAPWD`""}</v>
      </c>
      <c r="N55" s="6" t="str">
        <f t="shared" si="8"/>
        <v>$env:choco:sqlserver2019:SAPWD=""</v>
      </c>
    </row>
    <row r="56" spans="1:14" ht="87" thickBot="1">
      <c r="A56" s="13" t="s">
        <v>32</v>
      </c>
      <c r="B56" s="13" t="s">
        <v>134</v>
      </c>
      <c r="C56" s="18" t="str">
        <f t="shared" si="4"/>
        <v>SECURITYMODE</v>
      </c>
      <c r="D56" s="4"/>
      <c r="F56" s="13" t="s">
        <v>135</v>
      </c>
      <c r="J56" s="1" t="str">
        <f t="shared" si="5"/>
        <v>choco:sqlserver2019:SECURITYMODE</v>
      </c>
      <c r="K56" s="1"/>
      <c r="L56" s="6" t="str">
        <f t="shared" si="6"/>
        <v/>
      </c>
      <c r="M56" s="6" t="str">
        <f t="shared" si="7"/>
        <v>if (Test-Path env:\choco:sqlserver2019:SECURITYMODE){Add-Content $configFile "SECURITYMODE=`"$env:choco:sqlserver2019:SECURITYMODE`""}</v>
      </c>
      <c r="N56" s="6" t="str">
        <f t="shared" si="8"/>
        <v>$env:choco:sqlserver2019:SECURITYMODE=""</v>
      </c>
    </row>
    <row r="57" spans="1:14" ht="87" thickBot="1">
      <c r="A57" s="13" t="s">
        <v>32</v>
      </c>
      <c r="B57" s="13" t="s">
        <v>136</v>
      </c>
      <c r="C57" s="18" t="str">
        <f t="shared" si="4"/>
        <v>SQLBACKUPDIR</v>
      </c>
      <c r="D57" s="4"/>
      <c r="F57" s="13" t="s">
        <v>137</v>
      </c>
      <c r="J57" s="1" t="str">
        <f t="shared" si="5"/>
        <v>choco:sqlserver2019:SQLBACKUPDIR</v>
      </c>
      <c r="K57" s="1"/>
      <c r="L57" s="6" t="str">
        <f t="shared" si="6"/>
        <v/>
      </c>
      <c r="M57" s="6" t="str">
        <f t="shared" si="7"/>
        <v>if (Test-Path env:\choco:sqlserver2019:SQLBACKUPDIR){Add-Content $configFile "SQLBACKUPDIR=`"$env:choco:sqlserver2019:SQLBACKUPDIR`""}</v>
      </c>
      <c r="N57" s="6" t="str">
        <f t="shared" si="8"/>
        <v>$env:choco:sqlserver2019:SQLBACKUPDIR=""</v>
      </c>
    </row>
    <row r="58" spans="1:14" ht="87" thickBot="1">
      <c r="A58" s="13" t="s">
        <v>32</v>
      </c>
      <c r="B58" s="13" t="s">
        <v>138</v>
      </c>
      <c r="C58" s="18" t="str">
        <f t="shared" si="4"/>
        <v>SQLCOLLATION</v>
      </c>
      <c r="D58" s="4"/>
      <c r="F58" s="13" t="s">
        <v>139</v>
      </c>
      <c r="J58" s="1" t="str">
        <f t="shared" si="5"/>
        <v>choco:sqlserver2019:SQLCOLLATION</v>
      </c>
      <c r="K58" s="1"/>
      <c r="L58" s="6" t="str">
        <f t="shared" si="6"/>
        <v/>
      </c>
      <c r="M58" s="6" t="str">
        <f t="shared" si="7"/>
        <v>if (Test-Path env:\choco:sqlserver2019:SQLCOLLATION){Add-Content $configFile "SQLCOLLATION=`"$env:choco:sqlserver2019:SQLCOLLATION`""}</v>
      </c>
      <c r="N58" s="6" t="str">
        <f t="shared" si="8"/>
        <v>$env:choco:sqlserver2019:SQLCOLLATION=""</v>
      </c>
    </row>
    <row r="59" spans="1:14" ht="115.8" thickBot="1">
      <c r="A59" s="13" t="s">
        <v>32</v>
      </c>
      <c r="B59" s="13" t="s">
        <v>140</v>
      </c>
      <c r="C59" s="18" t="str">
        <f t="shared" si="4"/>
        <v>ADDCURRENTUSERASSQLADMIN</v>
      </c>
      <c r="D59" s="4"/>
      <c r="F59" s="13" t="s">
        <v>141</v>
      </c>
      <c r="J59" s="1" t="str">
        <f t="shared" si="5"/>
        <v>choco:sqlserver2019:ADDCURRENTUSERASSQLADMIN</v>
      </c>
      <c r="K59" s="1"/>
      <c r="L59" s="6" t="str">
        <f t="shared" si="6"/>
        <v/>
      </c>
      <c r="M59" s="6" t="str">
        <f t="shared" si="7"/>
        <v>if (Test-Path env:\choco:sqlserver2019:ADDCURRENTUSERASSQLADMIN){Add-Content $configFile "ADDCURRENTUSERASSQLADMIN=`"$env:choco:sqlserver2019:ADDCURRENTUSERASSQLADMIN`""}</v>
      </c>
      <c r="N59" s="6" t="str">
        <f t="shared" si="8"/>
        <v>$env:choco:sqlserver2019:ADDCURRENTUSERASSQLADMIN=""</v>
      </c>
    </row>
    <row r="60" spans="1:14" ht="101.4" thickBot="1">
      <c r="A60" s="13" t="s">
        <v>32</v>
      </c>
      <c r="B60" s="13" t="s">
        <v>142</v>
      </c>
      <c r="C60" s="18" t="str">
        <f t="shared" si="4"/>
        <v>SQLSVCACCOUNT</v>
      </c>
      <c r="D60" s="4"/>
      <c r="E60">
        <v>1</v>
      </c>
      <c r="F60" s="13" t="s">
        <v>34</v>
      </c>
      <c r="J60" s="1" t="str">
        <f t="shared" si="5"/>
        <v>choco:sqlserver2019:SQLSVCACCOUNT</v>
      </c>
      <c r="K60" s="1"/>
      <c r="L60" s="6" t="str">
        <f t="shared" si="6"/>
        <v/>
      </c>
      <c r="M60" s="6" t="str">
        <f t="shared" si="7"/>
        <v>if (Test-Path env:\choco:sqlserver2019:SQLSVCACCOUNT){Add-Content $configFile "SQLSVCACCOUNT=`"$env:choco:sqlserver2019:SQLSVCACCOUNT`""}</v>
      </c>
      <c r="N60" s="6" t="str">
        <f t="shared" si="8"/>
        <v>$env:choco:sqlserver2019:SQLSVCACCOUNT=""</v>
      </c>
    </row>
    <row r="61" spans="1:14" ht="101.4" thickBot="1">
      <c r="A61" s="13" t="s">
        <v>32</v>
      </c>
      <c r="B61" s="13" t="s">
        <v>143</v>
      </c>
      <c r="C61" s="18" t="str">
        <f t="shared" si="4"/>
        <v>SQLSVCPASSWORD</v>
      </c>
      <c r="D61" s="4"/>
      <c r="F61" s="13" t="s">
        <v>144</v>
      </c>
      <c r="J61" s="1" t="str">
        <f t="shared" si="5"/>
        <v>choco:sqlserver2019:SQLSVCPASSWORD</v>
      </c>
      <c r="K61" s="1"/>
      <c r="L61" s="6" t="str">
        <f t="shared" si="6"/>
        <v/>
      </c>
      <c r="M61" s="6" t="str">
        <f t="shared" si="7"/>
        <v>if (Test-Path env:\choco:sqlserver2019:SQLSVCPASSWORD){Add-Content $configFile "SQLSVCPASSWORD=`"$env:choco:sqlserver2019:SQLSVCPASSWORD`""}</v>
      </c>
      <c r="N61" s="6" t="str">
        <f t="shared" si="8"/>
        <v>$env:choco:sqlserver2019:SQLSVCPASSWORD=""</v>
      </c>
    </row>
    <row r="62" spans="1:14" ht="101.4" thickBot="1">
      <c r="A62" s="13" t="s">
        <v>32</v>
      </c>
      <c r="B62" s="13" t="s">
        <v>145</v>
      </c>
      <c r="C62" s="18" t="str">
        <f t="shared" si="4"/>
        <v>SQLSVCSTARTUPTYPE</v>
      </c>
      <c r="D62" s="4"/>
      <c r="F62" s="14" t="s">
        <v>146</v>
      </c>
      <c r="J62" s="1" t="str">
        <f t="shared" si="5"/>
        <v>choco:sqlserver2019:SQLSVCSTARTUPTYPE</v>
      </c>
      <c r="K62" s="1"/>
      <c r="L62" s="6" t="str">
        <f t="shared" si="6"/>
        <v/>
      </c>
      <c r="M62" s="6" t="str">
        <f t="shared" si="7"/>
        <v>if (Test-Path env:\choco:sqlserver2019:SQLSVCSTARTUPTYPE){Add-Content $configFile "SQLSVCSTARTUPTYPE=`"$env:choco:sqlserver2019:SQLSVCSTARTUPTYPE`""}</v>
      </c>
      <c r="N62" s="6" t="str">
        <f t="shared" si="8"/>
        <v>$env:choco:sqlserver2019:SQLSVCSTARTUPTYPE=""</v>
      </c>
    </row>
    <row r="63" spans="1:14" ht="101.4" thickBot="1">
      <c r="A63" s="13" t="s">
        <v>32</v>
      </c>
      <c r="B63" s="13" t="s">
        <v>147</v>
      </c>
      <c r="C63" s="18" t="str">
        <f t="shared" si="4"/>
        <v>SQLSYSADMINACCOUNTS</v>
      </c>
      <c r="D63" s="4"/>
      <c r="F63" s="13" t="s">
        <v>148</v>
      </c>
      <c r="J63" s="1" t="str">
        <f t="shared" si="5"/>
        <v>choco:sqlserver2019:SQLSYSADMINACCOUNTS</v>
      </c>
      <c r="K63" s="1"/>
      <c r="L63" s="6" t="str">
        <f t="shared" si="6"/>
        <v/>
      </c>
      <c r="M63" s="6" t="str">
        <f t="shared" si="7"/>
        <v>if (Test-Path env:\choco:sqlserver2019:SQLSYSADMINACCOUNTS){Add-Content $configFile "SQLSYSADMINACCOUNTS=`"$env:choco:sqlserver2019:SQLSYSADMINACCOUNTS`""}</v>
      </c>
      <c r="N63" s="6" t="str">
        <f t="shared" si="8"/>
        <v>$env:choco:sqlserver2019:SQLSYSADMINACCOUNTS=""</v>
      </c>
    </row>
    <row r="64" spans="1:14" ht="101.4" thickBot="1">
      <c r="A64" s="13" t="s">
        <v>32</v>
      </c>
      <c r="B64" s="13" t="s">
        <v>149</v>
      </c>
      <c r="C64" s="18" t="str">
        <f t="shared" si="4"/>
        <v>SQLTEMPDBDIR</v>
      </c>
      <c r="D64" s="4"/>
      <c r="E64" s="9"/>
      <c r="F64" s="13" t="s">
        <v>150</v>
      </c>
      <c r="J64" s="1" t="str">
        <f t="shared" si="5"/>
        <v>choco:sqlserver2019:SQLTEMPDBDIR</v>
      </c>
      <c r="K64" s="1"/>
      <c r="L64" s="6" t="str">
        <f t="shared" si="6"/>
        <v/>
      </c>
      <c r="M64" s="6" t="str">
        <f t="shared" si="7"/>
        <v>if (Test-Path env:\choco:sqlserver2019:SQLTEMPDBDIR){Add-Content $configFile "SQLTEMPDBDIR=`"$env:choco:sqlserver2019:SQLTEMPDBDIR`""}</v>
      </c>
      <c r="N64" s="6" t="str">
        <f t="shared" si="8"/>
        <v>$env:choco:sqlserver2019:SQLTEMPDBDIR=""</v>
      </c>
    </row>
    <row r="65" spans="1:14" ht="101.4" thickBot="1">
      <c r="A65" s="13" t="s">
        <v>32</v>
      </c>
      <c r="B65" s="13" t="s">
        <v>151</v>
      </c>
      <c r="C65" s="18" t="str">
        <f t="shared" si="4"/>
        <v>SQLTEMPDBLOGDIR</v>
      </c>
      <c r="D65" s="4"/>
      <c r="F65" s="13" t="s">
        <v>152</v>
      </c>
      <c r="J65" s="1" t="str">
        <f t="shared" si="5"/>
        <v>choco:sqlserver2019:SQLTEMPDBLOGDIR</v>
      </c>
      <c r="K65" s="1"/>
      <c r="L65" s="6" t="str">
        <f t="shared" si="6"/>
        <v/>
      </c>
      <c r="M65" s="6" t="str">
        <f t="shared" si="7"/>
        <v>if (Test-Path env:\choco:sqlserver2019:SQLTEMPDBLOGDIR){Add-Content $configFile "SQLTEMPDBLOGDIR=`"$env:choco:sqlserver2019:SQLTEMPDBLOGDIR`""}</v>
      </c>
      <c r="N65" s="6" t="str">
        <f t="shared" si="8"/>
        <v>$env:choco:sqlserver2019:SQLTEMPDBLOGDIR=""</v>
      </c>
    </row>
    <row r="66" spans="1:14" ht="101.4" thickBot="1">
      <c r="A66" s="13" t="s">
        <v>32</v>
      </c>
      <c r="B66" s="13" t="s">
        <v>153</v>
      </c>
      <c r="C66" s="18" t="str">
        <f t="shared" si="4"/>
        <v>SQLTEMPDBFILECOUNT</v>
      </c>
      <c r="D66" s="4"/>
      <c r="F66" s="13" t="s">
        <v>154</v>
      </c>
      <c r="J66" s="1" t="str">
        <f t="shared" si="5"/>
        <v>choco:sqlserver2019:SQLTEMPDBFILECOUNT</v>
      </c>
      <c r="K66" s="1"/>
      <c r="L66" s="6" t="str">
        <f t="shared" si="6"/>
        <v/>
      </c>
      <c r="M66" s="6" t="str">
        <f t="shared" si="7"/>
        <v>if (Test-Path env:\choco:sqlserver2019:SQLTEMPDBFILECOUNT){Add-Content $configFile "SQLTEMPDBFILECOUNT=`"$env:choco:sqlserver2019:SQLTEMPDBFILECOUNT`""}</v>
      </c>
      <c r="N66" s="6" t="str">
        <f t="shared" si="8"/>
        <v>$env:choco:sqlserver2019:SQLTEMPDBFILECOUNT=""</v>
      </c>
    </row>
    <row r="67" spans="1:14" ht="101.4" thickBot="1">
      <c r="A67" s="13" t="s">
        <v>32</v>
      </c>
      <c r="B67" s="13" t="s">
        <v>155</v>
      </c>
      <c r="C67" s="18" t="str">
        <f t="shared" si="4"/>
        <v>SQLTEMPDBFILESIZE</v>
      </c>
      <c r="D67" s="4"/>
      <c r="F67" s="13" t="s">
        <v>156</v>
      </c>
      <c r="J67" s="1" t="str">
        <f t="shared" si="5"/>
        <v>choco:sqlserver2019:SQLTEMPDBFILESIZE</v>
      </c>
      <c r="K67" s="1"/>
      <c r="L67" s="6" t="str">
        <f t="shared" si="6"/>
        <v/>
      </c>
      <c r="M67" s="6" t="str">
        <f t="shared" si="7"/>
        <v>if (Test-Path env:\choco:sqlserver2019:SQLTEMPDBFILESIZE){Add-Content $configFile "SQLTEMPDBFILESIZE=`"$env:choco:sqlserver2019:SQLTEMPDBFILESIZE`""}</v>
      </c>
      <c r="N67" s="6" t="str">
        <f t="shared" si="8"/>
        <v>$env:choco:sqlserver2019:SQLTEMPDBFILESIZE=""</v>
      </c>
    </row>
    <row r="68" spans="1:14" ht="101.4" thickBot="1">
      <c r="A68" s="13" t="s">
        <v>32</v>
      </c>
      <c r="B68" s="13" t="s">
        <v>157</v>
      </c>
      <c r="C68" s="18" t="str">
        <f t="shared" si="4"/>
        <v>SQLTEMPDBFILEGROWTH</v>
      </c>
      <c r="D68" s="4"/>
      <c r="F68" s="13" t="s">
        <v>158</v>
      </c>
      <c r="J68" s="1" t="str">
        <f t="shared" si="5"/>
        <v>choco:sqlserver2019:SQLTEMPDBFILEGROWTH</v>
      </c>
      <c r="K68" s="1"/>
      <c r="L68" s="6" t="str">
        <f t="shared" si="6"/>
        <v/>
      </c>
      <c r="M68" s="6" t="str">
        <f t="shared" si="7"/>
        <v>if (Test-Path env:\choco:sqlserver2019:SQLTEMPDBFILEGROWTH){Add-Content $configFile "SQLTEMPDBFILEGROWTH=`"$env:choco:sqlserver2019:SQLTEMPDBFILEGROWTH`""}</v>
      </c>
      <c r="N68" s="6" t="str">
        <f t="shared" si="8"/>
        <v>$env:choco:sqlserver2019:SQLTEMPDBFILEGROWTH=""</v>
      </c>
    </row>
    <row r="69" spans="1:14" ht="101.4" thickBot="1">
      <c r="A69" s="13" t="s">
        <v>32</v>
      </c>
      <c r="B69" s="13" t="s">
        <v>159</v>
      </c>
      <c r="C69" s="18" t="str">
        <f t="shared" ref="C69:C93" si="9">SUBSTITUTE(B69,"/","")</f>
        <v>SQLTEMPDBLOGFILESIZE</v>
      </c>
      <c r="D69" s="4"/>
      <c r="F69" s="13" t="s">
        <v>160</v>
      </c>
      <c r="J69" s="1" t="str">
        <f t="shared" si="5"/>
        <v>choco:sqlserver2019:SQLTEMPDBLOGFILESIZE</v>
      </c>
      <c r="K69" s="1"/>
      <c r="L69" s="6" t="str">
        <f t="shared" si="6"/>
        <v/>
      </c>
      <c r="M69" s="6" t="str">
        <f t="shared" si="7"/>
        <v>if (Test-Path env:\choco:sqlserver2019:SQLTEMPDBLOGFILESIZE){Add-Content $configFile "SQLTEMPDBLOGFILESIZE=`"$env:choco:sqlserver2019:SQLTEMPDBLOGFILESIZE`""}</v>
      </c>
      <c r="N69" s="6" t="str">
        <f t="shared" si="8"/>
        <v>$env:choco:sqlserver2019:SQLTEMPDBLOGFILESIZE=""</v>
      </c>
    </row>
    <row r="70" spans="1:14" ht="101.4" thickBot="1">
      <c r="A70" s="13" t="s">
        <v>32</v>
      </c>
      <c r="B70" s="13" t="s">
        <v>161</v>
      </c>
      <c r="C70" s="18" t="str">
        <f t="shared" si="9"/>
        <v>SQLTEMPDBLOGFILEGROWTH</v>
      </c>
      <c r="D70" s="4"/>
      <c r="E70" s="9"/>
      <c r="F70" s="13" t="s">
        <v>158</v>
      </c>
      <c r="J70" s="1" t="str">
        <f t="shared" si="5"/>
        <v>choco:sqlserver2019:SQLTEMPDBLOGFILEGROWTH</v>
      </c>
      <c r="K70" s="1"/>
      <c r="L70" s="6" t="str">
        <f t="shared" si="6"/>
        <v/>
      </c>
      <c r="M70" s="6" t="str">
        <f t="shared" si="7"/>
        <v>if (Test-Path env:\choco:sqlserver2019:SQLTEMPDBLOGFILEGROWTH){Add-Content $configFile "SQLTEMPDBLOGFILEGROWTH=`"$env:choco:sqlserver2019:SQLTEMPDBLOGFILEGROWTH`""}</v>
      </c>
      <c r="N70" s="6" t="str">
        <f t="shared" si="8"/>
        <v>$env:choco:sqlserver2019:SQLTEMPDBLOGFILEGROWTH=""</v>
      </c>
    </row>
    <row r="71" spans="1:14" ht="87" thickBot="1">
      <c r="A71" s="13" t="s">
        <v>32</v>
      </c>
      <c r="B71" s="13" t="s">
        <v>162</v>
      </c>
      <c r="C71" s="18" t="str">
        <f t="shared" si="9"/>
        <v>SQLUSERDBDIR</v>
      </c>
      <c r="D71" s="4"/>
      <c r="E71" s="9"/>
      <c r="F71" s="13" t="s">
        <v>163</v>
      </c>
      <c r="J71" s="1" t="str">
        <f t="shared" si="5"/>
        <v>choco:sqlserver2019:SQLUSERDBDIR</v>
      </c>
      <c r="K71" s="1"/>
      <c r="L71" s="6" t="str">
        <f t="shared" si="6"/>
        <v/>
      </c>
      <c r="M71" s="6" t="str">
        <f t="shared" si="7"/>
        <v>if (Test-Path env:\choco:sqlserver2019:SQLUSERDBDIR){Add-Content $configFile "SQLUSERDBDIR=`"$env:choco:sqlserver2019:SQLUSERDBDIR`""}</v>
      </c>
      <c r="N71" s="6" t="str">
        <f t="shared" si="8"/>
        <v>$env:choco:sqlserver2019:SQLUSERDBDIR=""</v>
      </c>
    </row>
    <row r="72" spans="1:14" ht="101.4" thickBot="1">
      <c r="A72" s="13" t="s">
        <v>32</v>
      </c>
      <c r="B72" s="13" t="s">
        <v>164</v>
      </c>
      <c r="C72" s="18" t="str">
        <f t="shared" si="9"/>
        <v>SQLSVCINSTANTFILEINIT</v>
      </c>
      <c r="D72" s="4"/>
      <c r="F72" s="14" t="s">
        <v>165</v>
      </c>
      <c r="J72" s="1" t="str">
        <f t="shared" si="5"/>
        <v>choco:sqlserver2019:SQLSVCINSTANTFILEINIT</v>
      </c>
      <c r="K72" s="1"/>
      <c r="L72" s="6" t="str">
        <f t="shared" si="6"/>
        <v/>
      </c>
      <c r="M72" s="6" t="str">
        <f t="shared" si="7"/>
        <v>if (Test-Path env:\choco:sqlserver2019:SQLSVCINSTANTFILEINIT){Add-Content $configFile "SQLSVCINSTANTFILEINIT=`"$env:choco:sqlserver2019:SQLSVCINSTANTFILEINIT`""}</v>
      </c>
      <c r="N72" s="6" t="str">
        <f t="shared" si="8"/>
        <v>$env:choco:sqlserver2019:SQLSVCINSTANTFILEINIT=""</v>
      </c>
    </row>
    <row r="73" spans="1:14" ht="101.4" thickBot="1">
      <c r="A73" s="13" t="s">
        <v>32</v>
      </c>
      <c r="B73" s="13" t="s">
        <v>166</v>
      </c>
      <c r="C73" s="18" t="str">
        <f t="shared" si="9"/>
        <v>SQLUSERDBLOGDIR</v>
      </c>
      <c r="D73" s="4"/>
      <c r="F73" s="13" t="s">
        <v>167</v>
      </c>
      <c r="J73" s="1" t="str">
        <f t="shared" ref="J73:J93" si="10">"choco:sqlserver"&amp;$D$2&amp;":"&amp;C73</f>
        <v>choco:sqlserver2019:SQLUSERDBLOGDIR</v>
      </c>
      <c r="K73" s="1"/>
      <c r="L73" s="6" t="str">
        <f t="shared" ref="L73:L93" si="11">IF(K73,"if (!(Test-Path env:\"&amp;J73&amp;")){$env:"&amp;J73&amp;"="""&amp;G73&amp;"""}","")</f>
        <v/>
      </c>
      <c r="M73" s="6" t="str">
        <f t="shared" ref="M73:M93" si="12">"if (Test-Path env:\"&amp;J73&amp;"){Add-Content $configFile """&amp;C73&amp;"=`""$env:"&amp;J73&amp;"`""""}"</f>
        <v>if (Test-Path env:\choco:sqlserver2019:SQLUSERDBLOGDIR){Add-Content $configFile "SQLUSERDBLOGDIR=`"$env:choco:sqlserver2019:SQLUSERDBLOGDIR`""}</v>
      </c>
      <c r="N73" s="6" t="str">
        <f t="shared" ref="N73:N93" si="13">"$env:"&amp;J73&amp;"="""""</f>
        <v>$env:choco:sqlserver2019:SQLUSERDBLOGDIR=""</v>
      </c>
    </row>
    <row r="74" spans="1:14" ht="84.6" thickBot="1">
      <c r="A74" s="13" t="s">
        <v>32</v>
      </c>
      <c r="B74" s="13" t="s">
        <v>210</v>
      </c>
      <c r="C74" s="18" t="str">
        <f t="shared" si="9"/>
        <v>SQLMAXDOP</v>
      </c>
      <c r="D74" s="4"/>
      <c r="F74" s="13" t="s">
        <v>169</v>
      </c>
      <c r="J74" s="1" t="str">
        <f t="shared" si="10"/>
        <v>choco:sqlserver2019:SQLMAXDOP</v>
      </c>
      <c r="K74" s="1"/>
      <c r="L74" s="6" t="str">
        <f t="shared" si="11"/>
        <v/>
      </c>
      <c r="M74" s="6" t="str">
        <f t="shared" si="12"/>
        <v>if (Test-Path env:\choco:sqlserver2019:SQLMAXDOP){Add-Content $configFile "SQLMAXDOP=`"$env:choco:sqlserver2019:SQLMAXDOP`""}</v>
      </c>
      <c r="N74" s="6" t="str">
        <f t="shared" si="13"/>
        <v>$env:choco:sqlserver2019:SQLMAXDOP=""</v>
      </c>
    </row>
    <row r="75" spans="1:14" ht="15" customHeight="1" thickBot="1">
      <c r="A75" s="13" t="s">
        <v>32</v>
      </c>
      <c r="B75" s="13" t="s">
        <v>170</v>
      </c>
      <c r="C75" s="18" t="str">
        <f t="shared" si="9"/>
        <v>USESQLRECOMMENDEDMEMORYLIMITS</v>
      </c>
      <c r="F75" s="14" t="s">
        <v>171</v>
      </c>
      <c r="J75" s="1" t="str">
        <f t="shared" si="10"/>
        <v>choco:sqlserver2019:USESQLRECOMMENDEDMEMORYLIMITS</v>
      </c>
      <c r="K75" s="1"/>
      <c r="L75" s="6" t="str">
        <f t="shared" si="11"/>
        <v/>
      </c>
      <c r="M75" s="6" t="str">
        <f t="shared" si="12"/>
        <v>if (Test-Path env:\choco:sqlserver2019:USESQLRECOMMENDEDMEMORYLIMITS){Add-Content $configFile "USESQLRECOMMENDEDMEMORYLIMITS=`"$env:choco:sqlserver2019:USESQLRECOMMENDEDMEMORYLIMITS`""}</v>
      </c>
      <c r="N75" s="6" t="str">
        <f t="shared" si="13"/>
        <v>$env:choco:sqlserver2019:USESQLRECOMMENDEDMEMORYLIMITS=""</v>
      </c>
    </row>
    <row r="76" spans="1:14" ht="15" customHeight="1" thickBot="1">
      <c r="A76" s="13" t="s">
        <v>32</v>
      </c>
      <c r="B76" s="13" t="s">
        <v>172</v>
      </c>
      <c r="C76" s="18" t="str">
        <f t="shared" si="9"/>
        <v>SQLMINMEMORY</v>
      </c>
      <c r="F76" s="13" t="s">
        <v>173</v>
      </c>
      <c r="J76" s="1" t="str">
        <f t="shared" si="10"/>
        <v>choco:sqlserver2019:SQLMINMEMORY</v>
      </c>
      <c r="K76" s="1"/>
      <c r="L76" s="6" t="str">
        <f t="shared" si="11"/>
        <v/>
      </c>
      <c r="M76" s="6" t="str">
        <f t="shared" si="12"/>
        <v>if (Test-Path env:\choco:sqlserver2019:SQLMINMEMORY){Add-Content $configFile "SQLMINMEMORY=`"$env:choco:sqlserver2019:SQLMINMEMORY`""}</v>
      </c>
      <c r="N76" s="6" t="str">
        <f t="shared" si="13"/>
        <v>$env:choco:sqlserver2019:SQLMINMEMORY=""</v>
      </c>
    </row>
    <row r="77" spans="1:14" ht="15" customHeight="1" thickBot="1">
      <c r="A77" s="13" t="s">
        <v>32</v>
      </c>
      <c r="B77" s="13" t="s">
        <v>174</v>
      </c>
      <c r="C77" s="18" t="str">
        <f t="shared" si="9"/>
        <v>SQLMAXMEMORY</v>
      </c>
      <c r="F77" s="13" t="s">
        <v>175</v>
      </c>
      <c r="J77" s="1" t="str">
        <f t="shared" si="10"/>
        <v>choco:sqlserver2019:SQLMAXMEMORY</v>
      </c>
      <c r="K77" s="1"/>
      <c r="L77" s="6" t="str">
        <f t="shared" si="11"/>
        <v/>
      </c>
      <c r="M77" s="6" t="str">
        <f t="shared" si="12"/>
        <v>if (Test-Path env:\choco:sqlserver2019:SQLMAXMEMORY){Add-Content $configFile "SQLMAXMEMORY=`"$env:choco:sqlserver2019:SQLMAXMEMORY`""}</v>
      </c>
      <c r="N77" s="6" t="str">
        <f t="shared" si="13"/>
        <v>$env:choco:sqlserver2019:SQLMAXMEMORY=""</v>
      </c>
    </row>
    <row r="78" spans="1:14" ht="15" customHeight="1" thickBot="1">
      <c r="A78" s="13" t="s">
        <v>35</v>
      </c>
      <c r="B78" s="13" t="s">
        <v>176</v>
      </c>
      <c r="C78" s="18" t="str">
        <f t="shared" si="9"/>
        <v>FILESTREAMLEVEL</v>
      </c>
      <c r="F78" s="13" t="s">
        <v>177</v>
      </c>
      <c r="J78" s="1" t="str">
        <f t="shared" si="10"/>
        <v>choco:sqlserver2019:FILESTREAMLEVEL</v>
      </c>
      <c r="K78" s="1"/>
      <c r="L78" s="6" t="str">
        <f t="shared" si="11"/>
        <v/>
      </c>
      <c r="M78" s="6" t="str">
        <f t="shared" si="12"/>
        <v>if (Test-Path env:\choco:sqlserver2019:FILESTREAMLEVEL){Add-Content $configFile "FILESTREAMLEVEL=`"$env:choco:sqlserver2019:FILESTREAMLEVEL`""}</v>
      </c>
      <c r="N78" s="6" t="str">
        <f t="shared" si="13"/>
        <v>$env:choco:sqlserver2019:FILESTREAMLEVEL=""</v>
      </c>
    </row>
    <row r="79" spans="1:14" ht="15" customHeight="1" thickBot="1">
      <c r="A79" s="13" t="s">
        <v>35</v>
      </c>
      <c r="B79" s="13" t="s">
        <v>178</v>
      </c>
      <c r="C79" s="18" t="str">
        <f t="shared" si="9"/>
        <v>FILESTREAMSHARENAME</v>
      </c>
      <c r="F79" s="13" t="s">
        <v>36</v>
      </c>
      <c r="J79" s="1" t="str">
        <f t="shared" si="10"/>
        <v>choco:sqlserver2019:FILESTREAMSHARENAME</v>
      </c>
      <c r="K79" s="1"/>
      <c r="L79" s="6" t="str">
        <f t="shared" si="11"/>
        <v/>
      </c>
      <c r="M79" s="6" t="str">
        <f t="shared" si="12"/>
        <v>if (Test-Path env:\choco:sqlserver2019:FILESTREAMSHARENAME){Add-Content $configFile "FILESTREAMSHARENAME=`"$env:choco:sqlserver2019:FILESTREAMSHARENAME`""}</v>
      </c>
      <c r="N79" s="6" t="str">
        <f t="shared" si="13"/>
        <v>$env:choco:sqlserver2019:FILESTREAMSHARENAME=""</v>
      </c>
    </row>
    <row r="80" spans="1:14" ht="15" customHeight="1" thickBot="1">
      <c r="A80" s="13" t="s">
        <v>37</v>
      </c>
      <c r="B80" s="13" t="s">
        <v>179</v>
      </c>
      <c r="C80" s="18" t="str">
        <f t="shared" si="9"/>
        <v>FTSVCACCOUNT</v>
      </c>
      <c r="F80" s="13" t="s">
        <v>180</v>
      </c>
      <c r="J80" s="1" t="str">
        <f t="shared" si="10"/>
        <v>choco:sqlserver2019:FTSVCACCOUNT</v>
      </c>
      <c r="K80" s="1"/>
      <c r="L80" s="6" t="str">
        <f t="shared" si="11"/>
        <v/>
      </c>
      <c r="M80" s="6" t="str">
        <f t="shared" si="12"/>
        <v>if (Test-Path env:\choco:sqlserver2019:FTSVCACCOUNT){Add-Content $configFile "FTSVCACCOUNT=`"$env:choco:sqlserver2019:FTSVCACCOUNT`""}</v>
      </c>
      <c r="N80" s="6" t="str">
        <f t="shared" si="13"/>
        <v>$env:choco:sqlserver2019:FTSVCACCOUNT=""</v>
      </c>
    </row>
    <row r="81" spans="1:14" ht="15" customHeight="1" thickBot="1">
      <c r="A81" s="13" t="s">
        <v>37</v>
      </c>
      <c r="B81" s="13" t="s">
        <v>181</v>
      </c>
      <c r="C81" s="18" t="str">
        <f t="shared" si="9"/>
        <v>FTSVCPASSWORD</v>
      </c>
      <c r="F81" s="13" t="s">
        <v>182</v>
      </c>
      <c r="J81" s="1" t="str">
        <f t="shared" si="10"/>
        <v>choco:sqlserver2019:FTSVCPASSWORD</v>
      </c>
      <c r="K81" s="1"/>
      <c r="L81" s="6" t="str">
        <f t="shared" si="11"/>
        <v/>
      </c>
      <c r="M81" s="6" t="str">
        <f t="shared" si="12"/>
        <v>if (Test-Path env:\choco:sqlserver2019:FTSVCPASSWORD){Add-Content $configFile "FTSVCPASSWORD=`"$env:choco:sqlserver2019:FTSVCPASSWORD`""}</v>
      </c>
      <c r="N81" s="6" t="str">
        <f t="shared" si="13"/>
        <v>$env:choco:sqlserver2019:FTSVCPASSWORD=""</v>
      </c>
    </row>
    <row r="82" spans="1:14" ht="15" customHeight="1" thickBot="1">
      <c r="A82" s="13" t="s">
        <v>38</v>
      </c>
      <c r="B82" s="13" t="s">
        <v>183</v>
      </c>
      <c r="C82" s="18" t="str">
        <f t="shared" si="9"/>
        <v>ISSVCACCOUNT</v>
      </c>
      <c r="D82">
        <v>1</v>
      </c>
      <c r="F82" s="13" t="s">
        <v>184</v>
      </c>
      <c r="J82" s="1" t="str">
        <f t="shared" si="10"/>
        <v>choco:sqlserver2019:ISSVCACCOUNT</v>
      </c>
      <c r="K82" s="1"/>
      <c r="L82" s="6" t="str">
        <f t="shared" si="11"/>
        <v/>
      </c>
      <c r="M82" s="6" t="str">
        <f t="shared" si="12"/>
        <v>if (Test-Path env:\choco:sqlserver2019:ISSVCACCOUNT){Add-Content $configFile "ISSVCACCOUNT=`"$env:choco:sqlserver2019:ISSVCACCOUNT`""}</v>
      </c>
      <c r="N82" s="6" t="str">
        <f t="shared" si="13"/>
        <v>$env:choco:sqlserver2019:ISSVCACCOUNT=""</v>
      </c>
    </row>
    <row r="83" spans="1:14" ht="15" customHeight="1" thickBot="1">
      <c r="A83" s="13" t="s">
        <v>38</v>
      </c>
      <c r="B83" s="13" t="s">
        <v>185</v>
      </c>
      <c r="C83" s="18" t="str">
        <f t="shared" si="9"/>
        <v>ISSVCPASSWORD</v>
      </c>
      <c r="F83" s="13" t="s">
        <v>186</v>
      </c>
      <c r="J83" s="1" t="str">
        <f t="shared" si="10"/>
        <v>choco:sqlserver2019:ISSVCPASSWORD</v>
      </c>
      <c r="K83" s="1"/>
      <c r="L83" s="6" t="str">
        <f t="shared" si="11"/>
        <v/>
      </c>
      <c r="M83" s="6" t="str">
        <f t="shared" si="12"/>
        <v>if (Test-Path env:\choco:sqlserver2019:ISSVCPASSWORD){Add-Content $configFile "ISSVCPASSWORD=`"$env:choco:sqlserver2019:ISSVCPASSWORD`""}</v>
      </c>
      <c r="N83" s="6" t="str">
        <f t="shared" si="13"/>
        <v>$env:choco:sqlserver2019:ISSVCPASSWORD=""</v>
      </c>
    </row>
    <row r="84" spans="1:14" ht="15" customHeight="1" thickBot="1">
      <c r="A84" s="13" t="s">
        <v>38</v>
      </c>
      <c r="B84" s="13" t="s">
        <v>187</v>
      </c>
      <c r="C84" s="18" t="str">
        <f t="shared" si="9"/>
        <v>ISSVCStartupType</v>
      </c>
      <c r="F84" s="14" t="s">
        <v>39</v>
      </c>
      <c r="J84" s="1" t="str">
        <f t="shared" si="10"/>
        <v>choco:sqlserver2019:ISSVCStartupType</v>
      </c>
      <c r="K84" s="1"/>
      <c r="L84" s="6" t="str">
        <f t="shared" si="11"/>
        <v/>
      </c>
      <c r="M84" s="6" t="str">
        <f t="shared" si="12"/>
        <v>if (Test-Path env:\choco:sqlserver2019:ISSVCStartupType){Add-Content $configFile "ISSVCStartupType=`"$env:choco:sqlserver2019:ISSVCStartupType`""}</v>
      </c>
      <c r="N84" s="6" t="str">
        <f t="shared" si="13"/>
        <v>$env:choco:sqlserver2019:ISSVCStartupType=""</v>
      </c>
    </row>
    <row r="85" spans="1:14" ht="15" customHeight="1" thickBot="1">
      <c r="A85" s="13" t="s">
        <v>40</v>
      </c>
      <c r="B85" s="13" t="s">
        <v>188</v>
      </c>
      <c r="C85" s="18" t="str">
        <f t="shared" si="9"/>
        <v>NPENABLED</v>
      </c>
      <c r="F85" s="13" t="s">
        <v>189</v>
      </c>
      <c r="J85" s="1" t="str">
        <f t="shared" si="10"/>
        <v>choco:sqlserver2019:NPENABLED</v>
      </c>
      <c r="K85" s="1"/>
      <c r="L85" s="6" t="str">
        <f t="shared" si="11"/>
        <v/>
      </c>
      <c r="M85" s="6" t="str">
        <f t="shared" si="12"/>
        <v>if (Test-Path env:\choco:sqlserver2019:NPENABLED){Add-Content $configFile "NPENABLED=`"$env:choco:sqlserver2019:NPENABLED`""}</v>
      </c>
      <c r="N85" s="6" t="str">
        <f t="shared" si="13"/>
        <v>$env:choco:sqlserver2019:NPENABLED=""</v>
      </c>
    </row>
    <row r="86" spans="1:14" ht="15" customHeight="1" thickBot="1">
      <c r="A86" s="13" t="s">
        <v>40</v>
      </c>
      <c r="B86" s="13" t="s">
        <v>190</v>
      </c>
      <c r="C86" s="18" t="str">
        <f t="shared" si="9"/>
        <v>TCPENABLED</v>
      </c>
      <c r="F86" s="13" t="s">
        <v>191</v>
      </c>
      <c r="J86" s="1" t="str">
        <f t="shared" si="10"/>
        <v>choco:sqlserver2019:TCPENABLED</v>
      </c>
      <c r="K86" s="1"/>
      <c r="L86" s="6" t="str">
        <f t="shared" si="11"/>
        <v/>
      </c>
      <c r="M86" s="6" t="str">
        <f t="shared" si="12"/>
        <v>if (Test-Path env:\choco:sqlserver2019:TCPENABLED){Add-Content $configFile "TCPENABLED=`"$env:choco:sqlserver2019:TCPENABLED`""}</v>
      </c>
      <c r="N86" s="6" t="str">
        <f t="shared" si="13"/>
        <v>$env:choco:sqlserver2019:TCPENABLED=""</v>
      </c>
    </row>
    <row r="87" spans="1:14" ht="15" customHeight="1" thickBot="1">
      <c r="A87" s="13" t="s">
        <v>41</v>
      </c>
      <c r="B87" s="13" t="s">
        <v>192</v>
      </c>
      <c r="C87" s="18" t="str">
        <f t="shared" si="9"/>
        <v>RSINSTALLMODE</v>
      </c>
      <c r="F87" s="13" t="s">
        <v>193</v>
      </c>
      <c r="J87" s="1" t="str">
        <f t="shared" si="10"/>
        <v>choco:sqlserver2019:RSINSTALLMODE</v>
      </c>
      <c r="K87" s="1"/>
      <c r="L87" s="6" t="str">
        <f t="shared" si="11"/>
        <v/>
      </c>
      <c r="M87" s="6" t="str">
        <f t="shared" si="12"/>
        <v>if (Test-Path env:\choco:sqlserver2019:RSINSTALLMODE){Add-Content $configFile "RSINSTALLMODE=`"$env:choco:sqlserver2019:RSINSTALLMODE`""}</v>
      </c>
      <c r="N87" s="6" t="str">
        <f t="shared" si="13"/>
        <v>$env:choco:sqlserver2019:RSINSTALLMODE=""</v>
      </c>
    </row>
    <row r="88" spans="1:14" ht="15" customHeight="1" thickBot="1">
      <c r="A88" s="13" t="s">
        <v>41</v>
      </c>
      <c r="B88" s="13" t="s">
        <v>194</v>
      </c>
      <c r="C88" s="18" t="str">
        <f t="shared" si="9"/>
        <v>RSSVCACCOUNT</v>
      </c>
      <c r="D88">
        <v>1</v>
      </c>
      <c r="F88" s="13" t="s">
        <v>195</v>
      </c>
      <c r="J88" s="1" t="str">
        <f t="shared" si="10"/>
        <v>choco:sqlserver2019:RSSVCACCOUNT</v>
      </c>
      <c r="K88" s="1"/>
      <c r="L88" s="6" t="str">
        <f t="shared" si="11"/>
        <v/>
      </c>
      <c r="M88" s="6" t="str">
        <f t="shared" si="12"/>
        <v>if (Test-Path env:\choco:sqlserver2019:RSSVCACCOUNT){Add-Content $configFile "RSSVCACCOUNT=`"$env:choco:sqlserver2019:RSSVCACCOUNT`""}</v>
      </c>
      <c r="N88" s="6" t="str">
        <f t="shared" si="13"/>
        <v>$env:choco:sqlserver2019:RSSVCACCOUNT=""</v>
      </c>
    </row>
    <row r="89" spans="1:14" ht="15" customHeight="1" thickBot="1">
      <c r="A89" s="13" t="s">
        <v>41</v>
      </c>
      <c r="B89" s="13" t="s">
        <v>196</v>
      </c>
      <c r="C89" s="18" t="str">
        <f t="shared" si="9"/>
        <v>RSSVCPASSWORD</v>
      </c>
      <c r="F89" s="13" t="s">
        <v>197</v>
      </c>
      <c r="J89" s="1" t="str">
        <f t="shared" si="10"/>
        <v>choco:sqlserver2019:RSSVCPASSWORD</v>
      </c>
      <c r="K89" s="1"/>
      <c r="L89" s="6" t="str">
        <f t="shared" si="11"/>
        <v/>
      </c>
      <c r="M89" s="6" t="str">
        <f t="shared" si="12"/>
        <v>if (Test-Path env:\choco:sqlserver2019:RSSVCPASSWORD){Add-Content $configFile "RSSVCPASSWORD=`"$env:choco:sqlserver2019:RSSVCPASSWORD`""}</v>
      </c>
      <c r="N89" s="6" t="str">
        <f t="shared" si="13"/>
        <v>$env:choco:sqlserver2019:RSSVCPASSWORD=""</v>
      </c>
    </row>
    <row r="90" spans="1:14" ht="15" customHeight="1" thickBot="1">
      <c r="A90" s="13" t="s">
        <v>41</v>
      </c>
      <c r="B90" s="13" t="s">
        <v>198</v>
      </c>
      <c r="C90" s="18" t="str">
        <f t="shared" si="9"/>
        <v>RSSVCStartupType</v>
      </c>
      <c r="F90" s="14" t="s">
        <v>199</v>
      </c>
      <c r="J90" s="1" t="str">
        <f t="shared" si="10"/>
        <v>choco:sqlserver2019:RSSVCStartupType</v>
      </c>
      <c r="K90" s="1"/>
      <c r="L90" s="6" t="str">
        <f t="shared" si="11"/>
        <v/>
      </c>
      <c r="M90" s="6" t="str">
        <f t="shared" si="12"/>
        <v>if (Test-Path env:\choco:sqlserver2019:RSSVCStartupType){Add-Content $configFile "RSSVCStartupType=`"$env:choco:sqlserver2019:RSSVCStartupType`""}</v>
      </c>
      <c r="N90" s="6" t="str">
        <f t="shared" si="13"/>
        <v>$env:choco:sqlserver2019:RSSVCStartupType=""</v>
      </c>
    </row>
    <row r="91" spans="1:14" ht="15" customHeight="1" thickBot="1">
      <c r="A91" s="13" t="s">
        <v>200</v>
      </c>
      <c r="B91" s="13" t="s">
        <v>201</v>
      </c>
      <c r="C91" s="18" t="str">
        <f t="shared" si="9"/>
        <v>MPYCACHEDIRECTORY</v>
      </c>
      <c r="F91" s="13" t="s">
        <v>202</v>
      </c>
      <c r="J91" s="1" t="str">
        <f t="shared" si="10"/>
        <v>choco:sqlserver2019:MPYCACHEDIRECTORY</v>
      </c>
      <c r="K91" s="1"/>
      <c r="L91" s="6" t="str">
        <f t="shared" si="11"/>
        <v/>
      </c>
      <c r="M91" s="6" t="str">
        <f t="shared" si="12"/>
        <v>if (Test-Path env:\choco:sqlserver2019:MPYCACHEDIRECTORY){Add-Content $configFile "MPYCACHEDIRECTORY=`"$env:choco:sqlserver2019:MPYCACHEDIRECTORY`""}</v>
      </c>
      <c r="N91" s="6" t="str">
        <f t="shared" si="13"/>
        <v>$env:choco:sqlserver2019:MPYCACHEDIRECTORY=""</v>
      </c>
    </row>
    <row r="92" spans="1:14" ht="15" customHeight="1" thickBot="1">
      <c r="A92" s="13" t="s">
        <v>203</v>
      </c>
      <c r="B92" s="13" t="s">
        <v>204</v>
      </c>
      <c r="C92" s="18" t="str">
        <f t="shared" si="9"/>
        <v>MRCACHEDIRECTORY</v>
      </c>
      <c r="F92" s="14" t="s">
        <v>205</v>
      </c>
      <c r="J92" s="1" t="str">
        <f t="shared" si="10"/>
        <v>choco:sqlserver2019:MRCACHEDIRECTORY</v>
      </c>
      <c r="K92" s="1"/>
      <c r="L92" s="6" t="str">
        <f t="shared" si="11"/>
        <v/>
      </c>
      <c r="M92" s="6" t="str">
        <f t="shared" si="12"/>
        <v>if (Test-Path env:\choco:sqlserver2019:MRCACHEDIRECTORY){Add-Content $configFile "MRCACHEDIRECTORY=`"$env:choco:sqlserver2019:MRCACHEDIRECTORY`""}</v>
      </c>
      <c r="N92" s="6" t="str">
        <f t="shared" si="13"/>
        <v>$env:choco:sqlserver2019:MRCACHEDIRECTORY=""</v>
      </c>
    </row>
    <row r="93" spans="1:14" ht="15" customHeight="1">
      <c r="A93" s="13" t="s">
        <v>206</v>
      </c>
      <c r="B93" s="13" t="s">
        <v>212</v>
      </c>
      <c r="C93" s="18" t="str">
        <f t="shared" si="9"/>
        <v>SQL_INST_JAVA</v>
      </c>
      <c r="F93" s="13" t="s">
        <v>208</v>
      </c>
      <c r="J93" s="1" t="str">
        <f t="shared" si="10"/>
        <v>choco:sqlserver2019:SQL_INST_JAVA</v>
      </c>
      <c r="K93" s="1"/>
      <c r="L93" s="6" t="str">
        <f t="shared" si="11"/>
        <v/>
      </c>
      <c r="M93" s="6" t="str">
        <f t="shared" si="12"/>
        <v>if (Test-Path env:\choco:sqlserver2019:SQL_INST_JAVA){Add-Content $configFile "SQL_INST_JAVA=`"$env:choco:sqlserver2019:SQL_INST_JAVA`""}</v>
      </c>
      <c r="N93" s="6" t="str">
        <f t="shared" si="13"/>
        <v>$env:choco:sqlserver2019:SQL_INST_JAVA=""</v>
      </c>
    </row>
  </sheetData>
  <autoFilter ref="A3:O93" xr:uid="{A9192F7B-AD92-47A5-84A9-0AECBCD722BB}"/>
  <hyperlinks>
    <hyperlink ref="D1" r:id="rId1" xr:uid="{0D953F4A-D512-44E8-84BF-CB9661D98E9C}"/>
    <hyperlink ref="F5" r:id="rId2" display="https://docs.microsoft.com/en-us/sql/sql-server/sql-server-privacy?view=sql-server-ver15" xr:uid="{5C182B52-B77D-4BBB-B36E-F700A6CD274E}"/>
    <hyperlink ref="F12" r:id="rId3" display="https://docs.microsoft.com/en-us/sql/database-engine/install-windows/install-sql-server-2016-using-a-configuration-file?view=sql-server-ver15" xr:uid="{986D3AE0-56D1-4394-80FB-B243C25EB4E8}"/>
    <hyperlink ref="F20" r:id="rId4" location="InstanceID" display="https://docs.microsoft.com/en-us/sql/database-engine/install-windows/install-sql-server-from-the-command-prompt?redirectedfrom=MSDN&amp;view=sql-server-ver15 - InstanceID" xr:uid="{4B45EF65-CDB4-47F5-84CF-8668DCEB8383}"/>
    <hyperlink ref="F35" r:id="rId5" location="Accounts" display="https://docs.microsoft.com/en-us/sql/database-engine/install-windows/install-sql-server-from-the-command-prompt?redirectedfrom=MSDN&amp;view=sql-server-ver15 - Accounts" xr:uid="{93D1B238-4A2C-4A55-B026-C44E9CB8ECCC}"/>
    <hyperlink ref="F41" r:id="rId6" display="https://docs.microsoft.com/en-us/analysis-services/instances/install-windows/install-analysis-services" xr:uid="{CA8D0C10-B1C7-4478-BD0E-C4D765AEE269}"/>
    <hyperlink ref="F44" r:id="rId7" location="Accounts" display="https://docs.microsoft.com/en-us/sql/database-engine/install-windows/install-sql-server-from-the-command-prompt?redirectedfrom=MSDN&amp;view=sql-server-ver15 - Accounts" xr:uid="{923472A2-AE04-47EB-B2D0-788F94A5BA2C}"/>
    <hyperlink ref="F52" r:id="rId8" location="Accounts" display="https://docs.microsoft.com/en-us/sql/database-engine/install-windows/install-sql-server-from-the-command-prompt?redirectedfrom=MSDN&amp;view=sql-server-ver15 - Accounts" xr:uid="{13C04946-131C-4F36-BD8B-8C847BCBF9A9}"/>
    <hyperlink ref="F62" r:id="rId9" location="Accounts" display="https://docs.microsoft.com/en-us/sql/database-engine/install-windows/install-sql-server-from-the-command-prompt?redirectedfrom=MSDN&amp;view=sql-server-ver15 - Accounts" xr:uid="{5BE48F15-C46B-4907-B9C6-21E2865DB669}"/>
    <hyperlink ref="F72" r:id="rId10" display="https://docs.microsoft.com/en-us/sql/relational-databases/databases/database-instant-file-initialization?view=sql-server-ver15" xr:uid="{31FD57D3-AD89-43ED-B0FC-1C09B34004DB}"/>
    <hyperlink ref="F75" r:id="rId11" location="manually" display="https://docs.microsoft.com/en-us/sql/database-engine/configure-windows/server-memory-server-configuration-options?view=sql-server-ver15 - manually" xr:uid="{5CA074A9-9591-4479-A3E6-363720AC652A}"/>
    <hyperlink ref="F84" r:id="rId12" location="Accounts" display="https://docs.microsoft.com/en-us/sql/database-engine/install-windows/install-sql-server-from-the-command-prompt?redirectedfrom=MSDN&amp;view=sql-server-ver15 - Accounts" xr:uid="{4809A1A7-DB8C-466B-AE83-18566300524C}"/>
    <hyperlink ref="F90" r:id="rId13" location="Accounts" display="https://docs.microsoft.com/en-us/sql/database-engine/install-windows/install-sql-server-from-the-command-prompt?redirectedfrom=MSDN&amp;view=sql-server-ver15 - Accounts" xr:uid="{49C93C30-7D7A-48F4-ACC0-88E25F760E0C}"/>
    <hyperlink ref="F92" r:id="rId14" display="https://docs.microsoft.com/en-us/sql/machine-learning/install/sql-ml-component-install-without-internet-access" xr:uid="{C2B85AEF-C393-40B7-B760-9C1DAE3E88B0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F8D4-59F5-4280-8535-287808685064}">
  <dimension ref="A1:C91"/>
  <sheetViews>
    <sheetView topLeftCell="A88" zoomScale="85" zoomScaleNormal="85" workbookViewId="0">
      <selection activeCell="C2" sqref="C2:C91"/>
    </sheetView>
  </sheetViews>
  <sheetFormatPr defaultRowHeight="14.4"/>
  <cols>
    <col min="1" max="1" width="26.21875" bestFit="1" customWidth="1"/>
    <col min="2" max="2" width="43.88671875" customWidth="1"/>
    <col min="3" max="3" width="49.6640625" bestFit="1" customWidth="1"/>
  </cols>
  <sheetData>
    <row r="1" spans="1:3" ht="34.200000000000003" thickBot="1">
      <c r="A1" s="12" t="s">
        <v>42</v>
      </c>
      <c r="B1" s="12" t="s">
        <v>3</v>
      </c>
      <c r="C1" s="12" t="s">
        <v>6</v>
      </c>
    </row>
    <row r="2" spans="1:3" ht="134.4" customHeight="1" thickBot="1">
      <c r="A2" s="13" t="s">
        <v>13</v>
      </c>
      <c r="B2" s="13" t="s">
        <v>43</v>
      </c>
      <c r="C2" s="13" t="s">
        <v>44</v>
      </c>
    </row>
    <row r="3" spans="1:3" ht="67.2" customHeight="1" thickBot="1">
      <c r="A3" s="13" t="s">
        <v>45</v>
      </c>
      <c r="B3" s="13" t="s">
        <v>46</v>
      </c>
      <c r="C3" s="14" t="s">
        <v>47</v>
      </c>
    </row>
    <row r="4" spans="1:3" ht="16.8" customHeight="1" thickBot="1">
      <c r="A4" s="13" t="s">
        <v>45</v>
      </c>
      <c r="B4" s="13" t="s">
        <v>48</v>
      </c>
      <c r="C4" s="13" t="s">
        <v>15</v>
      </c>
    </row>
    <row r="5" spans="1:3" ht="16.8" customHeight="1" thickBot="1">
      <c r="A5" s="13" t="s">
        <v>49</v>
      </c>
      <c r="B5" s="13" t="s">
        <v>50</v>
      </c>
      <c r="C5" s="13" t="s">
        <v>15</v>
      </c>
    </row>
    <row r="6" spans="1:3" ht="202.2" customHeight="1" thickBot="1">
      <c r="A6" s="13" t="s">
        <v>51</v>
      </c>
      <c r="B6" s="13" t="s">
        <v>52</v>
      </c>
      <c r="C6" s="13" t="s">
        <v>15</v>
      </c>
    </row>
    <row r="7" spans="1:3" ht="16.8" customHeight="1" thickBot="1">
      <c r="A7" s="13" t="s">
        <v>13</v>
      </c>
      <c r="B7" s="13" t="s">
        <v>53</v>
      </c>
      <c r="C7" s="13" t="s">
        <v>16</v>
      </c>
    </row>
    <row r="8" spans="1:3" ht="16.8" customHeight="1" thickBot="1">
      <c r="A8" s="13" t="s">
        <v>13</v>
      </c>
      <c r="B8" s="13" t="s">
        <v>54</v>
      </c>
      <c r="C8" s="13" t="s">
        <v>17</v>
      </c>
    </row>
    <row r="9" spans="1:3" ht="409.6" customHeight="1" thickBot="1">
      <c r="A9" s="13" t="s">
        <v>13</v>
      </c>
      <c r="B9" s="13" t="s">
        <v>55</v>
      </c>
      <c r="C9" s="13" t="s">
        <v>56</v>
      </c>
    </row>
    <row r="10" spans="1:3" ht="402.6" customHeight="1" thickBot="1">
      <c r="A10" s="13" t="s">
        <v>13</v>
      </c>
      <c r="B10" s="13" t="s">
        <v>57</v>
      </c>
      <c r="C10" s="14" t="s">
        <v>18</v>
      </c>
    </row>
    <row r="11" spans="1:3" ht="17.399999999999999" thickBot="1">
      <c r="A11" s="13" t="s">
        <v>13</v>
      </c>
      <c r="B11" s="13" t="s">
        <v>58</v>
      </c>
      <c r="C11" s="13" t="s">
        <v>59</v>
      </c>
    </row>
    <row r="12" spans="1:3" ht="17.399999999999999" thickBot="1">
      <c r="A12" s="13" t="s">
        <v>13</v>
      </c>
      <c r="B12" s="13" t="s">
        <v>60</v>
      </c>
      <c r="C12" s="13" t="s">
        <v>61</v>
      </c>
    </row>
    <row r="13" spans="1:3" ht="16.8" customHeight="1" thickBot="1">
      <c r="A13" s="13" t="s">
        <v>13</v>
      </c>
      <c r="B13" s="13" t="s">
        <v>62</v>
      </c>
      <c r="C13" s="13" t="s">
        <v>19</v>
      </c>
    </row>
    <row r="14" spans="1:3" ht="16.8" customHeight="1" thickBot="1">
      <c r="A14" s="13" t="s">
        <v>13</v>
      </c>
      <c r="B14" s="13" t="s">
        <v>63</v>
      </c>
      <c r="C14" s="13" t="s">
        <v>20</v>
      </c>
    </row>
    <row r="15" spans="1:3" ht="34.200000000000003" thickBot="1">
      <c r="A15" s="13" t="s">
        <v>13</v>
      </c>
      <c r="B15" s="13" t="s">
        <v>64</v>
      </c>
      <c r="C15" s="13" t="s">
        <v>65</v>
      </c>
    </row>
    <row r="16" spans="1:3" ht="83.4" customHeight="1" thickBot="1">
      <c r="A16" s="13" t="s">
        <v>13</v>
      </c>
      <c r="B16" s="13" t="s">
        <v>66</v>
      </c>
      <c r="C16" s="13" t="s">
        <v>67</v>
      </c>
    </row>
    <row r="17" spans="1:3" ht="16.8" customHeight="1" thickBot="1">
      <c r="A17" s="13" t="s">
        <v>13</v>
      </c>
      <c r="B17" s="13" t="s">
        <v>68</v>
      </c>
      <c r="C17" s="13" t="s">
        <v>21</v>
      </c>
    </row>
    <row r="18" spans="1:3" ht="17.399999999999999" thickBot="1">
      <c r="A18" s="13" t="s">
        <v>13</v>
      </c>
      <c r="B18" s="13" t="s">
        <v>69</v>
      </c>
      <c r="C18" s="14" t="s">
        <v>22</v>
      </c>
    </row>
    <row r="19" spans="1:3" ht="17.399999999999999" thickBot="1">
      <c r="A19" s="13" t="s">
        <v>13</v>
      </c>
      <c r="B19" s="13" t="s">
        <v>70</v>
      </c>
      <c r="C19" s="13" t="s">
        <v>71</v>
      </c>
    </row>
    <row r="20" spans="1:3" ht="16.8" customHeight="1" thickBot="1">
      <c r="A20" s="13" t="s">
        <v>72</v>
      </c>
      <c r="B20" s="13" t="s">
        <v>73</v>
      </c>
      <c r="C20" s="13" t="s">
        <v>74</v>
      </c>
    </row>
    <row r="21" spans="1:3" ht="16.8" customHeight="1" thickBot="1">
      <c r="A21" s="13" t="s">
        <v>72</v>
      </c>
      <c r="B21" s="13" t="s">
        <v>75</v>
      </c>
      <c r="C21" s="13" t="s">
        <v>76</v>
      </c>
    </row>
    <row r="22" spans="1:3" ht="16.8" customHeight="1" thickBot="1">
      <c r="A22" s="13" t="s">
        <v>72</v>
      </c>
      <c r="B22" s="13" t="s">
        <v>77</v>
      </c>
      <c r="C22" s="13" t="s">
        <v>78</v>
      </c>
    </row>
    <row r="23" spans="1:3" ht="34.200000000000003" thickBot="1">
      <c r="A23" s="13" t="s">
        <v>72</v>
      </c>
      <c r="B23" s="13" t="s">
        <v>79</v>
      </c>
      <c r="C23" s="13" t="s">
        <v>80</v>
      </c>
    </row>
    <row r="24" spans="1:3" ht="16.8" customHeight="1" thickBot="1">
      <c r="A24" s="13" t="s">
        <v>72</v>
      </c>
      <c r="B24" s="13" t="s">
        <v>81</v>
      </c>
      <c r="C24" s="13" t="s">
        <v>82</v>
      </c>
    </row>
    <row r="25" spans="1:3" ht="16.8" customHeight="1" thickBot="1">
      <c r="A25" s="13" t="s">
        <v>13</v>
      </c>
      <c r="B25" s="13" t="s">
        <v>83</v>
      </c>
      <c r="C25" s="13" t="s">
        <v>23</v>
      </c>
    </row>
    <row r="26" spans="1:3" ht="16.8" customHeight="1" thickBot="1">
      <c r="A26" s="13" t="s">
        <v>13</v>
      </c>
      <c r="B26" s="13" t="s">
        <v>84</v>
      </c>
      <c r="C26" s="13" t="s">
        <v>85</v>
      </c>
    </row>
    <row r="27" spans="1:3" ht="16.8" customHeight="1" thickBot="1">
      <c r="A27" s="13" t="s">
        <v>13</v>
      </c>
      <c r="B27" s="13" t="s">
        <v>86</v>
      </c>
      <c r="C27" s="13" t="s">
        <v>24</v>
      </c>
    </row>
    <row r="28" spans="1:3" ht="34.200000000000003" thickBot="1">
      <c r="A28" s="13" t="s">
        <v>13</v>
      </c>
      <c r="B28" s="13" t="s">
        <v>87</v>
      </c>
      <c r="C28" s="13" t="s">
        <v>88</v>
      </c>
    </row>
    <row r="29" spans="1:3" ht="17.399999999999999" thickBot="1">
      <c r="A29" s="13" t="s">
        <v>13</v>
      </c>
      <c r="B29" s="13" t="s">
        <v>89</v>
      </c>
      <c r="C29" s="13" t="s">
        <v>90</v>
      </c>
    </row>
    <row r="30" spans="1:3" ht="17.399999999999999" thickBot="1">
      <c r="A30" s="13" t="s">
        <v>13</v>
      </c>
      <c r="B30" s="13" t="s">
        <v>91</v>
      </c>
      <c r="C30" s="13" t="s">
        <v>25</v>
      </c>
    </row>
    <row r="31" spans="1:3" ht="16.8" customHeight="1" thickBot="1">
      <c r="A31" s="13" t="s">
        <v>26</v>
      </c>
      <c r="B31" s="13" t="s">
        <v>92</v>
      </c>
      <c r="C31" s="13" t="s">
        <v>27</v>
      </c>
    </row>
    <row r="32" spans="1:3" ht="16.8" customHeight="1" thickBot="1">
      <c r="A32" s="13" t="s">
        <v>26</v>
      </c>
      <c r="B32" s="13" t="s">
        <v>93</v>
      </c>
      <c r="C32" s="13" t="s">
        <v>94</v>
      </c>
    </row>
    <row r="33" spans="1:3" ht="29.4" thickBot="1">
      <c r="A33" s="13" t="s">
        <v>26</v>
      </c>
      <c r="B33" s="13" t="s">
        <v>95</v>
      </c>
      <c r="C33" s="14" t="s">
        <v>96</v>
      </c>
    </row>
    <row r="34" spans="1:3" ht="34.200000000000003" thickBot="1">
      <c r="A34" s="13" t="s">
        <v>28</v>
      </c>
      <c r="B34" s="13" t="s">
        <v>97</v>
      </c>
      <c r="C34" s="13" t="s">
        <v>98</v>
      </c>
    </row>
    <row r="35" spans="1:3" ht="17.399999999999999" thickBot="1">
      <c r="A35" s="13" t="s">
        <v>28</v>
      </c>
      <c r="B35" s="13" t="s">
        <v>99</v>
      </c>
      <c r="C35" s="13" t="s">
        <v>100</v>
      </c>
    </row>
    <row r="36" spans="1:3" ht="34.200000000000003" thickBot="1">
      <c r="A36" s="13" t="s">
        <v>28</v>
      </c>
      <c r="B36" s="13" t="s">
        <v>101</v>
      </c>
      <c r="C36" s="13" t="s">
        <v>102</v>
      </c>
    </row>
    <row r="37" spans="1:3" ht="34.200000000000003" thickBot="1">
      <c r="A37" s="13" t="s">
        <v>28</v>
      </c>
      <c r="B37" s="13" t="s">
        <v>103</v>
      </c>
      <c r="C37" s="13" t="s">
        <v>104</v>
      </c>
    </row>
    <row r="38" spans="1:3" ht="34.200000000000003" thickBot="1">
      <c r="A38" s="13" t="s">
        <v>28</v>
      </c>
      <c r="B38" s="13" t="s">
        <v>105</v>
      </c>
      <c r="C38" s="13" t="s">
        <v>106</v>
      </c>
    </row>
    <row r="39" spans="1:3" ht="16.8" customHeight="1" thickBot="1">
      <c r="A39" s="13" t="s">
        <v>28</v>
      </c>
      <c r="B39" s="13" t="s">
        <v>107</v>
      </c>
      <c r="C39" s="14" t="s">
        <v>108</v>
      </c>
    </row>
    <row r="40" spans="1:3" ht="17.399999999999999" thickBot="1">
      <c r="A40" s="13" t="s">
        <v>28</v>
      </c>
      <c r="B40" s="13" t="s">
        <v>109</v>
      </c>
      <c r="C40" s="13" t="s">
        <v>29</v>
      </c>
    </row>
    <row r="41" spans="1:3" ht="16.8" customHeight="1" thickBot="1">
      <c r="A41" s="13" t="s">
        <v>28</v>
      </c>
      <c r="B41" s="13" t="s">
        <v>110</v>
      </c>
      <c r="C41" s="13" t="s">
        <v>111</v>
      </c>
    </row>
    <row r="42" spans="1:3" ht="29.4" thickBot="1">
      <c r="A42" s="13" t="s">
        <v>28</v>
      </c>
      <c r="B42" s="13" t="s">
        <v>112</v>
      </c>
      <c r="C42" s="14" t="s">
        <v>113</v>
      </c>
    </row>
    <row r="43" spans="1:3" ht="16.8" customHeight="1" thickBot="1">
      <c r="A43" s="13" t="s">
        <v>28</v>
      </c>
      <c r="B43" s="13" t="s">
        <v>114</v>
      </c>
      <c r="C43" s="13" t="s">
        <v>30</v>
      </c>
    </row>
    <row r="44" spans="1:3" ht="34.200000000000003" thickBot="1">
      <c r="A44" s="13" t="s">
        <v>28</v>
      </c>
      <c r="B44" s="13" t="s">
        <v>115</v>
      </c>
      <c r="C44" s="13" t="s">
        <v>116</v>
      </c>
    </row>
    <row r="45" spans="1:3" ht="83.4" customHeight="1" thickBot="1">
      <c r="A45" s="13" t="s">
        <v>28</v>
      </c>
      <c r="B45" s="13" t="s">
        <v>117</v>
      </c>
      <c r="C45" s="13" t="s">
        <v>118</v>
      </c>
    </row>
    <row r="46" spans="1:3" ht="51" thickBot="1">
      <c r="A46" s="13" t="s">
        <v>28</v>
      </c>
      <c r="B46" s="13" t="s">
        <v>119</v>
      </c>
      <c r="C46" s="13" t="s">
        <v>120</v>
      </c>
    </row>
    <row r="47" spans="1:3" ht="16.8" customHeight="1" thickBot="1">
      <c r="A47" s="13" t="s">
        <v>28</v>
      </c>
      <c r="B47" s="13" t="s">
        <v>121</v>
      </c>
      <c r="C47" s="13" t="s">
        <v>122</v>
      </c>
    </row>
    <row r="48" spans="1:3" ht="51" thickBot="1">
      <c r="A48" s="13" t="s">
        <v>28</v>
      </c>
      <c r="B48" s="13" t="s">
        <v>123</v>
      </c>
      <c r="C48" s="13" t="s">
        <v>124</v>
      </c>
    </row>
    <row r="49" spans="1:3" ht="34.200000000000003" thickBot="1">
      <c r="A49" s="13" t="s">
        <v>28</v>
      </c>
      <c r="B49" s="13" t="s">
        <v>125</v>
      </c>
      <c r="C49" s="13" t="s">
        <v>126</v>
      </c>
    </row>
    <row r="50" spans="1:3" ht="29.4" thickBot="1">
      <c r="A50" s="13" t="s">
        <v>31</v>
      </c>
      <c r="B50" s="13" t="s">
        <v>127</v>
      </c>
      <c r="C50" s="14" t="s">
        <v>128</v>
      </c>
    </row>
    <row r="51" spans="1:3" ht="16.8" customHeight="1" thickBot="1">
      <c r="A51" s="13" t="s">
        <v>32</v>
      </c>
      <c r="B51" s="13" t="s">
        <v>129</v>
      </c>
      <c r="C51" s="13" t="s">
        <v>33</v>
      </c>
    </row>
    <row r="52" spans="1:3" ht="34.200000000000003" thickBot="1">
      <c r="A52" s="13" t="s">
        <v>32</v>
      </c>
      <c r="B52" s="13" t="s">
        <v>130</v>
      </c>
      <c r="C52" s="13" t="s">
        <v>131</v>
      </c>
    </row>
    <row r="53" spans="1:3" ht="100.2" customHeight="1" thickBot="1">
      <c r="A53" s="13" t="s">
        <v>32</v>
      </c>
      <c r="B53" s="13" t="s">
        <v>132</v>
      </c>
      <c r="C53" s="13" t="s">
        <v>133</v>
      </c>
    </row>
    <row r="54" spans="1:3" ht="17.399999999999999" thickBot="1">
      <c r="A54" s="13" t="s">
        <v>32</v>
      </c>
      <c r="B54" s="13" t="s">
        <v>134</v>
      </c>
      <c r="C54" s="13" t="s">
        <v>135</v>
      </c>
    </row>
    <row r="55" spans="1:3" ht="33" customHeight="1" thickBot="1">
      <c r="A55" s="13" t="s">
        <v>32</v>
      </c>
      <c r="B55" s="13" t="s">
        <v>136</v>
      </c>
      <c r="C55" s="13" t="s">
        <v>137</v>
      </c>
    </row>
    <row r="56" spans="1:3" ht="17.399999999999999" thickBot="1">
      <c r="A56" s="13" t="s">
        <v>32</v>
      </c>
      <c r="B56" s="13" t="s">
        <v>138</v>
      </c>
      <c r="C56" s="13" t="s">
        <v>139</v>
      </c>
    </row>
    <row r="57" spans="1:3" ht="101.4" thickBot="1">
      <c r="A57" s="13" t="s">
        <v>32</v>
      </c>
      <c r="B57" s="13" t="s">
        <v>140</v>
      </c>
      <c r="C57" s="13" t="s">
        <v>141</v>
      </c>
    </row>
    <row r="58" spans="1:3" ht="16.8" customHeight="1" thickBot="1">
      <c r="A58" s="13" t="s">
        <v>32</v>
      </c>
      <c r="B58" s="13" t="s">
        <v>142</v>
      </c>
      <c r="C58" s="13" t="s">
        <v>34</v>
      </c>
    </row>
    <row r="59" spans="1:3" ht="16.8" customHeight="1" thickBot="1">
      <c r="A59" s="13" t="s">
        <v>32</v>
      </c>
      <c r="B59" s="13" t="s">
        <v>143</v>
      </c>
      <c r="C59" s="13" t="s">
        <v>144</v>
      </c>
    </row>
    <row r="60" spans="1:3" ht="29.4" thickBot="1">
      <c r="A60" s="13" t="s">
        <v>32</v>
      </c>
      <c r="B60" s="13" t="s">
        <v>145</v>
      </c>
      <c r="C60" s="14" t="s">
        <v>146</v>
      </c>
    </row>
    <row r="61" spans="1:3" ht="34.200000000000003" thickBot="1">
      <c r="A61" s="13" t="s">
        <v>32</v>
      </c>
      <c r="B61" s="13" t="s">
        <v>147</v>
      </c>
      <c r="C61" s="13" t="s">
        <v>148</v>
      </c>
    </row>
    <row r="62" spans="1:3" ht="84.6" thickBot="1">
      <c r="A62" s="13" t="s">
        <v>32</v>
      </c>
      <c r="B62" s="13" t="s">
        <v>149</v>
      </c>
      <c r="C62" s="13" t="s">
        <v>150</v>
      </c>
    </row>
    <row r="63" spans="1:3" ht="17.399999999999999" thickBot="1">
      <c r="A63" s="13" t="s">
        <v>32</v>
      </c>
      <c r="B63" s="13" t="s">
        <v>151</v>
      </c>
      <c r="C63" s="13" t="s">
        <v>152</v>
      </c>
    </row>
    <row r="64" spans="1:3" ht="51" thickBot="1">
      <c r="A64" s="13" t="s">
        <v>32</v>
      </c>
      <c r="B64" s="13" t="s">
        <v>153</v>
      </c>
      <c r="C64" s="13" t="s">
        <v>154</v>
      </c>
    </row>
    <row r="65" spans="1:3" ht="34.200000000000003" thickBot="1">
      <c r="A65" s="13" t="s">
        <v>32</v>
      </c>
      <c r="B65" s="13" t="s">
        <v>155</v>
      </c>
      <c r="C65" s="13" t="s">
        <v>156</v>
      </c>
    </row>
    <row r="66" spans="1:3" ht="67.8" thickBot="1">
      <c r="A66" s="13" t="s">
        <v>32</v>
      </c>
      <c r="B66" s="13" t="s">
        <v>157</v>
      </c>
      <c r="C66" s="13" t="s">
        <v>158</v>
      </c>
    </row>
    <row r="67" spans="1:3" ht="34.200000000000003" thickBot="1">
      <c r="A67" s="13" t="s">
        <v>32</v>
      </c>
      <c r="B67" s="13" t="s">
        <v>159</v>
      </c>
      <c r="C67" s="13" t="s">
        <v>160</v>
      </c>
    </row>
    <row r="68" spans="1:3" ht="67.8" thickBot="1">
      <c r="A68" s="13" t="s">
        <v>32</v>
      </c>
      <c r="B68" s="13" t="s">
        <v>161</v>
      </c>
      <c r="C68" s="13" t="s">
        <v>158</v>
      </c>
    </row>
    <row r="69" spans="1:3" ht="34.200000000000003" thickBot="1">
      <c r="A69" s="13" t="s">
        <v>32</v>
      </c>
      <c r="B69" s="13" t="s">
        <v>162</v>
      </c>
      <c r="C69" s="13" t="s">
        <v>163</v>
      </c>
    </row>
    <row r="70" spans="1:3" ht="43.8" thickBot="1">
      <c r="A70" s="13" t="s">
        <v>32</v>
      </c>
      <c r="B70" s="13" t="s">
        <v>164</v>
      </c>
      <c r="C70" s="14" t="s">
        <v>165</v>
      </c>
    </row>
    <row r="71" spans="1:3" ht="34.200000000000003" thickBot="1">
      <c r="A71" s="13" t="s">
        <v>32</v>
      </c>
      <c r="B71" s="13" t="s">
        <v>166</v>
      </c>
      <c r="C71" s="13" t="s">
        <v>167</v>
      </c>
    </row>
    <row r="72" spans="1:3" ht="67.8" thickBot="1">
      <c r="A72" s="13" t="s">
        <v>32</v>
      </c>
      <c r="B72" s="13" t="s">
        <v>168</v>
      </c>
      <c r="C72" s="13" t="s">
        <v>169</v>
      </c>
    </row>
    <row r="73" spans="1:3" ht="72.599999999999994" thickBot="1">
      <c r="A73" s="13" t="s">
        <v>32</v>
      </c>
      <c r="B73" s="13" t="s">
        <v>170</v>
      </c>
      <c r="C73" s="14" t="s">
        <v>171</v>
      </c>
    </row>
    <row r="74" spans="1:3" ht="34.200000000000003" thickBot="1">
      <c r="A74" s="13" t="s">
        <v>32</v>
      </c>
      <c r="B74" s="13" t="s">
        <v>172</v>
      </c>
      <c r="C74" s="13" t="s">
        <v>173</v>
      </c>
    </row>
    <row r="75" spans="1:3" ht="33.6" customHeight="1" thickBot="1">
      <c r="A75" s="13" t="s">
        <v>32</v>
      </c>
      <c r="B75" s="13" t="s">
        <v>174</v>
      </c>
      <c r="C75" s="13" t="s">
        <v>175</v>
      </c>
    </row>
    <row r="76" spans="1:3" ht="34.200000000000003" thickBot="1">
      <c r="A76" s="13" t="s">
        <v>35</v>
      </c>
      <c r="B76" s="13" t="s">
        <v>176</v>
      </c>
      <c r="C76" s="13" t="s">
        <v>177</v>
      </c>
    </row>
    <row r="77" spans="1:3" ht="16.8" customHeight="1" thickBot="1">
      <c r="A77" s="13" t="s">
        <v>35</v>
      </c>
      <c r="B77" s="13" t="s">
        <v>178</v>
      </c>
      <c r="C77" s="13" t="s">
        <v>36</v>
      </c>
    </row>
    <row r="78" spans="1:3" ht="34.200000000000003" thickBot="1">
      <c r="A78" s="13" t="s">
        <v>37</v>
      </c>
      <c r="B78" s="13" t="s">
        <v>179</v>
      </c>
      <c r="C78" s="13" t="s">
        <v>180</v>
      </c>
    </row>
    <row r="79" spans="1:3" ht="34.200000000000003" thickBot="1">
      <c r="A79" s="13" t="s">
        <v>37</v>
      </c>
      <c r="B79" s="13" t="s">
        <v>181</v>
      </c>
      <c r="C79" s="13" t="s">
        <v>182</v>
      </c>
    </row>
    <row r="80" spans="1:3" ht="17.399999999999999" thickBot="1">
      <c r="A80" s="13" t="s">
        <v>38</v>
      </c>
      <c r="B80" s="13" t="s">
        <v>183</v>
      </c>
      <c r="C80" s="13" t="s">
        <v>184</v>
      </c>
    </row>
    <row r="81" spans="1:3" ht="16.8" customHeight="1" thickBot="1">
      <c r="A81" s="13" t="s">
        <v>38</v>
      </c>
      <c r="B81" s="13" t="s">
        <v>185</v>
      </c>
      <c r="C81" s="13" t="s">
        <v>186</v>
      </c>
    </row>
    <row r="82" spans="1:3" ht="16.8" customHeight="1" thickBot="1">
      <c r="A82" s="13" t="s">
        <v>38</v>
      </c>
      <c r="B82" s="13" t="s">
        <v>187</v>
      </c>
      <c r="C82" s="14" t="s">
        <v>39</v>
      </c>
    </row>
    <row r="83" spans="1:3" ht="34.200000000000003" thickBot="1">
      <c r="A83" s="13" t="s">
        <v>40</v>
      </c>
      <c r="B83" s="13" t="s">
        <v>188</v>
      </c>
      <c r="C83" s="13" t="s">
        <v>189</v>
      </c>
    </row>
    <row r="84" spans="1:3" ht="64.2" customHeight="1" thickBot="1">
      <c r="A84" s="13" t="s">
        <v>40</v>
      </c>
      <c r="B84" s="13" t="s">
        <v>190</v>
      </c>
      <c r="C84" s="13" t="s">
        <v>191</v>
      </c>
    </row>
    <row r="85" spans="1:3" ht="51" thickBot="1">
      <c r="A85" s="13" t="s">
        <v>41</v>
      </c>
      <c r="B85" s="13" t="s">
        <v>192</v>
      </c>
      <c r="C85" s="13" t="s">
        <v>193</v>
      </c>
    </row>
    <row r="86" spans="1:3" ht="16.8" customHeight="1" thickBot="1">
      <c r="A86" s="13" t="s">
        <v>41</v>
      </c>
      <c r="B86" s="13" t="s">
        <v>194</v>
      </c>
      <c r="C86" s="13" t="s">
        <v>195</v>
      </c>
    </row>
    <row r="87" spans="1:3" ht="16.8" customHeight="1" thickBot="1">
      <c r="A87" s="13" t="s">
        <v>41</v>
      </c>
      <c r="B87" s="13" t="s">
        <v>196</v>
      </c>
      <c r="C87" s="13" t="s">
        <v>197</v>
      </c>
    </row>
    <row r="88" spans="1:3" ht="43.8" thickBot="1">
      <c r="A88" s="13" t="s">
        <v>41</v>
      </c>
      <c r="B88" s="13" t="s">
        <v>198</v>
      </c>
      <c r="C88" s="14" t="s">
        <v>199</v>
      </c>
    </row>
    <row r="89" spans="1:3" ht="51" thickBot="1">
      <c r="A89" s="13" t="s">
        <v>200</v>
      </c>
      <c r="B89" s="13" t="s">
        <v>201</v>
      </c>
      <c r="C89" s="13" t="s">
        <v>202</v>
      </c>
    </row>
    <row r="90" spans="1:3" ht="101.4" thickBot="1">
      <c r="A90" s="13" t="s">
        <v>203</v>
      </c>
      <c r="B90" s="13" t="s">
        <v>204</v>
      </c>
      <c r="C90" s="14" t="s">
        <v>205</v>
      </c>
    </row>
    <row r="91" spans="1:3" ht="84">
      <c r="A91" s="13" t="s">
        <v>206</v>
      </c>
      <c r="B91" s="13" t="s">
        <v>207</v>
      </c>
      <c r="C91" s="13" t="s">
        <v>208</v>
      </c>
    </row>
  </sheetData>
  <hyperlinks>
    <hyperlink ref="C3" r:id="rId1" display="https://docs.microsoft.com/en-us/sql/sql-server/sql-server-privacy?view=sql-server-ver15" xr:uid="{0ECE7647-949B-4574-ADE3-394B159C3580}"/>
    <hyperlink ref="C10" r:id="rId2" display="https://docs.microsoft.com/en-us/sql/database-engine/install-windows/install-sql-server-2016-using-a-configuration-file?view=sql-server-ver15" xr:uid="{74DCE09D-8A25-48F0-AFAB-FEE7C1CD9CD7}"/>
    <hyperlink ref="C18" r:id="rId3" location="InstanceID" display="https://docs.microsoft.com/en-us/sql/database-engine/install-windows/install-sql-server-from-the-command-prompt?redirectedfrom=MSDN&amp;view=sql-server-ver15 - InstanceID" xr:uid="{22977807-C290-4BEB-A8F2-B0BE4B8CE06D}"/>
    <hyperlink ref="C33" r:id="rId4" location="Accounts" display="https://docs.microsoft.com/en-us/sql/database-engine/install-windows/install-sql-server-from-the-command-prompt?redirectedfrom=MSDN&amp;view=sql-server-ver15 - Accounts" xr:uid="{5EEA52DD-5AB1-4067-8D8D-2C8BC74892CE}"/>
    <hyperlink ref="C39" r:id="rId5" display="https://docs.microsoft.com/en-us/analysis-services/instances/install-windows/install-analysis-services" xr:uid="{C205FF90-605C-4993-A2B6-DC01A1E2477C}"/>
    <hyperlink ref="C42" r:id="rId6" location="Accounts" display="https://docs.microsoft.com/en-us/sql/database-engine/install-windows/install-sql-server-from-the-command-prompt?redirectedfrom=MSDN&amp;view=sql-server-ver15 - Accounts" xr:uid="{CA962F02-94FE-4462-84D6-42A9ADD548CD}"/>
    <hyperlink ref="C50" r:id="rId7" location="Accounts" display="https://docs.microsoft.com/en-us/sql/database-engine/install-windows/install-sql-server-from-the-command-prompt?redirectedfrom=MSDN&amp;view=sql-server-ver15 - Accounts" xr:uid="{7CA02904-05F6-487B-A7AB-5CAE14C3A362}"/>
    <hyperlink ref="C60" r:id="rId8" location="Accounts" display="https://docs.microsoft.com/en-us/sql/database-engine/install-windows/install-sql-server-from-the-command-prompt?redirectedfrom=MSDN&amp;view=sql-server-ver15 - Accounts" xr:uid="{3CD47F9C-5401-482B-A2AF-D7DF556E6BA3}"/>
    <hyperlink ref="C70" r:id="rId9" display="https://docs.microsoft.com/en-us/sql/relational-databases/databases/database-instant-file-initialization?view=sql-server-ver15" xr:uid="{DA69217F-CF3C-433E-85AC-7146F966C217}"/>
    <hyperlink ref="C73" r:id="rId10" location="manually" display="https://docs.microsoft.com/en-us/sql/database-engine/configure-windows/server-memory-server-configuration-options?view=sql-server-ver15 - manually" xr:uid="{D80E2A2C-9CF9-42F5-9215-CC5B119FA81F}"/>
    <hyperlink ref="C82" r:id="rId11" location="Accounts" display="https://docs.microsoft.com/en-us/sql/database-engine/install-windows/install-sql-server-from-the-command-prompt?redirectedfrom=MSDN&amp;view=sql-server-ver15 - Accounts" xr:uid="{A8742DB6-6D3B-40A1-83E5-BD866587CEA8}"/>
    <hyperlink ref="C88" r:id="rId12" location="Accounts" display="https://docs.microsoft.com/en-us/sql/database-engine/install-windows/install-sql-server-from-the-command-prompt?redirectedfrom=MSDN&amp;view=sql-server-ver15 - Accounts" xr:uid="{E0D19728-E576-405D-B7F6-991B9DFA684D}"/>
    <hyperlink ref="C90" r:id="rId13" display="https://docs.microsoft.com/en-us/sql/machine-learning/install/sql-ml-component-install-without-internet-access" xr:uid="{335D34F7-C66D-495B-9167-2431697D4A7E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2020-06-11T02:43:40Z</dcterms:modified>
</cp:coreProperties>
</file>