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11_brisenas\"/>
    </mc:Choice>
  </mc:AlternateContent>
  <bookViews>
    <workbookView xWindow="0" yWindow="0" windowWidth="28800" windowHeight="12435"/>
  </bookViews>
  <sheets>
    <sheet name="M_04_011_BRISEÑAS" sheetId="1" r:id="rId1"/>
  </sheets>
  <definedNames>
    <definedName name="_xlnm._FilterDatabase" localSheetId="0" hidden="1">M_04_011_BRISEÑAS!$P$12:$R$12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1" l="1"/>
  <c r="T24" i="1"/>
  <c r="U24" i="1" s="1"/>
  <c r="Q24" i="1"/>
  <c r="X23" i="1"/>
  <c r="T23" i="1"/>
  <c r="U23" i="1" s="1"/>
  <c r="Q23" i="1"/>
  <c r="R23" i="1" s="1"/>
  <c r="X22" i="1"/>
  <c r="T22" i="1"/>
  <c r="U22" i="1" s="1"/>
  <c r="Q22" i="1"/>
  <c r="R22" i="1" s="1"/>
  <c r="X21" i="1"/>
  <c r="T21" i="1"/>
  <c r="U21" i="1" s="1"/>
  <c r="R21" i="1"/>
  <c r="Q21" i="1"/>
  <c r="X20" i="1"/>
  <c r="T20" i="1"/>
  <c r="U20" i="1" s="1"/>
  <c r="Q20" i="1"/>
  <c r="Y20" i="1" s="1"/>
  <c r="X19" i="1"/>
  <c r="T19" i="1"/>
  <c r="U19" i="1" s="1"/>
  <c r="Q19" i="1"/>
  <c r="R19" i="1" s="1"/>
  <c r="X18" i="1"/>
  <c r="T18" i="1"/>
  <c r="U18" i="1" s="1"/>
  <c r="Q18" i="1"/>
  <c r="R18" i="1" s="1"/>
  <c r="X17" i="1"/>
  <c r="T17" i="1"/>
  <c r="U17" i="1" s="1"/>
  <c r="R17" i="1"/>
  <c r="Q17" i="1"/>
  <c r="X16" i="1"/>
  <c r="T16" i="1"/>
  <c r="U16" i="1" s="1"/>
  <c r="Q16" i="1"/>
  <c r="X15" i="1"/>
  <c r="T15" i="1"/>
  <c r="U15" i="1" s="1"/>
  <c r="Q15" i="1"/>
  <c r="R15" i="1" s="1"/>
  <c r="X14" i="1"/>
  <c r="U14" i="1"/>
  <c r="T14" i="1"/>
  <c r="Q14" i="1"/>
  <c r="R14" i="1" s="1"/>
  <c r="Y23" i="1" l="1"/>
  <c r="Y24" i="1"/>
  <c r="Y21" i="1"/>
  <c r="Y19" i="1"/>
  <c r="Y17" i="1"/>
  <c r="Y15" i="1"/>
  <c r="Y16" i="1"/>
  <c r="Y14" i="1"/>
  <c r="R16" i="1"/>
  <c r="Y18" i="1"/>
  <c r="R20" i="1"/>
  <c r="Y22" i="1"/>
  <c r="R24" i="1"/>
  <c r="W28" i="1"/>
  <c r="V28" i="1"/>
  <c r="S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Z15" i="1" s="1"/>
  <c r="U28" i="1"/>
  <c r="T28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Q28" i="1"/>
  <c r="R28" i="1" l="1"/>
  <c r="X28" i="1"/>
  <c r="Y28" i="1" l="1"/>
  <c r="Z14" i="1"/>
  <c r="Z16" i="1" s="1"/>
  <c r="Z17" i="1" l="1"/>
  <c r="Z18" i="1" s="1"/>
  <c r="A10" i="1" s="1"/>
  <c r="A9" i="1"/>
</calcChain>
</file>

<file path=xl/sharedStrings.xml><?xml version="1.0" encoding="utf-8"?>
<sst xmlns="http://schemas.openxmlformats.org/spreadsheetml/2006/main" count="44" uniqueCount="24">
  <si>
    <t>Municipio: 011 Briseñas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</si>
  <si>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</si>
  <si>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</si>
  <si>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</si>
  <si>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</si>
  <si>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</si>
  <si>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</si>
  <si>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</si>
  <si>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</si>
  <si>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</si>
  <si>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</si>
  <si>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</si>
  <si>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</si>
  <si>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</si>
  <si>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</si>
  <si>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</si>
  <si>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</si>
  <si>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BRISEÑAS</t>
  </si>
  <si>
    <t>BÁSICA</t>
  </si>
  <si>
    <t>CONTIGUA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</si>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</sst>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581025</xdr:colOff>
      <xdr:row>0</xdr:row>
      <xdr:rowOff>0</xdr:rowOff>
    </xdr:from>
    <xdr:to>
      <xdr:col>24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3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oneCellAnchor>
    <xdr:from>
      <xdr:col>18</xdr:col>
      <xdr:colOff>523875</xdr:colOff>
      <xdr:row>12</xdr:row>
      <xdr:rowOff>28575</xdr:rowOff>
    </xdr:from>
    <xdr:ext cx="450000" cy="450000"/>
    <xdr:pic>
      <xdr:nvPicPr>
        <xdr:cNvPr id="16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767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5" ySplit="13" topLeftCell="J14" activePane="bottomRight" state="frozen"/>
      <selection pane="topRight" activeCell="F1" sqref="F1"/>
      <selection pane="bottomLeft" activeCell="A13" sqref="A13"/>
      <selection pane="bottomRight" activeCell="Y24" sqref="Y24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1" width="11.85546875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55" t="s">
        <v>22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6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6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6" ht="15" customHeight="1" x14ac:dyDescent="0.3">
      <c r="A8" s="56" t="s">
        <v>0</v>
      </c>
      <c r="B8" s="56"/>
      <c r="C8" s="56"/>
      <c r="D8" s="56"/>
      <c r="F8" s="57" t="s">
        <v>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6" ht="15" customHeight="1" x14ac:dyDescent="0.3">
      <c r="A9" s="3" t="str">
        <f>CONCATENATE("Casillas computadas: ",Z16," de ",Z15)</f>
        <v>Casillas computadas: 11 de 11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58" t="s">
        <v>2</v>
      </c>
      <c r="B12" s="59"/>
      <c r="C12" s="59"/>
      <c r="D12" s="59"/>
      <c r="E12" s="60"/>
      <c r="F12" s="61" t="s">
        <v>3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4</v>
      </c>
      <c r="Q12" s="64"/>
      <c r="R12" s="64"/>
      <c r="S12" s="65" t="s">
        <v>5</v>
      </c>
      <c r="T12" s="66"/>
      <c r="U12" s="67"/>
      <c r="V12" s="68" t="s">
        <v>6</v>
      </c>
      <c r="W12" s="69"/>
      <c r="X12" s="69"/>
      <c r="Y12" s="70"/>
    </row>
    <row r="13" spans="1:26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 t="s">
        <v>12</v>
      </c>
      <c r="U13" s="10" t="s">
        <v>13</v>
      </c>
      <c r="V13" s="12" t="s">
        <v>14</v>
      </c>
      <c r="W13" s="12" t="s">
        <v>15</v>
      </c>
      <c r="X13" s="12" t="s">
        <v>16</v>
      </c>
      <c r="Y13" s="12" t="s">
        <v>23</v>
      </c>
    </row>
    <row r="14" spans="1:26" ht="15" customHeight="1" x14ac:dyDescent="0.25">
      <c r="A14" s="14">
        <v>1</v>
      </c>
      <c r="B14" s="15" t="s">
        <v>17</v>
      </c>
      <c r="C14" s="16">
        <v>184</v>
      </c>
      <c r="D14" s="15" t="s">
        <v>18</v>
      </c>
      <c r="E14" s="2">
        <v>527</v>
      </c>
      <c r="F14" s="17">
        <v>16</v>
      </c>
      <c r="G14" s="18">
        <v>36</v>
      </c>
      <c r="H14" s="18">
        <v>102</v>
      </c>
      <c r="I14" s="18">
        <v>136</v>
      </c>
      <c r="J14" s="18">
        <v>2</v>
      </c>
      <c r="K14" s="18"/>
      <c r="L14" s="18">
        <v>59</v>
      </c>
      <c r="M14" s="18"/>
      <c r="N14" s="18"/>
      <c r="O14" s="19">
        <v>0</v>
      </c>
      <c r="P14" s="20">
        <v>0</v>
      </c>
      <c r="Q14" s="21">
        <f>P14</f>
        <v>0</v>
      </c>
      <c r="R14" s="22">
        <f>Q14+G14+J14</f>
        <v>38</v>
      </c>
      <c r="S14" s="20">
        <v>0</v>
      </c>
      <c r="T14" s="21">
        <f>S14</f>
        <v>0</v>
      </c>
      <c r="U14" s="22">
        <f>T14+H14+O14</f>
        <v>102</v>
      </c>
      <c r="V14" s="17">
        <v>0</v>
      </c>
      <c r="W14" s="18">
        <v>7</v>
      </c>
      <c r="X14" s="23">
        <f>SUM(F14:O14)</f>
        <v>351</v>
      </c>
      <c r="Y14" s="24">
        <f>Q14+T14+V14+W14+X14</f>
        <v>358</v>
      </c>
      <c r="Z14">
        <f>COUNTIF(Y14:Y24,0)</f>
        <v>0</v>
      </c>
    </row>
    <row r="15" spans="1:26" ht="15" customHeight="1" x14ac:dyDescent="0.25">
      <c r="A15" s="25">
        <f>A14+1</f>
        <v>2</v>
      </c>
      <c r="B15" s="15" t="s">
        <v>17</v>
      </c>
      <c r="C15" s="16">
        <v>184</v>
      </c>
      <c r="D15" s="15" t="s">
        <v>19</v>
      </c>
      <c r="E15" s="2">
        <v>526</v>
      </c>
      <c r="F15" s="26">
        <v>32</v>
      </c>
      <c r="G15" s="27">
        <v>45</v>
      </c>
      <c r="H15" s="27">
        <v>78</v>
      </c>
      <c r="I15" s="27">
        <v>156</v>
      </c>
      <c r="J15" s="27">
        <v>1</v>
      </c>
      <c r="K15" s="27"/>
      <c r="L15" s="27">
        <v>39</v>
      </c>
      <c r="M15" s="27"/>
      <c r="N15" s="27"/>
      <c r="O15" s="28">
        <v>1</v>
      </c>
      <c r="P15" s="26">
        <v>0</v>
      </c>
      <c r="Q15" s="27">
        <f t="shared" ref="Q15:Q24" si="0">P15</f>
        <v>0</v>
      </c>
      <c r="R15" s="28">
        <f t="shared" ref="R15:R24" si="1">Q15+G15+J15</f>
        <v>46</v>
      </c>
      <c r="S15" s="26">
        <v>0</v>
      </c>
      <c r="T15" s="27">
        <f t="shared" ref="T15:T24" si="2">S15</f>
        <v>0</v>
      </c>
      <c r="U15" s="28">
        <f t="shared" ref="U15:U24" si="3">T15+H15+O15</f>
        <v>79</v>
      </c>
      <c r="V15" s="26">
        <v>0</v>
      </c>
      <c r="W15" s="27">
        <v>9</v>
      </c>
      <c r="X15" s="29">
        <f t="shared" ref="X15:X24" si="4">SUM(F15:O15)</f>
        <v>352</v>
      </c>
      <c r="Y15" s="30">
        <f t="shared" ref="Y15:Y24" si="5">Q15+T15+V15+W15+X15</f>
        <v>361</v>
      </c>
      <c r="Z15">
        <f>C28</f>
        <v>11</v>
      </c>
    </row>
    <row r="16" spans="1:26" ht="15" customHeight="1" x14ac:dyDescent="0.25">
      <c r="A16" s="31">
        <f t="shared" ref="A16:A24" si="6">A15+1</f>
        <v>3</v>
      </c>
      <c r="B16" s="15" t="s">
        <v>17</v>
      </c>
      <c r="C16" s="16">
        <v>185</v>
      </c>
      <c r="D16" s="15" t="s">
        <v>18</v>
      </c>
      <c r="E16" s="2">
        <v>576</v>
      </c>
      <c r="F16" s="32">
        <v>16</v>
      </c>
      <c r="G16" s="21">
        <v>40</v>
      </c>
      <c r="H16" s="21">
        <v>62</v>
      </c>
      <c r="I16" s="21">
        <v>177</v>
      </c>
      <c r="J16" s="21">
        <v>1</v>
      </c>
      <c r="K16" s="21"/>
      <c r="L16" s="21">
        <v>77</v>
      </c>
      <c r="M16" s="21"/>
      <c r="N16" s="21"/>
      <c r="O16" s="33">
        <v>0</v>
      </c>
      <c r="P16" s="32">
        <v>1</v>
      </c>
      <c r="Q16" s="21">
        <f t="shared" si="0"/>
        <v>1</v>
      </c>
      <c r="R16" s="33">
        <f t="shared" si="1"/>
        <v>42</v>
      </c>
      <c r="S16" s="32">
        <v>0</v>
      </c>
      <c r="T16" s="21">
        <f t="shared" si="2"/>
        <v>0</v>
      </c>
      <c r="U16" s="33">
        <f t="shared" si="3"/>
        <v>62</v>
      </c>
      <c r="V16" s="32">
        <v>0</v>
      </c>
      <c r="W16" s="21">
        <v>7</v>
      </c>
      <c r="X16" s="34">
        <f t="shared" si="4"/>
        <v>373</v>
      </c>
      <c r="Y16" s="35">
        <f t="shared" si="5"/>
        <v>381</v>
      </c>
      <c r="Z16">
        <f>Z15-Z14</f>
        <v>11</v>
      </c>
    </row>
    <row r="17" spans="1:26" ht="15" customHeight="1" x14ac:dyDescent="0.25">
      <c r="A17" s="25">
        <f t="shared" si="6"/>
        <v>4</v>
      </c>
      <c r="B17" s="15" t="s">
        <v>17</v>
      </c>
      <c r="C17" s="16">
        <v>185</v>
      </c>
      <c r="D17" s="15" t="s">
        <v>19</v>
      </c>
      <c r="E17" s="2">
        <v>576</v>
      </c>
      <c r="F17" s="26">
        <v>25</v>
      </c>
      <c r="G17" s="27">
        <v>54</v>
      </c>
      <c r="H17" s="27">
        <v>71</v>
      </c>
      <c r="I17" s="27">
        <v>159</v>
      </c>
      <c r="J17" s="27">
        <v>3</v>
      </c>
      <c r="K17" s="27"/>
      <c r="L17" s="27">
        <v>60</v>
      </c>
      <c r="M17" s="27"/>
      <c r="N17" s="27"/>
      <c r="O17" s="28">
        <v>2</v>
      </c>
      <c r="P17" s="26">
        <v>0</v>
      </c>
      <c r="Q17" s="27">
        <f t="shared" si="0"/>
        <v>0</v>
      </c>
      <c r="R17" s="28">
        <f t="shared" si="1"/>
        <v>57</v>
      </c>
      <c r="S17" s="26">
        <v>0</v>
      </c>
      <c r="T17" s="27">
        <f t="shared" si="2"/>
        <v>0</v>
      </c>
      <c r="U17" s="28">
        <f t="shared" si="3"/>
        <v>73</v>
      </c>
      <c r="V17" s="26">
        <v>0</v>
      </c>
      <c r="W17" s="27">
        <v>10</v>
      </c>
      <c r="X17" s="29">
        <f t="shared" si="4"/>
        <v>374</v>
      </c>
      <c r="Y17" s="30">
        <f t="shared" si="5"/>
        <v>384</v>
      </c>
      <c r="Z17" s="36">
        <f>Z16*100/Z15</f>
        <v>100</v>
      </c>
    </row>
    <row r="18" spans="1:26" ht="15" customHeight="1" x14ac:dyDescent="0.25">
      <c r="A18" s="31">
        <f t="shared" si="6"/>
        <v>5</v>
      </c>
      <c r="B18" s="15" t="s">
        <v>17</v>
      </c>
      <c r="C18" s="16">
        <v>185</v>
      </c>
      <c r="D18" s="15" t="s">
        <v>20</v>
      </c>
      <c r="E18" s="2">
        <v>575</v>
      </c>
      <c r="F18" s="32">
        <v>44</v>
      </c>
      <c r="G18" s="21">
        <v>52</v>
      </c>
      <c r="H18" s="21">
        <v>78</v>
      </c>
      <c r="I18" s="21">
        <v>141</v>
      </c>
      <c r="J18" s="21">
        <v>0</v>
      </c>
      <c r="K18" s="21"/>
      <c r="L18" s="21">
        <v>62</v>
      </c>
      <c r="M18" s="21"/>
      <c r="N18" s="21"/>
      <c r="O18" s="33">
        <v>1</v>
      </c>
      <c r="P18" s="32">
        <v>0</v>
      </c>
      <c r="Q18" s="21">
        <f t="shared" si="0"/>
        <v>0</v>
      </c>
      <c r="R18" s="33">
        <f t="shared" si="1"/>
        <v>52</v>
      </c>
      <c r="S18" s="32">
        <v>0</v>
      </c>
      <c r="T18" s="21">
        <f t="shared" si="2"/>
        <v>0</v>
      </c>
      <c r="U18" s="33">
        <f t="shared" si="3"/>
        <v>79</v>
      </c>
      <c r="V18" s="32">
        <v>0</v>
      </c>
      <c r="W18" s="21">
        <v>14</v>
      </c>
      <c r="X18" s="34">
        <f t="shared" si="4"/>
        <v>378</v>
      </c>
      <c r="Y18" s="35">
        <f t="shared" si="5"/>
        <v>392</v>
      </c>
      <c r="Z18" s="37" t="str">
        <f>TEXT(Z17,"0.00")</f>
        <v>100.00</v>
      </c>
    </row>
    <row r="19" spans="1:26" ht="15" customHeight="1" x14ac:dyDescent="0.25">
      <c r="A19" s="25">
        <f t="shared" si="6"/>
        <v>6</v>
      </c>
      <c r="B19" s="15" t="s">
        <v>17</v>
      </c>
      <c r="C19" s="16">
        <v>186</v>
      </c>
      <c r="D19" s="15" t="s">
        <v>18</v>
      </c>
      <c r="E19" s="2">
        <v>672</v>
      </c>
      <c r="F19" s="26">
        <v>20</v>
      </c>
      <c r="G19" s="27">
        <v>227</v>
      </c>
      <c r="H19" s="27">
        <v>101</v>
      </c>
      <c r="I19" s="27">
        <v>117</v>
      </c>
      <c r="J19" s="27">
        <v>0</v>
      </c>
      <c r="K19" s="27"/>
      <c r="L19" s="27">
        <v>5</v>
      </c>
      <c r="M19" s="27"/>
      <c r="N19" s="27"/>
      <c r="O19" s="28">
        <v>0</v>
      </c>
      <c r="P19" s="26">
        <v>0</v>
      </c>
      <c r="Q19" s="27">
        <f t="shared" si="0"/>
        <v>0</v>
      </c>
      <c r="R19" s="28">
        <f t="shared" si="1"/>
        <v>227</v>
      </c>
      <c r="S19" s="26">
        <v>0</v>
      </c>
      <c r="T19" s="27">
        <f t="shared" si="2"/>
        <v>0</v>
      </c>
      <c r="U19" s="28">
        <f t="shared" si="3"/>
        <v>101</v>
      </c>
      <c r="V19" s="26">
        <v>0</v>
      </c>
      <c r="W19" s="27">
        <v>7</v>
      </c>
      <c r="X19" s="29">
        <f t="shared" si="4"/>
        <v>470</v>
      </c>
      <c r="Y19" s="30">
        <f t="shared" si="5"/>
        <v>477</v>
      </c>
    </row>
    <row r="20" spans="1:26" ht="15" customHeight="1" x14ac:dyDescent="0.25">
      <c r="A20" s="31">
        <f t="shared" si="6"/>
        <v>7</v>
      </c>
      <c r="B20" s="15" t="s">
        <v>17</v>
      </c>
      <c r="C20" s="16">
        <v>187</v>
      </c>
      <c r="D20" s="15" t="s">
        <v>18</v>
      </c>
      <c r="E20" s="2">
        <v>699</v>
      </c>
      <c r="F20" s="32">
        <v>16</v>
      </c>
      <c r="G20" s="21">
        <v>199</v>
      </c>
      <c r="H20" s="21">
        <v>75</v>
      </c>
      <c r="I20" s="21">
        <v>189</v>
      </c>
      <c r="J20" s="21">
        <v>1</v>
      </c>
      <c r="K20" s="21"/>
      <c r="L20" s="21">
        <v>6</v>
      </c>
      <c r="M20" s="21"/>
      <c r="N20" s="21"/>
      <c r="O20" s="33">
        <v>0</v>
      </c>
      <c r="P20" s="32">
        <v>1</v>
      </c>
      <c r="Q20" s="21">
        <f t="shared" si="0"/>
        <v>1</v>
      </c>
      <c r="R20" s="33">
        <f t="shared" si="1"/>
        <v>201</v>
      </c>
      <c r="S20" s="32">
        <v>0</v>
      </c>
      <c r="T20" s="21">
        <f t="shared" si="2"/>
        <v>0</v>
      </c>
      <c r="U20" s="33">
        <f t="shared" si="3"/>
        <v>75</v>
      </c>
      <c r="V20" s="32">
        <v>0</v>
      </c>
      <c r="W20" s="21">
        <v>13</v>
      </c>
      <c r="X20" s="34">
        <f t="shared" si="4"/>
        <v>486</v>
      </c>
      <c r="Y20" s="35">
        <f t="shared" si="5"/>
        <v>500</v>
      </c>
    </row>
    <row r="21" spans="1:26" ht="15" customHeight="1" x14ac:dyDescent="0.25">
      <c r="A21" s="25">
        <f t="shared" si="6"/>
        <v>8</v>
      </c>
      <c r="B21" s="15" t="s">
        <v>17</v>
      </c>
      <c r="C21" s="16">
        <v>188</v>
      </c>
      <c r="D21" s="15" t="s">
        <v>18</v>
      </c>
      <c r="E21" s="2">
        <v>703</v>
      </c>
      <c r="F21" s="26">
        <v>16</v>
      </c>
      <c r="G21" s="27">
        <v>118</v>
      </c>
      <c r="H21" s="27">
        <v>64</v>
      </c>
      <c r="I21" s="27">
        <v>239</v>
      </c>
      <c r="J21" s="27">
        <v>0</v>
      </c>
      <c r="K21" s="27"/>
      <c r="L21" s="27">
        <v>37</v>
      </c>
      <c r="M21" s="27"/>
      <c r="N21" s="27"/>
      <c r="O21" s="28">
        <v>1</v>
      </c>
      <c r="P21" s="26">
        <v>1</v>
      </c>
      <c r="Q21" s="27">
        <f t="shared" si="0"/>
        <v>1</v>
      </c>
      <c r="R21" s="28">
        <f t="shared" si="1"/>
        <v>119</v>
      </c>
      <c r="S21" s="26">
        <v>0</v>
      </c>
      <c r="T21" s="27">
        <f t="shared" si="2"/>
        <v>0</v>
      </c>
      <c r="U21" s="28">
        <f t="shared" si="3"/>
        <v>65</v>
      </c>
      <c r="V21" s="26">
        <v>0</v>
      </c>
      <c r="W21" s="27">
        <v>7</v>
      </c>
      <c r="X21" s="29">
        <f t="shared" si="4"/>
        <v>475</v>
      </c>
      <c r="Y21" s="30">
        <f t="shared" si="5"/>
        <v>483</v>
      </c>
    </row>
    <row r="22" spans="1:26" ht="15" customHeight="1" x14ac:dyDescent="0.25">
      <c r="A22" s="31">
        <f t="shared" si="6"/>
        <v>9</v>
      </c>
      <c r="B22" s="15" t="s">
        <v>17</v>
      </c>
      <c r="C22" s="16">
        <v>188</v>
      </c>
      <c r="D22" s="15" t="s">
        <v>19</v>
      </c>
      <c r="E22" s="2">
        <v>703</v>
      </c>
      <c r="F22" s="32">
        <v>17</v>
      </c>
      <c r="G22" s="21">
        <v>97</v>
      </c>
      <c r="H22" s="21">
        <v>72</v>
      </c>
      <c r="I22" s="21">
        <v>249</v>
      </c>
      <c r="J22" s="21">
        <v>3</v>
      </c>
      <c r="K22" s="21"/>
      <c r="L22" s="21">
        <v>31</v>
      </c>
      <c r="M22" s="21"/>
      <c r="N22" s="21"/>
      <c r="O22" s="33">
        <v>1</v>
      </c>
      <c r="P22" s="32">
        <v>0</v>
      </c>
      <c r="Q22" s="21">
        <f t="shared" si="0"/>
        <v>0</v>
      </c>
      <c r="R22" s="33">
        <f t="shared" si="1"/>
        <v>100</v>
      </c>
      <c r="S22" s="32">
        <v>0</v>
      </c>
      <c r="T22" s="21">
        <f t="shared" si="2"/>
        <v>0</v>
      </c>
      <c r="U22" s="33">
        <f t="shared" si="3"/>
        <v>73</v>
      </c>
      <c r="V22" s="32">
        <v>0</v>
      </c>
      <c r="W22" s="21">
        <v>14</v>
      </c>
      <c r="X22" s="34">
        <f t="shared" si="4"/>
        <v>470</v>
      </c>
      <c r="Y22" s="35">
        <f t="shared" si="5"/>
        <v>484</v>
      </c>
    </row>
    <row r="23" spans="1:26" ht="15" customHeight="1" x14ac:dyDescent="0.25">
      <c r="A23" s="25">
        <f t="shared" si="6"/>
        <v>10</v>
      </c>
      <c r="B23" s="15" t="s">
        <v>17</v>
      </c>
      <c r="C23" s="16">
        <v>189</v>
      </c>
      <c r="D23" s="15" t="s">
        <v>18</v>
      </c>
      <c r="E23" s="2">
        <v>513</v>
      </c>
      <c r="F23" s="26">
        <v>15</v>
      </c>
      <c r="G23" s="27">
        <v>85</v>
      </c>
      <c r="H23" s="27">
        <v>144</v>
      </c>
      <c r="I23" s="27">
        <v>102</v>
      </c>
      <c r="J23" s="27">
        <v>1</v>
      </c>
      <c r="K23" s="27"/>
      <c r="L23" s="27">
        <v>8</v>
      </c>
      <c r="M23" s="27"/>
      <c r="N23" s="27"/>
      <c r="O23" s="28">
        <v>0</v>
      </c>
      <c r="P23" s="26">
        <v>0</v>
      </c>
      <c r="Q23" s="27">
        <f t="shared" si="0"/>
        <v>0</v>
      </c>
      <c r="R23" s="28">
        <f t="shared" si="1"/>
        <v>86</v>
      </c>
      <c r="S23" s="26">
        <v>0</v>
      </c>
      <c r="T23" s="27">
        <f t="shared" si="2"/>
        <v>0</v>
      </c>
      <c r="U23" s="28">
        <f t="shared" si="3"/>
        <v>144</v>
      </c>
      <c r="V23" s="26">
        <v>0</v>
      </c>
      <c r="W23" s="27">
        <v>2</v>
      </c>
      <c r="X23" s="29">
        <f t="shared" si="4"/>
        <v>355</v>
      </c>
      <c r="Y23" s="30">
        <f t="shared" si="5"/>
        <v>357</v>
      </c>
      <c r="Z23" s="36"/>
    </row>
    <row r="24" spans="1:26" ht="15" customHeight="1" x14ac:dyDescent="0.25">
      <c r="A24" s="31">
        <f t="shared" si="6"/>
        <v>11</v>
      </c>
      <c r="B24" s="15" t="s">
        <v>17</v>
      </c>
      <c r="C24" s="16">
        <v>189</v>
      </c>
      <c r="D24" s="15" t="s">
        <v>19</v>
      </c>
      <c r="E24" s="2">
        <v>513</v>
      </c>
      <c r="F24" s="32">
        <v>7</v>
      </c>
      <c r="G24" s="21">
        <v>81</v>
      </c>
      <c r="H24" s="21">
        <v>126</v>
      </c>
      <c r="I24" s="21">
        <v>130</v>
      </c>
      <c r="J24" s="21">
        <v>1</v>
      </c>
      <c r="K24" s="21"/>
      <c r="L24" s="21">
        <v>16</v>
      </c>
      <c r="M24" s="21"/>
      <c r="N24" s="21"/>
      <c r="O24" s="33">
        <v>0</v>
      </c>
      <c r="P24" s="32">
        <v>0</v>
      </c>
      <c r="Q24" s="21">
        <f t="shared" si="0"/>
        <v>0</v>
      </c>
      <c r="R24" s="33">
        <f t="shared" si="1"/>
        <v>82</v>
      </c>
      <c r="S24" s="32">
        <v>0</v>
      </c>
      <c r="T24" s="21">
        <f t="shared" si="2"/>
        <v>0</v>
      </c>
      <c r="U24" s="33">
        <f t="shared" si="3"/>
        <v>126</v>
      </c>
      <c r="V24" s="32">
        <v>0</v>
      </c>
      <c r="W24" s="21">
        <v>1</v>
      </c>
      <c r="X24" s="34">
        <f t="shared" si="4"/>
        <v>361</v>
      </c>
      <c r="Y24" s="35">
        <f t="shared" si="5"/>
        <v>362</v>
      </c>
      <c r="Z24" s="37"/>
    </row>
    <row r="25" spans="1:26" ht="5.0999999999999996" customHeight="1" x14ac:dyDescent="0.25">
      <c r="A25" s="38"/>
      <c r="B25" s="39"/>
      <c r="C25" s="40"/>
      <c r="D25" s="41"/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4"/>
    </row>
    <row r="26" spans="1:26" ht="0.95" customHeight="1" x14ac:dyDescent="0.25">
      <c r="A26" s="45"/>
      <c r="B26" s="46"/>
      <c r="C26" s="47"/>
      <c r="D26" s="48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/>
    </row>
    <row r="27" spans="1:26" ht="0.95" customHeight="1" x14ac:dyDescent="0.25">
      <c r="A27" s="38"/>
      <c r="B27" s="39"/>
      <c r="C27" s="40"/>
      <c r="D27" s="41"/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4"/>
    </row>
    <row r="28" spans="1:26" ht="30" customHeight="1" x14ac:dyDescent="0.25">
      <c r="A28" s="52" t="s">
        <v>21</v>
      </c>
      <c r="B28" s="52"/>
      <c r="C28" s="52">
        <f>COUNTA(C14:C24)</f>
        <v>11</v>
      </c>
      <c r="D28" s="53"/>
      <c r="E28" s="54">
        <f t="shared" ref="E28:Y28" si="7">SUM(E14:E24)</f>
        <v>6583</v>
      </c>
      <c r="F28" s="54">
        <f t="shared" si="7"/>
        <v>224</v>
      </c>
      <c r="G28" s="54">
        <f t="shared" si="7"/>
        <v>1034</v>
      </c>
      <c r="H28" s="54">
        <f t="shared" si="7"/>
        <v>973</v>
      </c>
      <c r="I28" s="54">
        <f t="shared" si="7"/>
        <v>1795</v>
      </c>
      <c r="J28" s="54">
        <f t="shared" si="7"/>
        <v>13</v>
      </c>
      <c r="K28" s="54">
        <f t="shared" si="7"/>
        <v>0</v>
      </c>
      <c r="L28" s="54">
        <f t="shared" si="7"/>
        <v>400</v>
      </c>
      <c r="M28" s="54">
        <f t="shared" si="7"/>
        <v>0</v>
      </c>
      <c r="N28" s="54">
        <f t="shared" si="7"/>
        <v>0</v>
      </c>
      <c r="O28" s="54">
        <f t="shared" si="7"/>
        <v>6</v>
      </c>
      <c r="P28" s="54">
        <f t="shared" si="7"/>
        <v>3</v>
      </c>
      <c r="Q28" s="54">
        <f t="shared" si="7"/>
        <v>3</v>
      </c>
      <c r="R28" s="54">
        <f t="shared" si="7"/>
        <v>1050</v>
      </c>
      <c r="S28" s="54">
        <f t="shared" si="7"/>
        <v>0</v>
      </c>
      <c r="T28" s="54">
        <f t="shared" si="7"/>
        <v>0</v>
      </c>
      <c r="U28" s="54">
        <f t="shared" si="7"/>
        <v>979</v>
      </c>
      <c r="V28" s="54">
        <f t="shared" si="7"/>
        <v>0</v>
      </c>
      <c r="W28" s="54">
        <f t="shared" si="7"/>
        <v>91</v>
      </c>
      <c r="X28" s="54">
        <f t="shared" si="7"/>
        <v>4445</v>
      </c>
      <c r="Y28" s="54">
        <f t="shared" si="7"/>
        <v>4539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M_04_011_BRISEÑAS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cp:lastPrinted>2015-06-10T23:34:15Z</cp:lastPrinted>
  <dcterms:created xsi:type="dcterms:W3CDTF">2015-06-04T22:33:18Z</dcterms:created>
  <dcterms:modified xsi:type="dcterms:W3CDTF">2015-06-12T19:03:03Z</dcterms:modified>
</cp:coreProperties>
</file>