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VITADO 1\Downloads\"/>
    </mc:Choice>
  </mc:AlternateContent>
  <bookViews>
    <workbookView xWindow="0" yWindow="0" windowWidth="24000" windowHeight="9735"/>
  </bookViews>
  <sheets>
    <sheet name="M_02_027_CHUCANDIRO" sheetId="1" r:id="rId1"/>
  </sheets>
  <definedNames>
    <definedName name="_xlnm._FilterDatabase" localSheetId="0" hidden="1">M_02_027_CHUCANDIRO!$P$12:$R$12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AA24" i="1" l="1"/>
  <c r="W24" i="1"/>
  <c r="X24" i="1" s="1"/>
  <c r="R24" i="1"/>
  <c r="Q24" i="1"/>
  <c r="AB24" i="1" s="1"/>
  <c r="AA23" i="1"/>
  <c r="W23" i="1"/>
  <c r="X23" i="1" s="1"/>
  <c r="R23" i="1"/>
  <c r="Q23" i="1"/>
  <c r="AA22" i="1"/>
  <c r="W22" i="1"/>
  <c r="R22" i="1"/>
  <c r="Q22" i="1"/>
  <c r="AA21" i="1"/>
  <c r="W21" i="1"/>
  <c r="X21" i="1" s="1"/>
  <c r="R21" i="1"/>
  <c r="Q21" i="1"/>
  <c r="AB21" i="1" s="1"/>
  <c r="AA20" i="1"/>
  <c r="W20" i="1"/>
  <c r="X20" i="1" s="1"/>
  <c r="R20" i="1"/>
  <c r="Q20" i="1"/>
  <c r="AB20" i="1" s="1"/>
  <c r="AA19" i="1"/>
  <c r="W19" i="1"/>
  <c r="X19" i="1" s="1"/>
  <c r="R19" i="1"/>
  <c r="Q19" i="1"/>
  <c r="AA18" i="1"/>
  <c r="W18" i="1"/>
  <c r="R18" i="1"/>
  <c r="Q18" i="1"/>
  <c r="AA17" i="1"/>
  <c r="W17" i="1"/>
  <c r="X17" i="1" s="1"/>
  <c r="R17" i="1"/>
  <c r="Q17" i="1"/>
  <c r="AA16" i="1"/>
  <c r="W16" i="1"/>
  <c r="X16" i="1" s="1"/>
  <c r="R16" i="1"/>
  <c r="Q16" i="1"/>
  <c r="AB16" i="1" s="1"/>
  <c r="AA15" i="1"/>
  <c r="W15" i="1"/>
  <c r="X15" i="1" s="1"/>
  <c r="R15" i="1"/>
  <c r="Q15" i="1"/>
  <c r="AA14" i="1"/>
  <c r="W14" i="1"/>
  <c r="R14" i="1"/>
  <c r="Q14" i="1"/>
  <c r="AB23" i="1" l="1"/>
  <c r="AB19" i="1"/>
  <c r="AB15" i="1"/>
  <c r="AB14" i="1"/>
  <c r="AB17" i="1"/>
  <c r="AB18" i="1"/>
  <c r="AB22" i="1"/>
  <c r="X14" i="1"/>
  <c r="X18" i="1"/>
  <c r="X22" i="1"/>
  <c r="Z28" i="1"/>
  <c r="Y28" i="1"/>
  <c r="V28" i="1"/>
  <c r="U28" i="1"/>
  <c r="T28" i="1"/>
  <c r="S28" i="1"/>
  <c r="P28" i="1"/>
  <c r="O28" i="1"/>
  <c r="M28" i="1"/>
  <c r="L28" i="1"/>
  <c r="K28" i="1"/>
  <c r="J28" i="1"/>
  <c r="I28" i="1"/>
  <c r="H28" i="1"/>
  <c r="G28" i="1"/>
  <c r="F28" i="1"/>
  <c r="E28" i="1"/>
  <c r="C28" i="1"/>
  <c r="AC15" i="1" s="1"/>
  <c r="A15" i="1"/>
  <c r="A16" i="1" s="1"/>
  <c r="A17" i="1" s="1"/>
  <c r="A18" i="1" s="1"/>
  <c r="A19" i="1" s="1"/>
  <c r="A20" i="1" s="1"/>
  <c r="A21" i="1" s="1"/>
  <c r="A22" i="1" s="1"/>
  <c r="A23" i="1" s="1"/>
  <c r="A24" i="1" s="1"/>
  <c r="X28" i="1" l="1"/>
  <c r="W28" i="1"/>
  <c r="R28" i="1"/>
  <c r="AB28" i="1"/>
  <c r="AC14" i="1"/>
  <c r="AC16" i="1" s="1"/>
  <c r="Q28" i="1"/>
  <c r="AA28" i="1" l="1"/>
  <c r="A9" i="1"/>
  <c r="AC17" i="1"/>
  <c r="AC18" i="1" s="1"/>
  <c r="A10" i="1" s="1"/>
</calcChain>
</file>

<file path=xl/sharedStrings.xml><?xml version="1.0" encoding="utf-8"?>
<sst xmlns="http://schemas.openxmlformats.org/spreadsheetml/2006/main" count="44" uniqueCount="24">
  <si>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</si>
  <si>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</si>
  <si>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</si>
  <si>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</si>
  <si>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</si>
  <si>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</si>
  <si>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</si>
  <si>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</si>
  <si>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</si>
  <si>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</si>
  <si>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</si>
  <si>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</si>
  <si>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</si>
  <si>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</si>
  <si>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</si>
  <si>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</si>
  <si>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BÁSICA</t>
  </si>
  <si>
    <t>CONTIGUA 1</t>
  </si>
  <si>
    <t>TOTAL</t>
  </si>
  <si>
    <t>Municipio: 027 Chucandiro</t>
  </si>
  <si>
    <t>CHUCANDIRO</t>
  </si>
  <si>
    <t>EXTRAORDINARIA 1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</si>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</sst>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581025</xdr:colOff>
      <xdr:row>0</xdr:row>
      <xdr:rowOff>0</xdr:rowOff>
    </xdr:from>
    <xdr:to>
      <xdr:col>27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4275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71325</xdr:colOff>
      <xdr:row>12</xdr:row>
      <xdr:rowOff>52275</xdr:rowOff>
    </xdr:from>
    <xdr:to>
      <xdr:col>19</xdr:col>
      <xdr:colOff>547575</xdr:colOff>
      <xdr:row>12</xdr:row>
      <xdr:rowOff>528525</xdr:rowOff>
    </xdr:to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514349</xdr:colOff>
      <xdr:row>11</xdr:row>
      <xdr:rowOff>180974</xdr:rowOff>
    </xdr:from>
    <xdr:to>
      <xdr:col>19</xdr:col>
      <xdr:colOff>1114424</xdr:colOff>
      <xdr:row>13</xdr:row>
      <xdr:rowOff>9524</xdr:rowOff>
    </xdr:to>
    <xdr:pic>
      <xdr:nvPicPr>
        <xdr:cNvPr id="1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49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66675</xdr:colOff>
      <xdr:row>12</xdr:row>
      <xdr:rowOff>53557</xdr:rowOff>
    </xdr:from>
    <xdr:ext cx="438000" cy="457467"/>
    <xdr:pic>
      <xdr:nvPicPr>
        <xdr:cNvPr id="2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36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495299</xdr:colOff>
      <xdr:row>11</xdr:row>
      <xdr:rowOff>171449</xdr:rowOff>
    </xdr:from>
    <xdr:ext cx="600075" cy="600075"/>
    <xdr:pic>
      <xdr:nvPicPr>
        <xdr:cNvPr id="2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922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71325</xdr:colOff>
      <xdr:row>12</xdr:row>
      <xdr:rowOff>52275</xdr:rowOff>
    </xdr:from>
    <xdr:ext cx="476250" cy="476250"/>
    <xdr:pic>
      <xdr:nvPicPr>
        <xdr:cNvPr id="2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12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571500</xdr:colOff>
      <xdr:row>12</xdr:row>
      <xdr:rowOff>53557</xdr:rowOff>
    </xdr:from>
    <xdr:ext cx="438000" cy="457467"/>
    <xdr:pic>
      <xdr:nvPicPr>
        <xdr:cNvPr id="2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21</xdr:col>
      <xdr:colOff>962024</xdr:colOff>
      <xdr:row>11</xdr:row>
      <xdr:rowOff>171449</xdr:rowOff>
    </xdr:from>
    <xdr:ext cx="600075" cy="600075"/>
    <xdr:pic>
      <xdr:nvPicPr>
        <xdr:cNvPr id="2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1949" y="2266949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workbookViewId="0">
      <pane xSplit="5" ySplit="13" topLeftCell="P14" activePane="bottomRight" state="frozen"/>
      <selection pane="topRight" activeCell="F1" sqref="F1"/>
      <selection pane="bottomLeft" activeCell="A13" sqref="A13"/>
      <selection pane="bottomRight" activeCell="Z3" sqref="Z3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0" width="16.7109375" customWidth="1"/>
    <col min="21" max="21" width="17.140625" customWidth="1"/>
    <col min="22" max="22" width="22.7109375" customWidth="1"/>
    <col min="23" max="24" width="11.85546875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55" t="s">
        <v>22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spans="1:29" ht="15" customHeight="1" x14ac:dyDescent="0.25">
      <c r="B6" s="1"/>
      <c r="C6" s="1"/>
      <c r="D6" s="1"/>
      <c r="E6" s="2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spans="1:29" ht="15" customHeight="1" x14ac:dyDescent="0.3">
      <c r="A7" s="56"/>
      <c r="B7" s="56"/>
      <c r="C7" s="56"/>
      <c r="D7" s="56"/>
      <c r="E7" s="2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spans="1:29" ht="15" customHeight="1" x14ac:dyDescent="0.3">
      <c r="A8" s="56" t="s">
        <v>19</v>
      </c>
      <c r="B8" s="56"/>
      <c r="C8" s="56"/>
      <c r="D8" s="56"/>
      <c r="F8" s="57" t="s">
        <v>0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9" ht="15" customHeight="1" x14ac:dyDescent="0.3">
      <c r="A9" s="3" t="str">
        <f>CONCATENATE("Casillas computadas: ",AC16," de ",AC15)</f>
        <v>Casillas computadas: 11 de 11</v>
      </c>
      <c r="B9" s="4"/>
      <c r="C9" s="4"/>
      <c r="D9" s="4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58" t="s">
        <v>1</v>
      </c>
      <c r="B12" s="59"/>
      <c r="C12" s="59"/>
      <c r="D12" s="59"/>
      <c r="E12" s="60"/>
      <c r="F12" s="61" t="s">
        <v>2</v>
      </c>
      <c r="G12" s="62"/>
      <c r="H12" s="62"/>
      <c r="I12" s="62"/>
      <c r="J12" s="62"/>
      <c r="K12" s="62"/>
      <c r="L12" s="62"/>
      <c r="M12" s="62"/>
      <c r="N12" s="62"/>
      <c r="O12" s="63"/>
      <c r="P12" s="64" t="s">
        <v>3</v>
      </c>
      <c r="Q12" s="64"/>
      <c r="R12" s="64"/>
      <c r="S12" s="65" t="s">
        <v>4</v>
      </c>
      <c r="T12" s="66"/>
      <c r="U12" s="66"/>
      <c r="V12" s="66"/>
      <c r="W12" s="66"/>
      <c r="X12" s="67"/>
      <c r="Y12" s="68" t="s">
        <v>5</v>
      </c>
      <c r="Z12" s="69"/>
      <c r="AA12" s="69"/>
      <c r="AB12" s="70"/>
    </row>
    <row r="13" spans="1:29" s="13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11</v>
      </c>
      <c r="R13" s="12" t="s">
        <v>12</v>
      </c>
      <c r="S13" s="10"/>
      <c r="T13" s="10"/>
      <c r="U13" s="10"/>
      <c r="V13" s="10"/>
      <c r="W13" s="10" t="s">
        <v>11</v>
      </c>
      <c r="X13" s="10" t="s">
        <v>12</v>
      </c>
      <c r="Y13" s="12" t="s">
        <v>13</v>
      </c>
      <c r="Z13" s="12" t="s">
        <v>14</v>
      </c>
      <c r="AA13" s="12" t="s">
        <v>15</v>
      </c>
      <c r="AB13" s="12" t="s">
        <v>23</v>
      </c>
    </row>
    <row r="14" spans="1:29" ht="15" customHeight="1" x14ac:dyDescent="0.25">
      <c r="A14" s="14">
        <v>1</v>
      </c>
      <c r="B14" s="15" t="s">
        <v>20</v>
      </c>
      <c r="C14" s="16">
        <v>405</v>
      </c>
      <c r="D14" s="15" t="s">
        <v>16</v>
      </c>
      <c r="E14" s="2">
        <v>412</v>
      </c>
      <c r="F14" s="17">
        <v>82</v>
      </c>
      <c r="G14" s="18">
        <v>79</v>
      </c>
      <c r="H14" s="18">
        <v>78</v>
      </c>
      <c r="I14" s="18">
        <v>1</v>
      </c>
      <c r="J14" s="18">
        <v>1</v>
      </c>
      <c r="K14" s="18">
        <v>0</v>
      </c>
      <c r="L14" s="18">
        <v>0</v>
      </c>
      <c r="M14" s="18">
        <v>2</v>
      </c>
      <c r="N14" s="18">
        <v>0</v>
      </c>
      <c r="O14" s="19">
        <v>0</v>
      </c>
      <c r="P14" s="20">
        <v>0</v>
      </c>
      <c r="Q14" s="21">
        <f t="shared" ref="Q14:Q24" si="0">P14</f>
        <v>0</v>
      </c>
      <c r="R14" s="22">
        <f t="shared" ref="R14:R24" si="1">G14+J14+P14</f>
        <v>80</v>
      </c>
      <c r="S14" s="20">
        <v>0</v>
      </c>
      <c r="T14" s="20">
        <v>0</v>
      </c>
      <c r="U14" s="20">
        <v>0</v>
      </c>
      <c r="V14" s="20">
        <v>0</v>
      </c>
      <c r="W14" s="21">
        <f t="shared" ref="W14:W24" si="2">SUM(S14:V14)</f>
        <v>0</v>
      </c>
      <c r="X14" s="22">
        <f t="shared" ref="X14:X24" si="3">W14+H14+I14+L14</f>
        <v>79</v>
      </c>
      <c r="Y14" s="17">
        <v>0</v>
      </c>
      <c r="Z14" s="18">
        <v>6</v>
      </c>
      <c r="AA14" s="23">
        <f t="shared" ref="AA14:AA24" si="4">SUM(F14:O14)</f>
        <v>243</v>
      </c>
      <c r="AB14" s="24">
        <f t="shared" ref="AB14:AB24" si="5">Q14+W14+Y14+Z14+AA14</f>
        <v>249</v>
      </c>
      <c r="AC14">
        <f>COUNTIF(AB14:AB24,0)</f>
        <v>0</v>
      </c>
    </row>
    <row r="15" spans="1:29" ht="15" customHeight="1" x14ac:dyDescent="0.25">
      <c r="A15" s="25">
        <f>A14+1</f>
        <v>2</v>
      </c>
      <c r="B15" s="15" t="s">
        <v>20</v>
      </c>
      <c r="C15" s="16">
        <v>405</v>
      </c>
      <c r="D15" s="15" t="s">
        <v>17</v>
      </c>
      <c r="E15" s="2">
        <v>412</v>
      </c>
      <c r="F15" s="26">
        <v>65</v>
      </c>
      <c r="G15" s="27">
        <v>67</v>
      </c>
      <c r="H15" s="27">
        <v>88</v>
      </c>
      <c r="I15" s="27">
        <v>3</v>
      </c>
      <c r="J15" s="27">
        <v>0</v>
      </c>
      <c r="K15" s="27">
        <v>0</v>
      </c>
      <c r="L15" s="27">
        <v>0</v>
      </c>
      <c r="M15" s="27">
        <v>3</v>
      </c>
      <c r="N15" s="27">
        <v>0</v>
      </c>
      <c r="O15" s="28">
        <v>0</v>
      </c>
      <c r="P15" s="26">
        <v>1</v>
      </c>
      <c r="Q15" s="27">
        <f t="shared" si="0"/>
        <v>1</v>
      </c>
      <c r="R15" s="28">
        <f t="shared" si="1"/>
        <v>68</v>
      </c>
      <c r="S15" s="26">
        <v>1</v>
      </c>
      <c r="T15" s="26">
        <v>0</v>
      </c>
      <c r="U15" s="26">
        <v>0</v>
      </c>
      <c r="V15" s="26">
        <v>0</v>
      </c>
      <c r="W15" s="27">
        <f t="shared" si="2"/>
        <v>1</v>
      </c>
      <c r="X15" s="28">
        <f t="shared" si="3"/>
        <v>92</v>
      </c>
      <c r="Y15" s="26">
        <v>1</v>
      </c>
      <c r="Z15" s="27">
        <v>7</v>
      </c>
      <c r="AA15" s="29">
        <f t="shared" si="4"/>
        <v>226</v>
      </c>
      <c r="AB15" s="30">
        <f t="shared" si="5"/>
        <v>236</v>
      </c>
      <c r="AC15">
        <f>C28</f>
        <v>11</v>
      </c>
    </row>
    <row r="16" spans="1:29" ht="15" customHeight="1" x14ac:dyDescent="0.25">
      <c r="A16" s="31">
        <f t="shared" ref="A16:A24" si="6">A15+1</f>
        <v>3</v>
      </c>
      <c r="B16" s="15" t="s">
        <v>20</v>
      </c>
      <c r="C16" s="16">
        <v>406</v>
      </c>
      <c r="D16" s="15" t="s">
        <v>16</v>
      </c>
      <c r="E16" s="2">
        <v>416</v>
      </c>
      <c r="F16" s="32">
        <v>49</v>
      </c>
      <c r="G16" s="21">
        <v>85</v>
      </c>
      <c r="H16" s="21">
        <v>96</v>
      </c>
      <c r="I16" s="21">
        <v>1</v>
      </c>
      <c r="J16" s="21">
        <v>0</v>
      </c>
      <c r="K16" s="21">
        <v>0</v>
      </c>
      <c r="L16" s="21">
        <v>0</v>
      </c>
      <c r="M16" s="21">
        <v>9</v>
      </c>
      <c r="N16" s="21">
        <v>0</v>
      </c>
      <c r="O16" s="33">
        <v>0</v>
      </c>
      <c r="P16" s="32">
        <v>3</v>
      </c>
      <c r="Q16" s="21">
        <f t="shared" si="0"/>
        <v>3</v>
      </c>
      <c r="R16" s="33">
        <f t="shared" si="1"/>
        <v>88</v>
      </c>
      <c r="S16" s="32">
        <v>1</v>
      </c>
      <c r="T16" s="32">
        <v>0</v>
      </c>
      <c r="U16" s="32">
        <v>0</v>
      </c>
      <c r="V16" s="32">
        <v>0</v>
      </c>
      <c r="W16" s="21">
        <f t="shared" si="2"/>
        <v>1</v>
      </c>
      <c r="X16" s="33">
        <f t="shared" si="3"/>
        <v>98</v>
      </c>
      <c r="Y16" s="32">
        <v>0</v>
      </c>
      <c r="Z16" s="21">
        <v>5</v>
      </c>
      <c r="AA16" s="34">
        <f t="shared" si="4"/>
        <v>240</v>
      </c>
      <c r="AB16" s="35">
        <f t="shared" si="5"/>
        <v>249</v>
      </c>
      <c r="AC16">
        <f>AC15-AC14</f>
        <v>11</v>
      </c>
    </row>
    <row r="17" spans="1:29" ht="15" customHeight="1" x14ac:dyDescent="0.25">
      <c r="A17" s="25">
        <f t="shared" si="6"/>
        <v>4</v>
      </c>
      <c r="B17" s="15" t="s">
        <v>20</v>
      </c>
      <c r="C17" s="16">
        <v>406</v>
      </c>
      <c r="D17" s="15" t="s">
        <v>17</v>
      </c>
      <c r="E17" s="2">
        <v>415</v>
      </c>
      <c r="F17" s="26">
        <v>38</v>
      </c>
      <c r="G17" s="27">
        <v>52</v>
      </c>
      <c r="H17" s="27">
        <v>104</v>
      </c>
      <c r="I17" s="27">
        <v>0</v>
      </c>
      <c r="J17" s="27">
        <v>4</v>
      </c>
      <c r="K17" s="27">
        <v>0</v>
      </c>
      <c r="L17" s="27">
        <v>0</v>
      </c>
      <c r="M17" s="27">
        <v>6</v>
      </c>
      <c r="N17" s="27">
        <v>0</v>
      </c>
      <c r="O17" s="28">
        <v>0</v>
      </c>
      <c r="P17" s="26">
        <v>0</v>
      </c>
      <c r="Q17" s="27">
        <f t="shared" si="0"/>
        <v>0</v>
      </c>
      <c r="R17" s="28">
        <f t="shared" si="1"/>
        <v>56</v>
      </c>
      <c r="S17" s="26">
        <v>2</v>
      </c>
      <c r="T17" s="26">
        <v>1</v>
      </c>
      <c r="U17" s="26">
        <v>1</v>
      </c>
      <c r="V17" s="26">
        <v>0</v>
      </c>
      <c r="W17" s="27">
        <f t="shared" si="2"/>
        <v>4</v>
      </c>
      <c r="X17" s="28">
        <f t="shared" si="3"/>
        <v>108</v>
      </c>
      <c r="Y17" s="26">
        <v>0</v>
      </c>
      <c r="Z17" s="27">
        <v>5</v>
      </c>
      <c r="AA17" s="29">
        <f t="shared" si="4"/>
        <v>204</v>
      </c>
      <c r="AB17" s="30">
        <f t="shared" si="5"/>
        <v>213</v>
      </c>
      <c r="AC17" s="36">
        <f>AC16*100/AC15</f>
        <v>100</v>
      </c>
    </row>
    <row r="18" spans="1:29" ht="15" customHeight="1" x14ac:dyDescent="0.25">
      <c r="A18" s="31">
        <f t="shared" si="6"/>
        <v>5</v>
      </c>
      <c r="B18" s="15" t="s">
        <v>20</v>
      </c>
      <c r="C18" s="16">
        <v>407</v>
      </c>
      <c r="D18" s="15" t="s">
        <v>16</v>
      </c>
      <c r="E18" s="2">
        <v>489</v>
      </c>
      <c r="F18" s="32">
        <v>44</v>
      </c>
      <c r="G18" s="21">
        <v>71</v>
      </c>
      <c r="H18" s="21">
        <v>132</v>
      </c>
      <c r="I18" s="21">
        <v>0</v>
      </c>
      <c r="J18" s="21">
        <v>1</v>
      </c>
      <c r="K18" s="21">
        <v>0</v>
      </c>
      <c r="L18" s="21">
        <v>0</v>
      </c>
      <c r="M18" s="21">
        <v>4</v>
      </c>
      <c r="N18" s="21">
        <v>0</v>
      </c>
      <c r="O18" s="33">
        <v>0</v>
      </c>
      <c r="P18" s="32">
        <v>0</v>
      </c>
      <c r="Q18" s="21">
        <f t="shared" si="0"/>
        <v>0</v>
      </c>
      <c r="R18" s="33">
        <f t="shared" si="1"/>
        <v>72</v>
      </c>
      <c r="S18" s="32">
        <v>3</v>
      </c>
      <c r="T18" s="32">
        <v>0</v>
      </c>
      <c r="U18" s="32">
        <v>0</v>
      </c>
      <c r="V18" s="32">
        <v>0</v>
      </c>
      <c r="W18" s="21">
        <f t="shared" si="2"/>
        <v>3</v>
      </c>
      <c r="X18" s="33">
        <f t="shared" si="3"/>
        <v>135</v>
      </c>
      <c r="Y18" s="32">
        <v>0</v>
      </c>
      <c r="Z18" s="21">
        <v>10</v>
      </c>
      <c r="AA18" s="34">
        <f t="shared" si="4"/>
        <v>252</v>
      </c>
      <c r="AB18" s="35">
        <f t="shared" si="5"/>
        <v>265</v>
      </c>
      <c r="AC18" s="37" t="str">
        <f>TEXT(AC17,"0.00")</f>
        <v>100.00</v>
      </c>
    </row>
    <row r="19" spans="1:29" ht="15" customHeight="1" x14ac:dyDescent="0.25">
      <c r="A19" s="25">
        <f t="shared" si="6"/>
        <v>6</v>
      </c>
      <c r="B19" s="15" t="s">
        <v>20</v>
      </c>
      <c r="C19" s="16">
        <v>407</v>
      </c>
      <c r="D19" s="15" t="s">
        <v>17</v>
      </c>
      <c r="E19" s="2">
        <v>488</v>
      </c>
      <c r="F19" s="26">
        <v>39</v>
      </c>
      <c r="G19" s="27">
        <v>67</v>
      </c>
      <c r="H19" s="27">
        <v>157</v>
      </c>
      <c r="I19" s="27">
        <v>0</v>
      </c>
      <c r="J19" s="27">
        <v>0</v>
      </c>
      <c r="K19" s="27">
        <v>0</v>
      </c>
      <c r="L19" s="27">
        <v>0</v>
      </c>
      <c r="M19" s="27">
        <v>4</v>
      </c>
      <c r="N19" s="27">
        <v>0</v>
      </c>
      <c r="O19" s="28">
        <v>0</v>
      </c>
      <c r="P19" s="26">
        <v>0</v>
      </c>
      <c r="Q19" s="27">
        <f t="shared" si="0"/>
        <v>0</v>
      </c>
      <c r="R19" s="28">
        <f t="shared" si="1"/>
        <v>67</v>
      </c>
      <c r="S19" s="26">
        <v>0</v>
      </c>
      <c r="T19" s="26">
        <v>0</v>
      </c>
      <c r="U19" s="26">
        <v>0</v>
      </c>
      <c r="V19" s="26">
        <v>0</v>
      </c>
      <c r="W19" s="27">
        <f t="shared" si="2"/>
        <v>0</v>
      </c>
      <c r="X19" s="28">
        <f t="shared" si="3"/>
        <v>157</v>
      </c>
      <c r="Y19" s="26">
        <v>0</v>
      </c>
      <c r="Z19" s="27">
        <v>13</v>
      </c>
      <c r="AA19" s="29">
        <f t="shared" si="4"/>
        <v>267</v>
      </c>
      <c r="AB19" s="30">
        <f t="shared" si="5"/>
        <v>280</v>
      </c>
    </row>
    <row r="20" spans="1:29" ht="15" customHeight="1" x14ac:dyDescent="0.25">
      <c r="A20" s="31">
        <f t="shared" si="6"/>
        <v>7</v>
      </c>
      <c r="B20" s="15" t="s">
        <v>20</v>
      </c>
      <c r="C20" s="16">
        <v>408</v>
      </c>
      <c r="D20" s="15" t="s">
        <v>16</v>
      </c>
      <c r="E20" s="2">
        <v>213</v>
      </c>
      <c r="F20" s="32">
        <v>5</v>
      </c>
      <c r="G20" s="21">
        <v>58</v>
      </c>
      <c r="H20" s="21">
        <v>61</v>
      </c>
      <c r="I20" s="21">
        <v>1</v>
      </c>
      <c r="J20" s="21">
        <v>1</v>
      </c>
      <c r="K20" s="21">
        <v>0</v>
      </c>
      <c r="L20" s="21">
        <v>1</v>
      </c>
      <c r="M20" s="21">
        <v>8</v>
      </c>
      <c r="N20" s="21">
        <v>0</v>
      </c>
      <c r="O20" s="33">
        <v>0</v>
      </c>
      <c r="P20" s="32">
        <v>1</v>
      </c>
      <c r="Q20" s="21">
        <f t="shared" si="0"/>
        <v>1</v>
      </c>
      <c r="R20" s="33">
        <f t="shared" si="1"/>
        <v>60</v>
      </c>
      <c r="S20" s="32">
        <v>0</v>
      </c>
      <c r="T20" s="32">
        <v>0</v>
      </c>
      <c r="U20" s="32">
        <v>0</v>
      </c>
      <c r="V20" s="32">
        <v>0</v>
      </c>
      <c r="W20" s="21">
        <f t="shared" si="2"/>
        <v>0</v>
      </c>
      <c r="X20" s="33">
        <f t="shared" si="3"/>
        <v>63</v>
      </c>
      <c r="Y20" s="32">
        <v>0</v>
      </c>
      <c r="Z20" s="21">
        <v>3</v>
      </c>
      <c r="AA20" s="34">
        <f t="shared" si="4"/>
        <v>135</v>
      </c>
      <c r="AB20" s="35">
        <f t="shared" si="5"/>
        <v>139</v>
      </c>
    </row>
    <row r="21" spans="1:29" ht="15" customHeight="1" x14ac:dyDescent="0.25">
      <c r="A21" s="25">
        <f t="shared" si="6"/>
        <v>8</v>
      </c>
      <c r="B21" s="15" t="s">
        <v>20</v>
      </c>
      <c r="C21" s="16">
        <v>408</v>
      </c>
      <c r="D21" s="15" t="s">
        <v>21</v>
      </c>
      <c r="E21" s="2">
        <v>493</v>
      </c>
      <c r="F21" s="26">
        <v>5</v>
      </c>
      <c r="G21" s="27">
        <v>87</v>
      </c>
      <c r="H21" s="27">
        <v>148</v>
      </c>
      <c r="I21" s="27">
        <v>2</v>
      </c>
      <c r="J21" s="27">
        <v>2</v>
      </c>
      <c r="K21" s="27">
        <v>0</v>
      </c>
      <c r="L21" s="27">
        <v>1</v>
      </c>
      <c r="M21" s="27">
        <v>52</v>
      </c>
      <c r="N21" s="27">
        <v>0</v>
      </c>
      <c r="O21" s="28">
        <v>0</v>
      </c>
      <c r="P21" s="26">
        <v>3</v>
      </c>
      <c r="Q21" s="27">
        <f t="shared" si="0"/>
        <v>3</v>
      </c>
      <c r="R21" s="28">
        <f t="shared" si="1"/>
        <v>92</v>
      </c>
      <c r="S21" s="26">
        <v>6</v>
      </c>
      <c r="T21" s="26">
        <v>0</v>
      </c>
      <c r="U21" s="26">
        <v>0</v>
      </c>
      <c r="V21" s="26">
        <v>3</v>
      </c>
      <c r="W21" s="27">
        <f t="shared" si="2"/>
        <v>9</v>
      </c>
      <c r="X21" s="28">
        <f t="shared" si="3"/>
        <v>160</v>
      </c>
      <c r="Y21" s="26">
        <v>0</v>
      </c>
      <c r="Z21" s="27">
        <v>12</v>
      </c>
      <c r="AA21" s="29">
        <f t="shared" si="4"/>
        <v>297</v>
      </c>
      <c r="AB21" s="30">
        <f t="shared" si="5"/>
        <v>321</v>
      </c>
    </row>
    <row r="22" spans="1:29" ht="15" customHeight="1" x14ac:dyDescent="0.25">
      <c r="A22" s="31">
        <f t="shared" si="6"/>
        <v>9</v>
      </c>
      <c r="B22" s="15" t="s">
        <v>20</v>
      </c>
      <c r="C22" s="16">
        <v>409</v>
      </c>
      <c r="D22" s="15" t="s">
        <v>16</v>
      </c>
      <c r="E22" s="2">
        <v>637</v>
      </c>
      <c r="F22" s="32">
        <v>26</v>
      </c>
      <c r="G22" s="21">
        <v>144</v>
      </c>
      <c r="H22" s="21">
        <v>98</v>
      </c>
      <c r="I22" s="21">
        <v>0</v>
      </c>
      <c r="J22" s="21">
        <v>1</v>
      </c>
      <c r="K22" s="21">
        <v>0</v>
      </c>
      <c r="L22" s="21">
        <v>1</v>
      </c>
      <c r="M22" s="21">
        <v>14</v>
      </c>
      <c r="N22" s="21">
        <v>0</v>
      </c>
      <c r="O22" s="33">
        <v>0</v>
      </c>
      <c r="P22" s="32">
        <v>4</v>
      </c>
      <c r="Q22" s="21">
        <f t="shared" si="0"/>
        <v>4</v>
      </c>
      <c r="R22" s="33">
        <f t="shared" si="1"/>
        <v>149</v>
      </c>
      <c r="S22" s="32">
        <v>1</v>
      </c>
      <c r="T22" s="32">
        <v>0</v>
      </c>
      <c r="U22" s="32">
        <v>0</v>
      </c>
      <c r="V22" s="32">
        <v>0</v>
      </c>
      <c r="W22" s="21">
        <f t="shared" si="2"/>
        <v>1</v>
      </c>
      <c r="X22" s="33">
        <f t="shared" si="3"/>
        <v>100</v>
      </c>
      <c r="Y22" s="32">
        <v>0</v>
      </c>
      <c r="Z22" s="21">
        <v>8</v>
      </c>
      <c r="AA22" s="34">
        <f t="shared" si="4"/>
        <v>284</v>
      </c>
      <c r="AB22" s="35">
        <f t="shared" si="5"/>
        <v>297</v>
      </c>
    </row>
    <row r="23" spans="1:29" ht="15" customHeight="1" x14ac:dyDescent="0.25">
      <c r="A23" s="25">
        <f t="shared" si="6"/>
        <v>10</v>
      </c>
      <c r="B23" s="15" t="s">
        <v>20</v>
      </c>
      <c r="C23" s="16">
        <v>409</v>
      </c>
      <c r="D23" s="15" t="s">
        <v>17</v>
      </c>
      <c r="E23" s="2">
        <v>636</v>
      </c>
      <c r="F23" s="26">
        <v>28</v>
      </c>
      <c r="G23" s="27">
        <v>136</v>
      </c>
      <c r="H23" s="27">
        <v>94</v>
      </c>
      <c r="I23" s="27">
        <v>2</v>
      </c>
      <c r="J23" s="27">
        <v>4</v>
      </c>
      <c r="K23" s="27">
        <v>0</v>
      </c>
      <c r="L23" s="27">
        <v>0</v>
      </c>
      <c r="M23" s="27">
        <v>7</v>
      </c>
      <c r="N23" s="27">
        <v>0</v>
      </c>
      <c r="O23" s="28">
        <v>0</v>
      </c>
      <c r="P23" s="26">
        <v>3</v>
      </c>
      <c r="Q23" s="27">
        <f t="shared" si="0"/>
        <v>3</v>
      </c>
      <c r="R23" s="28">
        <f t="shared" si="1"/>
        <v>143</v>
      </c>
      <c r="S23" s="26">
        <v>2</v>
      </c>
      <c r="T23" s="26">
        <v>0</v>
      </c>
      <c r="U23" s="26">
        <v>0</v>
      </c>
      <c r="V23" s="26">
        <v>1</v>
      </c>
      <c r="W23" s="27">
        <f t="shared" si="2"/>
        <v>3</v>
      </c>
      <c r="X23" s="28">
        <f t="shared" si="3"/>
        <v>99</v>
      </c>
      <c r="Y23" s="26">
        <v>0</v>
      </c>
      <c r="Z23" s="27">
        <v>6</v>
      </c>
      <c r="AA23" s="29">
        <f t="shared" si="4"/>
        <v>271</v>
      </c>
      <c r="AB23" s="30">
        <f t="shared" si="5"/>
        <v>283</v>
      </c>
      <c r="AC23" s="36"/>
    </row>
    <row r="24" spans="1:29" ht="15" customHeight="1" x14ac:dyDescent="0.25">
      <c r="A24" s="31">
        <f t="shared" si="6"/>
        <v>11</v>
      </c>
      <c r="B24" s="15" t="s">
        <v>20</v>
      </c>
      <c r="C24" s="16">
        <v>410</v>
      </c>
      <c r="D24" s="15" t="s">
        <v>16</v>
      </c>
      <c r="E24" s="2">
        <v>495</v>
      </c>
      <c r="F24" s="32">
        <v>5</v>
      </c>
      <c r="G24" s="21">
        <v>47</v>
      </c>
      <c r="H24" s="21">
        <v>214</v>
      </c>
      <c r="I24" s="21">
        <v>0</v>
      </c>
      <c r="J24" s="21">
        <v>1</v>
      </c>
      <c r="K24" s="21">
        <v>0</v>
      </c>
      <c r="L24" s="21">
        <v>1</v>
      </c>
      <c r="M24" s="21">
        <v>1</v>
      </c>
      <c r="N24" s="21">
        <v>0</v>
      </c>
      <c r="O24" s="33">
        <v>0</v>
      </c>
      <c r="P24" s="32">
        <v>1</v>
      </c>
      <c r="Q24" s="21">
        <f t="shared" si="0"/>
        <v>1</v>
      </c>
      <c r="R24" s="33">
        <f t="shared" si="1"/>
        <v>49</v>
      </c>
      <c r="S24" s="32">
        <v>0</v>
      </c>
      <c r="T24" s="32">
        <v>0</v>
      </c>
      <c r="U24" s="32">
        <v>0</v>
      </c>
      <c r="V24" s="32">
        <v>0</v>
      </c>
      <c r="W24" s="21">
        <f t="shared" si="2"/>
        <v>0</v>
      </c>
      <c r="X24" s="33">
        <f t="shared" si="3"/>
        <v>215</v>
      </c>
      <c r="Y24" s="32">
        <v>0</v>
      </c>
      <c r="Z24" s="21">
        <v>1</v>
      </c>
      <c r="AA24" s="34">
        <f t="shared" si="4"/>
        <v>269</v>
      </c>
      <c r="AB24" s="35">
        <f t="shared" si="5"/>
        <v>271</v>
      </c>
      <c r="AC24" s="37"/>
    </row>
    <row r="25" spans="1:29" ht="5.0999999999999996" customHeight="1" x14ac:dyDescent="0.25">
      <c r="A25" s="38"/>
      <c r="B25" s="39"/>
      <c r="C25" s="40"/>
      <c r="D25" s="41"/>
      <c r="E25" s="42"/>
      <c r="F25" s="43"/>
      <c r="G25" s="43"/>
      <c r="H25" s="43"/>
      <c r="I25" s="43"/>
      <c r="J25" s="43"/>
      <c r="K25" s="43"/>
      <c r="L25" s="43"/>
      <c r="M25" s="43"/>
      <c r="N25" s="43">
        <v>0</v>
      </c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4"/>
    </row>
    <row r="26" spans="1:29" ht="0.95" customHeight="1" x14ac:dyDescent="0.25">
      <c r="A26" s="45"/>
      <c r="B26" s="46"/>
      <c r="C26" s="47"/>
      <c r="D26" s="48"/>
      <c r="E26" s="49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1"/>
    </row>
    <row r="27" spans="1:29" ht="0.95" customHeight="1" x14ac:dyDescent="0.25">
      <c r="A27" s="38"/>
      <c r="B27" s="39"/>
      <c r="C27" s="40"/>
      <c r="D27" s="41"/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4"/>
    </row>
    <row r="28" spans="1:29" ht="30" customHeight="1" x14ac:dyDescent="0.25">
      <c r="A28" s="52" t="s">
        <v>18</v>
      </c>
      <c r="B28" s="52"/>
      <c r="C28" s="52">
        <f>COUNTA(C14:C24)</f>
        <v>11</v>
      </c>
      <c r="D28" s="53"/>
      <c r="E28" s="54">
        <f t="shared" ref="E28:AB28" si="7">SUM(E14:E24)</f>
        <v>5106</v>
      </c>
      <c r="F28" s="54">
        <f t="shared" si="7"/>
        <v>386</v>
      </c>
      <c r="G28" s="54">
        <f t="shared" si="7"/>
        <v>893</v>
      </c>
      <c r="H28" s="54">
        <f t="shared" si="7"/>
        <v>1270</v>
      </c>
      <c r="I28" s="54">
        <f t="shared" si="7"/>
        <v>10</v>
      </c>
      <c r="J28" s="54">
        <f t="shared" si="7"/>
        <v>15</v>
      </c>
      <c r="K28" s="54">
        <f t="shared" si="7"/>
        <v>0</v>
      </c>
      <c r="L28" s="54">
        <f t="shared" si="7"/>
        <v>4</v>
      </c>
      <c r="M28" s="54">
        <f t="shared" si="7"/>
        <v>110</v>
      </c>
      <c r="N28" s="54">
        <f>SUM(N14:N25)</f>
        <v>0</v>
      </c>
      <c r="O28" s="54">
        <f t="shared" si="7"/>
        <v>0</v>
      </c>
      <c r="P28" s="54">
        <f t="shared" si="7"/>
        <v>16</v>
      </c>
      <c r="Q28" s="54">
        <f t="shared" si="7"/>
        <v>16</v>
      </c>
      <c r="R28" s="54">
        <f t="shared" si="7"/>
        <v>924</v>
      </c>
      <c r="S28" s="54">
        <f t="shared" si="7"/>
        <v>16</v>
      </c>
      <c r="T28" s="54">
        <f t="shared" si="7"/>
        <v>1</v>
      </c>
      <c r="U28" s="54">
        <f t="shared" si="7"/>
        <v>1</v>
      </c>
      <c r="V28" s="54">
        <f t="shared" si="7"/>
        <v>4</v>
      </c>
      <c r="W28" s="54">
        <f t="shared" si="7"/>
        <v>22</v>
      </c>
      <c r="X28" s="54">
        <f t="shared" si="7"/>
        <v>1306</v>
      </c>
      <c r="Y28" s="54">
        <f t="shared" si="7"/>
        <v>1</v>
      </c>
      <c r="Z28" s="54">
        <f t="shared" si="7"/>
        <v>76</v>
      </c>
      <c r="AA28" s="54">
        <f t="shared" si="7"/>
        <v>2688</v>
      </c>
      <c r="AB28" s="54">
        <f t="shared" si="7"/>
        <v>2803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M_02_027_CHUCANDIRO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David Estrada Hernandez</cp:lastModifiedBy>
  <dcterms:created xsi:type="dcterms:W3CDTF">2015-06-04T23:02:32Z</dcterms:created>
  <dcterms:modified xsi:type="dcterms:W3CDTF">2015-06-10T16:43:17Z</dcterms:modified>
</cp:coreProperties>
</file>