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ropbox\Computo\Ayuntamientos\M082_susupuato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4" i="1" l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AC23" i="1" l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C16" i="1" l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<sst xmlns="http://schemas.openxmlformats.org/spreadsheetml/2006/main" count="52" uniqueCount="24">
  <si>
    <t>Municipio: 082 Susupuato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</si>
  <si>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</si>
  <si>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</si>
  <si>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</si>
  <si>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</si>
  <si>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</si>
  <si>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</si>
  <si>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</si>
  <si>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</si>
  <si>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</si>
  <si>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</si>
  <si>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</si>
  <si>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</si>
  <si>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</si>
  <si>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</si>
  <si>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</si>
  <si>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</si>
  <si>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SUSUPUATO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</si>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</sst>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476249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362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F14" sqref="F14:AB28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22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tr">
        <f>CONCATENATE("Casillas computadas: ",AC16," de ",AC15)</f>
        <v>Casillas computadas: 15 de 15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23</v>
      </c>
    </row>
    <row r="14" spans="1:29" ht="15" customHeight="1" x14ac:dyDescent="0.25">
      <c r="A14" s="13">
        <v>1</v>
      </c>
      <c r="B14" s="14" t="s">
        <v>17</v>
      </c>
      <c r="C14" s="15">
        <v>1832</v>
      </c>
      <c r="D14" s="16" t="s">
        <v>18</v>
      </c>
      <c r="E14" s="17">
        <v>472</v>
      </c>
      <c r="F14" s="18">
        <v>5</v>
      </c>
      <c r="G14" s="19">
        <v>144</v>
      </c>
      <c r="H14" s="19">
        <v>67</v>
      </c>
      <c r="I14" s="19">
        <v>3</v>
      </c>
      <c r="J14" s="19">
        <v>1</v>
      </c>
      <c r="K14" s="19">
        <v>99</v>
      </c>
      <c r="L14" s="19">
        <v>1</v>
      </c>
      <c r="M14" s="19">
        <v>0</v>
      </c>
      <c r="N14" s="19">
        <v>0</v>
      </c>
      <c r="O14" s="20">
        <v>0</v>
      </c>
      <c r="P14" s="21">
        <v>1</v>
      </c>
      <c r="Q14" s="22">
        <v>1</v>
      </c>
      <c r="R14" s="22">
        <v>146</v>
      </c>
      <c r="S14" s="21">
        <v>2</v>
      </c>
      <c r="T14" s="21">
        <v>0</v>
      </c>
      <c r="U14" s="21">
        <v>0</v>
      </c>
      <c r="V14" s="21">
        <v>2</v>
      </c>
      <c r="W14" s="22">
        <v>4</v>
      </c>
      <c r="X14" s="22">
        <v>75</v>
      </c>
      <c r="Y14" s="18">
        <v>0</v>
      </c>
      <c r="Z14" s="19">
        <v>8</v>
      </c>
      <c r="AA14" s="23">
        <v>320</v>
      </c>
      <c r="AB14" s="24">
        <v>333</v>
      </c>
      <c r="AC14">
        <f>COUNTIF(AB14:AB28,0)</f>
        <v>0</v>
      </c>
    </row>
    <row r="15" spans="1:29" ht="15" customHeight="1" x14ac:dyDescent="0.25">
      <c r="A15" s="25">
        <f t="shared" ref="A15:A28" si="0">A14+1</f>
        <v>2</v>
      </c>
      <c r="B15" s="26" t="s">
        <v>17</v>
      </c>
      <c r="C15" s="27">
        <v>1832</v>
      </c>
      <c r="D15" s="28" t="s">
        <v>19</v>
      </c>
      <c r="E15" s="29">
        <v>472</v>
      </c>
      <c r="F15" s="30">
        <v>3</v>
      </c>
      <c r="G15" s="31">
        <v>150</v>
      </c>
      <c r="H15" s="31">
        <v>99</v>
      </c>
      <c r="I15" s="31">
        <v>2</v>
      </c>
      <c r="J15" s="31">
        <v>0</v>
      </c>
      <c r="K15" s="31">
        <v>85</v>
      </c>
      <c r="L15" s="31">
        <v>1</v>
      </c>
      <c r="M15" s="31">
        <v>0</v>
      </c>
      <c r="N15" s="31">
        <v>0</v>
      </c>
      <c r="O15" s="32">
        <v>0</v>
      </c>
      <c r="P15" s="33">
        <v>3</v>
      </c>
      <c r="Q15" s="34">
        <v>3</v>
      </c>
      <c r="R15" s="34">
        <v>153</v>
      </c>
      <c r="S15" s="33">
        <v>0</v>
      </c>
      <c r="T15" s="33">
        <v>0</v>
      </c>
      <c r="U15" s="33">
        <v>0</v>
      </c>
      <c r="V15" s="33">
        <v>0</v>
      </c>
      <c r="W15" s="34">
        <v>0</v>
      </c>
      <c r="X15" s="34">
        <v>102</v>
      </c>
      <c r="Y15" s="30">
        <v>0</v>
      </c>
      <c r="Z15" s="31">
        <v>6</v>
      </c>
      <c r="AA15" s="35">
        <v>340</v>
      </c>
      <c r="AB15" s="36">
        <v>349</v>
      </c>
      <c r="AC15">
        <f>C32</f>
        <v>15</v>
      </c>
    </row>
    <row r="16" spans="1:29" ht="15" customHeight="1" x14ac:dyDescent="0.25">
      <c r="A16" s="37">
        <f t="shared" si="0"/>
        <v>3</v>
      </c>
      <c r="B16" s="38" t="s">
        <v>17</v>
      </c>
      <c r="C16" s="39">
        <v>1833</v>
      </c>
      <c r="D16" s="40" t="s">
        <v>18</v>
      </c>
      <c r="E16" s="41">
        <v>458</v>
      </c>
      <c r="F16" s="42">
        <v>17</v>
      </c>
      <c r="G16" s="43">
        <v>164</v>
      </c>
      <c r="H16" s="43">
        <v>109</v>
      </c>
      <c r="I16" s="43">
        <v>1</v>
      </c>
      <c r="J16" s="43">
        <v>1</v>
      </c>
      <c r="K16" s="43">
        <v>37</v>
      </c>
      <c r="L16" s="43">
        <v>0</v>
      </c>
      <c r="M16" s="43">
        <v>0</v>
      </c>
      <c r="N16" s="43">
        <v>0</v>
      </c>
      <c r="O16" s="44">
        <v>0</v>
      </c>
      <c r="P16" s="45">
        <v>4</v>
      </c>
      <c r="Q16" s="46">
        <v>4</v>
      </c>
      <c r="R16" s="46">
        <v>169</v>
      </c>
      <c r="S16" s="45">
        <v>1</v>
      </c>
      <c r="T16" s="45">
        <v>0</v>
      </c>
      <c r="U16" s="45">
        <v>0</v>
      </c>
      <c r="V16" s="45">
        <v>0</v>
      </c>
      <c r="W16" s="46">
        <v>1</v>
      </c>
      <c r="X16" s="46">
        <v>111</v>
      </c>
      <c r="Y16" s="42">
        <v>0</v>
      </c>
      <c r="Z16" s="43">
        <v>6</v>
      </c>
      <c r="AA16" s="47">
        <v>329</v>
      </c>
      <c r="AB16" s="48">
        <v>340</v>
      </c>
      <c r="AC16">
        <f>AC15-AC14</f>
        <v>15</v>
      </c>
    </row>
    <row r="17" spans="1:29" ht="15" customHeight="1" x14ac:dyDescent="0.25">
      <c r="A17" s="25">
        <f t="shared" si="0"/>
        <v>4</v>
      </c>
      <c r="B17" s="26" t="s">
        <v>17</v>
      </c>
      <c r="C17" s="27">
        <v>1833</v>
      </c>
      <c r="D17" s="28" t="s">
        <v>19</v>
      </c>
      <c r="E17" s="29">
        <v>458</v>
      </c>
      <c r="F17" s="30">
        <v>25</v>
      </c>
      <c r="G17" s="31">
        <v>152</v>
      </c>
      <c r="H17" s="31">
        <v>95</v>
      </c>
      <c r="I17" s="31">
        <v>2</v>
      </c>
      <c r="J17" s="31">
        <v>1</v>
      </c>
      <c r="K17" s="31">
        <v>42</v>
      </c>
      <c r="L17" s="31">
        <v>0</v>
      </c>
      <c r="M17" s="31">
        <v>0</v>
      </c>
      <c r="N17" s="31">
        <v>0</v>
      </c>
      <c r="O17" s="32">
        <v>0</v>
      </c>
      <c r="P17" s="33">
        <v>1</v>
      </c>
      <c r="Q17" s="34">
        <v>1</v>
      </c>
      <c r="R17" s="34">
        <v>154</v>
      </c>
      <c r="S17" s="33">
        <v>1</v>
      </c>
      <c r="T17" s="33">
        <v>0</v>
      </c>
      <c r="U17" s="33">
        <v>0</v>
      </c>
      <c r="V17" s="33">
        <v>1</v>
      </c>
      <c r="W17" s="34">
        <v>2</v>
      </c>
      <c r="X17" s="34">
        <v>99</v>
      </c>
      <c r="Y17" s="30">
        <v>0</v>
      </c>
      <c r="Z17" s="31">
        <v>15</v>
      </c>
      <c r="AA17" s="35">
        <v>317</v>
      </c>
      <c r="AB17" s="36">
        <v>335</v>
      </c>
      <c r="AC17" s="49">
        <f>AC16*100/AC15</f>
        <v>100</v>
      </c>
    </row>
    <row r="18" spans="1:29" ht="15" customHeight="1" x14ac:dyDescent="0.25">
      <c r="A18" s="37">
        <f t="shared" si="0"/>
        <v>5</v>
      </c>
      <c r="B18" s="38" t="s">
        <v>17</v>
      </c>
      <c r="C18" s="39">
        <v>1834</v>
      </c>
      <c r="D18" s="40" t="s">
        <v>18</v>
      </c>
      <c r="E18" s="41">
        <v>557</v>
      </c>
      <c r="F18" s="42">
        <v>14</v>
      </c>
      <c r="G18" s="43">
        <v>133</v>
      </c>
      <c r="H18" s="43">
        <v>78</v>
      </c>
      <c r="I18" s="43">
        <v>2</v>
      </c>
      <c r="J18" s="43">
        <v>0</v>
      </c>
      <c r="K18" s="43">
        <v>192</v>
      </c>
      <c r="L18" s="43">
        <v>3</v>
      </c>
      <c r="M18" s="43">
        <v>0</v>
      </c>
      <c r="N18" s="43">
        <v>0</v>
      </c>
      <c r="O18" s="44">
        <v>0</v>
      </c>
      <c r="P18" s="45">
        <v>2</v>
      </c>
      <c r="Q18" s="46">
        <v>2</v>
      </c>
      <c r="R18" s="46">
        <v>135</v>
      </c>
      <c r="S18" s="45">
        <v>3</v>
      </c>
      <c r="T18" s="45">
        <v>0</v>
      </c>
      <c r="U18" s="45">
        <v>0</v>
      </c>
      <c r="V18" s="45">
        <v>0</v>
      </c>
      <c r="W18" s="46">
        <v>3</v>
      </c>
      <c r="X18" s="46">
        <v>86</v>
      </c>
      <c r="Y18" s="42">
        <v>0</v>
      </c>
      <c r="Z18" s="43">
        <v>12</v>
      </c>
      <c r="AA18" s="47">
        <v>422</v>
      </c>
      <c r="AB18" s="48">
        <v>439</v>
      </c>
      <c r="AC18" s="50" t="str">
        <f>TEXT(AC17,"0.00")</f>
        <v>100.00</v>
      </c>
    </row>
    <row r="19" spans="1:29" ht="15" customHeight="1" x14ac:dyDescent="0.25">
      <c r="A19" s="25">
        <f t="shared" si="0"/>
        <v>6</v>
      </c>
      <c r="B19" s="26" t="s">
        <v>17</v>
      </c>
      <c r="C19" s="27">
        <v>1834</v>
      </c>
      <c r="D19" s="28" t="s">
        <v>19</v>
      </c>
      <c r="E19" s="29">
        <v>557</v>
      </c>
      <c r="F19" s="30">
        <v>7</v>
      </c>
      <c r="G19" s="31">
        <v>114</v>
      </c>
      <c r="H19" s="31">
        <v>97</v>
      </c>
      <c r="I19" s="31">
        <v>3</v>
      </c>
      <c r="J19" s="31">
        <v>2</v>
      </c>
      <c r="K19" s="31">
        <v>180</v>
      </c>
      <c r="L19" s="31">
        <v>0</v>
      </c>
      <c r="M19" s="31">
        <v>0</v>
      </c>
      <c r="N19" s="31">
        <v>0</v>
      </c>
      <c r="O19" s="32">
        <v>0</v>
      </c>
      <c r="P19" s="33">
        <v>4</v>
      </c>
      <c r="Q19" s="34">
        <v>4</v>
      </c>
      <c r="R19" s="34">
        <v>120</v>
      </c>
      <c r="S19" s="33">
        <v>3</v>
      </c>
      <c r="T19" s="33">
        <v>0</v>
      </c>
      <c r="U19" s="33">
        <v>0</v>
      </c>
      <c r="V19" s="33">
        <v>0</v>
      </c>
      <c r="W19" s="34">
        <v>3</v>
      </c>
      <c r="X19" s="34">
        <v>103</v>
      </c>
      <c r="Y19" s="30">
        <v>0</v>
      </c>
      <c r="Z19" s="31">
        <v>5</v>
      </c>
      <c r="AA19" s="35">
        <v>403</v>
      </c>
      <c r="AB19" s="36">
        <v>415</v>
      </c>
    </row>
    <row r="20" spans="1:29" ht="15" customHeight="1" x14ac:dyDescent="0.25">
      <c r="A20" s="37">
        <f t="shared" si="0"/>
        <v>7</v>
      </c>
      <c r="B20" s="38" t="s">
        <v>17</v>
      </c>
      <c r="C20" s="39">
        <v>1835</v>
      </c>
      <c r="D20" s="40" t="s">
        <v>18</v>
      </c>
      <c r="E20" s="41">
        <v>450</v>
      </c>
      <c r="F20" s="42">
        <v>2</v>
      </c>
      <c r="G20" s="43">
        <v>169</v>
      </c>
      <c r="H20" s="43">
        <v>110</v>
      </c>
      <c r="I20" s="43">
        <v>2</v>
      </c>
      <c r="J20" s="43">
        <v>2</v>
      </c>
      <c r="K20" s="43">
        <v>47</v>
      </c>
      <c r="L20" s="43">
        <v>1</v>
      </c>
      <c r="M20" s="43">
        <v>0</v>
      </c>
      <c r="N20" s="43">
        <v>0</v>
      </c>
      <c r="O20" s="44">
        <v>0</v>
      </c>
      <c r="P20" s="45">
        <v>5</v>
      </c>
      <c r="Q20" s="46">
        <v>5</v>
      </c>
      <c r="R20" s="46">
        <v>176</v>
      </c>
      <c r="S20" s="45">
        <v>3</v>
      </c>
      <c r="T20" s="45">
        <v>1</v>
      </c>
      <c r="U20" s="45">
        <v>0</v>
      </c>
      <c r="V20" s="45">
        <v>0</v>
      </c>
      <c r="W20" s="46">
        <v>4</v>
      </c>
      <c r="X20" s="46">
        <v>117</v>
      </c>
      <c r="Y20" s="42">
        <v>0</v>
      </c>
      <c r="Z20" s="43">
        <v>4</v>
      </c>
      <c r="AA20" s="47">
        <v>333</v>
      </c>
      <c r="AB20" s="48">
        <v>346</v>
      </c>
    </row>
    <row r="21" spans="1:29" ht="15" customHeight="1" x14ac:dyDescent="0.25">
      <c r="A21" s="25">
        <f t="shared" si="0"/>
        <v>8</v>
      </c>
      <c r="B21" s="26" t="s">
        <v>17</v>
      </c>
      <c r="C21" s="27">
        <v>1836</v>
      </c>
      <c r="D21" s="28" t="s">
        <v>18</v>
      </c>
      <c r="E21" s="29">
        <v>561</v>
      </c>
      <c r="F21" s="30">
        <v>2</v>
      </c>
      <c r="G21" s="31">
        <v>186</v>
      </c>
      <c r="H21" s="31">
        <v>136</v>
      </c>
      <c r="I21" s="31">
        <v>0</v>
      </c>
      <c r="J21" s="31">
        <v>0</v>
      </c>
      <c r="K21" s="31">
        <v>123</v>
      </c>
      <c r="L21" s="31">
        <v>0</v>
      </c>
      <c r="M21" s="31">
        <v>0</v>
      </c>
      <c r="N21" s="31">
        <v>0</v>
      </c>
      <c r="O21" s="32">
        <v>0</v>
      </c>
      <c r="P21" s="33">
        <v>1</v>
      </c>
      <c r="Q21" s="34">
        <v>1</v>
      </c>
      <c r="R21" s="34">
        <v>187</v>
      </c>
      <c r="S21" s="33">
        <v>0</v>
      </c>
      <c r="T21" s="33">
        <v>0</v>
      </c>
      <c r="U21" s="33">
        <v>0</v>
      </c>
      <c r="V21" s="33">
        <v>0</v>
      </c>
      <c r="W21" s="34">
        <v>0</v>
      </c>
      <c r="X21" s="34">
        <v>136</v>
      </c>
      <c r="Y21" s="30">
        <v>0</v>
      </c>
      <c r="Z21" s="31">
        <v>2</v>
      </c>
      <c r="AA21" s="35">
        <v>447</v>
      </c>
      <c r="AB21" s="36">
        <v>450</v>
      </c>
    </row>
    <row r="22" spans="1:29" ht="15" customHeight="1" x14ac:dyDescent="0.25">
      <c r="A22" s="37">
        <f t="shared" si="0"/>
        <v>9</v>
      </c>
      <c r="B22" s="38" t="s">
        <v>17</v>
      </c>
      <c r="C22" s="39">
        <v>1836</v>
      </c>
      <c r="D22" s="40" t="s">
        <v>19</v>
      </c>
      <c r="E22" s="41">
        <v>561</v>
      </c>
      <c r="F22" s="42">
        <v>2</v>
      </c>
      <c r="G22" s="43">
        <v>173</v>
      </c>
      <c r="H22" s="43">
        <v>174</v>
      </c>
      <c r="I22" s="43">
        <v>1</v>
      </c>
      <c r="J22" s="43">
        <v>1</v>
      </c>
      <c r="K22" s="43">
        <v>88</v>
      </c>
      <c r="L22" s="43">
        <v>0</v>
      </c>
      <c r="M22" s="43">
        <v>0</v>
      </c>
      <c r="N22" s="43">
        <v>0</v>
      </c>
      <c r="O22" s="44">
        <v>0</v>
      </c>
      <c r="P22" s="45">
        <v>1</v>
      </c>
      <c r="Q22" s="46">
        <v>1</v>
      </c>
      <c r="R22" s="46">
        <v>175</v>
      </c>
      <c r="S22" s="45">
        <v>7</v>
      </c>
      <c r="T22" s="45">
        <v>0</v>
      </c>
      <c r="U22" s="45">
        <v>0</v>
      </c>
      <c r="V22" s="45">
        <v>0</v>
      </c>
      <c r="W22" s="46">
        <v>7</v>
      </c>
      <c r="X22" s="46">
        <v>182</v>
      </c>
      <c r="Y22" s="42">
        <v>0</v>
      </c>
      <c r="Z22" s="43">
        <v>2</v>
      </c>
      <c r="AA22" s="47">
        <v>439</v>
      </c>
      <c r="AB22" s="48">
        <v>449</v>
      </c>
    </row>
    <row r="23" spans="1:29" ht="15" customHeight="1" x14ac:dyDescent="0.25">
      <c r="A23" s="25">
        <f t="shared" si="0"/>
        <v>10</v>
      </c>
      <c r="B23" s="26" t="s">
        <v>17</v>
      </c>
      <c r="C23" s="27">
        <v>1836</v>
      </c>
      <c r="D23" s="28" t="s">
        <v>20</v>
      </c>
      <c r="E23" s="29">
        <v>560</v>
      </c>
      <c r="F23" s="30">
        <v>5</v>
      </c>
      <c r="G23" s="31">
        <v>177</v>
      </c>
      <c r="H23" s="31">
        <v>165</v>
      </c>
      <c r="I23" s="31">
        <v>1</v>
      </c>
      <c r="J23" s="31">
        <v>1</v>
      </c>
      <c r="K23" s="31">
        <v>88</v>
      </c>
      <c r="L23" s="31">
        <v>0</v>
      </c>
      <c r="M23" s="31">
        <v>0</v>
      </c>
      <c r="N23" s="31">
        <v>0</v>
      </c>
      <c r="O23" s="32">
        <v>0</v>
      </c>
      <c r="P23" s="33">
        <v>3</v>
      </c>
      <c r="Q23" s="34">
        <v>3</v>
      </c>
      <c r="R23" s="34">
        <v>181</v>
      </c>
      <c r="S23" s="33">
        <v>3</v>
      </c>
      <c r="T23" s="33">
        <v>0</v>
      </c>
      <c r="U23" s="33">
        <v>0</v>
      </c>
      <c r="V23" s="33">
        <v>0</v>
      </c>
      <c r="W23" s="34">
        <v>3</v>
      </c>
      <c r="X23" s="34">
        <v>169</v>
      </c>
      <c r="Y23" s="30">
        <v>0</v>
      </c>
      <c r="Z23" s="31">
        <v>3</v>
      </c>
      <c r="AA23" s="35">
        <v>437</v>
      </c>
      <c r="AB23" s="36">
        <v>446</v>
      </c>
      <c r="AC23">
        <f>C40</f>
        <v>0</v>
      </c>
    </row>
    <row r="24" spans="1:29" ht="15" customHeight="1" x14ac:dyDescent="0.25">
      <c r="A24" s="37">
        <f t="shared" si="0"/>
        <v>11</v>
      </c>
      <c r="B24" s="38" t="s">
        <v>17</v>
      </c>
      <c r="C24" s="39">
        <v>1837</v>
      </c>
      <c r="D24" s="40" t="s">
        <v>18</v>
      </c>
      <c r="E24" s="41">
        <v>282</v>
      </c>
      <c r="F24" s="42">
        <v>1</v>
      </c>
      <c r="G24" s="43">
        <v>86</v>
      </c>
      <c r="H24" s="43">
        <v>81</v>
      </c>
      <c r="I24" s="43">
        <v>1</v>
      </c>
      <c r="J24" s="43">
        <v>0</v>
      </c>
      <c r="K24" s="43">
        <v>27</v>
      </c>
      <c r="L24" s="43">
        <v>1</v>
      </c>
      <c r="M24" s="43">
        <v>0</v>
      </c>
      <c r="N24" s="43">
        <v>0</v>
      </c>
      <c r="O24" s="44">
        <v>0</v>
      </c>
      <c r="P24" s="45">
        <v>0</v>
      </c>
      <c r="Q24" s="46">
        <v>0</v>
      </c>
      <c r="R24" s="46">
        <v>86</v>
      </c>
      <c r="S24" s="45">
        <v>0</v>
      </c>
      <c r="T24" s="45">
        <v>0</v>
      </c>
      <c r="U24" s="45">
        <v>0</v>
      </c>
      <c r="V24" s="45">
        <v>0</v>
      </c>
      <c r="W24" s="46">
        <v>0</v>
      </c>
      <c r="X24" s="46">
        <v>83</v>
      </c>
      <c r="Y24" s="42">
        <v>0</v>
      </c>
      <c r="Z24" s="43">
        <v>4</v>
      </c>
      <c r="AA24" s="47">
        <v>197</v>
      </c>
      <c r="AB24" s="48">
        <v>201</v>
      </c>
      <c r="AC24">
        <f>AC23-AC22</f>
        <v>0</v>
      </c>
    </row>
    <row r="25" spans="1:29" ht="15" customHeight="1" x14ac:dyDescent="0.25">
      <c r="A25" s="25">
        <f t="shared" si="0"/>
        <v>12</v>
      </c>
      <c r="B25" s="26" t="s">
        <v>17</v>
      </c>
      <c r="C25" s="27">
        <v>1839</v>
      </c>
      <c r="D25" s="28" t="s">
        <v>18</v>
      </c>
      <c r="E25" s="29">
        <v>742</v>
      </c>
      <c r="F25" s="30">
        <v>43</v>
      </c>
      <c r="G25" s="31">
        <v>102</v>
      </c>
      <c r="H25" s="31">
        <v>209</v>
      </c>
      <c r="I25" s="31">
        <v>4</v>
      </c>
      <c r="J25" s="31">
        <v>1</v>
      </c>
      <c r="K25" s="31">
        <v>143</v>
      </c>
      <c r="L25" s="31">
        <v>1</v>
      </c>
      <c r="M25" s="31">
        <v>0</v>
      </c>
      <c r="N25" s="31">
        <v>0</v>
      </c>
      <c r="O25" s="32">
        <v>0</v>
      </c>
      <c r="P25" s="33">
        <v>2</v>
      </c>
      <c r="Q25" s="34">
        <v>2</v>
      </c>
      <c r="R25" s="34">
        <v>105</v>
      </c>
      <c r="S25" s="33">
        <v>1</v>
      </c>
      <c r="T25" s="33">
        <v>0</v>
      </c>
      <c r="U25" s="33">
        <v>1</v>
      </c>
      <c r="V25" s="33">
        <v>0</v>
      </c>
      <c r="W25" s="34">
        <v>2</v>
      </c>
      <c r="X25" s="34">
        <v>216</v>
      </c>
      <c r="Y25" s="30">
        <v>0</v>
      </c>
      <c r="Z25" s="31">
        <v>10</v>
      </c>
      <c r="AA25" s="35">
        <v>503</v>
      </c>
      <c r="AB25" s="36">
        <v>517</v>
      </c>
      <c r="AC25" s="49" t="e">
        <f>AC24*100/AC23</f>
        <v>#DIV/0!</v>
      </c>
    </row>
    <row r="26" spans="1:29" ht="15" customHeight="1" x14ac:dyDescent="0.25">
      <c r="A26" s="37">
        <f t="shared" si="0"/>
        <v>13</v>
      </c>
      <c r="B26" s="38" t="s">
        <v>17</v>
      </c>
      <c r="C26" s="39">
        <v>1840</v>
      </c>
      <c r="D26" s="40" t="s">
        <v>18</v>
      </c>
      <c r="E26" s="41">
        <v>273</v>
      </c>
      <c r="F26" s="42">
        <v>1</v>
      </c>
      <c r="G26" s="43">
        <v>86</v>
      </c>
      <c r="H26" s="43">
        <v>74</v>
      </c>
      <c r="I26" s="43">
        <v>0</v>
      </c>
      <c r="J26" s="43">
        <v>1</v>
      </c>
      <c r="K26" s="43">
        <v>7</v>
      </c>
      <c r="L26" s="43">
        <v>0</v>
      </c>
      <c r="M26" s="43">
        <v>0</v>
      </c>
      <c r="N26" s="43">
        <v>0</v>
      </c>
      <c r="O26" s="44">
        <v>0</v>
      </c>
      <c r="P26" s="45">
        <v>1</v>
      </c>
      <c r="Q26" s="46">
        <v>1</v>
      </c>
      <c r="R26" s="46">
        <v>88</v>
      </c>
      <c r="S26" s="45">
        <v>0</v>
      </c>
      <c r="T26" s="45">
        <v>0</v>
      </c>
      <c r="U26" s="45">
        <v>0</v>
      </c>
      <c r="V26" s="45">
        <v>0</v>
      </c>
      <c r="W26" s="46">
        <v>0</v>
      </c>
      <c r="X26" s="46">
        <v>74</v>
      </c>
      <c r="Y26" s="42">
        <v>0</v>
      </c>
      <c r="Z26" s="43">
        <v>1</v>
      </c>
      <c r="AA26" s="47">
        <v>169</v>
      </c>
      <c r="AB26" s="48">
        <v>171</v>
      </c>
      <c r="AC26" s="50" t="e">
        <f>TEXT(AC25,"0.00")</f>
        <v>#DIV/0!</v>
      </c>
    </row>
    <row r="27" spans="1:29" ht="15" customHeight="1" x14ac:dyDescent="0.25">
      <c r="A27" s="25">
        <f t="shared" si="0"/>
        <v>14</v>
      </c>
      <c r="B27" s="26" t="s">
        <v>17</v>
      </c>
      <c r="C27" s="27">
        <v>1841</v>
      </c>
      <c r="D27" s="28" t="s">
        <v>18</v>
      </c>
      <c r="E27" s="29">
        <v>415</v>
      </c>
      <c r="F27" s="30">
        <v>1</v>
      </c>
      <c r="G27" s="31">
        <v>141</v>
      </c>
      <c r="H27" s="31">
        <v>94</v>
      </c>
      <c r="I27" s="31">
        <v>0</v>
      </c>
      <c r="J27" s="31">
        <v>0</v>
      </c>
      <c r="K27" s="31">
        <v>45</v>
      </c>
      <c r="L27" s="31">
        <v>1</v>
      </c>
      <c r="M27" s="31">
        <v>0</v>
      </c>
      <c r="N27" s="31">
        <v>0</v>
      </c>
      <c r="O27" s="32">
        <v>0</v>
      </c>
      <c r="P27" s="33">
        <v>1</v>
      </c>
      <c r="Q27" s="34">
        <v>1</v>
      </c>
      <c r="R27" s="34">
        <v>142</v>
      </c>
      <c r="S27" s="33">
        <v>1</v>
      </c>
      <c r="T27" s="33">
        <v>0</v>
      </c>
      <c r="U27" s="33">
        <v>0</v>
      </c>
      <c r="V27" s="33">
        <v>0</v>
      </c>
      <c r="W27" s="34">
        <v>1</v>
      </c>
      <c r="X27" s="34">
        <v>96</v>
      </c>
      <c r="Y27" s="30">
        <v>0</v>
      </c>
      <c r="Z27" s="31">
        <v>3</v>
      </c>
      <c r="AA27" s="35">
        <v>282</v>
      </c>
      <c r="AB27" s="36">
        <v>287</v>
      </c>
    </row>
    <row r="28" spans="1:29" ht="15" customHeight="1" x14ac:dyDescent="0.25">
      <c r="A28" s="37">
        <f t="shared" si="0"/>
        <v>15</v>
      </c>
      <c r="B28" s="38" t="s">
        <v>17</v>
      </c>
      <c r="C28" s="39">
        <v>1843</v>
      </c>
      <c r="D28" s="40" t="s">
        <v>18</v>
      </c>
      <c r="E28" s="41">
        <v>255</v>
      </c>
      <c r="F28" s="42">
        <v>1</v>
      </c>
      <c r="G28" s="43">
        <v>62</v>
      </c>
      <c r="H28" s="43">
        <v>103</v>
      </c>
      <c r="I28" s="43">
        <v>0</v>
      </c>
      <c r="J28" s="43">
        <v>0</v>
      </c>
      <c r="K28" s="43">
        <v>16</v>
      </c>
      <c r="L28" s="43">
        <v>0</v>
      </c>
      <c r="M28" s="43">
        <v>0</v>
      </c>
      <c r="N28" s="43">
        <v>0</v>
      </c>
      <c r="O28" s="44">
        <v>0</v>
      </c>
      <c r="P28" s="45">
        <v>0</v>
      </c>
      <c r="Q28" s="46">
        <v>0</v>
      </c>
      <c r="R28" s="46">
        <v>62</v>
      </c>
      <c r="S28" s="45">
        <v>0</v>
      </c>
      <c r="T28" s="45">
        <v>0</v>
      </c>
      <c r="U28" s="45">
        <v>0</v>
      </c>
      <c r="V28" s="45">
        <v>0</v>
      </c>
      <c r="W28" s="46">
        <v>0</v>
      </c>
      <c r="X28" s="46">
        <v>103</v>
      </c>
      <c r="Y28" s="42">
        <v>0</v>
      </c>
      <c r="Z28" s="43">
        <v>1</v>
      </c>
      <c r="AA28" s="47">
        <v>182</v>
      </c>
      <c r="AB28" s="48">
        <v>183</v>
      </c>
    </row>
    <row r="29" spans="1:29" ht="5.0999999999999996" customHeight="1" x14ac:dyDescent="0.25">
      <c r="A29" s="51"/>
      <c r="B29" s="52"/>
      <c r="C29" s="53"/>
      <c r="D29" s="54"/>
      <c r="E29" s="55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7"/>
    </row>
    <row r="30" spans="1:29" ht="5.0999999999999996" customHeight="1" x14ac:dyDescent="0.25">
      <c r="A30" s="58"/>
      <c r="B30" s="59"/>
      <c r="C30" s="60"/>
      <c r="D30" s="61"/>
      <c r="E30" s="62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4"/>
    </row>
    <row r="31" spans="1:29" ht="5.0999999999999996" customHeight="1" x14ac:dyDescent="0.25">
      <c r="A31" s="51"/>
      <c r="B31" s="52"/>
      <c r="C31" s="53"/>
      <c r="D31" s="54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7"/>
    </row>
    <row r="32" spans="1:29" x14ac:dyDescent="0.25">
      <c r="A32" s="65" t="s">
        <v>21</v>
      </c>
      <c r="B32" s="65"/>
      <c r="C32" s="65">
        <f>COUNTA(C14:C28)</f>
        <v>15</v>
      </c>
      <c r="D32" s="66"/>
      <c r="E32" s="67">
        <f>SUM(E14:E28)</f>
        <v>7073</v>
      </c>
      <c r="F32" s="67">
        <f t="shared" ref="F32:AB32" si="1">SUM(F14:F28)</f>
        <v>129</v>
      </c>
      <c r="G32" s="67">
        <f t="shared" si="1"/>
        <v>2039</v>
      </c>
      <c r="H32" s="67">
        <f t="shared" si="1"/>
        <v>1691</v>
      </c>
      <c r="I32" s="67">
        <f t="shared" si="1"/>
        <v>22</v>
      </c>
      <c r="J32" s="67">
        <f t="shared" si="1"/>
        <v>11</v>
      </c>
      <c r="K32" s="67">
        <f t="shared" si="1"/>
        <v>1219</v>
      </c>
      <c r="L32" s="67">
        <f t="shared" si="1"/>
        <v>9</v>
      </c>
      <c r="M32" s="67">
        <f t="shared" si="1"/>
        <v>0</v>
      </c>
      <c r="N32" s="67">
        <f t="shared" si="1"/>
        <v>0</v>
      </c>
      <c r="O32" s="67">
        <f t="shared" si="1"/>
        <v>0</v>
      </c>
      <c r="P32" s="67">
        <f t="shared" si="1"/>
        <v>29</v>
      </c>
      <c r="Q32" s="67">
        <f t="shared" si="1"/>
        <v>29</v>
      </c>
      <c r="R32" s="67">
        <f t="shared" si="1"/>
        <v>2079</v>
      </c>
      <c r="S32" s="67">
        <f t="shared" si="1"/>
        <v>25</v>
      </c>
      <c r="T32" s="67">
        <f t="shared" si="1"/>
        <v>1</v>
      </c>
      <c r="U32" s="67">
        <f t="shared" si="1"/>
        <v>1</v>
      </c>
      <c r="V32" s="67">
        <f t="shared" si="1"/>
        <v>3</v>
      </c>
      <c r="W32" s="67">
        <f t="shared" si="1"/>
        <v>30</v>
      </c>
      <c r="X32" s="67">
        <f t="shared" si="1"/>
        <v>1752</v>
      </c>
      <c r="Y32" s="67">
        <f t="shared" si="1"/>
        <v>0</v>
      </c>
      <c r="Z32" s="67">
        <f t="shared" si="1"/>
        <v>82</v>
      </c>
      <c r="AA32" s="67">
        <f t="shared" si="1"/>
        <v>5120</v>
      </c>
      <c r="AB32" s="67">
        <f t="shared" si="1"/>
        <v>5261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2015-06-07T01:44:07Z</dcterms:created>
  <dcterms:modified xsi:type="dcterms:W3CDTF">2015-06-12T23:41:15Z</dcterms:modified>
</cp:coreProperties>
</file>